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FI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J33" i="199"/>
  <c r="R27" i="199"/>
  <c r="M22" i="199"/>
  <c r="E22" i="199"/>
  <c r="V8" i="199"/>
  <c r="N8" i="199"/>
  <c r="V71" i="198"/>
  <c r="W52" i="198"/>
  <c r="O52" i="198"/>
  <c r="G52" i="198"/>
  <c r="X8" i="198"/>
  <c r="K8" i="198"/>
  <c r="H8" i="198"/>
  <c r="D71" i="198"/>
  <c r="D22" i="198"/>
  <c r="Q8" i="195"/>
  <c r="I8" i="195"/>
  <c r="C22" i="195"/>
  <c r="R8" i="194"/>
  <c r="J8" i="194"/>
  <c r="O22" i="193"/>
  <c r="G22" i="193"/>
  <c r="B34" i="149"/>
  <c r="B16" i="149"/>
  <c r="B91" i="149"/>
  <c r="B21" i="149"/>
  <c r="B136" i="149"/>
  <c r="B151" i="149"/>
  <c r="B46" i="149"/>
  <c r="B99" i="149"/>
  <c r="B47" i="149"/>
  <c r="B108" i="149"/>
  <c r="B171" i="149"/>
  <c r="B39" i="149"/>
  <c r="B175" i="149"/>
  <c r="B41" i="149"/>
  <c r="B96" i="149"/>
  <c r="B149" i="149"/>
  <c r="B33" i="149"/>
  <c r="B141" i="149"/>
  <c r="B89" i="149"/>
  <c r="B5" i="149"/>
  <c r="B105" i="149"/>
  <c r="B35" i="149"/>
  <c r="B12" i="149"/>
  <c r="B134" i="149"/>
  <c r="B160" i="149"/>
  <c r="B24" i="149"/>
  <c r="B43" i="149"/>
  <c r="B112" i="149"/>
  <c r="B86" i="149"/>
  <c r="B88" i="149"/>
  <c r="B140" i="149"/>
  <c r="B94" i="149"/>
  <c r="B120" i="149"/>
  <c r="B83" i="149"/>
  <c r="B38" i="149"/>
  <c r="B146" i="149"/>
  <c r="B27" i="149"/>
  <c r="B9" i="149"/>
  <c r="B124" i="149"/>
  <c r="B6" i="149"/>
  <c r="B172" i="149"/>
  <c r="B19" i="149"/>
  <c r="B102" i="149"/>
  <c r="B65" i="149"/>
  <c r="B45" i="149"/>
  <c r="B84" i="149"/>
  <c r="B75" i="149"/>
  <c r="B49" i="149"/>
  <c r="B131" i="149"/>
  <c r="B30" i="149"/>
  <c r="B58" i="149"/>
  <c r="B82" i="149"/>
  <c r="B61" i="149"/>
  <c r="B40" i="149"/>
  <c r="B8" i="149"/>
  <c r="B14" i="149"/>
  <c r="B68" i="149"/>
  <c r="B101" i="149"/>
  <c r="B13" i="149"/>
  <c r="B109" i="149"/>
  <c r="B92" i="149"/>
  <c r="B129" i="149"/>
  <c r="B98" i="149"/>
  <c r="B173" i="149"/>
  <c r="B97" i="149"/>
  <c r="B85" i="149"/>
  <c r="B152" i="149"/>
  <c r="B137" i="149"/>
  <c r="B168" i="149"/>
  <c r="B139" i="149"/>
  <c r="B114" i="149"/>
  <c r="B52" i="149"/>
  <c r="B36" i="149"/>
  <c r="B121" i="149"/>
  <c r="B126" i="149"/>
  <c r="B115" i="149"/>
  <c r="B74" i="149"/>
  <c r="B53" i="149"/>
  <c r="B154" i="149"/>
  <c r="B132" i="149"/>
  <c r="B57" i="149"/>
  <c r="B133" i="149"/>
  <c r="B20" i="149"/>
  <c r="B143" i="149"/>
  <c r="B106" i="149"/>
  <c r="B157" i="149"/>
  <c r="B23" i="149"/>
  <c r="B87" i="149"/>
  <c r="B145" i="149"/>
  <c r="B32" i="149"/>
  <c r="B48" i="149"/>
  <c r="B28" i="149"/>
  <c r="B4" i="149"/>
  <c r="B22" i="149"/>
  <c r="B11" i="149"/>
  <c r="B104" i="149"/>
  <c r="B177" i="149"/>
  <c r="B44" i="149"/>
  <c r="B125" i="149"/>
  <c r="B95" i="149"/>
  <c r="B26" i="149"/>
  <c r="B72" i="149"/>
  <c r="B37" i="149"/>
  <c r="B110" i="149"/>
  <c r="B127" i="149"/>
  <c r="B54" i="149"/>
  <c r="B119" i="149"/>
  <c r="B66" i="149"/>
  <c r="B164" i="149"/>
  <c r="B150" i="149"/>
  <c r="B153" i="149"/>
  <c r="B113" i="149"/>
  <c r="B158" i="149"/>
  <c r="B15" i="149"/>
  <c r="B147" i="149"/>
  <c r="B29" i="149"/>
  <c r="B42" i="149"/>
  <c r="B79" i="149"/>
  <c r="B59" i="149"/>
  <c r="B116" i="149"/>
  <c r="B166" i="149"/>
  <c r="B62" i="149"/>
  <c r="B17" i="149"/>
  <c r="B51" i="149"/>
  <c r="B64" i="149"/>
  <c r="B178" i="149"/>
  <c r="B169" i="149"/>
  <c r="B93" i="149"/>
  <c r="B67" i="149"/>
  <c r="B135" i="149"/>
  <c r="B103" i="149"/>
  <c r="B138" i="149"/>
  <c r="B71" i="149"/>
  <c r="B118" i="149"/>
  <c r="B73" i="149"/>
  <c r="B78" i="149"/>
  <c r="B100" i="149"/>
  <c r="B107" i="149"/>
  <c r="B111" i="149"/>
  <c r="B165" i="149"/>
  <c r="B70" i="149"/>
  <c r="B167" i="149"/>
  <c r="B122" i="149"/>
  <c r="B7" i="149"/>
  <c r="B18" i="149"/>
  <c r="B25" i="149"/>
  <c r="B155" i="149"/>
  <c r="B31" i="149"/>
  <c r="B10" i="149"/>
  <c r="B69" i="149"/>
  <c r="B50" i="149"/>
  <c r="B142" i="149"/>
  <c r="B128" i="149"/>
  <c r="B174" i="149"/>
  <c r="B90" i="149"/>
  <c r="B130" i="149"/>
  <c r="B81" i="149"/>
  <c r="B148" i="149"/>
  <c r="B156" i="149"/>
  <c r="B76" i="149"/>
  <c r="B77" i="149"/>
  <c r="B144" i="149"/>
  <c r="B161" i="149"/>
  <c r="B163" i="149"/>
  <c r="B80" i="149"/>
  <c r="B60" i="149"/>
  <c r="B117" i="149"/>
  <c r="B63" i="149"/>
  <c r="B159" i="149"/>
  <c r="B56" i="149"/>
  <c r="B123" i="149"/>
  <c r="B55" i="149"/>
  <c r="B176" i="149"/>
  <c r="B162" i="149"/>
  <c r="B170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I52" i="199"/>
  <c r="Q52" i="199"/>
  <c r="C22" i="199"/>
  <c r="C4" i="190"/>
  <c r="S8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J3" i="188" s="1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H26" i="188" s="1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W26" i="194" s="1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G26" i="195" s="1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D33" i="198"/>
  <c r="D17" i="197"/>
  <c r="C52" i="191"/>
  <c r="C33" i="191"/>
  <c r="C27" i="191"/>
  <c r="E43" i="105"/>
  <c r="H26" i="193" l="1"/>
  <c r="V26" i="192"/>
  <c r="N26" i="195"/>
  <c r="V26" i="198"/>
  <c r="O26" i="188"/>
  <c r="S26" i="192"/>
  <c r="U26" i="188"/>
  <c r="T26" i="199"/>
  <c r="M26" i="188"/>
  <c r="R26" i="191"/>
  <c r="S26" i="199"/>
  <c r="O26" i="194"/>
  <c r="G26" i="193"/>
  <c r="G26" i="199"/>
  <c r="W26" i="190"/>
  <c r="L26" i="199"/>
  <c r="R26" i="190"/>
  <c r="E26" i="192"/>
  <c r="Q26" i="187"/>
  <c r="V26" i="188"/>
  <c r="E26" i="196"/>
  <c r="O26" i="199"/>
  <c r="X26" i="199"/>
  <c r="R26" i="198"/>
  <c r="J26" i="198"/>
  <c r="E26" i="198"/>
  <c r="H26" i="198"/>
  <c r="G26" i="197"/>
  <c r="R26" i="195"/>
  <c r="M26" i="191"/>
  <c r="O26" i="190"/>
  <c r="X26" i="189"/>
  <c r="D3" i="188"/>
  <c r="M3" i="187"/>
  <c r="S26" i="187"/>
  <c r="F26" i="192"/>
  <c r="T3" i="191"/>
  <c r="L3" i="191"/>
  <c r="N3" i="187"/>
  <c r="C3" i="190"/>
  <c r="F26" i="198"/>
  <c r="X26" i="191"/>
  <c r="U26" i="199"/>
  <c r="I26" i="198"/>
  <c r="I26" i="195"/>
  <c r="I26" i="192"/>
  <c r="L26" i="189"/>
  <c r="O26" i="197"/>
  <c r="L26" i="194"/>
  <c r="S26" i="189"/>
  <c r="K26" i="191"/>
  <c r="E26" i="187"/>
  <c r="P3" i="188"/>
  <c r="K26" i="199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J2" i="188" s="1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U2" i="188" s="1"/>
  <c r="X3" i="188"/>
  <c r="X2" i="188" s="1"/>
  <c r="O3" i="188"/>
  <c r="O2" i="188" s="1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J2" i="187"/>
  <c r="M2" i="188"/>
  <c r="X2" i="191"/>
  <c r="K2" i="191"/>
  <c r="Q2" i="187"/>
  <c r="R2" i="191"/>
  <c r="M2" i="191"/>
  <c r="D2" i="188"/>
  <c r="M2" i="187"/>
  <c r="V2" i="188"/>
  <c r="S2" i="187"/>
  <c r="C2" i="190"/>
  <c r="F2" i="188"/>
  <c r="L2" i="191"/>
  <c r="T2" i="191"/>
  <c r="P2" i="188"/>
  <c r="N2" i="187"/>
  <c r="W2" i="188"/>
  <c r="E2" i="187"/>
  <c r="H2" i="191"/>
  <c r="W2" i="187"/>
  <c r="R2" i="187"/>
  <c r="G2" i="188"/>
  <c r="S2" i="191"/>
  <c r="I2" i="188"/>
  <c r="L2" i="188"/>
  <c r="J2" i="191"/>
  <c r="C2" i="192"/>
  <c r="U2" i="187"/>
  <c r="I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H26" i="185"/>
  <c r="W26" i="185"/>
  <c r="K26" i="185"/>
  <c r="O26" i="185"/>
  <c r="U26" i="185"/>
  <c r="K3" i="185"/>
  <c r="L3" i="186"/>
  <c r="V26" i="186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F2" i="186" s="1"/>
  <c r="O26" i="186"/>
  <c r="N3" i="185"/>
  <c r="M3" i="185"/>
  <c r="G26" i="186"/>
  <c r="F3" i="185"/>
  <c r="X3" i="186"/>
  <c r="U26" i="186"/>
  <c r="P3" i="186"/>
  <c r="U3" i="185"/>
  <c r="U2" i="185" s="1"/>
  <c r="M26" i="186"/>
  <c r="L26" i="185"/>
  <c r="H3" i="186"/>
  <c r="E26" i="186"/>
  <c r="D26" i="185"/>
  <c r="E3" i="185"/>
  <c r="C26" i="186"/>
  <c r="K2" i="185" l="1"/>
  <c r="W2" i="185"/>
  <c r="H2" i="185"/>
  <c r="H2" i="186"/>
  <c r="O2" i="185"/>
  <c r="C2" i="186"/>
  <c r="I2" i="185"/>
  <c r="S2" i="186"/>
  <c r="L2" i="186"/>
  <c r="V2" i="186"/>
  <c r="R2" i="185"/>
  <c r="P2" i="185"/>
  <c r="V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M26" i="165" s="1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I26" i="163"/>
  <c r="U26" i="165"/>
  <c r="R26" i="163"/>
  <c r="J26" i="163"/>
  <c r="I26" i="165"/>
  <c r="G26" i="163"/>
  <c r="H26" i="163"/>
  <c r="N26" i="165"/>
  <c r="G3" i="165"/>
  <c r="T3" i="165"/>
  <c r="K26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l="1"/>
  <c r="J2" i="163"/>
  <c r="J2" i="165"/>
  <c r="P2" i="163"/>
  <c r="N2" i="165"/>
  <c r="G2" i="165"/>
  <c r="I2" i="165"/>
  <c r="H2" i="163"/>
  <c r="F2" i="163"/>
  <c r="K2" i="165"/>
  <c r="W2" i="165"/>
  <c r="T2" i="165"/>
  <c r="S2" i="163"/>
  <c r="W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8" i="30" l="1"/>
  <c r="X26" i="39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2" i="110" l="1"/>
  <c r="X60" i="15"/>
  <c r="X66" i="45"/>
  <c r="X171" i="149"/>
  <c r="X140" i="149"/>
  <c r="X2" i="7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2" i="78" s="1"/>
  <c r="X71" i="9"/>
  <c r="X72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57" i="129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150" i="149" l="1"/>
  <c r="X84" i="149"/>
  <c r="X28" i="149"/>
  <c r="E71" i="111"/>
  <c r="U71" i="111"/>
  <c r="H4" i="111"/>
  <c r="M8" i="111"/>
  <c r="X26" i="30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X2" i="105" s="1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53" i="129"/>
  <c r="X22" i="102"/>
  <c r="X28" i="93"/>
  <c r="X26" i="75"/>
  <c r="X2" i="75" s="1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2" i="30"/>
  <c r="H3" i="111"/>
  <c r="M3" i="111"/>
  <c r="I3" i="111"/>
  <c r="I2" i="111" s="1"/>
  <c r="X2" i="9"/>
  <c r="X2" i="106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76" i="149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H2" i="111"/>
  <c r="X117" i="149"/>
  <c r="P2" i="111"/>
  <c r="X2" i="15"/>
  <c r="F2" i="111"/>
  <c r="X133" i="149"/>
  <c r="X20" i="149"/>
  <c r="X51" i="149"/>
  <c r="X19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X104" i="149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P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F8" i="105" l="1"/>
  <c r="L22" i="105"/>
  <c r="E71" i="105"/>
  <c r="N71" i="105"/>
  <c r="I8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O22" i="103"/>
  <c r="W4" i="103"/>
  <c r="D11" i="103"/>
  <c r="H17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W3" i="103" l="1"/>
  <c r="P26" i="103"/>
  <c r="T3" i="103"/>
  <c r="H26" i="103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W2" i="103"/>
  <c r="L2" i="103" l="1"/>
  <c r="F2" i="103"/>
  <c r="I2" i="103"/>
  <c r="T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G26" i="184" l="1"/>
  <c r="T26" i="184"/>
  <c r="D3" i="184"/>
  <c r="M26" i="184"/>
  <c r="J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T2" i="184" s="1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G2" i="184" l="1"/>
  <c r="S2" i="184"/>
  <c r="I2" i="184"/>
  <c r="V2" i="184"/>
  <c r="Q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G100" i="149"/>
  <c r="M100" i="149"/>
  <c r="I100" i="149"/>
  <c r="K100" i="149"/>
  <c r="D100" i="149"/>
  <c r="S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Q100" i="149" l="1"/>
  <c r="H100" i="149"/>
  <c r="V100" i="149"/>
  <c r="W100" i="149"/>
  <c r="R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J26" i="183" s="1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N177" i="149"/>
  <c r="P2" i="169"/>
  <c r="H177" i="14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E2" i="19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R71" i="16" s="1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8" i="16" l="1"/>
  <c r="F8" i="46"/>
  <c r="F22" i="46"/>
  <c r="L71" i="46"/>
  <c r="K71" i="46"/>
  <c r="F22" i="16"/>
  <c r="U22" i="4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R26" i="81" l="1"/>
  <c r="H26" i="107"/>
  <c r="P26" i="113"/>
  <c r="I3" i="32"/>
  <c r="I26" i="98"/>
  <c r="M26" i="59"/>
  <c r="L26" i="107"/>
  <c r="Q2" i="27"/>
  <c r="U3" i="112"/>
  <c r="N26" i="95"/>
  <c r="O26" i="76"/>
  <c r="H22" i="94"/>
  <c r="P71" i="3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T2" i="39" s="1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W2" i="38" s="1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L2" i="99" s="1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K2" i="16" s="1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P2" i="107" s="1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N2" i="42" s="1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T2" i="6" s="1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C2" i="64" s="1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G2" i="92" s="1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O2" i="44" s="1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D2" i="58" s="1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V13" i="93" s="1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J2" i="65"/>
  <c r="T2" i="66"/>
  <c r="T2" i="3"/>
  <c r="N5" i="149"/>
  <c r="J27" i="149"/>
  <c r="E2" i="23"/>
  <c r="V2" i="26"/>
  <c r="K2" i="33"/>
  <c r="N2" i="43"/>
  <c r="N2" i="53"/>
  <c r="R2" i="55"/>
  <c r="I2" i="26"/>
  <c r="D2" i="32"/>
  <c r="V2" i="37"/>
  <c r="T3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L3" i="83"/>
  <c r="J2" i="83"/>
  <c r="S2" i="87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W2" i="42"/>
  <c r="L2" i="43"/>
  <c r="V2" i="53"/>
  <c r="K2" i="66"/>
  <c r="W3" i="67"/>
  <c r="G3" i="67"/>
  <c r="W2" i="68"/>
  <c r="G2" i="68"/>
  <c r="S3" i="69"/>
  <c r="C3" i="69"/>
  <c r="J2" i="77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S45" i="93" l="1"/>
  <c r="L2" i="54"/>
  <c r="C2" i="35"/>
  <c r="G2" i="58"/>
  <c r="D3" i="75"/>
  <c r="Q2" i="109"/>
  <c r="N2" i="79"/>
  <c r="H2" i="82"/>
  <c r="D2" i="112"/>
  <c r="Q2" i="83"/>
  <c r="L2" i="74"/>
  <c r="E2" i="91"/>
  <c r="W2" i="53"/>
  <c r="N2" i="115"/>
  <c r="T2" i="112"/>
  <c r="O2" i="67"/>
  <c r="Q31" i="149"/>
  <c r="E2" i="95"/>
  <c r="I2" i="46"/>
  <c r="F26" i="60"/>
  <c r="U2" i="63"/>
  <c r="M2" i="46"/>
  <c r="M2" i="61"/>
  <c r="V2" i="115"/>
  <c r="N2" i="86"/>
  <c r="H33" i="149"/>
  <c r="E2" i="16"/>
  <c r="W2" i="108"/>
  <c r="F2" i="79"/>
  <c r="T2" i="76"/>
  <c r="G2" i="59"/>
  <c r="Q2" i="121"/>
  <c r="F2" i="46"/>
  <c r="W2" i="82"/>
  <c r="F2" i="121"/>
  <c r="V2" i="70"/>
  <c r="O2" i="70"/>
  <c r="P2" i="80"/>
  <c r="F2" i="92"/>
  <c r="P2" i="70"/>
  <c r="G2" i="70"/>
  <c r="G2" i="113"/>
  <c r="K2" i="70"/>
  <c r="Q2" i="6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P90" i="149"/>
  <c r="E88" i="149"/>
  <c r="I66" i="149"/>
  <c r="K66" i="149"/>
  <c r="D121" i="149"/>
  <c r="E127" i="149"/>
  <c r="L40" i="149"/>
  <c r="T90" i="149"/>
  <c r="F78" i="149"/>
  <c r="C64" i="149"/>
  <c r="F164" i="149"/>
  <c r="G139" i="149"/>
  <c r="W127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I64" i="149"/>
  <c r="E65" i="149" l="1"/>
  <c r="M2" i="75"/>
  <c r="T2" i="60"/>
  <c r="R2" i="94"/>
  <c r="I92" i="149"/>
  <c r="F96" i="149"/>
  <c r="P129" i="149"/>
  <c r="P2" i="60"/>
  <c r="F2" i="60"/>
  <c r="T77" i="149"/>
  <c r="P2" i="75"/>
  <c r="H2" i="94"/>
  <c r="E87" i="149"/>
  <c r="F151" i="149"/>
  <c r="L2" i="94"/>
  <c r="K2" i="94"/>
  <c r="N2" i="60"/>
  <c r="O71" i="149"/>
  <c r="E66" i="149"/>
  <c r="M49" i="149"/>
  <c r="D2" i="94"/>
  <c r="J102" i="149"/>
  <c r="M101" i="149"/>
  <c r="F69" i="149"/>
  <c r="U2" i="75"/>
  <c r="P2" i="102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M76" i="149"/>
  <c r="P132" i="149"/>
  <c r="L57" i="149"/>
  <c r="R69" i="149"/>
  <c r="C128" i="149"/>
  <c r="M65" i="149"/>
  <c r="U35" i="149"/>
  <c r="C4" i="149"/>
  <c r="D95" i="149"/>
  <c r="H4" i="149"/>
  <c r="F76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D61" i="149" l="1"/>
  <c r="U76" i="149"/>
  <c r="R35" i="149"/>
  <c r="K76" i="149"/>
  <c r="O76" i="149"/>
  <c r="J95" i="149"/>
  <c r="V95" i="149"/>
  <c r="S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S7" i="124" l="1"/>
  <c r="S7" i="123" s="1"/>
  <c r="S7" i="101" s="1"/>
  <c r="S7" i="129" s="1"/>
  <c r="V8" i="203"/>
  <c r="T4" i="203"/>
  <c r="W25" i="124"/>
  <c r="W25" i="123" s="1"/>
  <c r="W25" i="101" s="1"/>
  <c r="W25" i="129" s="1"/>
  <c r="S14" i="124"/>
  <c r="S14" i="123" s="1"/>
  <c r="S14" i="101" s="1"/>
  <c r="S14" i="129" s="1"/>
  <c r="L24" i="124"/>
  <c r="L24" i="123" s="1"/>
  <c r="L24" i="101" s="1"/>
  <c r="L24" i="129" s="1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H3" i="203" l="1"/>
  <c r="D3" i="203"/>
  <c r="M3" i="203"/>
  <c r="X3" i="201"/>
  <c r="N3" i="203"/>
  <c r="Q3" i="203"/>
  <c r="G3" i="201"/>
  <c r="U3" i="201"/>
  <c r="J3" i="203"/>
  <c r="K3" i="201"/>
  <c r="K3" i="203"/>
  <c r="J3" i="201"/>
  <c r="P3" i="201"/>
  <c r="M3" i="201"/>
  <c r="L22" i="124"/>
  <c r="O3" i="203"/>
  <c r="R3" i="201"/>
  <c r="N3" i="201"/>
  <c r="L3" i="201"/>
  <c r="W3" i="201"/>
  <c r="E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R2" i="202" s="1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I26" i="203" s="1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L2" i="204" l="1"/>
  <c r="X155" i="149"/>
  <c r="M155" i="149"/>
  <c r="D26" i="203"/>
  <c r="J2" i="204"/>
  <c r="N2" i="204"/>
  <c r="L3" i="124"/>
  <c r="K26" i="201"/>
  <c r="E155" i="149"/>
  <c r="I155" i="149"/>
  <c r="O26" i="201"/>
  <c r="L155" i="149"/>
  <c r="P26" i="203"/>
  <c r="R3" i="124"/>
  <c r="P2" i="204"/>
  <c r="H33" i="124"/>
  <c r="H155" i="149"/>
  <c r="N26" i="201"/>
  <c r="G3" i="124"/>
  <c r="K2" i="204"/>
  <c r="W26" i="201"/>
  <c r="Q155" i="149"/>
  <c r="N3" i="12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L3" i="123"/>
  <c r="R3" i="123"/>
  <c r="G26" i="124"/>
  <c r="O3" i="123"/>
  <c r="K3" i="123"/>
  <c r="F2" i="204"/>
  <c r="K157" i="149"/>
  <c r="W26" i="124"/>
  <c r="M26" i="124"/>
  <c r="X26" i="124"/>
  <c r="P157" i="149"/>
  <c r="R26" i="124"/>
  <c r="Q26" i="124"/>
  <c r="D2" i="204"/>
  <c r="E2" i="204"/>
  <c r="P26" i="124"/>
  <c r="F26" i="124"/>
  <c r="L26" i="124"/>
  <c r="M157" i="149"/>
  <c r="P3" i="123"/>
  <c r="C75" i="124"/>
  <c r="C75" i="123" s="1"/>
  <c r="C75" i="101" s="1"/>
  <c r="C75" i="129" s="1"/>
  <c r="J3" i="123"/>
  <c r="F157" i="149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U26" i="123" l="1"/>
  <c r="K26" i="123"/>
  <c r="E157" i="149"/>
  <c r="D26" i="123"/>
  <c r="F26" i="123"/>
  <c r="V26" i="123"/>
  <c r="H3" i="101"/>
  <c r="D157" i="149"/>
  <c r="H3" i="129"/>
  <c r="U3" i="129"/>
  <c r="L3" i="129"/>
  <c r="U3" i="101"/>
  <c r="L3" i="101"/>
  <c r="I3" i="101"/>
  <c r="Q26" i="123"/>
  <c r="N26" i="123"/>
  <c r="S26" i="123"/>
  <c r="F3" i="101"/>
  <c r="I3" i="129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I26" i="129"/>
  <c r="V26" i="129"/>
  <c r="U26" i="101"/>
  <c r="V26" i="101"/>
  <c r="U26" i="129"/>
  <c r="Q26" i="101"/>
  <c r="D26" i="101"/>
  <c r="F26" i="129"/>
  <c r="Q26" i="129"/>
  <c r="S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M156" i="149" l="1"/>
  <c r="N52" i="203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<sst xmlns="http://schemas.openxmlformats.org/spreadsheetml/2006/main" count="26791" uniqueCount="489">
  <si>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</si>
  <si>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</si>
  <si>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</si>
  <si>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</si>
  <si>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</si>
  <si>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</si>
  <si>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</si>
  <si>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</si>
  <si>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</si>
  <si>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</si>
  <si>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</si>
  <si>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</si>
  <si>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</si>
  <si>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</si>
  <si>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</si>
  <si>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</si>
  <si>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</si>
  <si>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</si>
  <si>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</si>
  <si>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</si>
  <si>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</si>
  <si>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</si>
  <si>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</si>
  <si>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</si>
  <si>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</si>
  <si>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</si>
  <si>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</si>
  <si>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</si>
  <si>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</si>
  <si>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</si>
  <si>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</si>
  <si>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</si>
  <si>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</si>
  <si>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</si>
  <si>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</si>
  <si>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</si>
  <si>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</si>
  <si>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</si>
  <si>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</si>
  <si>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</si>
  <si>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</si>
  <si>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</si>
  <si>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</si>
  <si>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</si>
  <si>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</si>
  <si>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</si>
  <si>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</si>
  <si>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</si>
  <si>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</si>
  <si>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</si>
  <si>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</si>
  <si>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</si>
  <si>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</si>
  <si>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</si>
  <si>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</si>
  <si>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</si>
  <si>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</si>
  <si>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</si>
  <si>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</si>
  <si>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</si>
  <si>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</si>
  <si>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</si>
  <si>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</si>
  <si>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</si>
  <si>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</si>
  <si>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</si>
  <si>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</si>
  <si>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</si>
  <si>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</si>
  <si>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</si>
  <si>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</si>
  <si>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</si>
  <si>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</si>
  <si>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</si>
  <si>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</si>
  <si>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</si>
  <si>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</si>
  <si>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</si>
  <si>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</si>
  <si>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</si>
  <si>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</si>
  <si>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</si>
  <si>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</si>
  <si>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</si>
  <si>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</si>
  <si>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</si>
  <si>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</si>
  <si>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</si>
  <si>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</si>
  <si>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</si>
  <si>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</si>
  <si>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</si>
  <si>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</si>
  <si>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</si>
  <si>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</si>
  <si>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</si>
  <si>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</si>
  <si>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</si>
  <si>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</si>
  <si>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</si>
  <si>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</si>
  <si>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</si>
  <si>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</si>
  <si>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</si>
  <si>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</si>
  <si>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</si>
  <si>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</si>
  <si>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</si>
  <si>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</si>
  <si>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</si>
  <si>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</si>
  <si>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</si>
  <si>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</si>
  <si>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</si>
  <si>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</si>
  <si>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</si>
  <si>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</si>
  <si>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</si>
  <si>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</si>
  <si>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</si>
  <si>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</si>
  <si>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</si>
  <si>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</si>
  <si>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</si>
  <si>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</si>
  <si>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</si>
  <si>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</si>
  <si>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</si>
  <si>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</si>
  <si>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</si>
  <si>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</si>
  <si>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</si>
  <si>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</si>
  <si>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</si>
  <si>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</si>
  <si>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</si>
  <si>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</si>
  <si>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</si>
  <si>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</si>
  <si>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</si>
  <si>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</si>
  <si>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</si>
  <si>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</si>
  <si>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</si>
  <si>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</si>
  <si>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</si>
  <si>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</si>
  <si>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</si>
  <si>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</si>
  <si>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</si>
  <si>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</si>
  <si>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</si>
  <si>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</si>
  <si>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</si>
  <si>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</si>
  <si>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</si>
  <si>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</si>
  <si>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</si>
  <si>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</si>
  <si>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</si>
  <si>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</si>
  <si>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</si>
  <si>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</si>
  <si>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</si>
  <si>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</si>
  <si>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</si>
  <si>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</si>
  <si>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</si>
  <si>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</si>
  <si>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</si>
  <si>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</si>
  <si>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</si>
  <si>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</si>
  <si>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</si>
  <si>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</si>
  <si>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</si>
  <si>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</si>
  <si>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</si>
  <si>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</si>
  <si>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</si>
  <si>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</si>
  <si>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</si>
  <si>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</si>
  <si>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</si>
  <si>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</si>
  <si>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</si>
  <si>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</si>
  <si>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</si>
  <si>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</si>
  <si>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</si>
  <si>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</si>
  <si>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</si>
  <si>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</si>
  <si>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</si>
  <si>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</si>
  <si>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</si>
  <si>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</si>
  <si>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</si>
  <si>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</si>
  <si>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</si>
  <si>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</si>
  <si>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</si>
  <si>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</si>
  <si>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</si>
  <si>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</si>
  <si>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</si>
  <si>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</si>
  <si>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</si>
  <si>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</si>
  <si>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</si>
  <si>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</si>
  <si>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</si>
  <si>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</si>
  <si>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</si>
  <si>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</si>
  <si>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</si>
  <si>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</si>
  <si>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</si>
  <si>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</si>
  <si>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</si>
  <si>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</si>
  <si>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</si>
  <si>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</si>
  <si>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</si>
  <si>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</si>
  <si>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</si>
  <si>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</si>
  <si>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</si>
  <si>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</si>
  <si>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</si>
  <si>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</si>
  <si>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</si>
  <si>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</si>
  <si>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</si>
  <si>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</si>
  <si>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</si>
  <si>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</si>
  <si>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</si>
  <si>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</si>
  <si>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</si>
  <si>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</si>
  <si>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</si>
  <si>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</si>
  <si>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</si>
  <si>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</si>
  <si>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</si>
  <si>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</si>
  <si>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</si>
  <si>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</si>
  <si>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</si>
  <si>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</si>
  <si>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</si>
  <si>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</si>
  <si>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</si>
  <si>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</si>
  <si>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</si>
  <si>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</si>
  <si>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</si>
  <si>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</si>
  <si>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</si>
  <si>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</si>
  <si>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</si>
  <si>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</si>
  <si>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</si>
  <si>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</si>
  <si>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</si>
  <si>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</si>
  <si>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</si>
  <si>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</si>
  <si>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</si>
  <si>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</si>
  <si>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</si>
  <si>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</si>
  <si>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</si>
  <si>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</si>
  <si>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</si>
  <si>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</si>
  <si>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</si>
  <si>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</si>
  <si>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</si>
  <si>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</si>
  <si>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</si>
  <si>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</si>
  <si>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</si>
  <si>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</si>
  <si>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</si>
  <si>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</si>
  <si>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</si>
  <si>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</si>
  <si>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</si>
  <si>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</si>
  <si>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</si>
  <si>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</si>
  <si>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</si>
  <si>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</si>
  <si>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</si>
  <si>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</si>
  <si>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</si>
  <si>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</si>
  <si>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</si>
  <si>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</si>
  <si>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</si>
  <si>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</si>
  <si>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</si>
  <si>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</si>
  <si>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</si>
  <si>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</si>
  <si>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</si>
  <si>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</si>
  <si>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</si>
  <si>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</si>
  <si>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</si>
  <si>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</si>
  <si>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</si>
  <si>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</si>
  <si>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</si>
  <si>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</si>
  <si>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</si>
  <si>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</si>
  <si>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</si>
  <si>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</si>
  <si>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</si>
  <si>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</si>
  <si>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</si>
  <si>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</si>
  <si>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</si>
  <si>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</si>
  <si>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</si>
  <si>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</si>
  <si>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</si>
  <si>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</si>
  <si>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</si>
  <si>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</si>
  <si>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</si>
  <si>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</si>
  <si>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</si>
  <si>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</si>
  <si>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</si>
  <si>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</si>
  <si>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</si>
  <si>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</si>
  <si>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</si>
  <si>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</si>
  <si>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</si>
  <si>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</si>
  <si>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</si>
  <si>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</si>
  <si>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</si>
  <si>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</si>
  <si>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</si>
  <si>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</si>
  <si>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</si>
  <si>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</si>
  <si>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</si>
  <si>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</si>
  <si>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</si>
  <si>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</si>
  <si>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</si>
  <si>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</si>
  <si>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</si>
  <si>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</si>
  <si>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</si>
  <si>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</si>
  <si>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</si>
  <si>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</si>
  <si>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</si>
  <si>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</si>
  <si>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</si>
  <si>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</si>
  <si>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</si>
  <si>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</si>
  <si>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</si>
  <si>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</si>
  <si>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</si>
  <si>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</si>
  <si>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</si>
  <si>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</si>
  <si>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</si>
  <si>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</si>
  <si>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</si>
  <si>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</si>
  <si>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</si>
  <si>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</si>
  <si>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</si>
  <si>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</si>
  <si>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</si>
  <si>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</si>
  <si>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</si>
  <si>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</si>
  <si>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</si>
  <si>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</si>
  <si>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</si>
  <si>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</si>
  <si>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</si>
  <si>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</si>
  <si>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</si>
  <si>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</si>
  <si>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</si>
  <si>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</si>
  <si>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</si>
  <si>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</si>
  <si>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</si>
  <si>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</si>
  <si>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</si>
  <si>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</si>
  <si>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</si>
  <si>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</si>
  <si>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</si>
  <si>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</si>
  <si>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</si>
  <si>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</si>
  <si>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</si>
  <si>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</si>
  <si>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</si>
  <si>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</si>
  <si>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</si>
  <si>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</si>
  <si>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</si>
  <si>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</si>
  <si>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</si>
  <si>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</si>
  <si>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</si>
  <si>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</si>
  <si>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</si>
  <si>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</si>
  <si>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</si>
  <si>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</si>
  <si>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</si>
  <si>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</si>
  <si>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</si>
  <si>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</si>
  <si>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</si>
  <si>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</si>
  <si>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</si>
  <si>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</si>
  <si>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</si>
  <si>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</si>
  <si>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</si>
  <si>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</si>
  <si>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</si>
  <si>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</si>
  <si>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</si>
  <si>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</si>
  <si>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</si>
  <si>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</si>
  <si>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</si>
  <si>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</si>
  <si>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</si>
  <si>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</si>
  <si>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</si>
  <si>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</si>
  <si>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</si>
  <si>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</si>
  <si>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</si>
  <si>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</si>
  <si>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</si>
  <si>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</si>
  <si>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</si>
  <si>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</si>
  <si>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</si>
  <si>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</si>
  <si>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</si>
  <si>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</si>
  <si>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</si>
  <si>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</si>
  <si>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</si>
  <si>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</si>
  <si>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</si>
  <si>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</si>
  <si>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</si>
  <si>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</si>
  <si>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</si>
  <si>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</si>
  <si>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</si>
  <si>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</si>
  <si>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</si>
  <si>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</si>
  <si>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</si>
  <si>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</si>
  <si>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</si>
  <si>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</si>
  <si>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</si>
  <si>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</si>
  <si>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</si>
  <si>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</si>
  <si>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</si>
  <si>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</si>
  <si>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Finland</t>
  </si>
  <si>
    <t>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</si>
</sst>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45432.784895833334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14909.205331040412</v>
      </c>
      <c r="D4" s="8">
        <f>PPRD!D$2</f>
        <v>15342.751504729145</v>
      </c>
      <c r="E4" s="8">
        <f>PPRD!E$2</f>
        <v>16091.499914015476</v>
      </c>
      <c r="F4" s="8">
        <f>PPRD!F$2</f>
        <v>15917.897334479792</v>
      </c>
      <c r="G4" s="8">
        <f>PPRD!G$2</f>
        <v>15871.401719690453</v>
      </c>
      <c r="H4" s="8">
        <f>PPRD!H$2</f>
        <v>16691.79165950129</v>
      </c>
      <c r="I4" s="8">
        <f>PPRD!I$2</f>
        <v>18212.561822871885</v>
      </c>
      <c r="J4" s="8">
        <f>PPRD!J$2</f>
        <v>16144.722613929494</v>
      </c>
      <c r="K4" s="8">
        <f>PPRD!K$2</f>
        <v>16468.968099742047</v>
      </c>
      <c r="L4" s="8">
        <f>PPRD!L$2</f>
        <v>16248.027687016334</v>
      </c>
      <c r="M4" s="8">
        <f>PPRD!M$2</f>
        <v>17084.225107480652</v>
      </c>
      <c r="N4" s="8">
        <f>PPRD!N$2</f>
        <v>16763.924591573512</v>
      </c>
      <c r="O4" s="8">
        <f>PPRD!O$2</f>
        <v>16857.061564918313</v>
      </c>
      <c r="P4" s="8">
        <f>PPRD!P$2</f>
        <v>17686.967239896821</v>
      </c>
      <c r="Q4" s="8">
        <f>PPRD!Q$2</f>
        <v>17804.989853826311</v>
      </c>
      <c r="R4" s="8">
        <f>PPRD!R$2</f>
        <v>17213.143164230438</v>
      </c>
      <c r="S4" s="8">
        <f>PPRD!S$2</f>
        <v>17276.93267411866</v>
      </c>
      <c r="T4" s="8">
        <f>PPRD!T$2</f>
        <v>18235.443938091143</v>
      </c>
      <c r="U4" s="8">
        <f>PPRD!U$2</f>
        <v>19506.574118658642</v>
      </c>
      <c r="V4" s="8">
        <f>PPRD!V$2</f>
        <v>18949.069733447981</v>
      </c>
      <c r="W4" s="8">
        <f>PPRD!W$2</f>
        <v>18052.417110920036</v>
      </c>
      <c r="X4" s="8">
        <f>PPRD!X$2</f>
        <v>19497.848151332761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14.618572656921749</v>
      </c>
      <c r="D5" s="10">
        <f>RCV_RCY!D$2</f>
        <v>12.03748925193465</v>
      </c>
      <c r="E5" s="10">
        <f>RCV_RCY!E$2</f>
        <v>19.79458297506449</v>
      </c>
      <c r="F5" s="10">
        <f>RCV_RCY!F$2</f>
        <v>25.928632846087709</v>
      </c>
      <c r="G5" s="10">
        <f>RCV_RCY!G$2</f>
        <v>28.478159931212382</v>
      </c>
      <c r="H5" s="10">
        <f>RCV_RCY!H$2</f>
        <v>23.257781599312121</v>
      </c>
      <c r="I5" s="10">
        <f>RCV_RCY!I$2</f>
        <v>20.167153912295792</v>
      </c>
      <c r="J5" s="10">
        <f>RCV_RCY!J$2</f>
        <v>11.746861564918319</v>
      </c>
      <c r="K5" s="10">
        <f>RCV_RCY!K$2</f>
        <v>10.79767841788478</v>
      </c>
      <c r="L5" s="10">
        <f>RCV_RCY!L$2</f>
        <v>9.9613929492691309</v>
      </c>
      <c r="M5" s="10">
        <f>RCV_RCY!M$2</f>
        <v>17.413069647463459</v>
      </c>
      <c r="N5" s="10">
        <f>RCV_RCY!N$2</f>
        <v>13.61418744625967</v>
      </c>
      <c r="O5" s="10">
        <f>RCV_RCY!O$2</f>
        <v>20.747291487532241</v>
      </c>
      <c r="P5" s="10">
        <f>RCV_RCY!P$2</f>
        <v>13.255975924333621</v>
      </c>
      <c r="Q5" s="10">
        <f>RCV_RCY!Q$2</f>
        <v>16.79088564058469</v>
      </c>
      <c r="R5" s="10">
        <f>RCV_RCY!R$2</f>
        <v>22.12381771281169</v>
      </c>
      <c r="S5" s="10">
        <f>RCV_RCY!S$2</f>
        <v>34.450386930352536</v>
      </c>
      <c r="T5" s="10">
        <f>RCV_RCY!T$2</f>
        <v>45.817024935511611</v>
      </c>
      <c r="U5" s="10">
        <f>RCV_RCY!U$2</f>
        <v>50.075408426483229</v>
      </c>
      <c r="V5" s="10">
        <f>RCV_RCY!V$2</f>
        <v>41.189939810834048</v>
      </c>
      <c r="W5" s="10">
        <f>RCV_RCY!W$2</f>
        <v>58.967755803955292</v>
      </c>
      <c r="X5" s="10">
        <f>RCV_RCY!X$2</f>
        <v>47.452622527944968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23688.775322441965</v>
      </c>
      <c r="D6" s="10">
        <f>IMP!D$2</f>
        <v>24073.435855545995</v>
      </c>
      <c r="E6" s="10">
        <f>IMP!E$2</f>
        <v>24452.412467755799</v>
      </c>
      <c r="F6" s="10">
        <f>IMP!F$2</f>
        <v>28671.423559759234</v>
      </c>
      <c r="G6" s="10">
        <f>IMP!G$2</f>
        <v>27248.163026655206</v>
      </c>
      <c r="H6" s="10">
        <f>IMP!H$2</f>
        <v>24551.812381771277</v>
      </c>
      <c r="I6" s="10">
        <f>IMP!I$2</f>
        <v>26785.424075666375</v>
      </c>
      <c r="J6" s="10">
        <f>IMP!J$2</f>
        <v>26985.188220120381</v>
      </c>
      <c r="K6" s="10">
        <f>IMP!K$2</f>
        <v>27085.967583834907</v>
      </c>
      <c r="L6" s="10">
        <f>IMP!L$2</f>
        <v>25787.732760103179</v>
      </c>
      <c r="M6" s="10">
        <f>IMP!M$2</f>
        <v>25665.744539982803</v>
      </c>
      <c r="N6" s="10">
        <f>IMP!N$2</f>
        <v>27093.298882201201</v>
      </c>
      <c r="O6" s="10">
        <f>IMP!O$2</f>
        <v>24333.782545141876</v>
      </c>
      <c r="P6" s="10">
        <f>IMP!P$2</f>
        <v>26559.219518486676</v>
      </c>
      <c r="Q6" s="10">
        <f>IMP!Q$2</f>
        <v>26596.455889939807</v>
      </c>
      <c r="R6" s="10">
        <f>IMP!R$2</f>
        <v>23352.601375752365</v>
      </c>
      <c r="S6" s="10">
        <f>IMP!S$2</f>
        <v>25352.709286328452</v>
      </c>
      <c r="T6" s="10">
        <f>IMP!T$2</f>
        <v>24634.946431642293</v>
      </c>
      <c r="U6" s="10">
        <f>IMP!U$2</f>
        <v>25278.23052450559</v>
      </c>
      <c r="V6" s="10">
        <f>IMP!V$2</f>
        <v>25055.300859845229</v>
      </c>
      <c r="W6" s="10">
        <f>IMP!W$2</f>
        <v>23615.148925193462</v>
      </c>
      <c r="X6" s="10">
        <f>IMP!X$2</f>
        <v>20281.26947549441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5137.2305245055886</v>
      </c>
      <c r="D7" s="10">
        <f>EXP!D$2</f>
        <v>5153.7081685296635</v>
      </c>
      <c r="E7" s="10">
        <f>EXP!E$2</f>
        <v>5592.0153052450551</v>
      </c>
      <c r="F7" s="10">
        <f>EXP!F$2</f>
        <v>6255.3100601891665</v>
      </c>
      <c r="G7" s="10">
        <f>EXP!G$2</f>
        <v>6312.0048151332758</v>
      </c>
      <c r="H7" s="10">
        <f>EXP!H$2</f>
        <v>5298.511349957008</v>
      </c>
      <c r="I7" s="10">
        <f>EXP!I$2</f>
        <v>5963.1062768701631</v>
      </c>
      <c r="J7" s="10">
        <f>EXP!J$2</f>
        <v>6788.9165950128972</v>
      </c>
      <c r="K7" s="10">
        <f>EXP!K$2</f>
        <v>7267.7430782459169</v>
      </c>
      <c r="L7" s="10">
        <f>EXP!L$2</f>
        <v>7231.5149613069643</v>
      </c>
      <c r="M7" s="10">
        <f>EXP!M$2</f>
        <v>7586.4802235597599</v>
      </c>
      <c r="N7" s="10">
        <f>EXP!N$2</f>
        <v>7881.0707652622532</v>
      </c>
      <c r="O7" s="10">
        <f>EXP!O$2</f>
        <v>8177.706448839208</v>
      </c>
      <c r="P7" s="10">
        <f>EXP!P$2</f>
        <v>9797.4960447119502</v>
      </c>
      <c r="Q7" s="10">
        <f>EXP!Q$2</f>
        <v>9396.7705932932076</v>
      </c>
      <c r="R7" s="10">
        <f>EXP!R$2</f>
        <v>7550.2109200343948</v>
      </c>
      <c r="S7" s="10">
        <f>EXP!S$2</f>
        <v>9588.6153912295777</v>
      </c>
      <c r="T7" s="10">
        <f>EXP!T$2</f>
        <v>9427.8559759243326</v>
      </c>
      <c r="U7" s="10">
        <f>EXP!U$2</f>
        <v>9301.917454858125</v>
      </c>
      <c r="V7" s="10">
        <f>EXP!V$2</f>
        <v>10194.928030954427</v>
      </c>
      <c r="W7" s="10">
        <f>EXP!W$2</f>
        <v>9618.1721410146183</v>
      </c>
      <c r="X7" s="10">
        <f>EXP!X$2</f>
        <v>7371.8371453138434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-34.186500429922603</v>
      </c>
      <c r="D8" s="10">
        <f>STK_CHG!D$2</f>
        <v>-84.332502149613106</v>
      </c>
      <c r="E8" s="10">
        <f>STK_CHG!E$2</f>
        <v>1049.0699054170248</v>
      </c>
      <c r="F8" s="10">
        <f>STK_CHG!F$2</f>
        <v>-427.3969045571796</v>
      </c>
      <c r="G8" s="10">
        <f>STK_CHG!G$2</f>
        <v>1416.5177128116939</v>
      </c>
      <c r="H8" s="10">
        <f>STK_CHG!H$2</f>
        <v>-614.47566638005162</v>
      </c>
      <c r="I8" s="10">
        <f>STK_CHG!I$2</f>
        <v>-547.3134135855546</v>
      </c>
      <c r="J8" s="10">
        <f>STK_CHG!J$2</f>
        <v>1524.7150472914873</v>
      </c>
      <c r="K8" s="10">
        <f>STK_CHG!K$2</f>
        <v>77.067755803955222</v>
      </c>
      <c r="L8" s="10">
        <f>STK_CHG!L$2</f>
        <v>-949.37996560619081</v>
      </c>
      <c r="M8" s="10">
        <f>STK_CHG!M$2</f>
        <v>1822.2784178847808</v>
      </c>
      <c r="N8" s="10">
        <f>STK_CHG!N$2</f>
        <v>-354.50541702493541</v>
      </c>
      <c r="O8" s="10">
        <f>STK_CHG!O$2</f>
        <v>1261.1204643164228</v>
      </c>
      <c r="P8" s="10">
        <f>STK_CHG!P$2</f>
        <v>-710.16104901117808</v>
      </c>
      <c r="Q8" s="10">
        <f>STK_CHG!Q$2</f>
        <v>-577.20541702493551</v>
      </c>
      <c r="R8" s="10">
        <f>STK_CHG!R$2</f>
        <v>-79.009716251074551</v>
      </c>
      <c r="S8" s="10">
        <f>STK_CHG!S$2</f>
        <v>1074.6245055889938</v>
      </c>
      <c r="T8" s="10">
        <f>STK_CHG!T$2</f>
        <v>1120.9948409286328</v>
      </c>
      <c r="U8" s="10">
        <f>STK_CHG!U$2</f>
        <v>-296.87996560619086</v>
      </c>
      <c r="V8" s="10">
        <f>STK_CHG!V$2</f>
        <v>694.62467755803959</v>
      </c>
      <c r="W8" s="10">
        <f>STK_CHG!W$2</f>
        <v>324.79071367153915</v>
      </c>
      <c r="X8" s="10">
        <f>STK_CHG!X$2</f>
        <v>1535.5695614789336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33441.182201203781</v>
      </c>
      <c r="D9" s="10">
        <f>GAE!D$2</f>
        <v>34190.184178847805</v>
      </c>
      <c r="E9" s="10">
        <f>GAE!E$2</f>
        <v>36020.761564918314</v>
      </c>
      <c r="F9" s="10">
        <f>GAE!F$2</f>
        <v>37932.542562338764</v>
      </c>
      <c r="G9" s="10">
        <f>GAE!G$2</f>
        <v>38252.555803955285</v>
      </c>
      <c r="H9" s="10">
        <f>GAE!H$2</f>
        <v>35353.874806534819</v>
      </c>
      <c r="I9" s="10">
        <f>GAE!I$2</f>
        <v>38507.733361994826</v>
      </c>
      <c r="J9" s="10">
        <f>GAE!J$2</f>
        <v>37877.456147893383</v>
      </c>
      <c r="K9" s="10">
        <f>GAE!K$2</f>
        <v>36375.058039552881</v>
      </c>
      <c r="L9" s="10">
        <f>GAE!L$2</f>
        <v>33864.826913155637</v>
      </c>
      <c r="M9" s="10">
        <f>GAE!M$2</f>
        <v>37003.180911435935</v>
      </c>
      <c r="N9" s="10">
        <f>GAE!N$2</f>
        <v>35635.261478933789</v>
      </c>
      <c r="O9" s="10">
        <f>GAE!O$2</f>
        <v>34295.00541702495</v>
      </c>
      <c r="P9" s="10">
        <f>GAE!P$2</f>
        <v>33751.785640584698</v>
      </c>
      <c r="Q9" s="10">
        <f>GAE!Q$2</f>
        <v>34444.260619088564</v>
      </c>
      <c r="R9" s="10">
        <f>GAE!R$2</f>
        <v>32958.647721410154</v>
      </c>
      <c r="S9" s="10">
        <f>GAE!S$2</f>
        <v>34150.101461736878</v>
      </c>
      <c r="T9" s="10">
        <f>GAE!T$2</f>
        <v>34609.34625967325</v>
      </c>
      <c r="U9" s="10">
        <f>GAE!U$2</f>
        <v>35236.082631126403</v>
      </c>
      <c r="V9" s="10">
        <f>GAE!V$2</f>
        <v>34545.25717970766</v>
      </c>
      <c r="W9" s="10">
        <f>GAE!W$2</f>
        <v>32433.152364574376</v>
      </c>
      <c r="X9" s="10">
        <f>GAE!X$2</f>
        <v>33990.302665520205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678.02141014617371</v>
      </c>
      <c r="D10" s="10">
        <f>INTMARB!D$2</f>
        <v>579.73155631986242</v>
      </c>
      <c r="E10" s="10">
        <f>INTMARB!E$2</f>
        <v>650.55889939810834</v>
      </c>
      <c r="F10" s="10">
        <f>INTMARB!F$2</f>
        <v>646.26921754084253</v>
      </c>
      <c r="G10" s="10">
        <f>INTMARB!G$2</f>
        <v>519.32269991401552</v>
      </c>
      <c r="H10" s="10">
        <f>INTMARB!H$2</f>
        <v>510.48779019776441</v>
      </c>
      <c r="I10" s="10">
        <f>INTMARB!I$2</f>
        <v>561.98177128116936</v>
      </c>
      <c r="J10" s="10">
        <f>INTMARB!J$2</f>
        <v>461.4760103181427</v>
      </c>
      <c r="K10" s="10">
        <f>INTMARB!K$2</f>
        <v>403.14135855545987</v>
      </c>
      <c r="L10" s="10">
        <f>INTMARB!L$2</f>
        <v>250.45614789337915</v>
      </c>
      <c r="M10" s="10">
        <f>INTMARB!M$2</f>
        <v>212.99415305245057</v>
      </c>
      <c r="N10" s="10">
        <f>INTMARB!N$2</f>
        <v>201.2220120378332</v>
      </c>
      <c r="O10" s="10">
        <f>INTMARB!O$2</f>
        <v>123.22854686156491</v>
      </c>
      <c r="P10" s="10">
        <f>INTMARB!P$2</f>
        <v>130.46423043852104</v>
      </c>
      <c r="Q10" s="10">
        <f>INTMARB!Q$2</f>
        <v>96.735081685296649</v>
      </c>
      <c r="R10" s="10">
        <f>INTMARB!R$2</f>
        <v>295.95769561478926</v>
      </c>
      <c r="S10" s="10">
        <f>INTMARB!S$2</f>
        <v>286.54849527085128</v>
      </c>
      <c r="T10" s="10">
        <f>INTMARB!T$2</f>
        <v>354.47214101461725</v>
      </c>
      <c r="U10" s="10">
        <f>INTMARB!U$2</f>
        <v>326.06552020636292</v>
      </c>
      <c r="V10" s="10">
        <f>INTMARB!V$2</f>
        <v>335.77781599312112</v>
      </c>
      <c r="W10" s="10">
        <f>INTMARB!W$2</f>
        <v>308.87386070507301</v>
      </c>
      <c r="X10" s="10">
        <f>INTMARB!X$2</f>
        <v>280.56311263972486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352.40620135612591</v>
      </c>
      <c r="D11" s="13">
        <f>INTMARB_IN!D$2</f>
        <v>287.28318098056673</v>
      </c>
      <c r="E11" s="13">
        <f>INTMARB_IN!E$2</f>
        <v>316.67406735852313</v>
      </c>
      <c r="F11" s="13">
        <f>INTMARB_IN!F$2</f>
        <v>306.69331520804525</v>
      </c>
      <c r="G11" s="13">
        <f>INTMARB_IN!G$2</f>
        <v>247.98434454456515</v>
      </c>
      <c r="H11" s="13">
        <f>INTMARB_IN!H$2</f>
        <v>246.05799298869522</v>
      </c>
      <c r="I11" s="13">
        <f>INTMARB_IN!I$2</f>
        <v>276.50156512989929</v>
      </c>
      <c r="J11" s="13">
        <f>INTMARB_IN!J$2</f>
        <v>225.99056747271035</v>
      </c>
      <c r="K11" s="13">
        <f>INTMARB_IN!K$2</f>
        <v>196.2799450698746</v>
      </c>
      <c r="L11" s="13">
        <f>INTMARB_IN!L$2</f>
        <v>116.62735725959922</v>
      </c>
      <c r="M11" s="13">
        <f>INTMARB_IN!M$2</f>
        <v>102.28288765289426</v>
      </c>
      <c r="N11" s="13">
        <f>INTMARB_IN!N$2</f>
        <v>94.239043623106625</v>
      </c>
      <c r="O11" s="13">
        <f>INTMARB_IN!O$2</f>
        <v>58.632028734040006</v>
      </c>
      <c r="P11" s="13">
        <f>INTMARB_IN!P$2</f>
        <v>61.375791459658814</v>
      </c>
      <c r="Q11" s="13">
        <f>INTMARB_IN!Q$2</f>
        <v>44.740355372746507</v>
      </c>
      <c r="R11" s="13">
        <f>INTMARB_IN!R$2</f>
        <v>144.73055692136819</v>
      </c>
      <c r="S11" s="13">
        <f>INTMARB_IN!S$2</f>
        <v>137.01685468213367</v>
      </c>
      <c r="T11" s="13">
        <f>INTMARB_IN!T$2</f>
        <v>171.87351189463968</v>
      </c>
      <c r="U11" s="13">
        <f>INTMARB_IN!U$2</f>
        <v>156.64361208740908</v>
      </c>
      <c r="V11" s="13">
        <f>INTMARB_IN!V$2</f>
        <v>159.02632096553063</v>
      </c>
      <c r="W11" s="13">
        <f>INTMARB_IN!W$2</f>
        <v>137.00505327857348</v>
      </c>
      <c r="X11" s="13">
        <f>INTMARB_IN!X$2</f>
        <v>124.94219847777104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325.6152087900478</v>
      </c>
      <c r="D12" s="13">
        <f>INTMARB_EX!D$2</f>
        <v>292.44837533929569</v>
      </c>
      <c r="E12" s="13">
        <f>INTMARB_EX!E$2</f>
        <v>333.88483203958515</v>
      </c>
      <c r="F12" s="13">
        <f>INTMARB_EX!F$2</f>
        <v>339.57590233279728</v>
      </c>
      <c r="G12" s="13">
        <f>INTMARB_EX!G$2</f>
        <v>271.33835536945031</v>
      </c>
      <c r="H12" s="13">
        <f>INTMARB_EX!H$2</f>
        <v>264.42979720906919</v>
      </c>
      <c r="I12" s="13">
        <f>INTMARB_EX!I$2</f>
        <v>285.48020615127012</v>
      </c>
      <c r="J12" s="13">
        <f>INTMARB_EX!J$2</f>
        <v>235.48544284543229</v>
      </c>
      <c r="K12" s="13">
        <f>INTMARB_EX!K$2</f>
        <v>206.8614134855853</v>
      </c>
      <c r="L12" s="13">
        <f>INTMARB_EX!L$2</f>
        <v>133.82879063377993</v>
      </c>
      <c r="M12" s="13">
        <f>INTMARB_EX!M$2</f>
        <v>110.71126539955631</v>
      </c>
      <c r="N12" s="13">
        <f>INTMARB_EX!N$2</f>
        <v>106.98296841472659</v>
      </c>
      <c r="O12" s="13">
        <f>INTMARB_EX!O$2</f>
        <v>64.596518127524888</v>
      </c>
      <c r="P12" s="13">
        <f>INTMARB_EX!P$2</f>
        <v>69.088438978862243</v>
      </c>
      <c r="Q12" s="13">
        <f>INTMARB_EX!Q$2</f>
        <v>51.994726312550128</v>
      </c>
      <c r="R12" s="13">
        <f>INTMARB_EX!R$2</f>
        <v>151.22713869342113</v>
      </c>
      <c r="S12" s="13">
        <f>INTMARB_EX!S$2</f>
        <v>149.53164058871761</v>
      </c>
      <c r="T12" s="13">
        <f>INTMARB_EX!T$2</f>
        <v>182.5986291199776</v>
      </c>
      <c r="U12" s="13">
        <f>INTMARB_EX!U$2</f>
        <v>169.42190811895381</v>
      </c>
      <c r="V12" s="13">
        <f>INTMARB_EX!V$2</f>
        <v>176.75149502759052</v>
      </c>
      <c r="W12" s="13">
        <f>INTMARB_EX!W$2</f>
        <v>171.8688074264995</v>
      </c>
      <c r="X12" s="13">
        <f>INTMARB_EX!X$2</f>
        <v>155.62091416195378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32763.160791057606</v>
      </c>
      <c r="D13" s="10">
        <f>GIC!D$2</f>
        <v>33610.452622527941</v>
      </c>
      <c r="E13" s="10">
        <f>GIC!E$2</f>
        <v>35370.202665520206</v>
      </c>
      <c r="F13" s="10">
        <f>GIC!F$2</f>
        <v>37286.273344797926</v>
      </c>
      <c r="G13" s="10">
        <f>GIC!G$2</f>
        <v>37733.233104041268</v>
      </c>
      <c r="H13" s="10">
        <f>GIC!H$2</f>
        <v>34843.387016337052</v>
      </c>
      <c r="I13" s="10">
        <f>GIC!I$2</f>
        <v>37945.751590713655</v>
      </c>
      <c r="J13" s="10">
        <f>GIC!J$2</f>
        <v>37415.980137575243</v>
      </c>
      <c r="K13" s="10">
        <f>GIC!K$2</f>
        <v>35971.916680997419</v>
      </c>
      <c r="L13" s="10">
        <f>GIC!L$2</f>
        <v>33614.370765262254</v>
      </c>
      <c r="M13" s="10">
        <f>GIC!M$2</f>
        <v>36790.18675838349</v>
      </c>
      <c r="N13" s="10">
        <f>GIC!N$2</f>
        <v>35434.039466895956</v>
      </c>
      <c r="O13" s="10">
        <f>GIC!O$2</f>
        <v>34171.776870163376</v>
      </c>
      <c r="P13" s="10">
        <f>GIC!P$2</f>
        <v>33621.321410146171</v>
      </c>
      <c r="Q13" s="10">
        <f>GIC!Q$2</f>
        <v>34347.525537403271</v>
      </c>
      <c r="R13" s="10">
        <f>GIC!R$2</f>
        <v>32662.690025795357</v>
      </c>
      <c r="S13" s="10">
        <f>GIC!S$2</f>
        <v>33863.552966466028</v>
      </c>
      <c r="T13" s="10">
        <f>GIC!T$2</f>
        <v>34254.874118658627</v>
      </c>
      <c r="U13" s="10">
        <f>GIC!U$2</f>
        <v>34910.017110920038</v>
      </c>
      <c r="V13" s="10">
        <f>GIC!V$2</f>
        <v>34209.479363714534</v>
      </c>
      <c r="W13" s="10">
        <f>GIC!W$2</f>
        <v>32124.2785038693</v>
      </c>
      <c r="X13" s="10">
        <f>GIC!X$2</f>
        <v>33709.739552880477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346.45795356835771</v>
      </c>
      <c r="D14" s="10">
        <f>INTAVI!D$2</f>
        <v>355.76577815993102</v>
      </c>
      <c r="E14" s="10">
        <f>INTAVI!E$2</f>
        <v>351.62889079965618</v>
      </c>
      <c r="F14" s="10">
        <f>INTAVI!F$2</f>
        <v>363.00515907136702</v>
      </c>
      <c r="G14" s="10">
        <f>INTAVI!G$2</f>
        <v>418.85210662080823</v>
      </c>
      <c r="H14" s="10">
        <f>INTAVI!H$2</f>
        <v>420.92055030094571</v>
      </c>
      <c r="I14" s="10">
        <f>INTAVI!I$2</f>
        <v>468.49380911435952</v>
      </c>
      <c r="J14" s="10">
        <f>INTAVI!J$2</f>
        <v>539.85382631126402</v>
      </c>
      <c r="K14" s="10">
        <f>INTAVI!K$2</f>
        <v>584.32450558899393</v>
      </c>
      <c r="L14" s="10">
        <f>INTAVI!L$2</f>
        <v>511.93035253654341</v>
      </c>
      <c r="M14" s="10">
        <f>INTAVI!M$2</f>
        <v>539.8538263112639</v>
      </c>
      <c r="N14" s="10">
        <f>INTAVI!N$2</f>
        <v>638.10309544282018</v>
      </c>
      <c r="O14" s="10">
        <f>INTAVI!O$2</f>
        <v>616.3848667239896</v>
      </c>
      <c r="P14" s="10">
        <f>INTAVI!P$2</f>
        <v>636.03465176268264</v>
      </c>
      <c r="Q14" s="10">
        <f>INTAVI!Q$2</f>
        <v>626.72682717110911</v>
      </c>
      <c r="R14" s="10">
        <f>INTAVI!R$2</f>
        <v>640.17145313843491</v>
      </c>
      <c r="S14" s="10">
        <f>INTAVI!S$2</f>
        <v>642.23989681857245</v>
      </c>
      <c r="T14" s="10">
        <f>INTAVI!T$2</f>
        <v>680.50541702493547</v>
      </c>
      <c r="U14" s="10">
        <f>INTAVI!U$2</f>
        <v>778.75468615649186</v>
      </c>
      <c r="V14" s="10">
        <f>INTAVI!V$2</f>
        <v>839.77265692175411</v>
      </c>
      <c r="W14" s="10">
        <f>INTAVI!W$2</f>
        <v>283.37153912295787</v>
      </c>
      <c r="X14" s="10">
        <f>INTAVI!X$2</f>
        <v>277.16629406706789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219.90767879912212</v>
      </c>
      <c r="D15" s="13">
        <f>INTAVI_PA_IN!D$2</f>
        <v>229.36201768534079</v>
      </c>
      <c r="E15" s="13">
        <f>INTAVI_PA_IN!E$2</f>
        <v>221.07703618292655</v>
      </c>
      <c r="F15" s="13">
        <f>INTAVI_PA_IN!F$2</f>
        <v>231.01537768653833</v>
      </c>
      <c r="G15" s="13">
        <f>INTAVI_PA_IN!G$2</f>
        <v>258.03714445019511</v>
      </c>
      <c r="H15" s="13">
        <f>INTAVI_PA_IN!H$2</f>
        <v>258.19726909971143</v>
      </c>
      <c r="I15" s="13">
        <f>INTAVI_PA_IN!I$2</f>
        <v>292.70176190962997</v>
      </c>
      <c r="J15" s="13">
        <f>INTAVI_PA_IN!J$2</f>
        <v>341.53419912123758</v>
      </c>
      <c r="K15" s="13">
        <f>INTAVI_PA_IN!K$2</f>
        <v>369.54365170095593</v>
      </c>
      <c r="L15" s="13">
        <f>INTAVI_PA_IN!L$2</f>
        <v>318.8983298612751</v>
      </c>
      <c r="M15" s="13">
        <f>INTAVI_PA_IN!M$2</f>
        <v>336.26128455137422</v>
      </c>
      <c r="N15" s="13">
        <f>INTAVI_PA_IN!N$2</f>
        <v>398.37845896453979</v>
      </c>
      <c r="O15" s="13">
        <f>INTAVI_PA_IN!O$2</f>
        <v>377.50286925740198</v>
      </c>
      <c r="P15" s="13">
        <f>INTAVI_PA_IN!P$2</f>
        <v>389.12269481692027</v>
      </c>
      <c r="Q15" s="13">
        <f>INTAVI_PA_IN!Q$2</f>
        <v>387.38226252014175</v>
      </c>
      <c r="R15" s="13">
        <f>INTAVI_PA_IN!R$2</f>
        <v>397.67167903789652</v>
      </c>
      <c r="S15" s="13">
        <f>INTAVI_PA_IN!S$2</f>
        <v>408.62160566877282</v>
      </c>
      <c r="T15" s="13">
        <f>INTAVI_PA_IN!T$2</f>
        <v>440.36352692939636</v>
      </c>
      <c r="U15" s="13">
        <f>INTAVI_PA_IN!U$2</f>
        <v>504.17486308631055</v>
      </c>
      <c r="V15" s="13">
        <f>INTAVI_PA_IN!V$2</f>
        <v>535.90228338199097</v>
      </c>
      <c r="W15" s="13">
        <f>INTAVI_PA_IN!W$2</f>
        <v>160.56446440586052</v>
      </c>
      <c r="X15" s="13">
        <f>INTAVI_PA_IN!X$2</f>
        <v>165.49030886964297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117.92373318924766</v>
      </c>
      <c r="D16" s="13">
        <f>INTAVI_PA_EX!D$2</f>
        <v>119.26285426651579</v>
      </c>
      <c r="E16" s="13">
        <f>INTAVI_PA_EX!E$2</f>
        <v>123.28488109772415</v>
      </c>
      <c r="F16" s="13">
        <f>INTAVI_PA_EX!F$2</f>
        <v>122.82739891057275</v>
      </c>
      <c r="G16" s="13">
        <f>INTAVI_PA_EX!G$2</f>
        <v>148.26295601923528</v>
      </c>
      <c r="H16" s="13">
        <f>INTAVI_PA_EX!H$2</f>
        <v>149.27192053068146</v>
      </c>
      <c r="I16" s="13">
        <f>INTAVI_PA_EX!I$2</f>
        <v>161.57766294145318</v>
      </c>
      <c r="J16" s="13">
        <f>INTAVI_PA_EX!J$2</f>
        <v>182.59547733395348</v>
      </c>
      <c r="K16" s="13">
        <f>INTAVI_PA_EX!K$2</f>
        <v>201.32412019295271</v>
      </c>
      <c r="L16" s="13">
        <f>INTAVI_PA_EX!L$2</f>
        <v>182.81004185105056</v>
      </c>
      <c r="M16" s="13">
        <f>INTAVI_PA_EX!M$2</f>
        <v>192.76331849643984</v>
      </c>
      <c r="N16" s="13">
        <f>INTAVI_PA_EX!N$2</f>
        <v>228.40074706777895</v>
      </c>
      <c r="O16" s="13">
        <f>INTAVI_PA_EX!O$2</f>
        <v>226.30497162888392</v>
      </c>
      <c r="P16" s="13">
        <f>INTAVI_PA_EX!P$2</f>
        <v>233.55436823299047</v>
      </c>
      <c r="Q16" s="13">
        <f>INTAVI_PA_EX!Q$2</f>
        <v>227.40603273549985</v>
      </c>
      <c r="R16" s="13">
        <f>INTAVI_PA_EX!R$2</f>
        <v>229.86963370678072</v>
      </c>
      <c r="S16" s="13">
        <f>INTAVI_PA_EX!S$2</f>
        <v>221.63691128269005</v>
      </c>
      <c r="T16" s="13">
        <f>INTAVI_PA_EX!T$2</f>
        <v>227.14058852985181</v>
      </c>
      <c r="U16" s="13">
        <f>INTAVI_PA_EX!U$2</f>
        <v>261.93116606886281</v>
      </c>
      <c r="V16" s="13">
        <f>INTAVI_PA_EX!V$2</f>
        <v>286.00001760588174</v>
      </c>
      <c r="W16" s="13">
        <f>INTAVI_PA_EX!W$2</f>
        <v>112.66887625587358</v>
      </c>
      <c r="X16" s="13">
        <f>INTAVI_PA_EX!X$2</f>
        <v>101.43968889115563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4.563849640169896</v>
      </c>
      <c r="D17" s="13">
        <f>INTAVI_FR_IN!D$2</f>
        <v>4.0637338951354263</v>
      </c>
      <c r="E17" s="13">
        <f>INTAVI_FR_IN!E$2</f>
        <v>3.8217459705385841</v>
      </c>
      <c r="F17" s="13">
        <f>INTAVI_FR_IN!F$2</f>
        <v>5.7196363755623718</v>
      </c>
      <c r="G17" s="13">
        <f>INTAVI_FR_IN!G$2</f>
        <v>7.8779444928807711</v>
      </c>
      <c r="H17" s="13">
        <f>INTAVI_FR_IN!H$2</f>
        <v>8.0028043235305688</v>
      </c>
      <c r="I17" s="13">
        <f>INTAVI_FR_IN!I$2</f>
        <v>9.9169518116878397</v>
      </c>
      <c r="J17" s="13">
        <f>INTAVI_FR_IN!J$2</f>
        <v>11.433909465410485</v>
      </c>
      <c r="K17" s="13">
        <f>INTAVI_FR_IN!K$2</f>
        <v>9.7170585172855652</v>
      </c>
      <c r="L17" s="13">
        <f>INTAVI_FR_IN!L$2</f>
        <v>8.0017037184725925</v>
      </c>
      <c r="M17" s="13">
        <f>INTAVI_FR_IN!M$2</f>
        <v>8.374231520293284</v>
      </c>
      <c r="N17" s="13">
        <f>INTAVI_FR_IN!N$2</f>
        <v>7.6727031715018086</v>
      </c>
      <c r="O17" s="13">
        <f>INTAVI_FR_IN!O$2</f>
        <v>7.5431763680382211</v>
      </c>
      <c r="P17" s="13">
        <f>INTAVI_FR_IN!P$2</f>
        <v>9.0103639297636118</v>
      </c>
      <c r="Q17" s="13">
        <f>INTAVI_FR_IN!Q$2</f>
        <v>8.9421726601718827</v>
      </c>
      <c r="R17" s="13">
        <f>INTAVI_FR_IN!R$2</f>
        <v>10.160595329076649</v>
      </c>
      <c r="S17" s="13">
        <f>INTAVI_FR_IN!S$2</f>
        <v>9.6085252742751628</v>
      </c>
      <c r="T17" s="13">
        <f>INTAVI_FR_IN!T$2</f>
        <v>10.692450507079688</v>
      </c>
      <c r="U17" s="13">
        <f>INTAVI_FR_IN!U$2</f>
        <v>10.276292023985683</v>
      </c>
      <c r="V17" s="13">
        <f>INTAVI_FR_IN!V$2</f>
        <v>15.7220403788745</v>
      </c>
      <c r="W17" s="13">
        <f>INTAVI_FR_IN!W$2</f>
        <v>7.3450491101301374</v>
      </c>
      <c r="X17" s="13">
        <f>INTAVI_FR_IN!X$2</f>
        <v>7.0038588740679906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4.0626919398180075</v>
      </c>
      <c r="D18" s="13">
        <f>INTAVI_FR_EX!D$2</f>
        <v>3.0771723129390103</v>
      </c>
      <c r="E18" s="13">
        <f>INTAVI_FR_EX!E$2</f>
        <v>3.4452275484668751</v>
      </c>
      <c r="F18" s="13">
        <f>INTAVI_FR_EX!F$2</f>
        <v>3.4427460986935956</v>
      </c>
      <c r="G18" s="13">
        <f>INTAVI_FR_EX!G$2</f>
        <v>4.6740616584970409</v>
      </c>
      <c r="H18" s="13">
        <f>INTAVI_FR_EX!H$2</f>
        <v>5.448556347022282</v>
      </c>
      <c r="I18" s="13">
        <f>INTAVI_FR_EX!I$2</f>
        <v>4.2974324515885209</v>
      </c>
      <c r="J18" s="13">
        <f>INTAVI_FR_EX!J$2</f>
        <v>4.29024039066248</v>
      </c>
      <c r="K18" s="13">
        <f>INTAVI_FR_EX!K$2</f>
        <v>3.7396751777997745</v>
      </c>
      <c r="L18" s="13">
        <f>INTAVI_FR_EX!L$2</f>
        <v>2.2202771057451951</v>
      </c>
      <c r="M18" s="13">
        <f>INTAVI_FR_EX!M$2</f>
        <v>2.4549917431565906</v>
      </c>
      <c r="N18" s="13">
        <f>INTAVI_FR_EX!N$2</f>
        <v>3.6511862389997387</v>
      </c>
      <c r="O18" s="13">
        <f>INTAVI_FR_EX!O$2</f>
        <v>5.0338494696654381</v>
      </c>
      <c r="P18" s="13">
        <f>INTAVI_FR_EX!P$2</f>
        <v>4.3472247830082758</v>
      </c>
      <c r="Q18" s="13">
        <f>INTAVI_FR_EX!Q$2</f>
        <v>2.9963592552955736</v>
      </c>
      <c r="R18" s="13">
        <f>INTAVI_FR_EX!R$2</f>
        <v>2.4695450646810273</v>
      </c>
      <c r="S18" s="13">
        <f>INTAVI_FR_EX!S$2</f>
        <v>2.3728545928344125</v>
      </c>
      <c r="T18" s="13">
        <f>INTAVI_FR_EX!T$2</f>
        <v>2.308851058607583</v>
      </c>
      <c r="U18" s="13">
        <f>INTAVI_FR_EX!U$2</f>
        <v>2.3723649773327882</v>
      </c>
      <c r="V18" s="13">
        <f>INTAVI_FR_EX!V$2</f>
        <v>2.1483155550070197</v>
      </c>
      <c r="W18" s="13">
        <f>INTAVI_FR_EX!W$2</f>
        <v>2.7931493510935952</v>
      </c>
      <c r="X18" s="13">
        <f>INTAVI_FR_EX!X$2</f>
        <v>3.2324374322013183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32416.702837489251</v>
      </c>
      <c r="D19" s="10">
        <f>NRGSUP!D$2</f>
        <v>33254.686844368007</v>
      </c>
      <c r="E19" s="10">
        <f>NRGSUP!E$2</f>
        <v>35018.573774720549</v>
      </c>
      <c r="F19" s="10">
        <f>NRGSUP!F$2</f>
        <v>36923.268185726563</v>
      </c>
      <c r="G19" s="10">
        <f>NRGSUP!G$2</f>
        <v>37314.380997420463</v>
      </c>
      <c r="H19" s="10">
        <f>NRGSUP!H$2</f>
        <v>34422.466466036109</v>
      </c>
      <c r="I19" s="10">
        <f>NRGSUP!I$2</f>
        <v>37477.257781599299</v>
      </c>
      <c r="J19" s="10">
        <f>NRGSUP!J$2</f>
        <v>36876.126311263979</v>
      </c>
      <c r="K19" s="10">
        <f>NRGSUP!K$2</f>
        <v>35387.592175408427</v>
      </c>
      <c r="L19" s="10">
        <f>NRGSUP!L$2</f>
        <v>33102.440412725708</v>
      </c>
      <c r="M19" s="10">
        <f>NRGSUP!M$2</f>
        <v>36250.332932072226</v>
      </c>
      <c r="N19" s="10">
        <f>NRGSUP!N$2</f>
        <v>34795.936371453136</v>
      </c>
      <c r="O19" s="10">
        <f>NRGSUP!O$2</f>
        <v>33555.392003439381</v>
      </c>
      <c r="P19" s="10">
        <f>NRGSUP!P$2</f>
        <v>32985.286758383489</v>
      </c>
      <c r="Q19" s="10">
        <f>NRGSUP!Q$2</f>
        <v>33720.798710232157</v>
      </c>
      <c r="R19" s="10">
        <f>NRGSUP!R$2</f>
        <v>32022.518572656922</v>
      </c>
      <c r="S19" s="10">
        <f>NRGSUP!S$2</f>
        <v>33221.313069647455</v>
      </c>
      <c r="T19" s="10">
        <f>NRGSUP!T$2</f>
        <v>33574.368701633692</v>
      </c>
      <c r="U19" s="10">
        <f>NRGSUP!U$2</f>
        <v>34131.262424763547</v>
      </c>
      <c r="V19" s="10">
        <f>NRGSUP!V$2</f>
        <v>33369.706706792778</v>
      </c>
      <c r="W19" s="10">
        <f>NRGSUP!W$2</f>
        <v>31840.906964746344</v>
      </c>
      <c r="X19" s="10">
        <f>NRGSUP!X$2</f>
        <v>33432.573258813412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32763.160791057606</v>
      </c>
      <c r="D20" s="10">
        <f>'GIC2020-2030'!D$2</f>
        <v>33610.452622527941</v>
      </c>
      <c r="E20" s="10">
        <f>'GIC2020-2030'!E$2</f>
        <v>35370.202665520206</v>
      </c>
      <c r="F20" s="10">
        <f>'GIC2020-2030'!F$2</f>
        <v>37286.273344797926</v>
      </c>
      <c r="G20" s="10">
        <f>'GIC2020-2030'!G$2</f>
        <v>37733.233104041268</v>
      </c>
      <c r="H20" s="10">
        <f>'GIC2020-2030'!H$2</f>
        <v>34843.387016337052</v>
      </c>
      <c r="I20" s="10">
        <f>'GIC2020-2030'!I$2</f>
        <v>37945.751590713655</v>
      </c>
      <c r="J20" s="10">
        <f>'GIC2020-2030'!J$2</f>
        <v>37415.980137575243</v>
      </c>
      <c r="K20" s="10">
        <f>'GIC2020-2030'!K$2</f>
        <v>35971.916680997419</v>
      </c>
      <c r="L20" s="10">
        <f>'GIC2020-2030'!L$2</f>
        <v>33614.370765262254</v>
      </c>
      <c r="M20" s="10">
        <f>'GIC2020-2030'!M$2</f>
        <v>36790.18675838349</v>
      </c>
      <c r="N20" s="10">
        <f>'GIC2020-2030'!N$2</f>
        <v>35434.039466895956</v>
      </c>
      <c r="O20" s="10">
        <f>'GIC2020-2030'!O$2</f>
        <v>34171.776870163376</v>
      </c>
      <c r="P20" s="10">
        <f>'GIC2020-2030'!P$2</f>
        <v>33621.321410146171</v>
      </c>
      <c r="Q20" s="10">
        <f>'GIC2020-2030'!Q$2</f>
        <v>34347.525537403271</v>
      </c>
      <c r="R20" s="10">
        <f>'GIC2020-2030'!R$2</f>
        <v>32662.690025795357</v>
      </c>
      <c r="S20" s="10">
        <f>'GIC2020-2030'!S$2</f>
        <v>33863.552966466028</v>
      </c>
      <c r="T20" s="10">
        <f>'GIC2020-2030'!T$2</f>
        <v>33706.125709372296</v>
      </c>
      <c r="U20" s="10">
        <f>'GIC2020-2030'!U$2</f>
        <v>34340.560705073091</v>
      </c>
      <c r="V20" s="10">
        <f>'GIC2020-2030'!V$2</f>
        <v>33610.262768701636</v>
      </c>
      <c r="W20" s="10">
        <f>'GIC2020-2030'!W$2</f>
        <v>31557.664402407569</v>
      </c>
      <c r="X20" s="10">
        <f>'GIC2020-2030'!X$2</f>
        <v>32987.06354256234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31726.748237317279</v>
      </c>
      <c r="D21" s="10">
        <f>'PEC2020-2030'!D$2</f>
        <v>32724.500515907133</v>
      </c>
      <c r="E21" s="10">
        <f>'PEC2020-2030'!E$2</f>
        <v>34346.039810834052</v>
      </c>
      <c r="F21" s="10">
        <f>'PEC2020-2030'!F$2</f>
        <v>36259.520808254507</v>
      </c>
      <c r="G21" s="10">
        <f>'PEC2020-2030'!G$2</f>
        <v>36702.802149613068</v>
      </c>
      <c r="H21" s="10">
        <f>'PEC2020-2030'!H$2</f>
        <v>33690.757265692169</v>
      </c>
      <c r="I21" s="10">
        <f>'PEC2020-2030'!I$2</f>
        <v>36801.302321582101</v>
      </c>
      <c r="J21" s="10">
        <f>'PEC2020-2030'!J$2</f>
        <v>36152.478503869308</v>
      </c>
      <c r="K21" s="10">
        <f>'PEC2020-2030'!K$2</f>
        <v>34710.80902837489</v>
      </c>
      <c r="L21" s="10">
        <f>'PEC2020-2030'!L$2</f>
        <v>32455.440326741187</v>
      </c>
      <c r="M21" s="10">
        <f>'PEC2020-2030'!M$2</f>
        <v>35565.893465176268</v>
      </c>
      <c r="N21" s="10">
        <f>'PEC2020-2030'!N$2</f>
        <v>34305.976440240753</v>
      </c>
      <c r="O21" s="10">
        <f>'PEC2020-2030'!O$2</f>
        <v>33113.954858125544</v>
      </c>
      <c r="P21" s="10">
        <f>'PEC2020-2030'!P$2</f>
        <v>32139.281857265691</v>
      </c>
      <c r="Q21" s="10">
        <f>'PEC2020-2030'!Q$2</f>
        <v>32828.686328460884</v>
      </c>
      <c r="R21" s="10">
        <f>'PEC2020-2030'!R$2</f>
        <v>31332.167325881343</v>
      </c>
      <c r="S21" s="10">
        <f>'PEC2020-2030'!S$2</f>
        <v>32422.631728288899</v>
      </c>
      <c r="T21" s="10">
        <f>'PEC2020-2030'!T$2</f>
        <v>32334.257781599295</v>
      </c>
      <c r="U21" s="10">
        <f>'PEC2020-2030'!U$2</f>
        <v>32965.386242476357</v>
      </c>
      <c r="V21" s="10">
        <f>'PEC2020-2030'!V$2</f>
        <v>32227.302235597595</v>
      </c>
      <c r="W21" s="10">
        <f>'PEC2020-2030'!W$2</f>
        <v>30071.552106620809</v>
      </c>
      <c r="X21" s="10">
        <f>'PEC2020-2030'!X$2</f>
        <v>31639.470937231301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24365.269475494413</v>
      </c>
      <c r="D22" s="10">
        <f>'FEC2020-2030'!D$2</f>
        <v>24868.101117798793</v>
      </c>
      <c r="E22" s="10">
        <f>'FEC2020-2030'!E$2</f>
        <v>25483.705245055891</v>
      </c>
      <c r="F22" s="10">
        <f>'FEC2020-2030'!F$2</f>
        <v>25879.938005159067</v>
      </c>
      <c r="G22" s="10">
        <f>'FEC2020-2030'!G$2</f>
        <v>26148.455889939807</v>
      </c>
      <c r="H22" s="10">
        <f>'FEC2020-2030'!H$2</f>
        <v>25223.13551160791</v>
      </c>
      <c r="I22" s="10">
        <f>'FEC2020-2030'!I$2</f>
        <v>26519.188478073942</v>
      </c>
      <c r="J22" s="10">
        <f>'FEC2020-2030'!J$2</f>
        <v>26554.069991401546</v>
      </c>
      <c r="K22" s="10">
        <f>'FEC2020-2030'!K$2</f>
        <v>25652.381685297092</v>
      </c>
      <c r="L22" s="10">
        <f>'FEC2020-2030'!L$2</f>
        <v>23830.245571797546</v>
      </c>
      <c r="M22" s="10">
        <f>'FEC2020-2030'!M$2</f>
        <v>26231.799226139294</v>
      </c>
      <c r="N22" s="10">
        <f>'FEC2020-2030'!N$2</f>
        <v>25009.061650902833</v>
      </c>
      <c r="O22" s="10">
        <f>'FEC2020-2030'!O$2</f>
        <v>25168.31943250226</v>
      </c>
      <c r="P22" s="10">
        <f>'FEC2020-2030'!P$2</f>
        <v>24693.015391229743</v>
      </c>
      <c r="Q22" s="10">
        <f>'FEC2020-2030'!Q$2</f>
        <v>24538.960447119523</v>
      </c>
      <c r="R22" s="10">
        <f>'FEC2020-2030'!R$2</f>
        <v>24225.195700773871</v>
      </c>
      <c r="S22" s="10">
        <f>'FEC2020-2030'!S$2</f>
        <v>25209.454170249366</v>
      </c>
      <c r="T22" s="10">
        <f>'FEC2020-2030'!T$2</f>
        <v>25333.925881341391</v>
      </c>
      <c r="U22" s="10">
        <f>'FEC2020-2030'!U$2</f>
        <v>25794.740756663807</v>
      </c>
      <c r="V22" s="10">
        <f>'FEC2020-2030'!V$2</f>
        <v>25484.556319862437</v>
      </c>
      <c r="W22" s="10">
        <f>'FEC2020-2030'!W$2</f>
        <v>23393.401031814275</v>
      </c>
      <c r="X22" s="10">
        <f>'FEC2020-2030'!X$2</f>
        <v>24941.778159931215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32412.373086844371</v>
      </c>
      <c r="D23" s="10">
        <f>TI_E!D$2</f>
        <v>32586.330008598459</v>
      </c>
      <c r="E23" s="10">
        <f>TI_E!E$2</f>
        <v>34787.565262252792</v>
      </c>
      <c r="F23" s="10">
        <f>TI_E!F$2</f>
        <v>37148.590885640588</v>
      </c>
      <c r="G23" s="10">
        <f>TI_E!G$2</f>
        <v>37442.855546001709</v>
      </c>
      <c r="H23" s="10">
        <f>TI_E!H$2</f>
        <v>34109.010318142726</v>
      </c>
      <c r="I23" s="10">
        <f>TI_E!I$2</f>
        <v>38353.094754944112</v>
      </c>
      <c r="J23" s="10">
        <f>TI_E!J$2</f>
        <v>38643.487188306106</v>
      </c>
      <c r="K23" s="10">
        <f>TI_E!K$2</f>
        <v>38492.515735167661</v>
      </c>
      <c r="L23" s="10">
        <f>TI_E!L$2</f>
        <v>37515.462596732585</v>
      </c>
      <c r="M23" s="10">
        <f>TI_E!M$2</f>
        <v>38716.379277730019</v>
      </c>
      <c r="N23" s="10">
        <f>TI_E!N$2</f>
        <v>38105.599312123813</v>
      </c>
      <c r="O23" s="10">
        <f>TI_E!O$2</f>
        <v>36500.259931212378</v>
      </c>
      <c r="P23" s="10">
        <f>TI_E!P$2</f>
        <v>37309.946947549426</v>
      </c>
      <c r="Q23" s="10">
        <f>TI_E!Q$2</f>
        <v>35644.792433361996</v>
      </c>
      <c r="R23" s="10">
        <f>TI_E!R$2</f>
        <v>32827.528288907997</v>
      </c>
      <c r="S23" s="10">
        <f>TI_E!S$2</f>
        <v>35550.167325881346</v>
      </c>
      <c r="T23" s="10">
        <f>TI_E!T$2</f>
        <v>35616.587962166799</v>
      </c>
      <c r="U23" s="10">
        <f>TI_E!U$2</f>
        <v>35842.109200343933</v>
      </c>
      <c r="V23" s="10">
        <f>TI_E!V$2</f>
        <v>35693.088220120371</v>
      </c>
      <c r="W23" s="10">
        <f>TI_E!W$2</f>
        <v>33342.144282029236</v>
      </c>
      <c r="X23" s="10">
        <f>TI_E!X$2</f>
        <v>31150.6007738607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15481.19948409286</v>
      </c>
      <c r="D24" s="13">
        <f>TI_EHG_E!D$2</f>
        <v>16850.451160791057</v>
      </c>
      <c r="E24" s="13">
        <f>TI_EHG_E!E$2</f>
        <v>17592.209200343936</v>
      </c>
      <c r="F24" s="13">
        <f>TI_EHG_E!F$2</f>
        <v>19893.566552020635</v>
      </c>
      <c r="G24" s="13">
        <f>TI_EHG_E!G$2</f>
        <v>19523.659329320722</v>
      </c>
      <c r="H24" s="13">
        <f>TI_EHG_E!H$2</f>
        <v>16463.256577815991</v>
      </c>
      <c r="I24" s="13">
        <f>TI_EHG_E!I$2</f>
        <v>19324.893465176268</v>
      </c>
      <c r="J24" s="13">
        <f>TI_EHG_E!J$2</f>
        <v>18620.929234737745</v>
      </c>
      <c r="K24" s="13">
        <f>TI_EHG_E!K$2</f>
        <v>17541.713757523645</v>
      </c>
      <c r="L24" s="13">
        <f>TI_EHG_E!L$2</f>
        <v>16743.892605331039</v>
      </c>
      <c r="M24" s="13">
        <f>TI_EHG_E!M$2</f>
        <v>18725.773602751502</v>
      </c>
      <c r="N24" s="13">
        <f>TI_EHG_E!N$2</f>
        <v>17054.262768701636</v>
      </c>
      <c r="O24" s="13">
        <f>TI_EHG_E!O$2</f>
        <v>16373.060877042131</v>
      </c>
      <c r="P24" s="13">
        <f>TI_EHG_E!P$2</f>
        <v>16721.743938091142</v>
      </c>
      <c r="Q24" s="13">
        <f>TI_EHG_E!Q$2</f>
        <v>15907.44161650903</v>
      </c>
      <c r="R24" s="13">
        <f>TI_EHG_E!R$2</f>
        <v>15234.689509888221</v>
      </c>
      <c r="S24" s="13">
        <f>TI_EHG_E!S$2</f>
        <v>15721.220464316422</v>
      </c>
      <c r="T24" s="13">
        <f>TI_EHG_E!T$2</f>
        <v>15192.384436801374</v>
      </c>
      <c r="U24" s="13">
        <f>TI_EHG_E!U$2</f>
        <v>15641.435339638863</v>
      </c>
      <c r="V24" s="13">
        <f>TI_EHG_E!V$2</f>
        <v>15285.704643164228</v>
      </c>
      <c r="W24" s="13">
        <f>TI_EHG_E!W$2</f>
        <v>14627.538950988821</v>
      </c>
      <c r="X24" s="13">
        <f>TI_EHG_E!X$2</f>
        <v>15663.871453138432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8660.7200343938075</v>
      </c>
      <c r="D25" s="16">
        <f>TI_EHG_E_E!D$2</f>
        <v>9499.0997420464319</v>
      </c>
      <c r="E25" s="16">
        <f>TI_EHG_E_E!E$2</f>
        <v>9533.9837489251931</v>
      </c>
      <c r="F25" s="16">
        <f>TI_EHG_E_E!F$2</f>
        <v>11644.252450558899</v>
      </c>
      <c r="G25" s="16">
        <f>TI_EHG_E_E!G$2</f>
        <v>11215.048237317282</v>
      </c>
      <c r="H25" s="16">
        <f>TI_EHG_E_E!H$2</f>
        <v>8547.4165950128972</v>
      </c>
      <c r="I25" s="16">
        <f>TI_EHG_E_E!I$2</f>
        <v>10999.454514187446</v>
      </c>
      <c r="J25" s="16">
        <f>TI_EHG_E_E!J$2</f>
        <v>10521.591143594153</v>
      </c>
      <c r="K25" s="16">
        <f>TI_EHG_E_E!K$2</f>
        <v>9471.0975924333616</v>
      </c>
      <c r="L25" s="16">
        <f>TI_EHG_E_E!L$2</f>
        <v>8920.809200343936</v>
      </c>
      <c r="M25" s="16">
        <f>TI_EHG_E_E!M$2</f>
        <v>9938.5333619948397</v>
      </c>
      <c r="N25" s="16">
        <f>TI_EHG_E_E!N$2</f>
        <v>9116.7026655202062</v>
      </c>
      <c r="O25" s="16">
        <f>TI_EHG_E_E!O$2</f>
        <v>8317.3306964746334</v>
      </c>
      <c r="P25" s="16">
        <f>TI_EHG_E_E!P$2</f>
        <v>8951.288048151333</v>
      </c>
      <c r="Q25" s="16">
        <f>TI_EHG_E_E!Q$2</f>
        <v>8466.1867583834901</v>
      </c>
      <c r="R25" s="16">
        <f>TI_EHG_E_E!R$2</f>
        <v>8239.9826311263969</v>
      </c>
      <c r="S25" s="16">
        <f>TI_EHG_E_E!S$2</f>
        <v>8264.2957867583846</v>
      </c>
      <c r="T25" s="16">
        <f>TI_EHG_E_E!T$2</f>
        <v>7889.2558039552878</v>
      </c>
      <c r="U25" s="16">
        <f>TI_EHG_E_E!U$2</f>
        <v>8283.1490971625099</v>
      </c>
      <c r="V25" s="16">
        <f>TI_EHG_E_E!V$2</f>
        <v>8089.4075663875001</v>
      </c>
      <c r="W25" s="16">
        <f>TI_EHG_E_E!W$2</f>
        <v>7794.9744198477883</v>
      </c>
      <c r="X25" s="16">
        <f>TI_EHG_E_E!X$2</f>
        <v>7918.4949939810822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5599.6965606190879</v>
      </c>
      <c r="D26" s="16">
        <f>TI_EHG_CHP_E!D$2</f>
        <v>6126.0966466036107</v>
      </c>
      <c r="E26" s="16">
        <f>TI_EHG_CHP_E!E$2</f>
        <v>6627.9611349957004</v>
      </c>
      <c r="F26" s="16">
        <f>TI_EHG_CHP_E!F$2</f>
        <v>6797.1766981943247</v>
      </c>
      <c r="G26" s="16">
        <f>TI_EHG_CHP_E!G$2</f>
        <v>6831.2287188306109</v>
      </c>
      <c r="H26" s="16">
        <f>TI_EHG_CHP_E!H$2</f>
        <v>6462.9670679277724</v>
      </c>
      <c r="I26" s="16">
        <f>TI_EHG_CHP_E!I$2</f>
        <v>6826.984178847807</v>
      </c>
      <c r="J26" s="16">
        <f>TI_EHG_CHP_E!J$2</f>
        <v>6546.1548581255374</v>
      </c>
      <c r="K26" s="16">
        <f>TI_EHG_CHP_E!K$2</f>
        <v>6383.1896818572659</v>
      </c>
      <c r="L26" s="16">
        <f>TI_EHG_CHP_E!L$2</f>
        <v>6145.1954428202944</v>
      </c>
      <c r="M26" s="16">
        <f>TI_EHG_CHP_E!M$2</f>
        <v>7001.8374892519332</v>
      </c>
      <c r="N26" s="16">
        <f>TI_EHG_CHP_E!N$2</f>
        <v>6370.8717970765256</v>
      </c>
      <c r="O26" s="16">
        <f>TI_EHG_CHP_E!O$2</f>
        <v>6205.8437661220969</v>
      </c>
      <c r="P26" s="16">
        <f>TI_EHG_CHP_E!P$2</f>
        <v>6120.0932072226997</v>
      </c>
      <c r="Q26" s="16">
        <f>TI_EHG_CHP_E!Q$2</f>
        <v>5686.3306104901121</v>
      </c>
      <c r="R26" s="16">
        <f>TI_EHG_CHP_E!R$2</f>
        <v>5352.8737747205505</v>
      </c>
      <c r="S26" s="16">
        <f>TI_EHG_CHP_E!S$2</f>
        <v>5505.4329320722281</v>
      </c>
      <c r="T26" s="16">
        <f>TI_EHG_CHP_E!T$2</f>
        <v>5551.9444539982796</v>
      </c>
      <c r="U26" s="16">
        <f>TI_EHG_CHP_E!U$2</f>
        <v>5535.8248495270846</v>
      </c>
      <c r="V26" s="16">
        <f>TI_EHG_CHP_E!V$2</f>
        <v>5280.9565323435636</v>
      </c>
      <c r="W26" s="16">
        <f>TI_EHG_CHP_E!W$2</f>
        <v>4920.1018310593308</v>
      </c>
      <c r="X26" s="16">
        <f>TI_EHG_CHP_E!X$2</f>
        <v>5489.0649372312973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1078.5262252794496</v>
      </c>
      <c r="D27" s="16">
        <f>TI_EHG_H_E!D$2</f>
        <v>1089.0791917454856</v>
      </c>
      <c r="E27" s="16">
        <f>TI_EHG_H_E!E$2</f>
        <v>1265.5991401547719</v>
      </c>
      <c r="F27" s="16">
        <f>TI_EHG_H_E!F$2</f>
        <v>1284.7972484952709</v>
      </c>
      <c r="G27" s="16">
        <f>TI_EHG_H_E!G$2</f>
        <v>1300.5074806534822</v>
      </c>
      <c r="H27" s="16">
        <f>TI_EHG_H_E!H$2</f>
        <v>1278.1523645743766</v>
      </c>
      <c r="I27" s="16">
        <f>TI_EHG_H_E!I$2</f>
        <v>1328.3009458297506</v>
      </c>
      <c r="J27" s="16">
        <f>TI_EHG_H_E!J$2</f>
        <v>1388.8668959587274</v>
      </c>
      <c r="K27" s="16">
        <f>TI_EHG_H_E!K$2</f>
        <v>1423.2294926913157</v>
      </c>
      <c r="L27" s="16">
        <f>TI_EHG_H_E!L$2</f>
        <v>1508.5127257093723</v>
      </c>
      <c r="M27" s="16">
        <f>TI_EHG_H_E!M$2</f>
        <v>1603.3782459157351</v>
      </c>
      <c r="N27" s="16">
        <f>TI_EHG_H_E!N$2</f>
        <v>1407.9369733447979</v>
      </c>
      <c r="O27" s="16">
        <f>TI_EHG_H_E!O$2</f>
        <v>1645.8929492691316</v>
      </c>
      <c r="P27" s="16">
        <f>TI_EHG_H_E!P$2</f>
        <v>1434.6275150472916</v>
      </c>
      <c r="Q27" s="16">
        <f>TI_EHG_H_E!Q$2</f>
        <v>1531.5985382631125</v>
      </c>
      <c r="R27" s="16">
        <f>TI_EHG_H_E!R$2</f>
        <v>1429.6327601031812</v>
      </c>
      <c r="S27" s="16">
        <f>TI_EHG_H_E!S$2</f>
        <v>1708.8242476354255</v>
      </c>
      <c r="T27" s="16">
        <f>TI_EHG_H_E!T$2</f>
        <v>1511.430610490112</v>
      </c>
      <c r="U27" s="16">
        <f>TI_EHG_H_E!U$2</f>
        <v>1592.7441960447118</v>
      </c>
      <c r="V27" s="16">
        <f>TI_EHG_H_E!V$2</f>
        <v>1685.8908453789959</v>
      </c>
      <c r="W27" s="16">
        <f>TI_EHG_H_E!W$2</f>
        <v>1701.8149786715578</v>
      </c>
      <c r="X27" s="16">
        <f>TI_EHG_H_E!X$2</f>
        <v>2030.8791917454851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0.42992261392949271</v>
      </c>
      <c r="D28" s="16">
        <f>TI_EHG_EDHP!D$2</f>
        <v>0.1719690455717971</v>
      </c>
      <c r="E28" s="16">
        <f>TI_EHG_EDHP!E$2</f>
        <v>0.68787618228718828</v>
      </c>
      <c r="F28" s="16">
        <f>TI_EHG_EDHP!F$2</f>
        <v>0</v>
      </c>
      <c r="G28" s="16">
        <f>TI_EHG_EDHP!G$2</f>
        <v>0</v>
      </c>
      <c r="H28" s="16">
        <f>TI_EHG_EDHP!H$2</f>
        <v>8.5984522785898534E-2</v>
      </c>
      <c r="I28" s="16">
        <f>TI_EHG_EDHP!I$2</f>
        <v>0</v>
      </c>
      <c r="J28" s="16">
        <f>TI_EHG_EDHP!J$2</f>
        <v>1.633705932932072</v>
      </c>
      <c r="K28" s="16">
        <f>TI_EHG_EDHP!K$2</f>
        <v>6.6208082545141869</v>
      </c>
      <c r="L28" s="16">
        <f>TI_EHG_EDHP!L$2</f>
        <v>5.9329320722269987</v>
      </c>
      <c r="M28" s="16">
        <f>TI_EHG_EDHP!M$2</f>
        <v>10.576096302665521</v>
      </c>
      <c r="N28" s="16">
        <f>TI_EHG_EDHP!N$2</f>
        <v>10.662080825451421</v>
      </c>
      <c r="O28" s="16">
        <f>TI_EHG_EDHP!O$2</f>
        <v>15.391229578675841</v>
      </c>
      <c r="P28" s="16">
        <f>TI_EHG_EDHP!P$2</f>
        <v>13.75752364574377</v>
      </c>
      <c r="Q28" s="16">
        <f>TI_EHG_EDHP!Q$2</f>
        <v>17.368873602751499</v>
      </c>
      <c r="R28" s="16">
        <f>TI_EHG_EDHP!R$2</f>
        <v>28.288907996560621</v>
      </c>
      <c r="S28" s="16">
        <f>TI_EHG_EDHP!S$2</f>
        <v>31.556319862424761</v>
      </c>
      <c r="T28" s="16">
        <f>TI_EHG_EDHP!T$2</f>
        <v>34.479793637145313</v>
      </c>
      <c r="U28" s="16">
        <f>TI_EHG_EDHP!U$2</f>
        <v>34.479793637145313</v>
      </c>
      <c r="V28" s="16">
        <f>TI_EHG_EDHP!V$2</f>
        <v>31.298366294067069</v>
      </c>
      <c r="W28" s="16">
        <f>TI_EHG_EDHP!W$2</f>
        <v>34.479793637145313</v>
      </c>
      <c r="X28" s="16">
        <f>TI_EHG_EDHP!X$2</f>
        <v>48.495270851246772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5.5889939810834042</v>
      </c>
      <c r="D29" s="16">
        <f>TI_EHG_EB!D$2</f>
        <v>4.901117798796216</v>
      </c>
      <c r="E29" s="16">
        <f>TI_EHG_EB!E$2</f>
        <v>4.7291487532244192</v>
      </c>
      <c r="F29" s="16">
        <f>TI_EHG_EB!F$2</f>
        <v>2.407566638005159</v>
      </c>
      <c r="G29" s="16">
        <f>TI_EHG_EB!G$2</f>
        <v>2.1496130696474629</v>
      </c>
      <c r="H29" s="16">
        <f>TI_EHG_EB!H$2</f>
        <v>1.7196904557179711</v>
      </c>
      <c r="I29" s="16">
        <f>TI_EHG_EB!I$2</f>
        <v>2.407566638005159</v>
      </c>
      <c r="J29" s="16">
        <f>TI_EHG_EB!J$2</f>
        <v>2.5795356835769558</v>
      </c>
      <c r="K29" s="16">
        <f>TI_EHG_EB!K$2</f>
        <v>2.3215821152192602</v>
      </c>
      <c r="L29" s="16">
        <f>TI_EHG_EB!L$2</f>
        <v>3.9552880481513331</v>
      </c>
      <c r="M29" s="16">
        <f>TI_EHG_EB!M$2</f>
        <v>3.9552880481513331</v>
      </c>
      <c r="N29" s="16">
        <f>TI_EHG_EB!N$2</f>
        <v>3.4393809114359408</v>
      </c>
      <c r="O29" s="16">
        <f>TI_EHG_EB!O$2</f>
        <v>2.3215821152192602</v>
      </c>
      <c r="P29" s="16">
        <f>TI_EHG_EB!P$2</f>
        <v>1.9776440240756661</v>
      </c>
      <c r="Q29" s="16">
        <f>TI_EHG_EB!Q$2</f>
        <v>2.0636285468615649</v>
      </c>
      <c r="R29" s="16">
        <f>TI_EHG_EB!R$2</f>
        <v>5.5030094582975062</v>
      </c>
      <c r="S29" s="16">
        <f>TI_EHG_EB!S$2</f>
        <v>1.8916595012897679</v>
      </c>
      <c r="T29" s="16">
        <f>TI_EHG_EB!T$2</f>
        <v>1.9776440240756661</v>
      </c>
      <c r="U29" s="16">
        <f>TI_EHG_EB!U$2</f>
        <v>1.805674978503869</v>
      </c>
      <c r="V29" s="16">
        <f>TI_EHG_EB!V$2</f>
        <v>2.2355975924333622</v>
      </c>
      <c r="W29" s="16">
        <f>TI_EHG_EB!W$2</f>
        <v>0.94582975064488384</v>
      </c>
      <c r="X29" s="16">
        <f>TI_EHG_EB!X$2</f>
        <v>2.9234737747205499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136.23774720550301</v>
      </c>
      <c r="D31" s="16">
        <f>TI_EHG_DHEP!D$2</f>
        <v>131.10249355116079</v>
      </c>
      <c r="E31" s="16">
        <f>TI_EHG_DHEP!E$2</f>
        <v>159.24815133276007</v>
      </c>
      <c r="F31" s="16">
        <f>TI_EHG_DHEP!F$2</f>
        <v>164.93258813413584</v>
      </c>
      <c r="G31" s="16">
        <f>TI_EHG_DHEP!G$2</f>
        <v>174.72527944969903</v>
      </c>
      <c r="H31" s="16">
        <f>TI_EHG_DHEP!H$2</f>
        <v>172.91487532244196</v>
      </c>
      <c r="I31" s="16">
        <f>TI_EHG_DHEP!I$2</f>
        <v>167.74625967325881</v>
      </c>
      <c r="J31" s="16">
        <f>TI_EHG_DHEP!J$2</f>
        <v>160.10309544282029</v>
      </c>
      <c r="K31" s="16">
        <f>TI_EHG_DHEP!K$2</f>
        <v>255.254600171969</v>
      </c>
      <c r="L31" s="16">
        <f>TI_EHG_DHEP!L$2</f>
        <v>159.48701633705934</v>
      </c>
      <c r="M31" s="16">
        <f>TI_EHG_DHEP!M$2</f>
        <v>167.49312123817714</v>
      </c>
      <c r="N31" s="16">
        <f>TI_EHG_DHEP!N$2</f>
        <v>144.64987102321581</v>
      </c>
      <c r="O31" s="16">
        <f>TI_EHG_DHEP!O$2</f>
        <v>186.28065348237317</v>
      </c>
      <c r="P31" s="16">
        <f>TI_EHG_DHEP!P$2</f>
        <v>200</v>
      </c>
      <c r="Q31" s="16">
        <f>TI_EHG_DHEP!Q$2</f>
        <v>203.89320722269991</v>
      </c>
      <c r="R31" s="16">
        <f>TI_EHG_DHEP!R$2</f>
        <v>178.408426483233</v>
      </c>
      <c r="S31" s="16">
        <f>TI_EHG_DHEP!S$2</f>
        <v>209.21951848667237</v>
      </c>
      <c r="T31" s="16">
        <f>TI_EHG_DHEP!T$2</f>
        <v>203.29613069647465</v>
      </c>
      <c r="U31" s="16">
        <f>TI_EHG_DHEP!U$2</f>
        <v>193.431728288908</v>
      </c>
      <c r="V31" s="16">
        <f>TI_EHG_DHEP!V$2</f>
        <v>195.91573516766982</v>
      </c>
      <c r="W31" s="16">
        <f>TI_EHG_DHEP!W$2</f>
        <v>175.22209802235596</v>
      </c>
      <c r="X31" s="16">
        <f>TI_EHG_DHEP!X$2</f>
        <v>174.01358555460016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898.5668959587274</v>
      </c>
      <c r="D32" s="13">
        <f>TI_CO_E!D$2</f>
        <v>904.16543422183997</v>
      </c>
      <c r="E32" s="13">
        <f>TI_CO_E!E$2</f>
        <v>918.86165090283748</v>
      </c>
      <c r="F32" s="13">
        <f>TI_CO_E!F$2</f>
        <v>896.46749785038685</v>
      </c>
      <c r="G32" s="13">
        <f>TI_CO_E!G$2</f>
        <v>892.26852966466038</v>
      </c>
      <c r="H32" s="13">
        <f>TI_CO_E!H$2</f>
        <v>892.96835769561471</v>
      </c>
      <c r="I32" s="13">
        <f>TI_CO_E!I$2</f>
        <v>867.77489251934639</v>
      </c>
      <c r="J32" s="13">
        <f>TI_CO_E!J$2</f>
        <v>868.47472055030096</v>
      </c>
      <c r="K32" s="13">
        <f>TI_CO_E!K$2</f>
        <v>864.27583834909717</v>
      </c>
      <c r="L32" s="13">
        <f>TI_CO_E!L$2</f>
        <v>748.10593293207216</v>
      </c>
      <c r="M32" s="13">
        <f>TI_CO_E!M$2</f>
        <v>836.28306104901105</v>
      </c>
      <c r="N32" s="13">
        <f>TI_CO_E!N$2</f>
        <v>850.27944969905411</v>
      </c>
      <c r="O32" s="13">
        <f>TI_CO_E!O$2</f>
        <v>861.47652622527937</v>
      </c>
      <c r="P32" s="13">
        <f>TI_CO_E!P$2</f>
        <v>857.97747205503003</v>
      </c>
      <c r="Q32" s="13">
        <f>TI_CO_E!Q$2</f>
        <v>867.07506448839206</v>
      </c>
      <c r="R32" s="13">
        <f>TI_CO_E!R$2</f>
        <v>856.57781599312113</v>
      </c>
      <c r="S32" s="13">
        <f>TI_CO_E!S$2</f>
        <v>855.17815993121235</v>
      </c>
      <c r="T32" s="13">
        <f>TI_CO_E!T$2</f>
        <v>830.68452278589859</v>
      </c>
      <c r="U32" s="13">
        <f>TI_CO_E!U$2</f>
        <v>840.48202923473775</v>
      </c>
      <c r="V32" s="13">
        <f>TI_CO_E!V$2</f>
        <v>822.98650042992256</v>
      </c>
      <c r="W32" s="13">
        <f>TI_CO_E!W$2</f>
        <v>756.50378331900242</v>
      </c>
      <c r="X32" s="13">
        <f>TI_CO_E!X$2</f>
        <v>819.40859845227851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1037.7638865004296</v>
      </c>
      <c r="D33" s="13">
        <f>TI_BF_E!D$2</f>
        <v>1001.8797076526225</v>
      </c>
      <c r="E33" s="13">
        <f>TI_BF_E!E$2</f>
        <v>1007.3898538263113</v>
      </c>
      <c r="F33" s="13">
        <f>TI_BF_E!F$2</f>
        <v>1101.144110060189</v>
      </c>
      <c r="G33" s="13">
        <f>TI_BF_E!G$2</f>
        <v>1107.6454858125537</v>
      </c>
      <c r="H33" s="13">
        <f>TI_BF_E!H$2</f>
        <v>1102.1543422184006</v>
      </c>
      <c r="I33" s="13">
        <f>TI_BF_E!I$2</f>
        <v>1143.9285468615649</v>
      </c>
      <c r="J33" s="13">
        <f>TI_BF_E!J$2</f>
        <v>1063.733705932932</v>
      </c>
      <c r="K33" s="13">
        <f>TI_BF_E!K$2</f>
        <v>1061.9627687016336</v>
      </c>
      <c r="L33" s="13">
        <f>TI_BF_E!L$2</f>
        <v>730.72785898538257</v>
      </c>
      <c r="M33" s="13">
        <f>TI_BF_E!M$2</f>
        <v>919.92820292347369</v>
      </c>
      <c r="N33" s="13">
        <f>TI_BF_E!N$2</f>
        <v>895.11573516766975</v>
      </c>
      <c r="O33" s="13">
        <f>TI_BF_E!O$2</f>
        <v>811.76388650042986</v>
      </c>
      <c r="P33" s="13">
        <f>TI_BF_E!P$2</f>
        <v>714.76784178847811</v>
      </c>
      <c r="Q33" s="13">
        <f>TI_BF_E!Q$2</f>
        <v>744.45631986242472</v>
      </c>
      <c r="R33" s="13">
        <f>TI_BF_E!R$2</f>
        <v>778.02502149613065</v>
      </c>
      <c r="S33" s="13">
        <f>TI_BF_E!S$2</f>
        <v>784.72098022355976</v>
      </c>
      <c r="T33" s="13">
        <f>TI_BF_E!T$2</f>
        <v>755.69406706792779</v>
      </c>
      <c r="U33" s="13">
        <f>TI_BF_E!U$2</f>
        <v>808.94711951848672</v>
      </c>
      <c r="V33" s="13">
        <f>TI_BF_E!V$2</f>
        <v>615.26466036113493</v>
      </c>
      <c r="W33" s="13">
        <f>TI_BF_E!W$2</f>
        <v>644.64273430782464</v>
      </c>
      <c r="X33" s="13">
        <f>TI_BF_E!X$2</f>
        <v>849.14488392089424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14883.483319002582</v>
      </c>
      <c r="D35" s="13">
        <f>TI_RPI_E!D$2</f>
        <v>13726.172226999146</v>
      </c>
      <c r="E35" s="13">
        <f>TI_RPI_E!E$2</f>
        <v>15155.275322441959</v>
      </c>
      <c r="F35" s="13">
        <f>TI_RPI_E!F$2</f>
        <v>15133.444539982802</v>
      </c>
      <c r="G35" s="13">
        <f>TI_RPI_E!G$2</f>
        <v>15786.854084264829</v>
      </c>
      <c r="H35" s="13">
        <f>TI_RPI_E!H$2</f>
        <v>15536.921324161645</v>
      </c>
      <c r="I35" s="13">
        <f>TI_RPI_E!I$2</f>
        <v>16871.341616509024</v>
      </c>
      <c r="J35" s="13">
        <f>TI_RPI_E!J$2</f>
        <v>17896.295700773859</v>
      </c>
      <c r="K35" s="13">
        <f>TI_RPI_E!K$2</f>
        <v>18709.251332760097</v>
      </c>
      <c r="L35" s="13">
        <f>TI_RPI_E!L$2</f>
        <v>18947.888736027511</v>
      </c>
      <c r="M35" s="13">
        <f>TI_RPI_E!M$2</f>
        <v>17840.737919174553</v>
      </c>
      <c r="N35" s="13">
        <f>TI_RPI_E!N$2</f>
        <v>18863.890799656063</v>
      </c>
      <c r="O35" s="13">
        <f>TI_RPI_E!O$2</f>
        <v>18027.18349097162</v>
      </c>
      <c r="P35" s="13">
        <f>TI_RPI_E!P$2</f>
        <v>18444.110920034389</v>
      </c>
      <c r="Q35" s="13">
        <f>TI_RPI_E!Q$2</f>
        <v>17331.040326741186</v>
      </c>
      <c r="R35" s="13">
        <f>TI_RPI_E!R$2</f>
        <v>15140.730954428203</v>
      </c>
      <c r="S35" s="13">
        <f>TI_RPI_E!S$2</f>
        <v>17651.533619948405</v>
      </c>
      <c r="T35" s="13">
        <f>TI_RPI_E!T$2</f>
        <v>18080.040154772138</v>
      </c>
      <c r="U35" s="13">
        <f>TI_RPI_E!U$2</f>
        <v>17808.427858985378</v>
      </c>
      <c r="V35" s="13">
        <f>TI_RPI_E!V$2</f>
        <v>18133.324677558041</v>
      </c>
      <c r="W35" s="13">
        <f>TI_RPI_E!W$2</f>
        <v>16538.285296646605</v>
      </c>
      <c r="X35" s="13">
        <f>TI_RPI_E!X$2</f>
        <v>12718.474978503869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13176.346517626831</v>
      </c>
      <c r="D36" s="16">
        <f>TI_RPI_RI_E!D$2</f>
        <v>12378.797162510753</v>
      </c>
      <c r="E36" s="16">
        <f>TI_RPI_RI_E!E$2</f>
        <v>13593.151418744625</v>
      </c>
      <c r="F36" s="16">
        <f>TI_RPI_RI_E!F$2</f>
        <v>13509.779793637146</v>
      </c>
      <c r="G36" s="16">
        <f>TI_RPI_RI_E!G$2</f>
        <v>13974.822355975921</v>
      </c>
      <c r="H36" s="16">
        <f>TI_RPI_RI_E!H$2</f>
        <v>13163.32089423903</v>
      </c>
      <c r="I36" s="16">
        <f>TI_RPI_RI_E!I$2</f>
        <v>14365.420894239034</v>
      </c>
      <c r="J36" s="16">
        <f>TI_RPI_RI_E!J$2</f>
        <v>14994.815649183143</v>
      </c>
      <c r="K36" s="16">
        <f>TI_RPI_RI_E!K$2</f>
        <v>15345.729922613924</v>
      </c>
      <c r="L36" s="16">
        <f>TI_RPI_RI_E!L$2</f>
        <v>15507.688478073946</v>
      </c>
      <c r="M36" s="16">
        <f>TI_RPI_RI_E!M$2</f>
        <v>14525.025279449701</v>
      </c>
      <c r="N36" s="16">
        <f>TI_RPI_RI_E!N$2</f>
        <v>15381.325107480654</v>
      </c>
      <c r="O36" s="16">
        <f>TI_RPI_RI_E!O$2</f>
        <v>14735.995098882197</v>
      </c>
      <c r="P36" s="16">
        <f>TI_RPI_RI_E!P$2</f>
        <v>15003.068787618226</v>
      </c>
      <c r="Q36" s="16">
        <f>TI_RPI_RI_E!Q$2</f>
        <v>14453.13611349957</v>
      </c>
      <c r="R36" s="16">
        <f>TI_RPI_RI_E!R$2</f>
        <v>12889.315219260534</v>
      </c>
      <c r="S36" s="16">
        <f>TI_RPI_RI_E!S$2</f>
        <v>14923.831814273426</v>
      </c>
      <c r="T36" s="16">
        <f>TI_RPI_RI_E!T$2</f>
        <v>15244.781341358554</v>
      </c>
      <c r="U36" s="16">
        <f>TI_RPI_RI_E!U$2</f>
        <v>15232.488220120375</v>
      </c>
      <c r="V36" s="16">
        <f>TI_RPI_RI_E!V$2</f>
        <v>15266.973602751506</v>
      </c>
      <c r="W36" s="16">
        <f>TI_RPI_RI_E!W$2</f>
        <v>13992.399484092864</v>
      </c>
      <c r="X36" s="16">
        <f>TI_RPI_RI_E!X$2</f>
        <v>10456.258211521927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147.20558899398105</v>
      </c>
      <c r="D37" s="16">
        <f>TI_RPI_BPI_E!D$2</f>
        <v>151.62639724849524</v>
      </c>
      <c r="E37" s="16">
        <f>TI_RPI_BPI_E!E$2</f>
        <v>210.88177128116936</v>
      </c>
      <c r="F37" s="16">
        <f>TI_RPI_BPI_E!F$2</f>
        <v>190.58228718830611</v>
      </c>
      <c r="G37" s="16">
        <f>TI_RPI_BPI_E!G$2</f>
        <v>205.2498710232158</v>
      </c>
      <c r="H37" s="16">
        <f>TI_RPI_BPI_E!H$2</f>
        <v>233.39071367153912</v>
      </c>
      <c r="I37" s="16">
        <f>TI_RPI_BPI_E!I$2</f>
        <v>206.58503869303524</v>
      </c>
      <c r="J37" s="16">
        <f>TI_RPI_BPI_E!J$2</f>
        <v>200.21977644024076</v>
      </c>
      <c r="K37" s="16">
        <f>TI_RPI_BPI_E!K$2</f>
        <v>208.22828890799656</v>
      </c>
      <c r="L37" s="16">
        <f>TI_RPI_BPI_E!L$2</f>
        <v>177.84230438521064</v>
      </c>
      <c r="M37" s="16">
        <f>TI_RPI_BPI_E!M$2</f>
        <v>180.60808254514185</v>
      </c>
      <c r="N37" s="16">
        <f>TI_RPI_BPI_E!N$2</f>
        <v>179.45210662080825</v>
      </c>
      <c r="O37" s="16">
        <f>TI_RPI_BPI_E!O$2</f>
        <v>193.20249355116076</v>
      </c>
      <c r="P37" s="16">
        <f>TI_RPI_BPI_E!P$2</f>
        <v>218.21143594153045</v>
      </c>
      <c r="Q37" s="16">
        <f>TI_RPI_BPI_E!Q$2</f>
        <v>237.91539122957863</v>
      </c>
      <c r="R37" s="16">
        <f>TI_RPI_BPI_E!R$2</f>
        <v>210.59389509888217</v>
      </c>
      <c r="S37" s="16">
        <f>TI_RPI_BPI_E!S$2</f>
        <v>256.53430782459156</v>
      </c>
      <c r="T37" s="16">
        <f>TI_RPI_BPI_E!T$2</f>
        <v>220.17265692175408</v>
      </c>
      <c r="U37" s="16">
        <f>TI_RPI_BPI_E!U$2</f>
        <v>258.90791057609624</v>
      </c>
      <c r="V37" s="16">
        <f>TI_RPI_BPI_E!V$2</f>
        <v>299.52235597592431</v>
      </c>
      <c r="W37" s="16">
        <f>TI_RPI_BPI_E!W$2</f>
        <v>268.52467755803957</v>
      </c>
      <c r="X37" s="16">
        <f>TI_RPI_BPI_E!X$2</f>
        <v>226.37282889079967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1137.4032674118657</v>
      </c>
      <c r="D38" s="16">
        <f>TI_RPI_PT_E!D$2</f>
        <v>838.189165950129</v>
      </c>
      <c r="E38" s="16">
        <f>TI_RPI_PT_E!E$2</f>
        <v>881.76423043852094</v>
      </c>
      <c r="F38" s="16">
        <f>TI_RPI_PT_E!F$2</f>
        <v>980.46001719690435</v>
      </c>
      <c r="G38" s="16">
        <f>TI_RPI_PT_E!G$2</f>
        <v>1127.7668959587272</v>
      </c>
      <c r="H38" s="16">
        <f>TI_RPI_PT_E!H$2</f>
        <v>1618.5296646603606</v>
      </c>
      <c r="I38" s="16">
        <f>TI_RPI_PT_E!I$2</f>
        <v>1802.6078245915728</v>
      </c>
      <c r="J38" s="16">
        <f>TI_RPI_PT_E!J$2</f>
        <v>2144.9619088564059</v>
      </c>
      <c r="K38" s="16">
        <f>TI_RPI_PT_E!K$2</f>
        <v>2647.922441960447</v>
      </c>
      <c r="L38" s="16">
        <f>TI_RPI_PT_E!L$2</f>
        <v>2773.7484952708514</v>
      </c>
      <c r="M38" s="16">
        <f>TI_RPI_PT_E!M$2</f>
        <v>2645.7141014617368</v>
      </c>
      <c r="N38" s="16">
        <f>TI_RPI_PT_E!N$2</f>
        <v>2826.0810834049867</v>
      </c>
      <c r="O38" s="16">
        <f>TI_RPI_PT_E!O$2</f>
        <v>2634.1758383490965</v>
      </c>
      <c r="P38" s="16">
        <f>TI_RPI_PT_E!P$2</f>
        <v>2746.5080825451419</v>
      </c>
      <c r="Q38" s="16">
        <f>TI_RPI_PT_E!Q$2</f>
        <v>2134.6329320722266</v>
      </c>
      <c r="R38" s="16">
        <f>TI_RPI_PT_E!R$2</f>
        <v>1546.2019776440241</v>
      </c>
      <c r="S38" s="16">
        <f>TI_RPI_PT_E!S$2</f>
        <v>1753.3501289767844</v>
      </c>
      <c r="T38" s="16">
        <f>TI_RPI_PT_E!T$2</f>
        <v>1783.3246775580394</v>
      </c>
      <c r="U38" s="16">
        <f>TI_RPI_PT_E!U$2</f>
        <v>1536.7184866723987</v>
      </c>
      <c r="V38" s="16">
        <f>TI_RPI_PT_E!V$2</f>
        <v>1769.742562338779</v>
      </c>
      <c r="W38" s="16">
        <f>TI_RPI_PT_E!W$2</f>
        <v>1498.833619948409</v>
      </c>
      <c r="X38" s="16">
        <f>TI_RPI_PT_E!X$2</f>
        <v>1325.8607050730868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258.11117798796221</v>
      </c>
      <c r="Q39" s="16">
        <f>TI_RPI_IT_E!Q$2</f>
        <v>267.44049871023208</v>
      </c>
      <c r="R39" s="16">
        <f>TI_RPI_IT_E!R$2</f>
        <v>284.02596732588142</v>
      </c>
      <c r="S39" s="16">
        <f>TI_RPI_IT_E!S$2</f>
        <v>461.28306104901111</v>
      </c>
      <c r="T39" s="16">
        <f>TI_RPI_IT_E!T$2</f>
        <v>611.58882201203778</v>
      </c>
      <c r="U39" s="16">
        <f>TI_RPI_IT_E!U$2</f>
        <v>521.40533104041276</v>
      </c>
      <c r="V39" s="16">
        <f>TI_RPI_IT_E!V$2</f>
        <v>497.56380051590708</v>
      </c>
      <c r="W39" s="16">
        <f>TI_RPI_IT_E!W$2</f>
        <v>510.00283748925187</v>
      </c>
      <c r="X39" s="16">
        <f>TI_RPI_IT_E!X$2</f>
        <v>483.61040412725703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271.03035253654338</v>
      </c>
      <c r="D40" s="16">
        <f>TI_RPI_DU_E!D$2</f>
        <v>198.95864144454001</v>
      </c>
      <c r="E40" s="16">
        <f>TI_RPI_DU_E!E$2</f>
        <v>258.8492691315563</v>
      </c>
      <c r="F40" s="16">
        <f>TI_RPI_DU_E!F$2</f>
        <v>257.83413585554598</v>
      </c>
      <c r="G40" s="16">
        <f>TI_RPI_DU_E!G$2</f>
        <v>271.03035253654338</v>
      </c>
      <c r="H40" s="16">
        <f>TI_RPI_DU_E!H$2</f>
        <v>284.22665520206363</v>
      </c>
      <c r="I40" s="16">
        <f>TI_RPI_DU_E!I$2</f>
        <v>289.30206362854688</v>
      </c>
      <c r="J40" s="16">
        <f>TI_RPI_DU_E!J$2</f>
        <v>355.28323301805682</v>
      </c>
      <c r="K40" s="16">
        <f>TI_RPI_DU_E!K$2</f>
        <v>298.43791917454848</v>
      </c>
      <c r="L40" s="16">
        <f>TI_RPI_DU_E!L$2</f>
        <v>310.61908856405847</v>
      </c>
      <c r="M40" s="16">
        <f>TI_RPI_DU_E!M$2</f>
        <v>308.58890799656058</v>
      </c>
      <c r="N40" s="16">
        <f>TI_RPI_DU_E!N$2</f>
        <v>298.43791917454848</v>
      </c>
      <c r="O40" s="16">
        <f>TI_RPI_DU_E!O$2</f>
        <v>272.04548581255369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151.49759243336197</v>
      </c>
      <c r="D41" s="16">
        <f>TI_RPI_PII_E!D$2</f>
        <v>158.60085984522783</v>
      </c>
      <c r="E41" s="16">
        <f>TI_RPI_PII_E!E$2</f>
        <v>210.6286328460877</v>
      </c>
      <c r="F41" s="16">
        <f>TI_RPI_PII_E!F$2</f>
        <v>194.7883061049011</v>
      </c>
      <c r="G41" s="16">
        <f>TI_RPI_PII_E!G$2</f>
        <v>207.98460877042132</v>
      </c>
      <c r="H41" s="16">
        <f>TI_RPI_PII_E!H$2</f>
        <v>237.45339638865005</v>
      </c>
      <c r="I41" s="16">
        <f>TI_RPI_PII_E!I$2</f>
        <v>207.42579535683575</v>
      </c>
      <c r="J41" s="16">
        <f>TI_RPI_PII_E!J$2</f>
        <v>201.01513327601032</v>
      </c>
      <c r="K41" s="16">
        <f>TI_RPI_PII_E!K$2</f>
        <v>208.93276010318141</v>
      </c>
      <c r="L41" s="16">
        <f>TI_RPI_PII_E!L$2</f>
        <v>177.99036973344795</v>
      </c>
      <c r="M41" s="16">
        <f>TI_RPI_PII_E!M$2</f>
        <v>180.80154772141012</v>
      </c>
      <c r="N41" s="16">
        <f>TI_RPI_PII_E!N$2</f>
        <v>178.59458297506447</v>
      </c>
      <c r="O41" s="16">
        <f>TI_RPI_PII_E!O$2</f>
        <v>191.76457437661222</v>
      </c>
      <c r="P41" s="16">
        <f>TI_RPI_PII_E!P$2</f>
        <v>218.21143594153045</v>
      </c>
      <c r="Q41" s="16">
        <f>TI_RPI_PII_E!Q$2</f>
        <v>237.91539122957863</v>
      </c>
      <c r="R41" s="16">
        <f>TI_RPI_PII_E!R$2</f>
        <v>210.59389509888217</v>
      </c>
      <c r="S41" s="16">
        <f>TI_RPI_PII_E!S$2</f>
        <v>256.53430782459156</v>
      </c>
      <c r="T41" s="16">
        <f>TI_RPI_PII_E!T$2</f>
        <v>220.17265692175408</v>
      </c>
      <c r="U41" s="16">
        <f>TI_RPI_PII_E!U$2</f>
        <v>258.90791057609624</v>
      </c>
      <c r="V41" s="16">
        <f>TI_RPI_PII_E!V$2</f>
        <v>299.52235597592431</v>
      </c>
      <c r="W41" s="16">
        <f>TI_RPI_PII_E!W$2</f>
        <v>268.52467755803957</v>
      </c>
      <c r="X41" s="16">
        <f>TI_RPI_PII_E!X$2</f>
        <v>226.37282889079967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13.4914875322442</v>
      </c>
      <c r="L43" s="13">
        <f>TI_BKBPB_E!L$2</f>
        <v>17.011177987962171</v>
      </c>
      <c r="M43" s="13">
        <f>TI_BKBPB_E!M$2</f>
        <v>10.13688736027515</v>
      </c>
      <c r="N43" s="13">
        <f>TI_BKBPB_E!N$2</f>
        <v>18.66354256233878</v>
      </c>
      <c r="O43" s="13">
        <f>TI_BKBPB_E!O$2</f>
        <v>11.457437661220981</v>
      </c>
      <c r="P43" s="13">
        <f>TI_BKBPB_E!P$2</f>
        <v>7.3663800515907134</v>
      </c>
      <c r="Q43" s="13">
        <f>TI_BKBPB_E!Q$2</f>
        <v>3.8161650902837478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4.7807394668959592E-2</v>
      </c>
      <c r="O45" s="13">
        <f>TI_BNG_E!O$2</f>
        <v>0.40601891659501288</v>
      </c>
      <c r="P45" s="13">
        <f>TI_BNG_E!P$2</f>
        <v>2.7228718830610492</v>
      </c>
      <c r="Q45" s="13">
        <f>TI_BNG_E!Q$2</f>
        <v>2.9139294926913162</v>
      </c>
      <c r="R45" s="13">
        <f>TI_BNG_E!R$2</f>
        <v>6.4966466036113486</v>
      </c>
      <c r="S45" s="13">
        <f>TI_BNG_E!S$2</f>
        <v>7.0220980223559746</v>
      </c>
      <c r="T45" s="13">
        <f>TI_BNG_E!T$2</f>
        <v>8.5984522785898534</v>
      </c>
      <c r="U45" s="13">
        <f>TI_BNG_E!U$2</f>
        <v>8.7656061908856397</v>
      </c>
      <c r="V45" s="13">
        <f>TI_BNG_E!V$2</f>
        <v>8.2163370593293195</v>
      </c>
      <c r="W45" s="13">
        <f>TI_BNG_E!W$2</f>
        <v>8.5029234737747199</v>
      </c>
      <c r="X45" s="13">
        <f>TI_BNG_E!X$2</f>
        <v>11.679535683576949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0.69269131556319852</v>
      </c>
      <c r="F46" s="13">
        <f>TI_LBB_E!F$2</f>
        <v>4.1558899398108338</v>
      </c>
      <c r="G46" s="13">
        <f>TI_LBB_E!G$2</f>
        <v>4.8485812553740324</v>
      </c>
      <c r="H46" s="13">
        <f>TI_LBB_E!H$2</f>
        <v>0</v>
      </c>
      <c r="I46" s="13">
        <f>TI_LBB_E!I$2</f>
        <v>0.69269131556319852</v>
      </c>
      <c r="J46" s="13">
        <f>TI_LBB_E!J$2</f>
        <v>1.385296646603611</v>
      </c>
      <c r="K46" s="13">
        <f>TI_LBB_E!K$2</f>
        <v>75.475150472914862</v>
      </c>
      <c r="L46" s="13">
        <f>TI_LBB_E!L$2</f>
        <v>135.47179707652623</v>
      </c>
      <c r="M46" s="13">
        <f>TI_LBB_E!M$2</f>
        <v>143.86973344797934</v>
      </c>
      <c r="N46" s="13">
        <f>TI_LBB_E!N$2</f>
        <v>201.82312983662936</v>
      </c>
      <c r="O46" s="13">
        <f>TI_LBB_E!O$2</f>
        <v>199.53327601031816</v>
      </c>
      <c r="P46" s="13">
        <f>TI_LBB_E!P$2</f>
        <v>233.02089423903698</v>
      </c>
      <c r="Q46" s="13">
        <f>TI_LBB_E!Q$2</f>
        <v>503.93344797936373</v>
      </c>
      <c r="R46" s="13">
        <f>TI_LBB_E!R$2</f>
        <v>499.9139294926913</v>
      </c>
      <c r="S46" s="13">
        <f>TI_LBB_E!S$2</f>
        <v>180.7571797076526</v>
      </c>
      <c r="T46" s="13">
        <f>TI_LBB_E!T$2</f>
        <v>394.4782459157351</v>
      </c>
      <c r="U46" s="13">
        <f>TI_LBB_E!U$2</f>
        <v>370.46861564918311</v>
      </c>
      <c r="V46" s="13">
        <f>TI_LBB_E!V$2</f>
        <v>432.24858125537401</v>
      </c>
      <c r="W46" s="13">
        <f>TI_LBB_E!W$2</f>
        <v>400.46199484092853</v>
      </c>
      <c r="X46" s="13">
        <f>TI_LBB_E!X$2</f>
        <v>725.70128976784167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111.35950128976783</v>
      </c>
      <c r="D49" s="13">
        <f>TI_NSP_E!D$2</f>
        <v>103.66147893379191</v>
      </c>
      <c r="E49" s="13">
        <f>TI_NSP_E!E$2</f>
        <v>113.13654342218399</v>
      </c>
      <c r="F49" s="13">
        <f>TI_NSP_E!F$2</f>
        <v>119.81229578675837</v>
      </c>
      <c r="G49" s="13">
        <f>TI_NSP_E!G$2</f>
        <v>127.57953568357695</v>
      </c>
      <c r="H49" s="13">
        <f>TI_NSP_E!H$2</f>
        <v>113.70971625107481</v>
      </c>
      <c r="I49" s="13">
        <f>TI_NSP_E!I$2</f>
        <v>144.46354256233877</v>
      </c>
      <c r="J49" s="13">
        <f>TI_NSP_E!J$2</f>
        <v>192.66852966466038</v>
      </c>
      <c r="K49" s="13">
        <f>TI_NSP_E!K$2</f>
        <v>226.34539982803102</v>
      </c>
      <c r="L49" s="13">
        <f>TI_NSP_E!L$2</f>
        <v>192.36448839208947</v>
      </c>
      <c r="M49" s="13">
        <f>TI_NSP_E!M$2</f>
        <v>239.64987102321578</v>
      </c>
      <c r="N49" s="13">
        <f>TI_NSP_E!N$2</f>
        <v>221.51607910576092</v>
      </c>
      <c r="O49" s="13">
        <f>TI_NSP_E!O$2</f>
        <v>215.37841788478067</v>
      </c>
      <c r="P49" s="13">
        <f>TI_NSP_E!P$2</f>
        <v>328.2366294067067</v>
      </c>
      <c r="Q49" s="13">
        <f>TI_NSP_E!Q$2</f>
        <v>284.11556319862416</v>
      </c>
      <c r="R49" s="13">
        <f>TI_NSP_E!R$2</f>
        <v>311.0944110060189</v>
      </c>
      <c r="S49" s="13">
        <f>TI_NSP_E!S$2</f>
        <v>349.73482373172828</v>
      </c>
      <c r="T49" s="13">
        <f>TI_NSP_E!T$2</f>
        <v>354.70808254514179</v>
      </c>
      <c r="U49" s="13">
        <f>TI_NSP_E!U$2</f>
        <v>363.58263112639725</v>
      </c>
      <c r="V49" s="13">
        <f>TI_NSP_E!V$2</f>
        <v>395.34282029234743</v>
      </c>
      <c r="W49" s="13">
        <f>TI_NSP_E!W$2</f>
        <v>366.20859845227858</v>
      </c>
      <c r="X49" s="13">
        <f>TI_NSP_E!X$2</f>
        <v>362.32003439380912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25529.3815133276</v>
      </c>
      <c r="D50" s="10">
        <f>TO!D$2</f>
        <v>24886.602235597587</v>
      </c>
      <c r="E50" s="10">
        <f>TO!E$2</f>
        <v>26927.768185726571</v>
      </c>
      <c r="F50" s="10">
        <f>TO!F$2</f>
        <v>27973.458641444537</v>
      </c>
      <c r="G50" s="10">
        <f>TO!G$2</f>
        <v>28559.065176268272</v>
      </c>
      <c r="H50" s="10">
        <f>TO!H$2</f>
        <v>26941.882803095439</v>
      </c>
      <c r="I50" s="10">
        <f>TO!I$2</f>
        <v>29462.314101461732</v>
      </c>
      <c r="J50" s="10">
        <f>TO!J$2</f>
        <v>30538.451418744618</v>
      </c>
      <c r="K50" s="10">
        <f>TO!K$2</f>
        <v>31242.563972484953</v>
      </c>
      <c r="L50" s="10">
        <f>TO!L$2</f>
        <v>30701.309888220112</v>
      </c>
      <c r="M50" s="10">
        <f>TO!M$2</f>
        <v>31053.373172828895</v>
      </c>
      <c r="N50" s="10">
        <f>TO!N$2</f>
        <v>31063.872656921754</v>
      </c>
      <c r="O50" s="10">
        <f>TO!O$2</f>
        <v>30340.655546001719</v>
      </c>
      <c r="P50" s="10">
        <f>TO!P$2</f>
        <v>30583.579277730008</v>
      </c>
      <c r="Q50" s="10">
        <f>TO!Q$2</f>
        <v>29212.019776440247</v>
      </c>
      <c r="R50" s="10">
        <f>TO!R$2</f>
        <v>26857.811177987962</v>
      </c>
      <c r="S50" s="10">
        <f>TO!S$2</f>
        <v>29585.189853826309</v>
      </c>
      <c r="T50" s="10">
        <f>TO!T$2</f>
        <v>30120.59183147033</v>
      </c>
      <c r="U50" s="10">
        <f>TO!U$2</f>
        <v>30136.324935511606</v>
      </c>
      <c r="V50" s="10">
        <f>TO!V$2</f>
        <v>30094.591487532241</v>
      </c>
      <c r="W50" s="10">
        <f>TO!W$2</f>
        <v>28173.809630266551</v>
      </c>
      <c r="X50" s="10">
        <f>TO!X$2</f>
        <v>25318.984006878763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9613.5390369733468</v>
      </c>
      <c r="D51" s="13">
        <f>TO_EHG!D$2</f>
        <v>10265.085382631125</v>
      </c>
      <c r="E51" s="13">
        <f>TO_EHG!E$2</f>
        <v>10767.001977644026</v>
      </c>
      <c r="F51" s="13">
        <f>TO_EHG!F$2</f>
        <v>11751.850042992259</v>
      </c>
      <c r="G51" s="13">
        <f>TO_EHG!G$2</f>
        <v>11814.305417024934</v>
      </c>
      <c r="H51" s="13">
        <f>TO_EHG!H$2</f>
        <v>10350.765950128976</v>
      </c>
      <c r="I51" s="13">
        <f>TO_EHG!I$2</f>
        <v>11651.557093723128</v>
      </c>
      <c r="J51" s="13">
        <f>TO_EHG!J$2</f>
        <v>11466.510060189166</v>
      </c>
      <c r="K51" s="13">
        <f>TO_EHG!K$2</f>
        <v>11176.340584694753</v>
      </c>
      <c r="L51" s="13">
        <f>TO_EHG!L$2</f>
        <v>10699.259415305241</v>
      </c>
      <c r="M51" s="13">
        <f>TO_EHG!M$2</f>
        <v>11975.612381771283</v>
      </c>
      <c r="N51" s="13">
        <f>TO_EHG!N$2</f>
        <v>10806.836199484093</v>
      </c>
      <c r="O51" s="13">
        <f>TO_EHG!O$2</f>
        <v>10822.565090283748</v>
      </c>
      <c r="P51" s="13">
        <f>TO_EHG!P$2</f>
        <v>10626.120120378331</v>
      </c>
      <c r="Q51" s="13">
        <f>TO_EHG!Q$2</f>
        <v>10264.371023215823</v>
      </c>
      <c r="R51" s="13">
        <f>TO_EHG!R$2</f>
        <v>10136.980739466895</v>
      </c>
      <c r="S51" s="13">
        <f>TO_EHG!S$2</f>
        <v>10588.369131556319</v>
      </c>
      <c r="T51" s="13">
        <f>TO_EHG!T$2</f>
        <v>10414.010662080826</v>
      </c>
      <c r="U51" s="13">
        <f>TO_EHG!U$2</f>
        <v>10569.17601031814</v>
      </c>
      <c r="V51" s="13">
        <f>TO_EHG!V$2</f>
        <v>10328.128030954427</v>
      </c>
      <c r="W51" s="13">
        <f>TO_EHG!W$2</f>
        <v>10040.925279449701</v>
      </c>
      <c r="X51" s="13">
        <f>TO_EHG!X$2</f>
        <v>10839.228890799655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3842.536568031594</v>
      </c>
      <c r="D52" s="16">
        <f>TO_EHG_E!D$2</f>
        <v>4098.6561743032116</v>
      </c>
      <c r="E52" s="16">
        <f>TO_EHG_E!E$2</f>
        <v>4003.5064094764439</v>
      </c>
      <c r="F52" s="16">
        <f>TO_EHG_E!F$2</f>
        <v>4787.4469832788664</v>
      </c>
      <c r="G52" s="16">
        <f>TO_EHG_E!G$2</f>
        <v>4873.7170713550977</v>
      </c>
      <c r="H52" s="16">
        <f>TO_EHG_E!H$2</f>
        <v>3703.4946500856654</v>
      </c>
      <c r="I52" s="16">
        <f>TO_EHG_E!I$2</f>
        <v>4607.2187350175336</v>
      </c>
      <c r="J52" s="16">
        <f>TO_EHG_E!J$2</f>
        <v>4586.6674833288944</v>
      </c>
      <c r="K52" s="16">
        <f>TO_EHG_E!K$2</f>
        <v>4287.3536222827606</v>
      </c>
      <c r="L52" s="16">
        <f>TO_EHG_E!L$2</f>
        <v>3979.3420839333362</v>
      </c>
      <c r="M52" s="16">
        <f>TO_EHG_E!M$2</f>
        <v>4426.0131732813552</v>
      </c>
      <c r="N52" s="16">
        <f>TO_EHG_E!N$2</f>
        <v>4034.1981045550006</v>
      </c>
      <c r="O52" s="16">
        <f>TO_EHG_E!O$2</f>
        <v>3963.0243619165876</v>
      </c>
      <c r="P52" s="16">
        <f>TO_EHG_E!P$2</f>
        <v>4036.2812943723325</v>
      </c>
      <c r="Q52" s="16">
        <f>TO_EHG_E!Q$2</f>
        <v>3874.2723094882958</v>
      </c>
      <c r="R52" s="16">
        <f>TO_EHG_E!R$2</f>
        <v>4027.2866161577845</v>
      </c>
      <c r="S52" s="16">
        <f>TO_EHG_E!S$2</f>
        <v>4034.5161022055559</v>
      </c>
      <c r="T52" s="16">
        <f>TO_EHG_E!T$2</f>
        <v>3930.3335745067757</v>
      </c>
      <c r="U52" s="16">
        <f>TO_EHG_E!U$2</f>
        <v>4077.6929925708487</v>
      </c>
      <c r="V52" s="16">
        <f>TO_EHG_E!V$2</f>
        <v>3961.6129202688744</v>
      </c>
      <c r="W52" s="16">
        <f>TO_EHG_E!W$2</f>
        <v>4155.8592322816467</v>
      </c>
      <c r="X52" s="16">
        <f>TO_EHG_E!X$2</f>
        <v>4217.9110488883725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4833.8666133957504</v>
      </c>
      <c r="D53" s="16">
        <f>TO_EHG_CHP!D$2</f>
        <v>5222.5818308558582</v>
      </c>
      <c r="E53" s="16">
        <f>TO_EHG_CHP!E$2</f>
        <v>5644.8130230257066</v>
      </c>
      <c r="F53" s="16">
        <f>TO_EHG_CHP!F$2</f>
        <v>5833.0856048552669</v>
      </c>
      <c r="G53" s="16">
        <f>TO_EHG_CHP!G$2</f>
        <v>5834.9229114479958</v>
      </c>
      <c r="H53" s="16">
        <f>TO_EHG_CHP!H$2</f>
        <v>5524.4089612642911</v>
      </c>
      <c r="I53" s="16">
        <f>TO_EHG_CHP!I$2</f>
        <v>5877.4567593934698</v>
      </c>
      <c r="J53" s="16">
        <f>TO_EHG_CHP!J$2</f>
        <v>5643.1463601792748</v>
      </c>
      <c r="K53" s="16">
        <f>TO_EHG_CHP!K$2</f>
        <v>5617.2519667112201</v>
      </c>
      <c r="L53" s="16">
        <f>TO_EHG_CHP!L$2</f>
        <v>5387.8259298241846</v>
      </c>
      <c r="M53" s="16">
        <f>TO_EHG_CHP!M$2</f>
        <v>6106.4684260307713</v>
      </c>
      <c r="N53" s="16">
        <f>TO_EHG_CHP!N$2</f>
        <v>5527.1761860726856</v>
      </c>
      <c r="O53" s="16">
        <f>TO_EHG_CHP!O$2</f>
        <v>5376.6182004221901</v>
      </c>
      <c r="P53" s="16">
        <f>TO_EHG_CHP!P$2</f>
        <v>5292.9294536930138</v>
      </c>
      <c r="Q53" s="16">
        <f>TO_EHG_CHP!Q$2</f>
        <v>4978.5672433921882</v>
      </c>
      <c r="R53" s="16">
        <f>TO_EHG_CHP!R$2</f>
        <v>4757.3726271784144</v>
      </c>
      <c r="S53" s="16">
        <f>TO_EHG_CHP!S$2</f>
        <v>4966.2442589294387</v>
      </c>
      <c r="T53" s="16">
        <f>TO_EHG_CHP!T$2</f>
        <v>5083.8968640142903</v>
      </c>
      <c r="U53" s="16">
        <f>TO_EHG_CHP!U$2</f>
        <v>5009.4681424248502</v>
      </c>
      <c r="V53" s="16">
        <f>TO_EHG_CHP!V$2</f>
        <v>4836.4205277104884</v>
      </c>
      <c r="W53" s="16">
        <f>TO_EHG_CHP!W$2</f>
        <v>4337.5834160416562</v>
      </c>
      <c r="X53" s="16">
        <f>TO_EHG_CHP!X$2</f>
        <v>4735.2950560127447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931.13494509860698</v>
      </c>
      <c r="D54" s="16">
        <f>TO_EHG_H!D$2</f>
        <v>938.9252166043982</v>
      </c>
      <c r="E54" s="16">
        <f>TO_EHG_H!E$2</f>
        <v>1112.8472111681783</v>
      </c>
      <c r="F54" s="16">
        <f>TO_EHG_H!F$2</f>
        <v>1129.0722655448776</v>
      </c>
      <c r="G54" s="16">
        <f>TO_EHG_H!G$2</f>
        <v>1103.7068783048885</v>
      </c>
      <c r="H54" s="16">
        <f>TO_EHG_H!H$2</f>
        <v>1121.0942767524261</v>
      </c>
      <c r="I54" s="16">
        <f>TO_EHG_H!I$2</f>
        <v>1164.540928805324</v>
      </c>
      <c r="J54" s="16">
        <f>TO_EHG_H!J$2</f>
        <v>1229.9114673885183</v>
      </c>
      <c r="K54" s="16">
        <f>TO_EHG_H!K$2</f>
        <v>1252.1970181912727</v>
      </c>
      <c r="L54" s="16">
        <f>TO_EHG_H!L$2</f>
        <v>1312.223083999975</v>
      </c>
      <c r="M54" s="16">
        <f>TO_EHG_H!M$2</f>
        <v>1408.8282258481972</v>
      </c>
      <c r="N54" s="16">
        <f>TO_EHG_H!N$2</f>
        <v>1211.2923569153027</v>
      </c>
      <c r="O54" s="16">
        <f>TO_EHG_H!O$2</f>
        <v>1437.0297585881951</v>
      </c>
      <c r="P54" s="16">
        <f>TO_EHG_H!P$2</f>
        <v>1252.6789543662007</v>
      </c>
      <c r="Q54" s="16">
        <f>TO_EHG_H!Q$2</f>
        <v>1356.0940786660401</v>
      </c>
      <c r="R54" s="16">
        <f>TO_EHG_H!R$2</f>
        <v>1250.6793745863222</v>
      </c>
      <c r="S54" s="16">
        <f>TO_EHG_H!S$2</f>
        <v>1483.2956861636103</v>
      </c>
      <c r="T54" s="16">
        <f>TO_EHG_H!T$2</f>
        <v>1285.5056771695511</v>
      </c>
      <c r="U54" s="16">
        <f>TO_EHG_H!U$2</f>
        <v>1370.5771598732817</v>
      </c>
      <c r="V54" s="16">
        <f>TO_EHG_H!V$2</f>
        <v>1420.6122552307422</v>
      </c>
      <c r="W54" s="16">
        <f>TO_EHG_H!W$2</f>
        <v>1438.9061465924331</v>
      </c>
      <c r="X54" s="16">
        <f>TO_EHG_H!X$2</f>
        <v>1734.9090341517042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0.90853248831374056</v>
      </c>
      <c r="D55" s="16">
        <f>TO_EHG_EDHP!D$2</f>
        <v>0.35843357278585719</v>
      </c>
      <c r="E55" s="16">
        <f>TO_EHG_EDHP!E$2</f>
        <v>1.411007826948363</v>
      </c>
      <c r="F55" s="16">
        <f>TO_EHG_EDHP!F$2</f>
        <v>0</v>
      </c>
      <c r="G55" s="16">
        <f>TO_EHG_EDHP!G$2</f>
        <v>0</v>
      </c>
      <c r="H55" s="16">
        <f>TO_EHG_EDHP!H$2</f>
        <v>0.23894124877788406</v>
      </c>
      <c r="I55" s="16">
        <f>TO_EHG_EDHP!I$2</f>
        <v>0</v>
      </c>
      <c r="J55" s="16">
        <f>TO_EHG_EDHP!J$2</f>
        <v>4.2914007495215989</v>
      </c>
      <c r="K55" s="16">
        <f>TO_EHG_EDHP!K$2</f>
        <v>17.239611215433897</v>
      </c>
      <c r="L55" s="16">
        <f>TO_EHG_EDHP!L$2</f>
        <v>15.952582380076603</v>
      </c>
      <c r="M55" s="16">
        <f>TO_EHG_EDHP!M$2</f>
        <v>30.386821443289939</v>
      </c>
      <c r="N55" s="16">
        <f>TO_EHG_EDHP!N$2</f>
        <v>30.764564838781681</v>
      </c>
      <c r="O55" s="16">
        <f>TO_EHG_EDHP!O$2</f>
        <v>43.594403062707293</v>
      </c>
      <c r="P55" s="16">
        <f>TO_EHG_EDHP!P$2</f>
        <v>42.272550362947669</v>
      </c>
      <c r="Q55" s="16">
        <f>TO_EHG_EDHP!Q$2</f>
        <v>53.394399407906043</v>
      </c>
      <c r="R55" s="16">
        <f>TO_EHG_EDHP!R$2</f>
        <v>96.194142180659583</v>
      </c>
      <c r="S55" s="16">
        <f>TO_EHG_EDHP!S$2</f>
        <v>102.44034135143707</v>
      </c>
      <c r="T55" s="16">
        <f>TO_EHG_EDHP!T$2</f>
        <v>112.3394686597883</v>
      </c>
      <c r="U55" s="16">
        <f>TO_EHG_EDHP!U$2</f>
        <v>109.74463083640954</v>
      </c>
      <c r="V55" s="16">
        <f>TO_EHG_EDHP!V$2</f>
        <v>107.46296506966253</v>
      </c>
      <c r="W55" s="16">
        <f>TO_EHG_EDHP!W$2</f>
        <v>107.73338972632914</v>
      </c>
      <c r="X55" s="16">
        <f>TO_EHG_EDHP!X$2</f>
        <v>148.51141115252508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5.0923779590810057</v>
      </c>
      <c r="D56" s="16">
        <f>TO_EHG_EB!D$2</f>
        <v>4.5637272948707555</v>
      </c>
      <c r="E56" s="16">
        <f>TO_EHG_EB!E$2</f>
        <v>4.4243261467477852</v>
      </c>
      <c r="F56" s="16">
        <f>TO_EHG_EB!F$2</f>
        <v>2.2451893132478573</v>
      </c>
      <c r="G56" s="16">
        <f>TO_EHG_EB!G$2</f>
        <v>1.9585559169515205</v>
      </c>
      <c r="H56" s="16">
        <f>TO_EHG_EB!H$2</f>
        <v>1.5291207778161349</v>
      </c>
      <c r="I56" s="16">
        <f>TO_EHG_EB!I$2</f>
        <v>2.3406705067997016</v>
      </c>
      <c r="J56" s="16">
        <f>TO_EHG_EB!J$2</f>
        <v>2.4933485429574329</v>
      </c>
      <c r="K56" s="16">
        <f>TO_EHG_EB!K$2</f>
        <v>2.2983662940670677</v>
      </c>
      <c r="L56" s="16">
        <f>TO_EHG_EB!L$2</f>
        <v>3.9157351676698195</v>
      </c>
      <c r="M56" s="16">
        <f>TO_EHG_EB!M$2</f>
        <v>3.9157351676698195</v>
      </c>
      <c r="N56" s="16">
        <f>TO_EHG_EB!N$2</f>
        <v>3.4049871023215812</v>
      </c>
      <c r="O56" s="16">
        <f>TO_EHG_EB!O$2</f>
        <v>2.2983662940670677</v>
      </c>
      <c r="P56" s="16">
        <f>TO_EHG_EB!P$2</f>
        <v>1.9578675838349093</v>
      </c>
      <c r="Q56" s="16">
        <f>TO_EHG_EB!Q$2</f>
        <v>2.0429922613929494</v>
      </c>
      <c r="R56" s="16">
        <f>TO_EHG_EB!R$2</f>
        <v>5.4479793637145315</v>
      </c>
      <c r="S56" s="16">
        <f>TO_EHG_EB!S$2</f>
        <v>1.8727429062768701</v>
      </c>
      <c r="T56" s="16">
        <f>TO_EHG_EB!T$2</f>
        <v>1.9350777304194062</v>
      </c>
      <c r="U56" s="16">
        <f>TO_EHG_EB!U$2</f>
        <v>1.6930846127507151</v>
      </c>
      <c r="V56" s="16">
        <f>TO_EHG_EB!V$2</f>
        <v>2.0193626746596309</v>
      </c>
      <c r="W56" s="16">
        <f>TO_EHG_EB!W$2</f>
        <v>0.84309480763543032</v>
      </c>
      <c r="X56" s="16">
        <f>TO_EHG_EB!X$2</f>
        <v>2.6023405943093536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843.08065348237312</v>
      </c>
      <c r="D58" s="13">
        <f>TO_CO!D$2</f>
        <v>843.28366294067064</v>
      </c>
      <c r="E58" s="13">
        <f>TO_CO!E$2</f>
        <v>855.17583834909703</v>
      </c>
      <c r="F58" s="13">
        <f>TO_CO!F$2</f>
        <v>839.91358555459999</v>
      </c>
      <c r="G58" s="13">
        <f>TO_CO!G$2</f>
        <v>850.2030954428202</v>
      </c>
      <c r="H58" s="13">
        <f>TO_CO!H$2</f>
        <v>838.3085124677558</v>
      </c>
      <c r="I58" s="13">
        <f>TO_CO!I$2</f>
        <v>812.96448839208938</v>
      </c>
      <c r="J58" s="13">
        <f>TO_CO!J$2</f>
        <v>820.7652622527944</v>
      </c>
      <c r="K58" s="13">
        <f>TO_CO!K$2</f>
        <v>804.89630266552012</v>
      </c>
      <c r="L58" s="13">
        <f>TO_CO!L$2</f>
        <v>693.05915735167662</v>
      </c>
      <c r="M58" s="13">
        <f>TO_CO!M$2</f>
        <v>780.21874462596725</v>
      </c>
      <c r="N58" s="13">
        <f>TO_CO!N$2</f>
        <v>831.0761822871882</v>
      </c>
      <c r="O58" s="13">
        <f>TO_CO!O$2</f>
        <v>838.4828030954427</v>
      </c>
      <c r="P58" s="13">
        <f>TO_CO!P$2</f>
        <v>825.90042992261397</v>
      </c>
      <c r="Q58" s="13">
        <f>TO_CO!Q$2</f>
        <v>845.54548581255358</v>
      </c>
      <c r="R58" s="13">
        <f>TO_CO!R$2</f>
        <v>837.70421324161657</v>
      </c>
      <c r="S58" s="13">
        <f>TO_CO!S$2</f>
        <v>839.38804815133267</v>
      </c>
      <c r="T58" s="13">
        <f>TO_CO!T$2</f>
        <v>812.66122098022356</v>
      </c>
      <c r="U58" s="13">
        <f>TO_CO!U$2</f>
        <v>814.04892519346504</v>
      </c>
      <c r="V58" s="13">
        <f>TO_CO!V$2</f>
        <v>784.55864144453994</v>
      </c>
      <c r="W58" s="13">
        <f>TO_CO!W$2</f>
        <v>715.82347377472047</v>
      </c>
      <c r="X58" s="13">
        <f>TO_CO!X$2</f>
        <v>778.30558899398102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406.01410146173686</v>
      </c>
      <c r="D59" s="13">
        <f>TO_BF!D$2</f>
        <v>378.92906276870167</v>
      </c>
      <c r="E59" s="13">
        <f>TO_BF!E$2</f>
        <v>393.49862424763541</v>
      </c>
      <c r="F59" s="13">
        <f>TO_BF!F$2</f>
        <v>417.71762682717105</v>
      </c>
      <c r="G59" s="13">
        <f>TO_BF!G$2</f>
        <v>425.814445399828</v>
      </c>
      <c r="H59" s="13">
        <f>TO_BF!H$2</f>
        <v>430.23310404127244</v>
      </c>
      <c r="I59" s="13">
        <f>TO_BF!I$2</f>
        <v>444.1577815993121</v>
      </c>
      <c r="J59" s="13">
        <f>TO_BF!J$2</f>
        <v>437.63731728288906</v>
      </c>
      <c r="K59" s="13">
        <f>TO_BF!K$2</f>
        <v>426.12502149613061</v>
      </c>
      <c r="L59" s="13">
        <f>TO_BF!L$2</f>
        <v>270.89896818572652</v>
      </c>
      <c r="M59" s="13">
        <f>TO_BF!M$2</f>
        <v>351.41401547721404</v>
      </c>
      <c r="N59" s="13">
        <f>TO_BF!N$2</f>
        <v>348.71504729148745</v>
      </c>
      <c r="O59" s="13">
        <f>TO_BF!O$2</f>
        <v>304.19415305245059</v>
      </c>
      <c r="P59" s="13">
        <f>TO_BF!P$2</f>
        <v>322.8479793637145</v>
      </c>
      <c r="Q59" s="13">
        <f>TO_BF!Q$2</f>
        <v>343.10214961306963</v>
      </c>
      <c r="R59" s="13">
        <f>TO_BF!R$2</f>
        <v>359.98856405846942</v>
      </c>
      <c r="S59" s="13">
        <f>TO_BF!S$2</f>
        <v>366.50902837489252</v>
      </c>
      <c r="T59" s="13">
        <f>TO_BF!T$2</f>
        <v>345.87274290627681</v>
      </c>
      <c r="U59" s="13">
        <f>TO_BF!U$2</f>
        <v>367.15391229578677</v>
      </c>
      <c r="V59" s="13">
        <f>TO_BF!V$2</f>
        <v>298.41401547721409</v>
      </c>
      <c r="W59" s="13">
        <f>TO_BF!W$2</f>
        <v>311.47893379191737</v>
      </c>
      <c r="X59" s="13">
        <f>TO_BF!X$2</f>
        <v>388.57841788478072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14643.245313843505</v>
      </c>
      <c r="D61" s="13">
        <f>TO_RPI!D$2</f>
        <v>13375.801719690457</v>
      </c>
      <c r="E61" s="13">
        <f>TO_RPI!E$2</f>
        <v>14882.055717970763</v>
      </c>
      <c r="F61" s="13">
        <f>TO_RPI!F$2</f>
        <v>14924.775924333619</v>
      </c>
      <c r="G61" s="13">
        <f>TO_RPI!G$2</f>
        <v>15425.357351676697</v>
      </c>
      <c r="H61" s="13">
        <f>TO_RPI!H$2</f>
        <v>15288.496732588135</v>
      </c>
      <c r="I61" s="13">
        <f>TO_RPI!I$2</f>
        <v>16490.660619088561</v>
      </c>
      <c r="J61" s="13">
        <f>TO_RPI!J$2</f>
        <v>17627.659329320719</v>
      </c>
      <c r="K61" s="13">
        <f>TO_RPI!K$2</f>
        <v>18511.382115219258</v>
      </c>
      <c r="L61" s="13">
        <f>TO_RPI!L$2</f>
        <v>18638.891659501285</v>
      </c>
      <c r="M61" s="13">
        <f>TO_RPI!M$2</f>
        <v>17545.391487532244</v>
      </c>
      <c r="N61" s="13">
        <f>TO_RPI!N$2</f>
        <v>18631.166380051589</v>
      </c>
      <c r="O61" s="13">
        <f>TO_RPI!O$2</f>
        <v>17933.845743766124</v>
      </c>
      <c r="P61" s="13">
        <f>TO_RPI!P$2</f>
        <v>18289.680825451414</v>
      </c>
      <c r="Q61" s="13">
        <f>TO_RPI!Q$2</f>
        <v>17038.451074806537</v>
      </c>
      <c r="R61" s="13">
        <f>TO_RPI!R$2</f>
        <v>14770.352536543422</v>
      </c>
      <c r="S61" s="13">
        <f>TO_RPI!S$2</f>
        <v>17306.375236457436</v>
      </c>
      <c r="T61" s="13">
        <f>TO_RPI!T$2</f>
        <v>17807.364230438521</v>
      </c>
      <c r="U61" s="13">
        <f>TO_RPI!U$2</f>
        <v>17699.279019776441</v>
      </c>
      <c r="V61" s="13">
        <f>TO_RPI!V$2</f>
        <v>17910.747979363714</v>
      </c>
      <c r="W61" s="13">
        <f>TO_RPI!W$2</f>
        <v>16404.63404987102</v>
      </c>
      <c r="X61" s="13">
        <f>TO_RPI!X$2</f>
        <v>12295.189939810836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12923.979277730003</v>
      </c>
      <c r="D62" s="16">
        <f>TO_RPI_RO!D$2</f>
        <v>12015.459931212381</v>
      </c>
      <c r="E62" s="16">
        <f>TO_RPI_RO!E$2</f>
        <v>13305.504901117798</v>
      </c>
      <c r="F62" s="16">
        <f>TO_RPI_RO!F$2</f>
        <v>13287.610404127256</v>
      </c>
      <c r="G62" s="16">
        <f>TO_RPI_RO!G$2</f>
        <v>13590.867669819434</v>
      </c>
      <c r="H62" s="16">
        <f>TO_RPI_RO!H$2</f>
        <v>12903.584264832329</v>
      </c>
      <c r="I62" s="16">
        <f>TO_RPI_RO!I$2</f>
        <v>13976.301633705929</v>
      </c>
      <c r="J62" s="16">
        <f>TO_RPI_RO!J$2</f>
        <v>14698.315477214095</v>
      </c>
      <c r="K62" s="16">
        <f>TO_RPI_RO!K$2</f>
        <v>15116.939036973343</v>
      </c>
      <c r="L62" s="16">
        <f>TO_RPI_RO!L$2</f>
        <v>15156.746431642299</v>
      </c>
      <c r="M62" s="16">
        <f>TO_RPI_RO!M$2</f>
        <v>14183.763284608769</v>
      </c>
      <c r="N62" s="16">
        <f>TO_RPI_RO!N$2</f>
        <v>15108.122441960444</v>
      </c>
      <c r="O62" s="16">
        <f>TO_RPI_RO!O$2</f>
        <v>14603.920894239038</v>
      </c>
      <c r="P62" s="16">
        <f>TO_RPI_RO!P$2</f>
        <v>14875.901977644022</v>
      </c>
      <c r="Q62" s="16">
        <f>TO_RPI_RO!Q$2</f>
        <v>14147.905073086844</v>
      </c>
      <c r="R62" s="16">
        <f>TO_RPI_RO!R$2</f>
        <v>12516.502235597593</v>
      </c>
      <c r="S62" s="16">
        <f>TO_RPI_RO!S$2</f>
        <v>14602.473946689595</v>
      </c>
      <c r="T62" s="16">
        <f>TO_RPI_RO!T$2</f>
        <v>15009.950730868444</v>
      </c>
      <c r="U62" s="16">
        <f>TO_RPI_RO!U$2</f>
        <v>15158.854858125536</v>
      </c>
      <c r="V62" s="16">
        <f>TO_RPI_RO!V$2</f>
        <v>15077.548323301809</v>
      </c>
      <c r="W62" s="16">
        <f>TO_RPI_RO!W$2</f>
        <v>13897.358985382629</v>
      </c>
      <c r="X62" s="16">
        <f>TO_RPI_RO!X$2</f>
        <v>10036.96723989682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136.0226999140155</v>
      </c>
      <c r="D63" s="16">
        <f>TO_RPI_BKFLOW!D$2</f>
        <v>142.11332760103181</v>
      </c>
      <c r="E63" s="16">
        <f>TO_RPI_BKFLOW!E$2</f>
        <v>185.76242476354261</v>
      </c>
      <c r="F63" s="16">
        <f>TO_RPI_BKFLOW!F$2</f>
        <v>171.55107480653481</v>
      </c>
      <c r="G63" s="16">
        <f>TO_RPI_BKFLOW!G$2</f>
        <v>183.73224419604469</v>
      </c>
      <c r="H63" s="16">
        <f>TO_RPI_BKFLOW!H$2</f>
        <v>210.12467755803951</v>
      </c>
      <c r="I63" s="16">
        <f>TO_RPI_BKFLOW!I$2</f>
        <v>181.70197764402411</v>
      </c>
      <c r="J63" s="16">
        <f>TO_RPI_BKFLOW!J$2</f>
        <v>175.61143594153049</v>
      </c>
      <c r="K63" s="16">
        <f>TO_RPI_BKFLOW!K$2</f>
        <v>182.7171109200344</v>
      </c>
      <c r="L63" s="16">
        <f>TO_RPI_BKFLOW!L$2</f>
        <v>154.29441100601889</v>
      </c>
      <c r="M63" s="16">
        <f>TO_RPI_BKFLOW!M$2</f>
        <v>158.35485812553739</v>
      </c>
      <c r="N63" s="16">
        <f>TO_RPI_BKFLOW!N$2</f>
        <v>156.32467755803961</v>
      </c>
      <c r="O63" s="16">
        <f>TO_RPI_BKFLOW!O$2</f>
        <v>166.47558039552879</v>
      </c>
      <c r="P63" s="16">
        <f>TO_RPI_BKFLOW!P$2</f>
        <v>205.04918314703349</v>
      </c>
      <c r="Q63" s="16">
        <f>TO_RPI_BKFLOW!Q$2</f>
        <v>223.32089423903699</v>
      </c>
      <c r="R63" s="16">
        <f>TO_RPI_BKFLOW!R$2</f>
        <v>196.92846087704211</v>
      </c>
      <c r="S63" s="16">
        <f>TO_RPI_BKFLOW!S$2</f>
        <v>238.54737747205499</v>
      </c>
      <c r="T63" s="16">
        <f>TO_RPI_BKFLOW!T$2</f>
        <v>206.06431642304381</v>
      </c>
      <c r="U63" s="16">
        <f>TO_RPI_BKFLOW!U$2</f>
        <v>242.60773860705069</v>
      </c>
      <c r="V63" s="16">
        <f>TO_RPI_BKFLOW!V$2</f>
        <v>280.16620808254521</v>
      </c>
      <c r="W63" s="16">
        <f>TO_RPI_BKFLOW!W$2</f>
        <v>250.7284608770421</v>
      </c>
      <c r="X63" s="16">
        <f>TO_RPI_BKFLOW!X$2</f>
        <v>211.13981083404991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1116.6045571797081</v>
      </c>
      <c r="D64" s="16">
        <f>TO_RPI_PT!D$2</f>
        <v>823.24213241616508</v>
      </c>
      <c r="E64" s="16">
        <f>TO_RPI_PT!E$2</f>
        <v>870.95159071367141</v>
      </c>
      <c r="F64" s="16">
        <f>TO_RPI_PT!F$2</f>
        <v>966.3705073086843</v>
      </c>
      <c r="G64" s="16">
        <f>TO_RPI_PT!G$2</f>
        <v>1120.6649183147031</v>
      </c>
      <c r="H64" s="16">
        <f>TO_RPI_PT!H$2</f>
        <v>1602.8350816852969</v>
      </c>
      <c r="I64" s="16">
        <f>TO_RPI_PT!I$2</f>
        <v>1783.5220120378331</v>
      </c>
      <c r="J64" s="16">
        <f>TO_RPI_PT!J$2</f>
        <v>2126.6241616509028</v>
      </c>
      <c r="K64" s="16">
        <f>TO_RPI_PT!K$2</f>
        <v>2623.005674978504</v>
      </c>
      <c r="L64" s="16">
        <f>TO_RPI_PT!L$2</f>
        <v>2754.9680137575228</v>
      </c>
      <c r="M64" s="16">
        <f>TO_RPI_PT!M$2</f>
        <v>2628.0810834049871</v>
      </c>
      <c r="N64" s="16">
        <f>TO_RPI_PT!N$2</f>
        <v>2806.7378331900259</v>
      </c>
      <c r="O64" s="16">
        <f>TO_RPI_PT!O$2</f>
        <v>2623.005674978504</v>
      </c>
      <c r="P64" s="16">
        <f>TO_RPI_PT!P$2</f>
        <v>2730.605674978503</v>
      </c>
      <c r="Q64" s="16">
        <f>TO_RPI_PT!Q$2</f>
        <v>2163.1675838349101</v>
      </c>
      <c r="R64" s="16">
        <f>TO_RPI_PT!R$2</f>
        <v>1573.3973344797939</v>
      </c>
      <c r="S64" s="16">
        <f>TO_RPI_PT!S$2</f>
        <v>1781.491831470335</v>
      </c>
      <c r="T64" s="16">
        <f>TO_RPI_PT!T$2</f>
        <v>1808.8993981083399</v>
      </c>
      <c r="U64" s="16">
        <f>TO_RPI_PT!U$2</f>
        <v>1532.7935511607909</v>
      </c>
      <c r="V64" s="16">
        <f>TO_RPI_PT!V$2</f>
        <v>1770.3257953568359</v>
      </c>
      <c r="W64" s="16">
        <f>TO_RPI_PT!W$2</f>
        <v>1489.1444539982799</v>
      </c>
      <c r="X64" s="16">
        <f>TO_RPI_PT!X$2</f>
        <v>1338.9104041272569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259.91255374032681</v>
      </c>
      <c r="Q65" s="16">
        <f>TO_RPI_IT!Q$2</f>
        <v>266.14213241616505</v>
      </c>
      <c r="R65" s="16">
        <f>TO_RPI_IT!R$2</f>
        <v>272.9306104901118</v>
      </c>
      <c r="S65" s="16">
        <f>TO_RPI_IT!S$2</f>
        <v>427.32777300085985</v>
      </c>
      <c r="T65" s="16">
        <f>TO_RPI_IT!T$2</f>
        <v>562.27712811693891</v>
      </c>
      <c r="U65" s="16">
        <f>TO_RPI_IT!U$2</f>
        <v>506.11496130696469</v>
      </c>
      <c r="V65" s="16">
        <f>TO_RPI_IT!V$2</f>
        <v>483.18529664660366</v>
      </c>
      <c r="W65" s="16">
        <f>TO_RPI_IT!W$2</f>
        <v>498.87747205503013</v>
      </c>
      <c r="X65" s="16">
        <f>TO_RPI_IT!X$2</f>
        <v>481.79965606190888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319.43319002579528</v>
      </c>
      <c r="D66" s="16">
        <f>TO_RPI_PPR!D$2</f>
        <v>243.35993121238181</v>
      </c>
      <c r="E66" s="16">
        <f>TO_RPI_PPR!E$2</f>
        <v>308.95503009458298</v>
      </c>
      <c r="F66" s="16">
        <f>TO_RPI_PPR!F$2</f>
        <v>308.66165090283744</v>
      </c>
      <c r="G66" s="16">
        <f>TO_RPI_PPR!G$2</f>
        <v>324.84264832330183</v>
      </c>
      <c r="H66" s="16">
        <f>TO_RPI_PPR!H$2</f>
        <v>338.56199484092861</v>
      </c>
      <c r="I66" s="16">
        <f>TO_RPI_PPR!I$2</f>
        <v>342.54995700773861</v>
      </c>
      <c r="J66" s="16">
        <f>TO_RPI_PPR!J$2</f>
        <v>426.88847807394677</v>
      </c>
      <c r="K66" s="16">
        <f>TO_RPI_PPR!K$2</f>
        <v>380.49200343938082</v>
      </c>
      <c r="L66" s="16">
        <f>TO_RPI_PPR!L$2</f>
        <v>395.04049871023216</v>
      </c>
      <c r="M66" s="16">
        <f>TO_RPI_PPR!M$2</f>
        <v>394.58417884780738</v>
      </c>
      <c r="N66" s="16">
        <f>TO_RPI_PPR!N$2</f>
        <v>380.52932072227003</v>
      </c>
      <c r="O66" s="16">
        <f>TO_RPI_PPR!O$2</f>
        <v>347.24110060189162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147.20558899398105</v>
      </c>
      <c r="D67" s="16">
        <f>TO_RPI_PIR!D$2</f>
        <v>151.62639724849524</v>
      </c>
      <c r="E67" s="16">
        <f>TO_RPI_PIR!E$2</f>
        <v>210.88177128116936</v>
      </c>
      <c r="F67" s="16">
        <f>TO_RPI_PIR!F$2</f>
        <v>190.58228718830611</v>
      </c>
      <c r="G67" s="16">
        <f>TO_RPI_PIR!G$2</f>
        <v>205.2498710232158</v>
      </c>
      <c r="H67" s="16">
        <f>TO_RPI_PIR!H$2</f>
        <v>233.39071367153912</v>
      </c>
      <c r="I67" s="16">
        <f>TO_RPI_PIR!I$2</f>
        <v>206.58503869303524</v>
      </c>
      <c r="J67" s="16">
        <f>TO_RPI_PIR!J$2</f>
        <v>200.21977644024076</v>
      </c>
      <c r="K67" s="16">
        <f>TO_RPI_PIR!K$2</f>
        <v>208.22828890799656</v>
      </c>
      <c r="L67" s="16">
        <f>TO_RPI_PIR!L$2</f>
        <v>177.84230438521064</v>
      </c>
      <c r="M67" s="16">
        <f>TO_RPI_PIR!M$2</f>
        <v>180.60808254514185</v>
      </c>
      <c r="N67" s="16">
        <f>TO_RPI_PIR!N$2</f>
        <v>179.45210662080825</v>
      </c>
      <c r="O67" s="16">
        <f>TO_RPI_PIR!O$2</f>
        <v>193.20249355116076</v>
      </c>
      <c r="P67" s="16">
        <f>TO_RPI_PIR!P$2</f>
        <v>218.21143594153045</v>
      </c>
      <c r="Q67" s="16">
        <f>TO_RPI_PIR!Q$2</f>
        <v>237.91539122957863</v>
      </c>
      <c r="R67" s="16">
        <f>TO_RPI_PIR!R$2</f>
        <v>210.59389509888217</v>
      </c>
      <c r="S67" s="16">
        <f>TO_RPI_PIR!S$2</f>
        <v>256.53430782459156</v>
      </c>
      <c r="T67" s="16">
        <f>TO_RPI_PIR!T$2</f>
        <v>220.17265692175408</v>
      </c>
      <c r="U67" s="16">
        <f>TO_RPI_PIR!U$2</f>
        <v>258.90791057609624</v>
      </c>
      <c r="V67" s="16">
        <f>TO_RPI_PIR!V$2</f>
        <v>299.52235597592431</v>
      </c>
      <c r="W67" s="16">
        <f>TO_RPI_PIR!W$2</f>
        <v>268.52467755803957</v>
      </c>
      <c r="X67" s="16">
        <f>TO_RPI_PIR!X$2</f>
        <v>226.37282889079967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13.32046431642304</v>
      </c>
      <c r="L69" s="13">
        <f>TO_BKBPB!L$2</f>
        <v>16.953310404127251</v>
      </c>
      <c r="M69" s="13">
        <f>TO_BKBPB!M$2</f>
        <v>10.09122957867584</v>
      </c>
      <c r="N69" s="13">
        <f>TO_BKBPB!N$2</f>
        <v>18.56784178847807</v>
      </c>
      <c r="O69" s="13">
        <f>TO_BKBPB!O$2</f>
        <v>11.302149613069639</v>
      </c>
      <c r="P69" s="13">
        <f>TO_BKBPB!P$2</f>
        <v>7.265692175408426</v>
      </c>
      <c r="Q69" s="13">
        <f>TO_BKBPB!Q$2</f>
        <v>3.632846087704213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6.4488392089423904E-2</v>
      </c>
      <c r="O71" s="13">
        <f>TO_BNG!O$2</f>
        <v>0.40842648323301811</v>
      </c>
      <c r="P71" s="13">
        <f>TO_BNG!P$2</f>
        <v>2.7300085984522791</v>
      </c>
      <c r="Q71" s="13">
        <f>TO_BNG!Q$2</f>
        <v>2.901977644024075</v>
      </c>
      <c r="R71" s="13">
        <f>TO_BNG!R$2</f>
        <v>6.491831470335339</v>
      </c>
      <c r="S71" s="13">
        <f>TO_BNG!S$2</f>
        <v>7.0292347377472053</v>
      </c>
      <c r="T71" s="13">
        <f>TO_BNG!T$2</f>
        <v>8.3337059329320731</v>
      </c>
      <c r="U71" s="13">
        <f>TO_BNG!U$2</f>
        <v>8.7670679277730006</v>
      </c>
      <c r="V71" s="13">
        <f>TO_BNG!V$2</f>
        <v>8.2287188306104895</v>
      </c>
      <c r="W71" s="13">
        <f>TO_BNG!W$2</f>
        <v>8.4871883061049012</v>
      </c>
      <c r="X71" s="13">
        <f>TO_BNG!X$2</f>
        <v>11.696646603611351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0.65795356835769558</v>
      </c>
      <c r="F72" s="13">
        <f>TO_LBB!F$2</f>
        <v>3.9478073946689589</v>
      </c>
      <c r="G72" s="13">
        <f>TO_LBB!G$2</f>
        <v>4.6058469475494412</v>
      </c>
      <c r="H72" s="13">
        <f>TO_LBB!H$2</f>
        <v>0</v>
      </c>
      <c r="I72" s="13">
        <f>TO_LBB!I$2</f>
        <v>0.69269131556319852</v>
      </c>
      <c r="J72" s="13">
        <f>TO_LBB!J$2</f>
        <v>1.385296646603611</v>
      </c>
      <c r="K72" s="13">
        <f>TO_LBB!K$2</f>
        <v>75.475150472914862</v>
      </c>
      <c r="L72" s="13">
        <f>TO_LBB!L$2</f>
        <v>135.47179707652623</v>
      </c>
      <c r="M72" s="13">
        <f>TO_LBB!M$2</f>
        <v>143.86973344797934</v>
      </c>
      <c r="N72" s="13">
        <f>TO_LBB!N$2</f>
        <v>201.82312983662936</v>
      </c>
      <c r="O72" s="13">
        <f>TO_LBB!O$2</f>
        <v>199.53327601031816</v>
      </c>
      <c r="P72" s="13">
        <f>TO_LBB!P$2</f>
        <v>233.02089423903698</v>
      </c>
      <c r="Q72" s="13">
        <f>TO_LBB!Q$2</f>
        <v>503.93344797936373</v>
      </c>
      <c r="R72" s="13">
        <f>TO_LBB!R$2</f>
        <v>499.9139294926913</v>
      </c>
      <c r="S72" s="13">
        <f>TO_LBB!S$2</f>
        <v>180.7571797076526</v>
      </c>
      <c r="T72" s="13">
        <f>TO_LBB!T$2</f>
        <v>394.4782459157351</v>
      </c>
      <c r="U72" s="13">
        <f>TO_LBB!U$2</f>
        <v>370.46861564918311</v>
      </c>
      <c r="V72" s="13">
        <f>TO_LBB!V$2</f>
        <v>432.33319002579537</v>
      </c>
      <c r="W72" s="13">
        <f>TO_LBB!W$2</f>
        <v>400.46199484092853</v>
      </c>
      <c r="X72" s="13">
        <f>TO_LBB!X$2</f>
        <v>725.70128976784167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23.502407566638009</v>
      </c>
      <c r="D74" s="13">
        <f>TO_GTL!D$2</f>
        <v>23.502407566638009</v>
      </c>
      <c r="E74" s="13">
        <f>TO_GTL!E$2</f>
        <v>29.378073946689589</v>
      </c>
      <c r="F74" s="13">
        <f>TO_GTL!F$2</f>
        <v>35.253654342218397</v>
      </c>
      <c r="G74" s="13">
        <f>TO_GTL!G$2</f>
        <v>38.779019776440236</v>
      </c>
      <c r="H74" s="13">
        <f>TO_GTL!H$2</f>
        <v>34.078503869303518</v>
      </c>
      <c r="I74" s="13">
        <f>TO_GTL!I$2</f>
        <v>62.281427343078242</v>
      </c>
      <c r="J74" s="13">
        <f>TO_GTL!J$2</f>
        <v>184.49415305245051</v>
      </c>
      <c r="K74" s="13">
        <f>TO_GTL!K$2</f>
        <v>235.02433361994841</v>
      </c>
      <c r="L74" s="13">
        <f>TO_GTL!L$2</f>
        <v>246.77558039552881</v>
      </c>
      <c r="M74" s="13">
        <f>TO_GTL!M$2</f>
        <v>246.77558039552881</v>
      </c>
      <c r="N74" s="13">
        <f>TO_GTL!N$2</f>
        <v>225.62338779019771</v>
      </c>
      <c r="O74" s="13">
        <f>TO_GTL!O$2</f>
        <v>230.32390369733449</v>
      </c>
      <c r="P74" s="13">
        <f>TO_GTL!P$2</f>
        <v>276.01332760103179</v>
      </c>
      <c r="Q74" s="13">
        <f>TO_GTL!Q$2</f>
        <v>210.08177128116941</v>
      </c>
      <c r="R74" s="13">
        <f>TO_GTL!R$2</f>
        <v>246.37936371453139</v>
      </c>
      <c r="S74" s="13">
        <f>TO_GTL!S$2</f>
        <v>296.76199484092859</v>
      </c>
      <c r="T74" s="13">
        <f>TO_GTL!T$2</f>
        <v>337.87102321582108</v>
      </c>
      <c r="U74" s="13">
        <f>TO_GTL!U$2</f>
        <v>307.43138435081693</v>
      </c>
      <c r="V74" s="13">
        <f>TO_GTL!V$2</f>
        <v>332.18091143594148</v>
      </c>
      <c r="W74" s="13">
        <f>TO_GTL!W$2</f>
        <v>291.9987102321582</v>
      </c>
      <c r="X74" s="13">
        <f>TO_GTL!X$2</f>
        <v>280.28323301805671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1222.7783319002579</v>
      </c>
      <c r="D76" s="10">
        <f>NRG_E!D$2</f>
        <v>1261.9616509028374</v>
      </c>
      <c r="E76" s="10">
        <f>NRG_E!E$2</f>
        <v>1322.1282889079964</v>
      </c>
      <c r="F76" s="10">
        <f>NRG_E!F$2</f>
        <v>1354.6875322441958</v>
      </c>
      <c r="G76" s="10">
        <f>NRG_E!G$2</f>
        <v>1326.5829750644882</v>
      </c>
      <c r="H76" s="10">
        <f>NRG_E!H$2</f>
        <v>1269.3172828890797</v>
      </c>
      <c r="I76" s="10">
        <f>NRG_E!I$2</f>
        <v>1424.3274290627685</v>
      </c>
      <c r="J76" s="10">
        <f>NRG_E!J$2</f>
        <v>1627.9036973344798</v>
      </c>
      <c r="K76" s="10">
        <f>NRG_E!K$2</f>
        <v>1565.7569217540838</v>
      </c>
      <c r="L76" s="10">
        <f>NRG_E!L$2</f>
        <v>1573.1865864144454</v>
      </c>
      <c r="M76" s="10">
        <f>NRG_E!M$2</f>
        <v>1562.5021496130696</v>
      </c>
      <c r="N76" s="10">
        <f>NRG_E!N$2</f>
        <v>1609.267755803955</v>
      </c>
      <c r="O76" s="10">
        <f>NRG_E!O$2</f>
        <v>1525.1636285468617</v>
      </c>
      <c r="P76" s="10">
        <f>NRG_E!P$2</f>
        <v>1510.1232158211519</v>
      </c>
      <c r="Q76" s="10">
        <f>NRG_E!Q$2</f>
        <v>1445.8770421324161</v>
      </c>
      <c r="R76" s="10">
        <f>NRG_E!R$2</f>
        <v>1367.9671539122955</v>
      </c>
      <c r="S76" s="10">
        <f>NRG_E!S$2</f>
        <v>1445.709974204643</v>
      </c>
      <c r="T76" s="10">
        <f>NRG_E!T$2</f>
        <v>1396.7022355975923</v>
      </c>
      <c r="U76" s="10">
        <f>NRG_E!U$2</f>
        <v>1415.9494411006017</v>
      </c>
      <c r="V76" s="10">
        <f>NRG_E!V$2</f>
        <v>1434.1937231298364</v>
      </c>
      <c r="W76" s="10">
        <f>NRG_E!W$2</f>
        <v>1380.7167669819432</v>
      </c>
      <c r="X76" s="10">
        <f>NRG_E!X$2</f>
        <v>1233.6241616509028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231.12639724849529</v>
      </c>
      <c r="D77" s="13">
        <f>NRG_EHG_E!D$2</f>
        <v>279.36371453138429</v>
      </c>
      <c r="E77" s="13">
        <f>NRG_EHG_E!E$2</f>
        <v>285.72656921754083</v>
      </c>
      <c r="F77" s="13">
        <f>NRG_EHG_E!F$2</f>
        <v>337.83319002579532</v>
      </c>
      <c r="G77" s="13">
        <f>NRG_EHG_E!G$2</f>
        <v>314.18744625967332</v>
      </c>
      <c r="H77" s="13">
        <f>NRG_EHG_E!H$2</f>
        <v>235.51160791057609</v>
      </c>
      <c r="I77" s="13">
        <f>NRG_EHG_E!I$2</f>
        <v>315.4772141014617</v>
      </c>
      <c r="J77" s="13">
        <f>NRG_EHG_E!J$2</f>
        <v>293.20722269991398</v>
      </c>
      <c r="K77" s="13">
        <f>NRG_EHG_E!K$2</f>
        <v>252.6225279449699</v>
      </c>
      <c r="L77" s="13">
        <f>NRG_EHG_E!L$2</f>
        <v>244.79793637145309</v>
      </c>
      <c r="M77" s="13">
        <f>NRG_EHG_E!M$2</f>
        <v>296.99054170249349</v>
      </c>
      <c r="N77" s="13">
        <f>NRG_EHG_E!N$2</f>
        <v>265.52020636285471</v>
      </c>
      <c r="O77" s="13">
        <f>NRG_EHG_E!O$2</f>
        <v>232.50214961306961</v>
      </c>
      <c r="P77" s="13">
        <f>NRG_EHG_E!P$2</f>
        <v>249.6990541702493</v>
      </c>
      <c r="Q77" s="13">
        <f>NRG_EHG_E!Q$2</f>
        <v>226.65520206362851</v>
      </c>
      <c r="R77" s="13">
        <f>NRG_EHG_E!R$2</f>
        <v>210.14617368873601</v>
      </c>
      <c r="S77" s="13">
        <f>NRG_EHG_E!S$2</f>
        <v>219.60447119518491</v>
      </c>
      <c r="T77" s="13">
        <f>NRG_EHG_E!T$2</f>
        <v>213.24161650902829</v>
      </c>
      <c r="U77" s="13">
        <f>NRG_EHG_E!U$2</f>
        <v>234.73774720550301</v>
      </c>
      <c r="V77" s="13">
        <f>NRG_EHG_E!V$2</f>
        <v>223.30180567497851</v>
      </c>
      <c r="W77" s="13">
        <f>NRG_EHG_E!W$2</f>
        <v>229.49269131556321</v>
      </c>
      <c r="X77" s="13">
        <f>NRG_EHG_E!X$2</f>
        <v>240.67067927772999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0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0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77.209286328460863</v>
      </c>
      <c r="D81" s="13">
        <f>NRG_CO_E!D$2</f>
        <v>74.101977644024061</v>
      </c>
      <c r="E81" s="13">
        <f>NRG_CO_E!E$2</f>
        <v>78.217282889079954</v>
      </c>
      <c r="F81" s="13">
        <f>NRG_CO_E!F$2</f>
        <v>80.72751504729149</v>
      </c>
      <c r="G81" s="13">
        <f>NRG_CO_E!G$2</f>
        <v>81.981427343078238</v>
      </c>
      <c r="H81" s="13">
        <f>NRG_CO_E!H$2</f>
        <v>79.394754944110048</v>
      </c>
      <c r="I81" s="13">
        <f>NRG_CO_E!I$2</f>
        <v>81.107308684436802</v>
      </c>
      <c r="J81" s="13">
        <f>NRG_CO_E!J$2</f>
        <v>76.301719690455712</v>
      </c>
      <c r="K81" s="13">
        <f>NRG_CO_E!K$2</f>
        <v>74.295442820292351</v>
      </c>
      <c r="L81" s="13">
        <f>NRG_CO_E!L$2</f>
        <v>55.488650042992248</v>
      </c>
      <c r="M81" s="13">
        <f>NRG_CO_E!M$2</f>
        <v>46.405331040412719</v>
      </c>
      <c r="N81" s="13">
        <f>NRG_CO_E!N$2</f>
        <v>72.131470335339628</v>
      </c>
      <c r="O81" s="13">
        <f>NRG_CO_E!O$2</f>
        <v>75.274634565778143</v>
      </c>
      <c r="P81" s="13">
        <f>NRG_CO_E!P$2</f>
        <v>71.290713671539109</v>
      </c>
      <c r="Q81" s="13">
        <f>NRG_CO_E!Q$2</f>
        <v>71.79466895958727</v>
      </c>
      <c r="R81" s="13">
        <f>NRG_CO_E!R$2</f>
        <v>82.189251934651764</v>
      </c>
      <c r="S81" s="13">
        <f>NRG_CO_E!S$2</f>
        <v>83.154170249355104</v>
      </c>
      <c r="T81" s="13">
        <f>NRG_CO_E!T$2</f>
        <v>77.536543422183996</v>
      </c>
      <c r="U81" s="13">
        <f>NRG_CO_E!U$2</f>
        <v>72.886242476354255</v>
      </c>
      <c r="V81" s="13">
        <f>NRG_CO_E!V$2</f>
        <v>75.678331900257945</v>
      </c>
      <c r="W81" s="13">
        <f>NRG_CO_E!W$2</f>
        <v>71.997678417884785</v>
      </c>
      <c r="X81" s="13">
        <f>NRG_CO_E!X$2</f>
        <v>80.061134995700769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105.10885640584694</v>
      </c>
      <c r="D84" s="13">
        <f>NRG_BF_E!D$2</f>
        <v>99.885296646603607</v>
      </c>
      <c r="E84" s="13">
        <f>NRG_BF_E!E$2</f>
        <v>105.06595012897677</v>
      </c>
      <c r="F84" s="13">
        <f>NRG_BF_E!F$2</f>
        <v>111.06096302665517</v>
      </c>
      <c r="G84" s="13">
        <f>NRG_BF_E!G$2</f>
        <v>115.78770421324158</v>
      </c>
      <c r="H84" s="13">
        <f>NRG_BF_E!H$2</f>
        <v>116.98194325021491</v>
      </c>
      <c r="I84" s="13">
        <f>NRG_BF_E!I$2</f>
        <v>116.64514187446257</v>
      </c>
      <c r="J84" s="13">
        <f>NRG_BF_E!J$2</f>
        <v>111.15889939810837</v>
      </c>
      <c r="K84" s="13">
        <f>NRG_BF_E!K$2</f>
        <v>109.89303525365435</v>
      </c>
      <c r="L84" s="13">
        <f>NRG_BF_E!L$2</f>
        <v>67.662682717110911</v>
      </c>
      <c r="M84" s="13">
        <f>NRG_BF_E!M$2</f>
        <v>80.087446259673271</v>
      </c>
      <c r="N84" s="13">
        <f>NRG_BF_E!N$2</f>
        <v>97.821754084264825</v>
      </c>
      <c r="O84" s="13">
        <f>NRG_BF_E!O$2</f>
        <v>92.094239036973335</v>
      </c>
      <c r="P84" s="13">
        <f>NRG_BF_E!P$2</f>
        <v>103.19810834049871</v>
      </c>
      <c r="Q84" s="13">
        <f>NRG_BF_E!Q$2</f>
        <v>93.916595012897673</v>
      </c>
      <c r="R84" s="13">
        <f>NRG_BF_E!R$2</f>
        <v>117.21126397248494</v>
      </c>
      <c r="S84" s="13">
        <f>NRG_BF_E!S$2</f>
        <v>118.10696474634564</v>
      </c>
      <c r="T84" s="13">
        <f>NRG_BF_E!T$2</f>
        <v>114.39999999999999</v>
      </c>
      <c r="U84" s="13">
        <f>NRG_BF_E!U$2</f>
        <v>120.14660361134995</v>
      </c>
      <c r="V84" s="13">
        <f>NRG_BF_E!V$2</f>
        <v>98.471453138435081</v>
      </c>
      <c r="W84" s="13">
        <f>NRG_BF_E!W$2</f>
        <v>97.413241616509012</v>
      </c>
      <c r="X84" s="13">
        <f>NRG_BF_E!X$2</f>
        <v>121.40773860705072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809.33379191745485</v>
      </c>
      <c r="D85" s="13">
        <f>NRG_PR_E!D$2</f>
        <v>808.61066208082548</v>
      </c>
      <c r="E85" s="13">
        <f>NRG_PR_E!E$2</f>
        <v>853.11848667239883</v>
      </c>
      <c r="F85" s="13">
        <f>NRG_PR_E!F$2</f>
        <v>825.06586414445394</v>
      </c>
      <c r="G85" s="13">
        <f>NRG_PR_E!G$2</f>
        <v>814.62639724849521</v>
      </c>
      <c r="H85" s="13">
        <f>NRG_PR_E!H$2</f>
        <v>837.42897678417876</v>
      </c>
      <c r="I85" s="13">
        <f>NRG_PR_E!I$2</f>
        <v>911.09776440240751</v>
      </c>
      <c r="J85" s="13">
        <f>NRG_PR_E!J$2</f>
        <v>1147.2358555460019</v>
      </c>
      <c r="K85" s="13">
        <f>NRG_PR_E!K$2</f>
        <v>1128.9459157351675</v>
      </c>
      <c r="L85" s="13">
        <f>NRG_PR_E!L$2</f>
        <v>1205.2373172828891</v>
      </c>
      <c r="M85" s="13">
        <f>NRG_PR_E!M$2</f>
        <v>1139.0188306104899</v>
      </c>
      <c r="N85" s="13">
        <f>NRG_PR_E!N$2</f>
        <v>1173.794325021496</v>
      </c>
      <c r="O85" s="13">
        <f>NRG_PR_E!O$2</f>
        <v>1125.2926053310402</v>
      </c>
      <c r="P85" s="13">
        <f>NRG_PR_E!P$2</f>
        <v>1085.9353396388651</v>
      </c>
      <c r="Q85" s="13">
        <f>NRG_PR_E!Q$2</f>
        <v>1053.5105760963027</v>
      </c>
      <c r="R85" s="13">
        <f>NRG_PR_E!R$2</f>
        <v>958.42046431642302</v>
      </c>
      <c r="S85" s="13">
        <f>NRG_PR_E!S$2</f>
        <v>1024.8443680137575</v>
      </c>
      <c r="T85" s="13">
        <f>NRG_PR_E!T$2</f>
        <v>991.5240756663801</v>
      </c>
      <c r="U85" s="13">
        <f>NRG_PR_E!U$2</f>
        <v>988.17884780739473</v>
      </c>
      <c r="V85" s="13">
        <f>NRG_PR_E!V$2</f>
        <v>1036.7421324161651</v>
      </c>
      <c r="W85" s="13">
        <f>NRG_PR_E!W$2</f>
        <v>981.81315563198632</v>
      </c>
      <c r="X85" s="13">
        <f>NRG_PR_E!X$2</f>
        <v>791.48460877042112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580.37747205503001</v>
      </c>
      <c r="D93" s="10">
        <f>DL!D$2</f>
        <v>625.24565778159933</v>
      </c>
      <c r="E93" s="10">
        <f>DL!E$2</f>
        <v>669.31384350816847</v>
      </c>
      <c r="F93" s="10">
        <f>DL!F$2</f>
        <v>747.84737747205509</v>
      </c>
      <c r="G93" s="10">
        <f>DL!G$2</f>
        <v>728.18521066208086</v>
      </c>
      <c r="H93" s="10">
        <f>DL!H$2</f>
        <v>721.56311263972475</v>
      </c>
      <c r="I93" s="10">
        <f>DL!I$2</f>
        <v>740.96302665520193</v>
      </c>
      <c r="J93" s="10">
        <f>DL!J$2</f>
        <v>766.08409286328447</v>
      </c>
      <c r="K93" s="10">
        <f>DL!K$2</f>
        <v>842.33043852106607</v>
      </c>
      <c r="L93" s="10">
        <f>DL!L$2</f>
        <v>705.81805674978489</v>
      </c>
      <c r="M93" s="10">
        <f>DL!M$2</f>
        <v>717.82459157351661</v>
      </c>
      <c r="N93" s="10">
        <f>DL!N$2</f>
        <v>676.47136715391218</v>
      </c>
      <c r="O93" s="10">
        <f>DL!O$2</f>
        <v>720.1766122098021</v>
      </c>
      <c r="P93" s="10">
        <f>DL!P$2</f>
        <v>647.93877901977646</v>
      </c>
      <c r="Q93" s="10">
        <f>DL!Q$2</f>
        <v>674.24015477214084</v>
      </c>
      <c r="R93" s="10">
        <f>DL!R$2</f>
        <v>627.366294067068</v>
      </c>
      <c r="S93" s="10">
        <f>DL!S$2</f>
        <v>668.7513327601032</v>
      </c>
      <c r="T93" s="10">
        <f>DL!T$2</f>
        <v>716.52828890799663</v>
      </c>
      <c r="U93" s="10">
        <f>DL!U$2</f>
        <v>651.93723129836621</v>
      </c>
      <c r="V93" s="10">
        <f>DL!V$2</f>
        <v>620.97858985382618</v>
      </c>
      <c r="W93" s="10">
        <f>DL!W$2</f>
        <v>587.94961306964751</v>
      </c>
      <c r="X93" s="10">
        <f>DL!X$2</f>
        <v>667.26036113499572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23730.555460017193</v>
      </c>
      <c r="D94" s="10">
        <f>AFC!D$2</f>
        <v>23667.751762682703</v>
      </c>
      <c r="E94" s="10">
        <f>AFC!E$2</f>
        <v>25167.334565778154</v>
      </c>
      <c r="F94" s="10">
        <f>AFC!F$2</f>
        <v>25645.601031814269</v>
      </c>
      <c r="G94" s="10">
        <f>AFC!G$2</f>
        <v>26375.822441960456</v>
      </c>
      <c r="H94" s="10">
        <f>AFC!H$2</f>
        <v>25264.45855546002</v>
      </c>
      <c r="I94" s="10">
        <f>AFC!I$2</f>
        <v>26421.186672398962</v>
      </c>
      <c r="J94" s="10">
        <f>AFC!J$2</f>
        <v>26377.102751504732</v>
      </c>
      <c r="K94" s="10">
        <f>AFC!K$2</f>
        <v>25729.553052450556</v>
      </c>
      <c r="L94" s="10">
        <f>AFC!L$2</f>
        <v>24009.283061049005</v>
      </c>
      <c r="M94" s="10">
        <f>AFC!M$2</f>
        <v>26307.000085984517</v>
      </c>
      <c r="N94" s="10">
        <f>AFC!N$2</f>
        <v>25468.470593293201</v>
      </c>
      <c r="O94" s="10">
        <f>AFC!O$2</f>
        <v>25150.447377472065</v>
      </c>
      <c r="P94" s="10">
        <f>AFC!P$2</f>
        <v>24100.857093723131</v>
      </c>
      <c r="Q94" s="10">
        <f>AFC!Q$2</f>
        <v>25167.908856405851</v>
      </c>
      <c r="R94" s="10">
        <f>AFC!R$2</f>
        <v>24057.468013757527</v>
      </c>
      <c r="S94" s="10">
        <f>AFC!S$2</f>
        <v>25141.874290627682</v>
      </c>
      <c r="T94" s="10">
        <f>AFC!T$2</f>
        <v>25965.142046431636</v>
      </c>
      <c r="U94" s="10">
        <f>AFC!U$2</f>
        <v>26357.591487532245</v>
      </c>
      <c r="V94" s="10">
        <f>AFC!V$2</f>
        <v>25716.037661220984</v>
      </c>
      <c r="W94" s="10">
        <f>AFC!W$2</f>
        <v>24703.905932932066</v>
      </c>
      <c r="X94" s="10">
        <f>AFC!X$2</f>
        <v>25700.071969045573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1036.4125537403265</v>
      </c>
      <c r="D95" s="13">
        <f>FC_NE!D$2</f>
        <v>885.95210662080819</v>
      </c>
      <c r="E95" s="13">
        <f>FC_NE!E$2</f>
        <v>1024.1628546861564</v>
      </c>
      <c r="F95" s="13">
        <f>FC_NE!F$2</f>
        <v>1026.7525365434221</v>
      </c>
      <c r="G95" s="13">
        <f>FC_NE!G$2</f>
        <v>1030.430954428203</v>
      </c>
      <c r="H95" s="13">
        <f>FC_NE!H$2</f>
        <v>1152.6297506448839</v>
      </c>
      <c r="I95" s="13">
        <f>FC_NE!I$2</f>
        <v>1144.4492691315563</v>
      </c>
      <c r="J95" s="13">
        <f>FC_NE!J$2</f>
        <v>1263.5016337059328</v>
      </c>
      <c r="K95" s="13">
        <f>FC_NE!K$2</f>
        <v>1261.1076526225277</v>
      </c>
      <c r="L95" s="13">
        <f>FC_NE!L$2</f>
        <v>1158.930438521066</v>
      </c>
      <c r="M95" s="13">
        <f>FC_NE!M$2</f>
        <v>1224.2932932072226</v>
      </c>
      <c r="N95" s="13">
        <f>FC_NE!N$2</f>
        <v>1128.0630266552018</v>
      </c>
      <c r="O95" s="13">
        <f>FC_NE!O$2</f>
        <v>1057.822012037833</v>
      </c>
      <c r="P95" s="13">
        <f>FC_NE!P$2</f>
        <v>1482.0395528804811</v>
      </c>
      <c r="Q95" s="13">
        <f>FC_NE!Q$2</f>
        <v>1518.8392089423905</v>
      </c>
      <c r="R95" s="13">
        <f>FC_NE!R$2</f>
        <v>1330.5226999140152</v>
      </c>
      <c r="S95" s="13">
        <f>FC_NE!S$2</f>
        <v>1440.9212381771279</v>
      </c>
      <c r="T95" s="13">
        <f>FC_NE!T$2</f>
        <v>1371.8679277730007</v>
      </c>
      <c r="U95" s="13">
        <f>FC_NE!U$2</f>
        <v>1375.1744625967326</v>
      </c>
      <c r="V95" s="13">
        <f>FC_NE!V$2</f>
        <v>1382.9605331040414</v>
      </c>
      <c r="W95" s="13">
        <f>FC_NE!W$2</f>
        <v>1486.1122957867585</v>
      </c>
      <c r="X95" s="13">
        <f>FC_NE!X$2</f>
        <v>1347.5926053310404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1036.4125537403265</v>
      </c>
      <c r="D96" s="16">
        <f>TI_NRG_FC_IND_NE!D$2</f>
        <v>885.95210662080819</v>
      </c>
      <c r="E96" s="16">
        <f>TI_NRG_FC_IND_NE!E$2</f>
        <v>1024.1628546861564</v>
      </c>
      <c r="F96" s="16">
        <f>TI_NRG_FC_IND_NE!F$2</f>
        <v>1026.7525365434221</v>
      </c>
      <c r="G96" s="16">
        <f>TI_NRG_FC_IND_NE!G$2</f>
        <v>1030.430954428203</v>
      </c>
      <c r="H96" s="16">
        <f>TI_NRG_FC_IND_NE!H$2</f>
        <v>1152.6297506448839</v>
      </c>
      <c r="I96" s="16">
        <f>TI_NRG_FC_IND_NE!I$2</f>
        <v>1144.4492691315563</v>
      </c>
      <c r="J96" s="16">
        <f>TI_NRG_FC_IND_NE!J$2</f>
        <v>1263.5016337059328</v>
      </c>
      <c r="K96" s="16">
        <f>TI_NRG_FC_IND_NE!K$2</f>
        <v>1261.1076526225277</v>
      </c>
      <c r="L96" s="16">
        <f>TI_NRG_FC_IND_NE!L$2</f>
        <v>1158.930438521066</v>
      </c>
      <c r="M96" s="16">
        <f>TI_NRG_FC_IND_NE!M$2</f>
        <v>1224.2932932072226</v>
      </c>
      <c r="N96" s="16">
        <f>TI_NRG_FC_IND_NE!N$2</f>
        <v>1128.0630266552018</v>
      </c>
      <c r="O96" s="16">
        <f>TI_NRG_FC_IND_NE!O$2</f>
        <v>1057.822012037833</v>
      </c>
      <c r="P96" s="16">
        <f>TI_NRG_FC_IND_NE!P$2</f>
        <v>1482.0395528804811</v>
      </c>
      <c r="Q96" s="16">
        <f>TI_NRG_FC_IND_NE!Q$2</f>
        <v>1518.8392089423905</v>
      </c>
      <c r="R96" s="16">
        <f>TI_NRG_FC_IND_NE!R$2</f>
        <v>1330.5226999140152</v>
      </c>
      <c r="S96" s="16">
        <f>TI_NRG_FC_IND_NE!S$2</f>
        <v>1440.9212381771279</v>
      </c>
      <c r="T96" s="16">
        <f>TI_NRG_FC_IND_NE!T$2</f>
        <v>1371.8679277730007</v>
      </c>
      <c r="U96" s="16">
        <f>TI_NRG_FC_IND_NE!U$2</f>
        <v>1375.1744625967326</v>
      </c>
      <c r="V96" s="16">
        <f>TI_NRG_FC_IND_NE!V$2</f>
        <v>1382.9605331040414</v>
      </c>
      <c r="W96" s="16">
        <f>TI_NRG_FC_IND_NE!W$2</f>
        <v>1486.1122957867585</v>
      </c>
      <c r="X96" s="16">
        <f>TI_NRG_FC_IND_NE!X$2</f>
        <v>1347.5926053310404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1036.4125537403265</v>
      </c>
      <c r="D99" s="19">
        <f>FC_IND_NE!D$2</f>
        <v>885.95210662080819</v>
      </c>
      <c r="E99" s="19">
        <f>FC_IND_NE!E$2</f>
        <v>1024.1628546861564</v>
      </c>
      <c r="F99" s="19">
        <f>FC_IND_NE!F$2</f>
        <v>1026.7525365434221</v>
      </c>
      <c r="G99" s="19">
        <f>FC_IND_NE!G$2</f>
        <v>1030.430954428203</v>
      </c>
      <c r="H99" s="19">
        <f>FC_IND_NE!H$2</f>
        <v>1152.6297506448839</v>
      </c>
      <c r="I99" s="19">
        <f>FC_IND_NE!I$2</f>
        <v>1144.4492691315563</v>
      </c>
      <c r="J99" s="19">
        <f>FC_IND_NE!J$2</f>
        <v>1263.5016337059328</v>
      </c>
      <c r="K99" s="19">
        <f>FC_IND_NE!K$2</f>
        <v>1261.1076526225277</v>
      </c>
      <c r="L99" s="19">
        <f>FC_IND_NE!L$2</f>
        <v>1158.930438521066</v>
      </c>
      <c r="M99" s="19">
        <f>FC_IND_NE!M$2</f>
        <v>1224.2932932072226</v>
      </c>
      <c r="N99" s="19">
        <f>FC_IND_NE!N$2</f>
        <v>1128.0630266552018</v>
      </c>
      <c r="O99" s="19">
        <f>FC_IND_NE!O$2</f>
        <v>1057.822012037833</v>
      </c>
      <c r="P99" s="19">
        <f>FC_IND_NE!P$2</f>
        <v>1482.0395528804811</v>
      </c>
      <c r="Q99" s="19">
        <f>FC_IND_NE!Q$2</f>
        <v>1518.8392089423905</v>
      </c>
      <c r="R99" s="19">
        <f>FC_IND_NE!R$2</f>
        <v>1330.5226999140152</v>
      </c>
      <c r="S99" s="19">
        <f>FC_IND_NE!S$2</f>
        <v>1440.9212381771279</v>
      </c>
      <c r="T99" s="19">
        <f>FC_IND_NE!T$2</f>
        <v>1371.8679277730007</v>
      </c>
      <c r="U99" s="19">
        <f>FC_IND_NE!U$2</f>
        <v>1375.1744625967326</v>
      </c>
      <c r="V99" s="19">
        <f>FC_IND_NE!V$2</f>
        <v>1382.9605331040414</v>
      </c>
      <c r="W99" s="19">
        <f>FC_IND_NE!W$2</f>
        <v>1486.1122957867585</v>
      </c>
      <c r="X99" s="19">
        <f>FC_IND_NE!X$2</f>
        <v>1347.5926053310404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580.09272152902417</v>
      </c>
      <c r="D100" s="22">
        <f>FC_IND_CPC_NE!D$2</f>
        <v>464.72489778085048</v>
      </c>
      <c r="E100" s="22">
        <f>FC_IND_CPC_NE!E$2</f>
        <v>515.38242981284395</v>
      </c>
      <c r="F100" s="22">
        <f>FC_IND_CPC_NE!F$2</f>
        <v>514.32102545607165</v>
      </c>
      <c r="G100" s="22">
        <f>FC_IND_CPC_NE!G$2</f>
        <v>533.7616729058434</v>
      </c>
      <c r="H100" s="22">
        <f>FC_IND_CPC_NE!H$2</f>
        <v>611.9483165333038</v>
      </c>
      <c r="I100" s="22">
        <f>FC_IND_CPC_NE!I$2</f>
        <v>648.72223198189158</v>
      </c>
      <c r="J100" s="22">
        <f>FC_IND_CPC_NE!J$2</f>
        <v>707.80021318454078</v>
      </c>
      <c r="K100" s="22">
        <f>FC_IND_CPC_NE!K$2</f>
        <v>723.21115859154281</v>
      </c>
      <c r="L100" s="22">
        <f>FC_IND_CPC_NE!L$2</f>
        <v>694.75323902516675</v>
      </c>
      <c r="M100" s="22">
        <f>FC_IND_CPC_NE!M$2</f>
        <v>772.38376112799756</v>
      </c>
      <c r="N100" s="22">
        <f>FC_IND_CPC_NE!N$2</f>
        <v>776.79242741299538</v>
      </c>
      <c r="O100" s="22">
        <f>FC_IND_CPC_NE!O$2</f>
        <v>741.87185838354162</v>
      </c>
      <c r="P100" s="22">
        <f>FC_IND_CPC_NE!P$2</f>
        <v>1122.6546833347659</v>
      </c>
      <c r="Q100" s="22">
        <f>FC_IND_CPC_NE!Q$2</f>
        <v>1152.8563166164006</v>
      </c>
      <c r="R100" s="22">
        <f>FC_IND_CPC_NE!R$2</f>
        <v>1045.5529069019653</v>
      </c>
      <c r="S100" s="22">
        <f>FC_IND_CPC_NE!S$2</f>
        <v>1102.889792116616</v>
      </c>
      <c r="T100" s="22">
        <f>FC_IND_CPC_NE!T$2</f>
        <v>1050.9691645388671</v>
      </c>
      <c r="U100" s="22">
        <f>FC_IND_CPC_NE!U$2</f>
        <v>1102.680540722328</v>
      </c>
      <c r="V100" s="22">
        <f>FC_IND_CPC_NE!V$2</f>
        <v>1104.6498856636356</v>
      </c>
      <c r="W100" s="22">
        <f>FC_IND_CPC_NE!W$2</f>
        <v>1152.4509859455247</v>
      </c>
      <c r="X100" s="22">
        <f>FC_IND_CPC_NE!X$2</f>
        <v>1016.0216625002034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0</v>
      </c>
      <c r="D101" s="16">
        <f>FC_TRA_NE!D$2</f>
        <v>0</v>
      </c>
      <c r="E101" s="16">
        <f>FC_TRA_NE!E$2</f>
        <v>0</v>
      </c>
      <c r="F101" s="16">
        <f>FC_TRA_NE!F$2</f>
        <v>0</v>
      </c>
      <c r="G101" s="16">
        <f>FC_TRA_NE!G$2</f>
        <v>0</v>
      </c>
      <c r="H101" s="16">
        <f>FC_TRA_NE!H$2</f>
        <v>0</v>
      </c>
      <c r="I101" s="16">
        <f>FC_TRA_NE!I$2</f>
        <v>0</v>
      </c>
      <c r="J101" s="16">
        <f>FC_TRA_NE!J$2</f>
        <v>0</v>
      </c>
      <c r="K101" s="16">
        <f>FC_TRA_NE!K$2</f>
        <v>0</v>
      </c>
      <c r="L101" s="16">
        <f>FC_TRA_NE!L$2</f>
        <v>0</v>
      </c>
      <c r="M101" s="16">
        <f>FC_TRA_NE!M$2</f>
        <v>0</v>
      </c>
      <c r="N101" s="16">
        <f>FC_TRA_NE!N$2</f>
        <v>0</v>
      </c>
      <c r="O101" s="16">
        <f>FC_TRA_NE!O$2</f>
        <v>0</v>
      </c>
      <c r="P101" s="16">
        <f>FC_TRA_NE!P$2</f>
        <v>0</v>
      </c>
      <c r="Q101" s="16">
        <f>FC_TRA_NE!Q$2</f>
        <v>0</v>
      </c>
      <c r="R101" s="16">
        <f>FC_TRA_NE!R$2</f>
        <v>0</v>
      </c>
      <c r="S101" s="16">
        <f>FC_TRA_NE!S$2</f>
        <v>0</v>
      </c>
      <c r="T101" s="16">
        <f>FC_TRA_NE!T$2</f>
        <v>0</v>
      </c>
      <c r="U101" s="16">
        <f>FC_TRA_NE!U$2</f>
        <v>0</v>
      </c>
      <c r="V101" s="16">
        <f>FC_TRA_NE!V$2</f>
        <v>0</v>
      </c>
      <c r="W101" s="16">
        <f>FC_TRA_NE!W$2</f>
        <v>0</v>
      </c>
      <c r="X101" s="16">
        <f>FC_TRA_NE!X$2</f>
        <v>0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23281.952880481513</v>
      </c>
      <c r="D103" s="13">
        <f>FC_E!D$2</f>
        <v>23789.499398108339</v>
      </c>
      <c r="E103" s="13">
        <f>FC_E!E$2</f>
        <v>24413.119174548581</v>
      </c>
      <c r="F103" s="13">
        <f>FC_E!F$2</f>
        <v>24722.44539982803</v>
      </c>
      <c r="G103" s="13">
        <f>FC_E!G$2</f>
        <v>24931.98503869303</v>
      </c>
      <c r="H103" s="13">
        <f>FC_E!H$2</f>
        <v>24013.311779879619</v>
      </c>
      <c r="I103" s="13">
        <f>FC_E!I$2</f>
        <v>25234.278761822869</v>
      </c>
      <c r="J103" s="13">
        <f>FC_E!J$2</f>
        <v>25276.960877042129</v>
      </c>
      <c r="K103" s="13">
        <f>FC_E!K$2</f>
        <v>24322.32639724894</v>
      </c>
      <c r="L103" s="13">
        <f>FC_E!L$2</f>
        <v>22790.82364574424</v>
      </c>
      <c r="M103" s="13">
        <f>FC_E!M$2</f>
        <v>25043.343766122096</v>
      </c>
      <c r="N103" s="13">
        <f>FC_E!N$2</f>
        <v>23726.736113499566</v>
      </c>
      <c r="O103" s="13">
        <f>FC_E!O$2</f>
        <v>23952.270593293313</v>
      </c>
      <c r="P103" s="13">
        <f>FC_E!P$2</f>
        <v>23561.862768701802</v>
      </c>
      <c r="Q103" s="13">
        <f>FC_E!Q$2</f>
        <v>23416.962854686164</v>
      </c>
      <c r="R103" s="13">
        <f>FC_E!R$2</f>
        <v>23049.776526225291</v>
      </c>
      <c r="S103" s="13">
        <f>FC_E!S$2</f>
        <v>24030.895356835783</v>
      </c>
      <c r="T103" s="13">
        <f>FC_E!T$2</f>
        <v>24677.947635425655</v>
      </c>
      <c r="U103" s="13">
        <f>FC_E!U$2</f>
        <v>25023.502665520216</v>
      </c>
      <c r="V103" s="13">
        <f>FC_E!V$2</f>
        <v>24828.678159931223</v>
      </c>
      <c r="W103" s="13">
        <f>FC_E!W$2</f>
        <v>23246.066638005163</v>
      </c>
      <c r="X103" s="13">
        <f>FC_E!X$2</f>
        <v>24805.31367153913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11505.218142734308</v>
      </c>
      <c r="D104" s="16">
        <f>FC_IND_E!D$2</f>
        <v>11212.657437661219</v>
      </c>
      <c r="E104" s="16">
        <f>FC_IND_E!E$2</f>
        <v>11645.899484092864</v>
      </c>
      <c r="F104" s="16">
        <f>FC_IND_E!F$2</f>
        <v>11640.971711092003</v>
      </c>
      <c r="G104" s="16">
        <f>FC_IND_E!G$2</f>
        <v>11980.655546001719</v>
      </c>
      <c r="H104" s="16">
        <f>FC_IND_E!H$2</f>
        <v>11123.58985382631</v>
      </c>
      <c r="I104" s="16">
        <f>FC_IND_E!I$2</f>
        <v>12152.857781599312</v>
      </c>
      <c r="J104" s="16">
        <f>FC_IND_E!J$2</f>
        <v>11888.176956147894</v>
      </c>
      <c r="K104" s="16">
        <f>FC_IND_E!K$2</f>
        <v>11245.535769561931</v>
      </c>
      <c r="L104" s="16">
        <f>FC_IND_E!L$2</f>
        <v>9374.2092863289381</v>
      </c>
      <c r="M104" s="16">
        <f>FC_IND_E!M$2</f>
        <v>10715.222527944969</v>
      </c>
      <c r="N104" s="16">
        <f>FC_IND_E!N$2</f>
        <v>10517.329320722269</v>
      </c>
      <c r="O104" s="16">
        <f>FC_IND_E!O$2</f>
        <v>10233.196302665623</v>
      </c>
      <c r="P104" s="16">
        <f>FC_IND_E!P$2</f>
        <v>10270.024505589161</v>
      </c>
      <c r="Q104" s="16">
        <f>FC_IND_E!Q$2</f>
        <v>10218.641874462606</v>
      </c>
      <c r="R104" s="16">
        <f>FC_IND_E!R$2</f>
        <v>10156.882201203789</v>
      </c>
      <c r="S104" s="16">
        <f>FC_IND_E!S$2</f>
        <v>10500.773688736037</v>
      </c>
      <c r="T104" s="16">
        <f>FC_IND_E!T$2</f>
        <v>10699.834823731759</v>
      </c>
      <c r="U104" s="16">
        <f>FC_IND_E!U$2</f>
        <v>11038.160275150485</v>
      </c>
      <c r="V104" s="16">
        <f>FC_IND_E!V$2</f>
        <v>10980.154256233889</v>
      </c>
      <c r="W104" s="16">
        <f>FC_IND_E!W$2</f>
        <v>10257.53000859846</v>
      </c>
      <c r="X104" s="16">
        <f>FC_IND_E!X$2</f>
        <v>10760.74823731729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694.43731728288901</v>
      </c>
      <c r="D105" s="19">
        <f>FC_IND_IS_E!D$2</f>
        <v>683.40498710232168</v>
      </c>
      <c r="E105" s="19">
        <f>FC_IND_IS_E!E$2</f>
        <v>723.47618228718829</v>
      </c>
      <c r="F105" s="19">
        <f>FC_IND_IS_E!F$2</f>
        <v>694.07188306104899</v>
      </c>
      <c r="G105" s="19">
        <f>FC_IND_IS_E!G$2</f>
        <v>730.51986242476346</v>
      </c>
      <c r="H105" s="19">
        <f>FC_IND_IS_E!H$2</f>
        <v>741.43258813413581</v>
      </c>
      <c r="I105" s="19">
        <f>FC_IND_IS_E!I$2</f>
        <v>745.93714531384353</v>
      </c>
      <c r="J105" s="19">
        <f>FC_IND_IS_E!J$2</f>
        <v>724.34273430782457</v>
      </c>
      <c r="K105" s="19">
        <f>FC_IND_IS_E!K$2</f>
        <v>693.57411865909398</v>
      </c>
      <c r="L105" s="19">
        <f>FC_IND_IS_E!L$2</f>
        <v>565.17403267459872</v>
      </c>
      <c r="M105" s="19">
        <f>FC_IND_IS_E!M$2</f>
        <v>743.57601031814272</v>
      </c>
      <c r="N105" s="19">
        <f>FC_IND_IS_E!N$2</f>
        <v>721.05735167669809</v>
      </c>
      <c r="O105" s="19">
        <f>FC_IND_IS_E!O$2</f>
        <v>613.73147033544262</v>
      </c>
      <c r="P105" s="19">
        <f>FC_IND_IS_E!P$2</f>
        <v>657.2110920036074</v>
      </c>
      <c r="Q105" s="19">
        <f>FC_IND_IS_E!Q$2</f>
        <v>721.89329320723277</v>
      </c>
      <c r="R105" s="19">
        <f>FC_IND_IS_E!R$2</f>
        <v>762.27970765263092</v>
      </c>
      <c r="S105" s="19">
        <f>FC_IND_IS_E!S$2</f>
        <v>777.6778159931315</v>
      </c>
      <c r="T105" s="19">
        <f>FC_IND_IS_E!T$2</f>
        <v>735.00232158214612</v>
      </c>
      <c r="U105" s="19">
        <f>FC_IND_IS_E!U$2</f>
        <v>766.24178847808605</v>
      </c>
      <c r="V105" s="19">
        <f>FC_IND_IS_E!V$2</f>
        <v>753.89871023217029</v>
      </c>
      <c r="W105" s="19">
        <f>FC_IND_IS_E!W$2</f>
        <v>733.97067927773719</v>
      </c>
      <c r="X105" s="19">
        <f>FC_IND_IS_E!X$2</f>
        <v>807.08572656922615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593.97742736667146</v>
      </c>
      <c r="D106" s="22">
        <f>FC_IND_IS_BF_E!D$2</f>
        <v>593.00600538794401</v>
      </c>
      <c r="E106" s="22">
        <f>FC_IND_IS_BF_E!E$2</f>
        <v>624.67774307224568</v>
      </c>
      <c r="F106" s="22">
        <f>FC_IND_IS_BF_E!F$2</f>
        <v>565.66136192344902</v>
      </c>
      <c r="G106" s="22">
        <f>FC_IND_IS_BF_E!G$2</f>
        <v>583.62753190060459</v>
      </c>
      <c r="H106" s="22">
        <f>FC_IND_IS_BF_E!H$2</f>
        <v>598.57025385167321</v>
      </c>
      <c r="I106" s="22">
        <f>FC_IND_IS_BF_E!I$2</f>
        <v>591.14808927932859</v>
      </c>
      <c r="J106" s="22">
        <f>FC_IND_IS_BF_E!J$2</f>
        <v>588.03013933673128</v>
      </c>
      <c r="K106" s="22">
        <f>FC_IND_IS_BF_E!K$2</f>
        <v>566.55787047045885</v>
      </c>
      <c r="L106" s="22">
        <f>FC_IND_IS_BF_E!L$2</f>
        <v>469.92370966434214</v>
      </c>
      <c r="M106" s="22">
        <f>FC_IND_IS_BF_E!M$2</f>
        <v>598.75461392910188</v>
      </c>
      <c r="N106" s="22">
        <f>FC_IND_IS_BF_E!N$2</f>
        <v>575.50819033235052</v>
      </c>
      <c r="O106" s="22">
        <f>FC_IND_IS_BF_E!O$2</f>
        <v>456.64004456428302</v>
      </c>
      <c r="P106" s="22">
        <f>FC_IND_IS_BF_E!P$2</f>
        <v>503.2030172015244</v>
      </c>
      <c r="Q106" s="22">
        <f>FC_IND_IS_BF_E!Q$2</f>
        <v>572.83842118891005</v>
      </c>
      <c r="R106" s="22">
        <f>FC_IND_IS_BF_E!R$2</f>
        <v>599.74881332089171</v>
      </c>
      <c r="S106" s="22">
        <f>FC_IND_IS_BF_E!S$2</f>
        <v>618.8043872870154</v>
      </c>
      <c r="T106" s="22">
        <f>FC_IND_IS_BF_E!T$2</f>
        <v>586.0042760258425</v>
      </c>
      <c r="U106" s="22">
        <f>FC_IND_IS_BF_E!U$2</f>
        <v>610.68954918681743</v>
      </c>
      <c r="V106" s="22">
        <f>FC_IND_IS_BF_E!V$2</f>
        <v>603.03221312371261</v>
      </c>
      <c r="W106" s="22">
        <f>FC_IND_IS_BF_E!W$2</f>
        <v>592.77541522766933</v>
      </c>
      <c r="X106" s="22">
        <f>FC_IND_IS_BF_E!X$2</f>
        <v>647.23145888845693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100.45988991621758</v>
      </c>
      <c r="D107" s="22">
        <f>FC_IND_IS_EA_E!D$2</f>
        <v>90.398981714377584</v>
      </c>
      <c r="E107" s="22">
        <f>FC_IND_IS_EA_E!E$2</f>
        <v>98.798439214942505</v>
      </c>
      <c r="F107" s="22">
        <f>FC_IND_IS_EA_E!F$2</f>
        <v>128.41052113759983</v>
      </c>
      <c r="G107" s="22">
        <f>FC_IND_IS_EA_E!G$2</f>
        <v>146.89233052415901</v>
      </c>
      <c r="H107" s="22">
        <f>FC_IND_IS_EA_E!H$2</f>
        <v>142.86233428246265</v>
      </c>
      <c r="I107" s="22">
        <f>FC_IND_IS_EA_E!I$2</f>
        <v>154.78905603451489</v>
      </c>
      <c r="J107" s="22">
        <f>FC_IND_IS_EA_E!J$2</f>
        <v>136.31259497109312</v>
      </c>
      <c r="K107" s="22">
        <f>FC_IND_IS_EA_E!K$2</f>
        <v>127.01624818863519</v>
      </c>
      <c r="L107" s="22">
        <f>FC_IND_IS_EA_E!L$2</f>
        <v>95.250323010256665</v>
      </c>
      <c r="M107" s="22">
        <f>FC_IND_IS_EA_E!M$2</f>
        <v>144.82139638904079</v>
      </c>
      <c r="N107" s="22">
        <f>FC_IND_IS_EA_E!N$2</f>
        <v>145.54916134434757</v>
      </c>
      <c r="O107" s="22">
        <f>FC_IND_IS_EA_E!O$2</f>
        <v>157.09142577115955</v>
      </c>
      <c r="P107" s="22">
        <f>FC_IND_IS_EA_E!P$2</f>
        <v>154.00807480208292</v>
      </c>
      <c r="Q107" s="22">
        <f>FC_IND_IS_EA_E!Q$2</f>
        <v>149.0548720183227</v>
      </c>
      <c r="R107" s="22">
        <f>FC_IND_IS_EA_E!R$2</f>
        <v>162.53089433173918</v>
      </c>
      <c r="S107" s="22">
        <f>FC_IND_IS_EA_E!S$2</f>
        <v>158.87342870611604</v>
      </c>
      <c r="T107" s="22">
        <f>FC_IND_IS_EA_E!T$2</f>
        <v>148.99804555630357</v>
      </c>
      <c r="U107" s="22">
        <f>FC_IND_IS_EA_E!U$2</f>
        <v>155.55223929126851</v>
      </c>
      <c r="V107" s="22">
        <f>FC_IND_IS_EA_E!V$2</f>
        <v>150.86649710845774</v>
      </c>
      <c r="W107" s="22">
        <f>FC_IND_IS_EA_E!W$2</f>
        <v>141.19526405006789</v>
      </c>
      <c r="X107" s="22">
        <f>FC_IND_IS_EA_E!X$2</f>
        <v>159.8542676807694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181.24342218400682</v>
      </c>
      <c r="D108" s="19">
        <f>FC_IND_NFM_E!D$2</f>
        <v>168.76852966466041</v>
      </c>
      <c r="E108" s="19">
        <f>FC_IND_NFM_E!E$2</f>
        <v>167.10859845227861</v>
      </c>
      <c r="F108" s="19">
        <f>FC_IND_NFM_E!F$2</f>
        <v>190.32914875322439</v>
      </c>
      <c r="G108" s="19">
        <f>FC_IND_NFM_E!G$2</f>
        <v>201.15124677558043</v>
      </c>
      <c r="H108" s="19">
        <f>FC_IND_NFM_E!H$2</f>
        <v>183.59372312983669</v>
      </c>
      <c r="I108" s="19">
        <f>FC_IND_NFM_E!I$2</f>
        <v>211.30920034393813</v>
      </c>
      <c r="J108" s="19">
        <f>FC_IND_NFM_E!J$2</f>
        <v>277.80051590713663</v>
      </c>
      <c r="K108" s="19">
        <f>FC_IND_NFM_E!K$2</f>
        <v>253.57463456577815</v>
      </c>
      <c r="L108" s="19">
        <f>FC_IND_NFM_E!L$2</f>
        <v>224.86792777300076</v>
      </c>
      <c r="M108" s="19">
        <f>FC_IND_NFM_E!M$2</f>
        <v>262.55563198624247</v>
      </c>
      <c r="N108" s="19">
        <f>FC_IND_NFM_E!N$2</f>
        <v>245.24539982803094</v>
      </c>
      <c r="O108" s="19">
        <f>FC_IND_NFM_E!O$2</f>
        <v>251.62648323301804</v>
      </c>
      <c r="P108" s="19">
        <f>FC_IND_NFM_E!P$2</f>
        <v>249.68116938950988</v>
      </c>
      <c r="Q108" s="19">
        <f>FC_IND_NFM_E!Q$2</f>
        <v>248.32132416165089</v>
      </c>
      <c r="R108" s="19">
        <f>FC_IND_NFM_E!R$2</f>
        <v>252.49260533104041</v>
      </c>
      <c r="S108" s="19">
        <f>FC_IND_NFM_E!S$2</f>
        <v>254.56792777300086</v>
      </c>
      <c r="T108" s="19">
        <f>FC_IND_NFM_E!T$2</f>
        <v>250.31650902837487</v>
      </c>
      <c r="U108" s="19">
        <f>FC_IND_NFM_E!U$2</f>
        <v>260.47755803955283</v>
      </c>
      <c r="V108" s="19">
        <f>FC_IND_NFM_E!V$2</f>
        <v>250.56010318142731</v>
      </c>
      <c r="W108" s="19">
        <f>FC_IND_NFM_E!W$2</f>
        <v>252.30051590713674</v>
      </c>
      <c r="X108" s="19">
        <f>FC_IND_NFM_E!X$2</f>
        <v>245.08245915735159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4.3278009265895445</v>
      </c>
      <c r="D111" s="22">
        <f>FC_IND_NFM_SA_E!D$2</f>
        <v>2.9219433246050599</v>
      </c>
      <c r="E111" s="22">
        <f>FC_IND_NFM_SA_E!E$2</f>
        <v>2.6540871339578462</v>
      </c>
      <c r="F111" s="22">
        <f>FC_IND_NFM_SA_E!F$2</f>
        <v>3.0545709056151344</v>
      </c>
      <c r="G111" s="22">
        <f>FC_IND_NFM_SA_E!G$2</f>
        <v>3.8017174491018073</v>
      </c>
      <c r="H111" s="22">
        <f>FC_IND_NFM_SA_E!H$2</f>
        <v>3.2401212643420001</v>
      </c>
      <c r="I111" s="22">
        <f>FC_IND_NFM_SA_E!I$2</f>
        <v>3.7512568149100192</v>
      </c>
      <c r="J111" s="22">
        <f>FC_IND_NFM_SA_E!J$2</f>
        <v>5.6039101298677014</v>
      </c>
      <c r="K111" s="22">
        <f>FC_IND_NFM_SA_E!K$2</f>
        <v>2.9561339254439991</v>
      </c>
      <c r="L111" s="22">
        <f>FC_IND_NFM_SA_E!L$2</f>
        <v>2.051177287431166</v>
      </c>
      <c r="M111" s="22">
        <f>FC_IND_NFM_SA_E!M$2</f>
        <v>2.6807907621216702</v>
      </c>
      <c r="N111" s="22">
        <f>FC_IND_NFM_SA_E!N$2</f>
        <v>2.4011078948755018</v>
      </c>
      <c r="O111" s="22">
        <f>FC_IND_NFM_SA_E!O$2</f>
        <v>2.4489649818937167</v>
      </c>
      <c r="P111" s="22">
        <f>FC_IND_NFM_SA_E!P$2</f>
        <v>2.6529809549692405</v>
      </c>
      <c r="Q111" s="22">
        <f>FC_IND_NFM_SA_E!Q$2</f>
        <v>2.7771549805192128</v>
      </c>
      <c r="R111" s="22">
        <f>FC_IND_NFM_SA_E!R$2</f>
        <v>2.7391552270488857</v>
      </c>
      <c r="S111" s="22">
        <f>FC_IND_NFM_SA_E!S$2</f>
        <v>2.919147293731263</v>
      </c>
      <c r="T111" s="22">
        <f>FC_IND_NFM_SA_E!T$2</f>
        <v>3.3880122555770416</v>
      </c>
      <c r="U111" s="22">
        <f>FC_IND_NFM_SA_E!U$2</f>
        <v>3.6699272781433487</v>
      </c>
      <c r="V111" s="22">
        <f>FC_IND_NFM_SA_E!V$2</f>
        <v>3.4142505780435979</v>
      </c>
      <c r="W111" s="22">
        <f>FC_IND_NFM_SA_E!W$2</f>
        <v>3.6418111745676942</v>
      </c>
      <c r="X111" s="22">
        <f>FC_IND_NFM_SA_E!X$2</f>
        <v>3.1805007385103066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176.91562125741729</v>
      </c>
      <c r="D112" s="22">
        <f>FC_IND_NFM_OM_E!D$2</f>
        <v>165.84658634005535</v>
      </c>
      <c r="E112" s="22">
        <f>FC_IND_NFM_OM_E!E$2</f>
        <v>164.45451131832078</v>
      </c>
      <c r="F112" s="22">
        <f>FC_IND_NFM_OM_E!F$2</f>
        <v>187.27457784760927</v>
      </c>
      <c r="G112" s="22">
        <f>FC_IND_NFM_OM_E!G$2</f>
        <v>197.34952932647863</v>
      </c>
      <c r="H112" s="22">
        <f>FC_IND_NFM_OM_E!H$2</f>
        <v>180.35360186549465</v>
      </c>
      <c r="I112" s="22">
        <f>FC_IND_NFM_OM_E!I$2</f>
        <v>207.55794352902808</v>
      </c>
      <c r="J112" s="22">
        <f>FC_IND_NFM_OM_E!J$2</f>
        <v>272.19660577726893</v>
      </c>
      <c r="K112" s="22">
        <f>FC_IND_NFM_OM_E!K$2</f>
        <v>250.61850064033416</v>
      </c>
      <c r="L112" s="22">
        <f>FC_IND_NFM_OM_E!L$2</f>
        <v>222.8167504855696</v>
      </c>
      <c r="M112" s="22">
        <f>FC_IND_NFM_OM_E!M$2</f>
        <v>259.87484122412081</v>
      </c>
      <c r="N112" s="22">
        <f>FC_IND_NFM_OM_E!N$2</f>
        <v>242.84429193315543</v>
      </c>
      <c r="O112" s="22">
        <f>FC_IND_NFM_OM_E!O$2</f>
        <v>249.17751825112433</v>
      </c>
      <c r="P112" s="22">
        <f>FC_IND_NFM_OM_E!P$2</f>
        <v>247.02818843454065</v>
      </c>
      <c r="Q112" s="22">
        <f>FC_IND_NFM_OM_E!Q$2</f>
        <v>245.54416918113168</v>
      </c>
      <c r="R112" s="22">
        <f>FC_IND_NFM_OM_E!R$2</f>
        <v>249.75345010399153</v>
      </c>
      <c r="S112" s="22">
        <f>FC_IND_NFM_OM_E!S$2</f>
        <v>251.64878047926959</v>
      </c>
      <c r="T112" s="22">
        <f>FC_IND_NFM_OM_E!T$2</f>
        <v>246.92849677279781</v>
      </c>
      <c r="U112" s="22">
        <f>FC_IND_NFM_OM_E!U$2</f>
        <v>256.80763076140943</v>
      </c>
      <c r="V112" s="22">
        <f>FC_IND_NFM_OM_E!V$2</f>
        <v>247.1458526033837</v>
      </c>
      <c r="W112" s="22">
        <f>FC_IND_NFM_OM_E!W$2</f>
        <v>248.65870473256905</v>
      </c>
      <c r="X112" s="22">
        <f>FC_IND_NFM_OM_E!X$2</f>
        <v>241.9019584188413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718.83645743766112</v>
      </c>
      <c r="D113" s="19">
        <f>FC_IND_CPC_E!D$2</f>
        <v>728.56999140154778</v>
      </c>
      <c r="E113" s="19">
        <f>FC_IND_CPC_E!E$2</f>
        <v>726.38142734307826</v>
      </c>
      <c r="F113" s="19">
        <f>FC_IND_CPC_E!F$2</f>
        <v>785.62803095442814</v>
      </c>
      <c r="G113" s="19">
        <f>FC_IND_CPC_E!G$2</f>
        <v>799.85055889939792</v>
      </c>
      <c r="H113" s="19">
        <f>FC_IND_CPC_E!H$2</f>
        <v>799.8205503009458</v>
      </c>
      <c r="I113" s="19">
        <f>FC_IND_CPC_E!I$2</f>
        <v>725.58976784178833</v>
      </c>
      <c r="J113" s="19">
        <f>FC_IND_CPC_E!J$2</f>
        <v>1035.5675838349098</v>
      </c>
      <c r="K113" s="19">
        <f>FC_IND_CPC_E!K$2</f>
        <v>1044.2233877901979</v>
      </c>
      <c r="L113" s="19">
        <f>FC_IND_CPC_E!L$2</f>
        <v>948.33611349956982</v>
      </c>
      <c r="M113" s="19">
        <f>FC_IND_CPC_E!M$2</f>
        <v>999.7130696474635</v>
      </c>
      <c r="N113" s="19">
        <f>FC_IND_CPC_E!N$2</f>
        <v>1042.392777300086</v>
      </c>
      <c r="O113" s="19">
        <f>FC_IND_CPC_E!O$2</f>
        <v>1019.523645743766</v>
      </c>
      <c r="P113" s="19">
        <f>FC_IND_CPC_E!P$2</f>
        <v>1055.2997420464317</v>
      </c>
      <c r="Q113" s="19">
        <f>FC_IND_CPC_E!Q$2</f>
        <v>979.35081685296643</v>
      </c>
      <c r="R113" s="19">
        <f>FC_IND_CPC_E!R$2</f>
        <v>984.08675838349086</v>
      </c>
      <c r="S113" s="19">
        <f>FC_IND_CPC_E!S$2</f>
        <v>1024.090283748925</v>
      </c>
      <c r="T113" s="19">
        <f>FC_IND_CPC_E!T$2</f>
        <v>972.29114359415291</v>
      </c>
      <c r="U113" s="19">
        <f>FC_IND_CPC_E!U$2</f>
        <v>1039.4650042992262</v>
      </c>
      <c r="V113" s="19">
        <f>FC_IND_CPC_E!V$2</f>
        <v>1002.1981943250216</v>
      </c>
      <c r="W113" s="19">
        <f>FC_IND_CPC_E!W$2</f>
        <v>962.0498710232157</v>
      </c>
      <c r="X113" s="19">
        <f>FC_IND_CPC_E!X$2</f>
        <v>987.25855546001719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393.90295359935988</v>
      </c>
      <c r="D114" s="22">
        <f>FC_IND_CPC_BC_E!D$2</f>
        <v>415.99455548602549</v>
      </c>
      <c r="E114" s="22">
        <f>FC_IND_CPC_BC_E!E$2</f>
        <v>400.60421184496147</v>
      </c>
      <c r="F114" s="22">
        <f>FC_IND_CPC_BC_E!F$2</f>
        <v>432.64606187732886</v>
      </c>
      <c r="G114" s="22">
        <f>FC_IND_CPC_BC_E!G$2</f>
        <v>425.72420508373835</v>
      </c>
      <c r="H114" s="22">
        <f>FC_IND_CPC_BC_E!H$2</f>
        <v>428.35153310353166</v>
      </c>
      <c r="I114" s="22">
        <f>FC_IND_CPC_BC_E!I$2</f>
        <v>387.72319291960468</v>
      </c>
      <c r="J114" s="22">
        <f>FC_IND_CPC_BC_E!J$2</f>
        <v>528.60121011494903</v>
      </c>
      <c r="K114" s="22">
        <f>FC_IND_CPC_BC_E!K$2</f>
        <v>596.89178395580302</v>
      </c>
      <c r="L114" s="22">
        <f>FC_IND_CPC_BC_E!L$2</f>
        <v>513.79017850495836</v>
      </c>
      <c r="M114" s="22">
        <f>FC_IND_CPC_BC_E!M$2</f>
        <v>614.23702455334626</v>
      </c>
      <c r="N114" s="22">
        <f>FC_IND_CPC_BC_E!N$2</f>
        <v>621.32888131803725</v>
      </c>
      <c r="O114" s="22">
        <f>FC_IND_CPC_BC_E!O$2</f>
        <v>574.01208571498034</v>
      </c>
      <c r="P114" s="22">
        <f>FC_IND_CPC_BC_E!P$2</f>
        <v>623.77983274927135</v>
      </c>
      <c r="Q114" s="22">
        <f>FC_IND_CPC_BC_E!Q$2</f>
        <v>553.85391934675977</v>
      </c>
      <c r="R114" s="22">
        <f>FC_IND_CPC_BC_E!R$2</f>
        <v>598.4923258076451</v>
      </c>
      <c r="S114" s="22">
        <f>FC_IND_CPC_BC_E!S$2</f>
        <v>582.92326063640053</v>
      </c>
      <c r="T114" s="22">
        <f>FC_IND_CPC_BC_E!T$2</f>
        <v>548.52703818900602</v>
      </c>
      <c r="U114" s="22">
        <f>FC_IND_CPC_BC_E!U$2</f>
        <v>546.86990312483363</v>
      </c>
      <c r="V114" s="22">
        <f>FC_IND_CPC_BC_E!V$2</f>
        <v>654.42463168857307</v>
      </c>
      <c r="W114" s="22">
        <f>FC_IND_CPC_BC_E!W$2</f>
        <v>645.68005685683579</v>
      </c>
      <c r="X114" s="22">
        <f>FC_IND_CPC_BC_E!X$2</f>
        <v>607.99988617499753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291.12635545204819</v>
      </c>
      <c r="D115" s="22">
        <f>FC_IND_CPC_OC_E!D$2</f>
        <v>272.81187959533781</v>
      </c>
      <c r="E115" s="22">
        <f>FC_IND_CPC_OC_E!E$2</f>
        <v>285.14870709540816</v>
      </c>
      <c r="F115" s="22">
        <f>FC_IND_CPC_OC_E!F$2</f>
        <v>314.51465190215623</v>
      </c>
      <c r="G115" s="22">
        <f>FC_IND_CPC_OC_E!G$2</f>
        <v>331.70886374252382</v>
      </c>
      <c r="H115" s="22">
        <f>FC_IND_CPC_OC_E!H$2</f>
        <v>323.19609229949725</v>
      </c>
      <c r="I115" s="22">
        <f>FC_IND_CPC_OC_E!I$2</f>
        <v>284.62403124551747</v>
      </c>
      <c r="J115" s="22">
        <f>FC_IND_CPC_OC_E!J$2</f>
        <v>452.25742664093571</v>
      </c>
      <c r="K115" s="22">
        <f>FC_IND_CPC_OC_E!K$2</f>
        <v>389.81094977222062</v>
      </c>
      <c r="L115" s="22">
        <f>FC_IND_CPC_OC_E!L$2</f>
        <v>374.8071696148387</v>
      </c>
      <c r="M115" s="22">
        <f>FC_IND_CPC_OC_E!M$2</f>
        <v>321.74785213267188</v>
      </c>
      <c r="N115" s="22">
        <f>FC_IND_CPC_OC_E!N$2</f>
        <v>355.88285079239529</v>
      </c>
      <c r="O115" s="22">
        <f>FC_IND_CPC_OC_E!O$2</f>
        <v>353.23105940775872</v>
      </c>
      <c r="P115" s="22">
        <f>FC_IND_CPC_OC_E!P$2</f>
        <v>390.40975356963224</v>
      </c>
      <c r="Q115" s="22">
        <f>FC_IND_CPC_OC_E!Q$2</f>
        <v>391.91994135831203</v>
      </c>
      <c r="R115" s="22">
        <f>FC_IND_CPC_OC_E!R$2</f>
        <v>356.6797483301213</v>
      </c>
      <c r="S115" s="22">
        <f>FC_IND_CPC_OC_E!S$2</f>
        <v>408.01998957856165</v>
      </c>
      <c r="T115" s="22">
        <f>FC_IND_CPC_OC_E!T$2</f>
        <v>389.2269887528098</v>
      </c>
      <c r="U115" s="22">
        <f>FC_IND_CPC_OC_E!U$2</f>
        <v>460.81426616913882</v>
      </c>
      <c r="V115" s="22">
        <f>FC_IND_CPC_OC_E!V$2</f>
        <v>313.99597593538709</v>
      </c>
      <c r="W115" s="22">
        <f>FC_IND_CPC_OC_E!W$2</f>
        <v>285.61601651662329</v>
      </c>
      <c r="X115" s="22">
        <f>FC_IND_CPC_OC_E!X$2</f>
        <v>349.78471961567874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33.807148386253019</v>
      </c>
      <c r="D116" s="22">
        <f>FC_IND_CPC_PH_E!D$2</f>
        <v>39.763556320184435</v>
      </c>
      <c r="E116" s="22">
        <f>FC_IND_CPC_PH_E!E$2</f>
        <v>40.62850840270854</v>
      </c>
      <c r="F116" s="22">
        <f>FC_IND_CPC_PH_E!F$2</f>
        <v>38.467317174943048</v>
      </c>
      <c r="G116" s="22">
        <f>FC_IND_CPC_PH_E!G$2</f>
        <v>42.417490073135809</v>
      </c>
      <c r="H116" s="22">
        <f>FC_IND_CPC_PH_E!H$2</f>
        <v>48.272924897916852</v>
      </c>
      <c r="I116" s="22">
        <f>FC_IND_CPC_PH_E!I$2</f>
        <v>53.242543676666244</v>
      </c>
      <c r="J116" s="22">
        <f>FC_IND_CPC_PH_E!J$2</f>
        <v>54.70894707902486</v>
      </c>
      <c r="K116" s="22">
        <f>FC_IND_CPC_PH_E!K$2</f>
        <v>57.520654062174053</v>
      </c>
      <c r="L116" s="22">
        <f>FC_IND_CPC_PH_E!L$2</f>
        <v>59.7387653797729</v>
      </c>
      <c r="M116" s="22">
        <f>FC_IND_CPC_PH_E!M$2</f>
        <v>63.728192961445259</v>
      </c>
      <c r="N116" s="22">
        <f>FC_IND_CPC_PH_E!N$2</f>
        <v>65.181045189653446</v>
      </c>
      <c r="O116" s="22">
        <f>FC_IND_CPC_PH_E!O$2</f>
        <v>92.280500621026988</v>
      </c>
      <c r="P116" s="22">
        <f>FC_IND_CPC_PH_E!P$2</f>
        <v>41.110155727527996</v>
      </c>
      <c r="Q116" s="22">
        <f>FC_IND_CPC_PH_E!Q$2</f>
        <v>33.576956147894748</v>
      </c>
      <c r="R116" s="22">
        <f>FC_IND_CPC_PH_E!R$2</f>
        <v>28.914684245724555</v>
      </c>
      <c r="S116" s="22">
        <f>FC_IND_CPC_PH_E!S$2</f>
        <v>33.147033533963004</v>
      </c>
      <c r="T116" s="22">
        <f>FC_IND_CPC_PH_E!T$2</f>
        <v>34.537116652337225</v>
      </c>
      <c r="U116" s="22">
        <f>FC_IND_CPC_PH_E!U$2</f>
        <v>31.780835005253628</v>
      </c>
      <c r="V116" s="22">
        <f>FC_IND_CPC_PH_E!V$2</f>
        <v>33.777586701061225</v>
      </c>
      <c r="W116" s="22">
        <f>FC_IND_CPC_PH_E!W$2</f>
        <v>30.753797649756585</v>
      </c>
      <c r="X116" s="22">
        <f>FC_IND_CPC_PH_E!X$2</f>
        <v>29.473949669340918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386.16070507308683</v>
      </c>
      <c r="D117" s="19">
        <f>FC_IND_NMM_E!D$2</f>
        <v>395.89157351676693</v>
      </c>
      <c r="E117" s="19">
        <f>FC_IND_NMM_E!E$2</f>
        <v>401.4651762682717</v>
      </c>
      <c r="F117" s="19">
        <f>FC_IND_NMM_E!F$2</f>
        <v>406.47661220980217</v>
      </c>
      <c r="G117" s="19">
        <f>FC_IND_NMM_E!G$2</f>
        <v>429.98263112639711</v>
      </c>
      <c r="H117" s="19">
        <f>FC_IND_NMM_E!H$2</f>
        <v>416.09871023215817</v>
      </c>
      <c r="I117" s="19">
        <f>FC_IND_NMM_E!I$2</f>
        <v>434.78718830610489</v>
      </c>
      <c r="J117" s="19">
        <f>FC_IND_NMM_E!J$2</f>
        <v>437.26079105760959</v>
      </c>
      <c r="K117" s="19">
        <f>FC_IND_NMM_E!K$2</f>
        <v>431.08340498710237</v>
      </c>
      <c r="L117" s="19">
        <f>FC_IND_NMM_E!L$2</f>
        <v>302.44909716251072</v>
      </c>
      <c r="M117" s="19">
        <f>FC_IND_NMM_E!M$2</f>
        <v>324.80447119518482</v>
      </c>
      <c r="N117" s="19">
        <f>FC_IND_NMM_E!N$2</f>
        <v>345.10008598452276</v>
      </c>
      <c r="O117" s="19">
        <f>FC_IND_NMM_E!O$2</f>
        <v>316.51212381771279</v>
      </c>
      <c r="P117" s="19">
        <f>FC_IND_NMM_E!P$2</f>
        <v>307.89492691315564</v>
      </c>
      <c r="Q117" s="19">
        <f>FC_IND_NMM_E!Q$2</f>
        <v>291.48323301805669</v>
      </c>
      <c r="R117" s="19">
        <f>FC_IND_NMM_E!R$2</f>
        <v>286.09054170249351</v>
      </c>
      <c r="S117" s="19">
        <f>FC_IND_NMM_E!S$2</f>
        <v>305.44221840068781</v>
      </c>
      <c r="T117" s="19">
        <f>FC_IND_NMM_E!T$2</f>
        <v>322.69750644883914</v>
      </c>
      <c r="U117" s="19">
        <f>FC_IND_NMM_E!U$2</f>
        <v>311.24084264832322</v>
      </c>
      <c r="V117" s="19">
        <f>FC_IND_NMM_E!V$2</f>
        <v>298.53121238177124</v>
      </c>
      <c r="W117" s="19">
        <f>FC_IND_NMM_E!W$2</f>
        <v>288.26620808254518</v>
      </c>
      <c r="X117" s="19">
        <f>FC_IND_NMM_E!X$2</f>
        <v>297.35881341358549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110.6771040001108</v>
      </c>
      <c r="D118" s="22">
        <f>FC_IND_NMM_CM_E!D$2</f>
        <v>113.47848308631781</v>
      </c>
      <c r="E118" s="22">
        <f>FC_IND_NMM_CM_E!E$2</f>
        <v>102.77938630527962</v>
      </c>
      <c r="F118" s="22">
        <f>FC_IND_NMM_CM_E!F$2</f>
        <v>113.25666736508791</v>
      </c>
      <c r="G118" s="22">
        <f>FC_IND_NMM_CM_E!G$2</f>
        <v>103.61503177178632</v>
      </c>
      <c r="H118" s="22">
        <f>FC_IND_NMM_CM_E!H$2</f>
        <v>108.55803045645904</v>
      </c>
      <c r="I118" s="22">
        <f>FC_IND_NMM_CM_E!I$2</f>
        <v>133.34240639735623</v>
      </c>
      <c r="J118" s="22">
        <f>FC_IND_NMM_CM_E!J$2</f>
        <v>129.24797005206057</v>
      </c>
      <c r="K118" s="22">
        <f>FC_IND_NMM_CM_E!K$2</f>
        <v>123.06195594633479</v>
      </c>
      <c r="L118" s="22">
        <f>FC_IND_NMM_CM_E!L$2</f>
        <v>81.309378726201885</v>
      </c>
      <c r="M118" s="22">
        <f>FC_IND_NMM_CM_E!M$2</f>
        <v>89.329198473461418</v>
      </c>
      <c r="N118" s="22">
        <f>FC_IND_NMM_CM_E!N$2</f>
        <v>103.81981440669074</v>
      </c>
      <c r="O118" s="22">
        <f>FC_IND_NMM_CM_E!O$2</f>
        <v>95.347035928773636</v>
      </c>
      <c r="P118" s="22">
        <f>FC_IND_NMM_CM_E!P$2</f>
        <v>99.536079140113401</v>
      </c>
      <c r="Q118" s="22">
        <f>FC_IND_NMM_CM_E!Q$2</f>
        <v>88.045491390935126</v>
      </c>
      <c r="R118" s="22">
        <f>FC_IND_NMM_CM_E!R$2</f>
        <v>86.281684776828584</v>
      </c>
      <c r="S118" s="22">
        <f>FC_IND_NMM_CM_E!S$2</f>
        <v>103.73722498490771</v>
      </c>
      <c r="T118" s="22">
        <f>FC_IND_NMM_CM_E!T$2</f>
        <v>113.1023712153125</v>
      </c>
      <c r="U118" s="22">
        <f>FC_IND_NMM_CM_E!U$2</f>
        <v>112.10933423324607</v>
      </c>
      <c r="V118" s="22">
        <f>FC_IND_NMM_CM_E!V$2</f>
        <v>114.0075616136775</v>
      </c>
      <c r="W118" s="22">
        <f>FC_IND_NMM_CM_E!W$2</f>
        <v>103.8035036015085</v>
      </c>
      <c r="X118" s="22">
        <f>FC_IND_NMM_CM_E!X$2</f>
        <v>112.71351130610458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137.79157342671019</v>
      </c>
      <c r="D119" s="22">
        <f>FC_IND_NMM_CR_E!D$2</f>
        <v>152.27629101169185</v>
      </c>
      <c r="E119" s="22">
        <f>FC_IND_NMM_CR_E!E$2</f>
        <v>178.44326868021943</v>
      </c>
      <c r="F119" s="22">
        <f>FC_IND_NMM_CR_E!F$2</f>
        <v>182.28734639543012</v>
      </c>
      <c r="G119" s="22">
        <f>FC_IND_NMM_CR_E!G$2</f>
        <v>208.48379718758812</v>
      </c>
      <c r="H119" s="22">
        <f>FC_IND_NMM_CR_E!H$2</f>
        <v>194.50968690991857</v>
      </c>
      <c r="I119" s="22">
        <f>FC_IND_NMM_CR_E!I$2</f>
        <v>181.56902312632462</v>
      </c>
      <c r="J119" s="22">
        <f>FC_IND_NMM_CR_E!J$2</f>
        <v>185.68790281462555</v>
      </c>
      <c r="K119" s="22">
        <f>FC_IND_NMM_CR_E!K$2</f>
        <v>206.41879932552021</v>
      </c>
      <c r="L119" s="22">
        <f>FC_IND_NMM_CR_E!L$2</f>
        <v>157.47497884765744</v>
      </c>
      <c r="M119" s="22">
        <f>FC_IND_NMM_CR_E!M$2</f>
        <v>179.14861814820446</v>
      </c>
      <c r="N119" s="22">
        <f>FC_IND_NMM_CR_E!N$2</f>
        <v>183.36950275388841</v>
      </c>
      <c r="O119" s="22">
        <f>FC_IND_NMM_CR_E!O$2</f>
        <v>168.70505643318037</v>
      </c>
      <c r="P119" s="22">
        <f>FC_IND_NMM_CR_E!P$2</f>
        <v>156.3111853212649</v>
      </c>
      <c r="Q119" s="22">
        <f>FC_IND_NMM_CR_E!Q$2</f>
        <v>153.83880597461339</v>
      </c>
      <c r="R119" s="22">
        <f>FC_IND_NMM_CR_E!R$2</f>
        <v>149.40739843681635</v>
      </c>
      <c r="S119" s="22">
        <f>FC_IND_NMM_CR_E!S$2</f>
        <v>159.93347481412189</v>
      </c>
      <c r="T119" s="22">
        <f>FC_IND_NMM_CR_E!T$2</f>
        <v>186.20765665533668</v>
      </c>
      <c r="U119" s="22">
        <f>FC_IND_NMM_CR_E!U$2</f>
        <v>177.46757416841854</v>
      </c>
      <c r="V119" s="22">
        <f>FC_IND_NMM_CR_E!V$2</f>
        <v>162.83224201406489</v>
      </c>
      <c r="W119" s="22">
        <f>FC_IND_NMM_CR_E!W$2</f>
        <v>164.7348575561949</v>
      </c>
      <c r="X119" s="22">
        <f>FC_IND_NMM_CR_E!X$2</f>
        <v>165.1489621798861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137.69202764626584</v>
      </c>
      <c r="D120" s="22">
        <f>FC_IND_NMM_GL_E!D$2</f>
        <v>130.13679941875733</v>
      </c>
      <c r="E120" s="22">
        <f>FC_IND_NMM_GL_E!E$2</f>
        <v>120.24252128277269</v>
      </c>
      <c r="F120" s="22">
        <f>FC_IND_NMM_GL_E!F$2</f>
        <v>110.93259844928421</v>
      </c>
      <c r="G120" s="22">
        <f>FC_IND_NMM_GL_E!G$2</f>
        <v>117.88380216702271</v>
      </c>
      <c r="H120" s="22">
        <f>FC_IND_NMM_GL_E!H$2</f>
        <v>113.03099286578058</v>
      </c>
      <c r="I120" s="22">
        <f>FC_IND_NMM_GL_E!I$2</f>
        <v>119.87575878242399</v>
      </c>
      <c r="J120" s="22">
        <f>FC_IND_NMM_GL_E!J$2</f>
        <v>122.32491819092354</v>
      </c>
      <c r="K120" s="22">
        <f>FC_IND_NMM_GL_E!K$2</f>
        <v>101.60264971524728</v>
      </c>
      <c r="L120" s="22">
        <f>FC_IND_NMM_GL_E!L$2</f>
        <v>63.664739588651372</v>
      </c>
      <c r="M120" s="22">
        <f>FC_IND_NMM_GL_E!M$2</f>
        <v>56.326654573518987</v>
      </c>
      <c r="N120" s="22">
        <f>FC_IND_NMM_GL_E!N$2</f>
        <v>57.910768823943584</v>
      </c>
      <c r="O120" s="22">
        <f>FC_IND_NMM_GL_E!O$2</f>
        <v>52.460031455758802</v>
      </c>
      <c r="P120" s="22">
        <f>FC_IND_NMM_GL_E!P$2</f>
        <v>52.047662451777299</v>
      </c>
      <c r="Q120" s="22">
        <f>FC_IND_NMM_GL_E!Q$2</f>
        <v>49.598935652508189</v>
      </c>
      <c r="R120" s="22">
        <f>FC_IND_NMM_GL_E!R$2</f>
        <v>50.401458488848618</v>
      </c>
      <c r="S120" s="22">
        <f>FC_IND_NMM_GL_E!S$2</f>
        <v>41.771518601658258</v>
      </c>
      <c r="T120" s="22">
        <f>FC_IND_NMM_GL_E!T$2</f>
        <v>23.387478578189985</v>
      </c>
      <c r="U120" s="22">
        <f>FC_IND_NMM_GL_E!U$2</f>
        <v>21.663934246658712</v>
      </c>
      <c r="V120" s="22">
        <f>FC_IND_NMM_GL_E!V$2</f>
        <v>21.691408754028863</v>
      </c>
      <c r="W120" s="22">
        <f>FC_IND_NMM_GL_E!W$2</f>
        <v>19.727846924841735</v>
      </c>
      <c r="X120" s="22">
        <f>FC_IND_NMM_GL_E!X$2</f>
        <v>19.496339927594875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6579.5064488392072</v>
      </c>
      <c r="D121" s="19">
        <f>FC_IND_PPP_E!D$2</f>
        <v>6200.7181427343075</v>
      </c>
      <c r="E121" s="19">
        <f>FC_IND_PPP_E!E$2</f>
        <v>6268.3630266552027</v>
      </c>
      <c r="F121" s="19">
        <f>FC_IND_PPP_E!F$2</f>
        <v>6203.6793637145311</v>
      </c>
      <c r="G121" s="19">
        <f>FC_IND_PPP_E!G$2</f>
        <v>6439.3978503869293</v>
      </c>
      <c r="H121" s="19">
        <f>FC_IND_PPP_E!H$2</f>
        <v>5728.0382631126386</v>
      </c>
      <c r="I121" s="19">
        <f>FC_IND_PPP_E!I$2</f>
        <v>6598.8582115219269</v>
      </c>
      <c r="J121" s="19">
        <f>FC_IND_PPP_E!J$2</f>
        <v>7165.896732588134</v>
      </c>
      <c r="K121" s="19">
        <f>FC_IND_PPP_E!K$2</f>
        <v>6695.4894239036967</v>
      </c>
      <c r="L121" s="19">
        <f>FC_IND_PPP_E!L$2</f>
        <v>5313.0321582115203</v>
      </c>
      <c r="M121" s="19">
        <f>FC_IND_PPP_E!M$2</f>
        <v>6101.3937231298369</v>
      </c>
      <c r="N121" s="19">
        <f>FC_IND_PPP_E!N$2</f>
        <v>6048.3841788478076</v>
      </c>
      <c r="O121" s="19">
        <f>FC_IND_PPP_E!O$2</f>
        <v>5910.9996560619093</v>
      </c>
      <c r="P121" s="19">
        <f>FC_IND_PPP_E!P$2</f>
        <v>5916.5783319002567</v>
      </c>
      <c r="Q121" s="19">
        <f>FC_IND_PPP_E!Q$2</f>
        <v>5873.6429062768702</v>
      </c>
      <c r="R121" s="19">
        <f>FC_IND_PPP_E!R$2</f>
        <v>5886.2718830610484</v>
      </c>
      <c r="S121" s="19">
        <f>FC_IND_PPP_E!S$2</f>
        <v>6062.9661220980233</v>
      </c>
      <c r="T121" s="19">
        <f>FC_IND_PPP_E!T$2</f>
        <v>6266.7355975924329</v>
      </c>
      <c r="U121" s="19">
        <f>FC_IND_PPP_E!U$2</f>
        <v>6506.2271711091998</v>
      </c>
      <c r="V121" s="19">
        <f>FC_IND_PPP_E!V$2</f>
        <v>6545.9240756663803</v>
      </c>
      <c r="W121" s="19">
        <f>FC_IND_PPP_E!W$2</f>
        <v>5937.7066208082542</v>
      </c>
      <c r="X121" s="19">
        <f>FC_IND_PPP_E!X$2</f>
        <v>6197.7070507308672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3433.869533676735</v>
      </c>
      <c r="D122" s="22">
        <f>FC_IND_PPP_PU_E!D$2</f>
        <v>3243.6223066590765</v>
      </c>
      <c r="E122" s="22">
        <f>FC_IND_PPP_PU_E!E$2</f>
        <v>3288.3874622414951</v>
      </c>
      <c r="F122" s="22">
        <f>FC_IND_PPP_PU_E!F$2</f>
        <v>3291.6335425777897</v>
      </c>
      <c r="G122" s="22">
        <f>FC_IND_PPP_PU_E!G$2</f>
        <v>3395.1673802014275</v>
      </c>
      <c r="H122" s="22">
        <f>FC_IND_PPP_PU_E!H$2</f>
        <v>3019.8934663020182</v>
      </c>
      <c r="I122" s="22">
        <f>FC_IND_PPP_PU_E!I$2</f>
        <v>3464.6203565120577</v>
      </c>
      <c r="J122" s="22">
        <f>FC_IND_PPP_PU_E!J$2</f>
        <v>3799.8426862147944</v>
      </c>
      <c r="K122" s="22">
        <f>FC_IND_PPP_PU_E!K$2</f>
        <v>3529.4405475708641</v>
      </c>
      <c r="L122" s="22">
        <f>FC_IND_PPP_PU_E!L$2</f>
        <v>2717.9237357249895</v>
      </c>
      <c r="M122" s="22">
        <f>FC_IND_PPP_PU_E!M$2</f>
        <v>3229.9985066534973</v>
      </c>
      <c r="N122" s="22">
        <f>FC_IND_PPP_PU_E!N$2</f>
        <v>3236.4562673381015</v>
      </c>
      <c r="O122" s="22">
        <f>FC_IND_PPP_PU_E!O$2</f>
        <v>3250.1731390217628</v>
      </c>
      <c r="P122" s="22">
        <f>FC_IND_PPP_PU_E!P$2</f>
        <v>3306.5511169284014</v>
      </c>
      <c r="Q122" s="22">
        <f>FC_IND_PPP_PU_E!Q$2</f>
        <v>3275.3875450287223</v>
      </c>
      <c r="R122" s="22">
        <f>FC_IND_PPP_PU_E!R$2</f>
        <v>3251.9644554297943</v>
      </c>
      <c r="S122" s="22">
        <f>FC_IND_PPP_PU_E!S$2</f>
        <v>3349.2111427962268</v>
      </c>
      <c r="T122" s="22">
        <f>FC_IND_PPP_PU_E!T$2</f>
        <v>3487.9446190939939</v>
      </c>
      <c r="U122" s="22">
        <f>FC_IND_PPP_PU_E!U$2</f>
        <v>3695.8483095761667</v>
      </c>
      <c r="V122" s="22">
        <f>FC_IND_PPP_PU_E!V$2</f>
        <v>3844.8939532644017</v>
      </c>
      <c r="W122" s="22">
        <f>FC_IND_PPP_PU_E!W$2</f>
        <v>3586.0180908321699</v>
      </c>
      <c r="X122" s="22">
        <f>FC_IND_PPP_PU_E!X$2</f>
        <v>3650.0499883770867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3084.5631057096934</v>
      </c>
      <c r="D123" s="22">
        <f>FC_IND_PPP_PA_E!D$2</f>
        <v>2899.5381026396826</v>
      </c>
      <c r="E123" s="22">
        <f>FC_IND_PPP_PA_E!E$2</f>
        <v>2921.7899220638496</v>
      </c>
      <c r="F123" s="22">
        <f>FC_IND_PPP_PA_E!F$2</f>
        <v>2854.4606003740969</v>
      </c>
      <c r="G123" s="22">
        <f>FC_IND_PPP_PA_E!G$2</f>
        <v>2984.4572090202164</v>
      </c>
      <c r="H123" s="22">
        <f>FC_IND_PPP_PA_E!H$2</f>
        <v>2654.9746813711026</v>
      </c>
      <c r="I123" s="22">
        <f>FC_IND_PPP_PA_E!I$2</f>
        <v>3072.9844141704771</v>
      </c>
      <c r="J123" s="22">
        <f>FC_IND_PPP_PA_E!J$2</f>
        <v>3299.537110033591</v>
      </c>
      <c r="K123" s="22">
        <f>FC_IND_PPP_PA_E!K$2</f>
        <v>3103.8984630080295</v>
      </c>
      <c r="L123" s="22">
        <f>FC_IND_PPP_PA_E!L$2</f>
        <v>2545.7905722541186</v>
      </c>
      <c r="M123" s="22">
        <f>FC_IND_PPP_PA_E!M$2</f>
        <v>2814.7594550343028</v>
      </c>
      <c r="N123" s="22">
        <f>FC_IND_PPP_PA_E!N$2</f>
        <v>2755.7842074631421</v>
      </c>
      <c r="O123" s="22">
        <f>FC_IND_PPP_PA_E!O$2</f>
        <v>2605.9580752388001</v>
      </c>
      <c r="P123" s="22">
        <f>FC_IND_PPP_PA_E!P$2</f>
        <v>2555.1069895013561</v>
      </c>
      <c r="Q123" s="22">
        <f>FC_IND_PPP_PA_E!Q$2</f>
        <v>2526.3245310198477</v>
      </c>
      <c r="R123" s="22">
        <f>FC_IND_PPP_PA_E!R$2</f>
        <v>2592.4305765755748</v>
      </c>
      <c r="S123" s="22">
        <f>FC_IND_PPP_PA_E!S$2</f>
        <v>2624.6129137625285</v>
      </c>
      <c r="T123" s="22">
        <f>FC_IND_PPP_PA_E!T$2</f>
        <v>2731.239148938897</v>
      </c>
      <c r="U123" s="22">
        <f>FC_IND_PPP_PA_E!U$2</f>
        <v>2751.5988863730299</v>
      </c>
      <c r="V123" s="22">
        <f>FC_IND_PPP_PA_E!V$2</f>
        <v>2656.9654429331886</v>
      </c>
      <c r="W123" s="22">
        <f>FC_IND_PPP_PA_E!W$2</f>
        <v>2310.0863517015259</v>
      </c>
      <c r="X123" s="22">
        <f>FC_IND_PPP_PA_E!X$2</f>
        <v>2504.2332069692061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61.073809452778562</v>
      </c>
      <c r="D124" s="22">
        <f>FC_IND_PPP_PR_E!D$2</f>
        <v>57.55773343554803</v>
      </c>
      <c r="E124" s="22">
        <f>FC_IND_PPP_PR_E!E$2</f>
        <v>58.185642349858</v>
      </c>
      <c r="F124" s="22">
        <f>FC_IND_PPP_PR_E!F$2</f>
        <v>57.585220762643488</v>
      </c>
      <c r="G124" s="22">
        <f>FC_IND_PPP_PR_E!G$2</f>
        <v>59.773261165285525</v>
      </c>
      <c r="H124" s="22">
        <f>FC_IND_PPP_PR_E!H$2</f>
        <v>53.170115439517666</v>
      </c>
      <c r="I124" s="22">
        <f>FC_IND_PPP_PR_E!I$2</f>
        <v>61.253440839390876</v>
      </c>
      <c r="J124" s="22">
        <f>FC_IND_PPP_PR_E!J$2</f>
        <v>66.516936339748696</v>
      </c>
      <c r="K124" s="22">
        <f>FC_IND_PPP_PR_E!K$2</f>
        <v>62.15041332480353</v>
      </c>
      <c r="L124" s="22">
        <f>FC_IND_PPP_PR_E!L$2</f>
        <v>49.317850232413285</v>
      </c>
      <c r="M124" s="22">
        <f>FC_IND_PPP_PR_E!M$2</f>
        <v>56.635761442036078</v>
      </c>
      <c r="N124" s="22">
        <f>FC_IND_PPP_PR_E!N$2</f>
        <v>56.143704046563514</v>
      </c>
      <c r="O124" s="22">
        <f>FC_IND_PPP_PR_E!O$2</f>
        <v>54.868441801346428</v>
      </c>
      <c r="P124" s="22">
        <f>FC_IND_PPP_PR_E!P$2</f>
        <v>54.920225470499602</v>
      </c>
      <c r="Q124" s="22">
        <f>FC_IND_PPP_PR_E!Q$2</f>
        <v>71.930830228299925</v>
      </c>
      <c r="R124" s="22">
        <f>FC_IND_PPP_PR_E!R$2</f>
        <v>41.876851055679282</v>
      </c>
      <c r="S124" s="22">
        <f>FC_IND_PPP_PR_E!S$2</f>
        <v>89.14206553926752</v>
      </c>
      <c r="T124" s="22">
        <f>FC_IND_PPP_PR_E!T$2</f>
        <v>47.551829559542547</v>
      </c>
      <c r="U124" s="22">
        <f>FC_IND_PPP_PR_E!U$2</f>
        <v>58.779975160003325</v>
      </c>
      <c r="V124" s="22">
        <f>FC_IND_PPP_PR_E!V$2</f>
        <v>44.0646794687908</v>
      </c>
      <c r="W124" s="22">
        <f>FC_IND_PPP_PR_E!W$2</f>
        <v>41.602178274558497</v>
      </c>
      <c r="X124" s="22">
        <f>FC_IND_PPP_PR_E!X$2</f>
        <v>43.423855384574438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275.49836629406695</v>
      </c>
      <c r="D125" s="19">
        <f>FC_IND_FBT_E!D$2</f>
        <v>260.5895958727429</v>
      </c>
      <c r="E125" s="19">
        <f>FC_IND_FBT_E!E$2</f>
        <v>255.05305245055888</v>
      </c>
      <c r="F125" s="19">
        <f>FC_IND_FBT_E!F$2</f>
        <v>246.57076526225273</v>
      </c>
      <c r="G125" s="19">
        <f>FC_IND_FBT_E!G$2</f>
        <v>231.11220980223558</v>
      </c>
      <c r="H125" s="19">
        <f>FC_IND_FBT_E!H$2</f>
        <v>220.10240756663802</v>
      </c>
      <c r="I125" s="19">
        <f>FC_IND_FBT_E!I$2</f>
        <v>232.86818572656921</v>
      </c>
      <c r="J125" s="19">
        <f>FC_IND_FBT_E!J$2</f>
        <v>340.49449699054162</v>
      </c>
      <c r="K125" s="19">
        <f>FC_IND_FBT_E!K$2</f>
        <v>324.64385210662078</v>
      </c>
      <c r="L125" s="19">
        <f>FC_IND_FBT_E!L$2</f>
        <v>424.77721410146171</v>
      </c>
      <c r="M125" s="19">
        <f>FC_IND_FBT_E!M$2</f>
        <v>422.60472914875322</v>
      </c>
      <c r="N125" s="19">
        <f>FC_IND_FBT_E!N$2</f>
        <v>399.78641444539977</v>
      </c>
      <c r="O125" s="19">
        <f>FC_IND_FBT_E!O$2</f>
        <v>381.29329320722263</v>
      </c>
      <c r="P125" s="19">
        <f>FC_IND_FBT_E!P$2</f>
        <v>385.37489251934653</v>
      </c>
      <c r="Q125" s="19">
        <f>FC_IND_FBT_E!Q$2</f>
        <v>399.41831470335342</v>
      </c>
      <c r="R125" s="19">
        <f>FC_IND_FBT_E!R$2</f>
        <v>391.24350816852962</v>
      </c>
      <c r="S125" s="19">
        <f>FC_IND_FBT_E!S$2</f>
        <v>408.48727429062762</v>
      </c>
      <c r="T125" s="19">
        <f>FC_IND_FBT_E!T$2</f>
        <v>414.09363714531383</v>
      </c>
      <c r="U125" s="19">
        <f>FC_IND_FBT_E!U$2</f>
        <v>425.54350816852957</v>
      </c>
      <c r="V125" s="19">
        <f>FC_IND_FBT_E!V$2</f>
        <v>407.49544282029228</v>
      </c>
      <c r="W125" s="19">
        <f>FC_IND_FBT_E!W$2</f>
        <v>409.313241616509</v>
      </c>
      <c r="X125" s="19">
        <f>FC_IND_FBT_E!X$2</f>
        <v>439.07102321582113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74.21659501289767</v>
      </c>
      <c r="D126" s="19">
        <f>FC_IND_TE_E!D$2</f>
        <v>85.893723129836644</v>
      </c>
      <c r="E126" s="19">
        <f>FC_IND_TE_E!E$2</f>
        <v>76.273086844368009</v>
      </c>
      <c r="F126" s="19">
        <f>FC_IND_TE_E!F$2</f>
        <v>73.492863284608774</v>
      </c>
      <c r="G126" s="19">
        <f>FC_IND_TE_E!G$2</f>
        <v>58.12785898538263</v>
      </c>
      <c r="H126" s="19">
        <f>FC_IND_TE_E!H$2</f>
        <v>57.54032674118659</v>
      </c>
      <c r="I126" s="19">
        <f>FC_IND_TE_E!I$2</f>
        <v>53.582115219260515</v>
      </c>
      <c r="J126" s="19">
        <f>FC_IND_TE_E!J$2</f>
        <v>74.336285468615628</v>
      </c>
      <c r="K126" s="19">
        <f>FC_IND_TE_E!K$2</f>
        <v>66.078503869303518</v>
      </c>
      <c r="L126" s="19">
        <f>FC_IND_TE_E!L$2</f>
        <v>57.58959587274289</v>
      </c>
      <c r="M126" s="19">
        <f>FC_IND_TE_E!M$2</f>
        <v>73.933705932932057</v>
      </c>
      <c r="N126" s="19">
        <f>FC_IND_TE_E!N$2</f>
        <v>58.662166809974195</v>
      </c>
      <c r="O126" s="19">
        <f>FC_IND_TE_E!O$2</f>
        <v>58.155460017196901</v>
      </c>
      <c r="P126" s="19">
        <f>FC_IND_TE_E!P$2</f>
        <v>56.080653482373165</v>
      </c>
      <c r="Q126" s="19">
        <f>FC_IND_TE_E!Q$2</f>
        <v>59.7</v>
      </c>
      <c r="R126" s="19">
        <f>FC_IND_TE_E!R$2</f>
        <v>61.258211521926043</v>
      </c>
      <c r="S126" s="19">
        <f>FC_IND_TE_E!S$2</f>
        <v>67.160189165950129</v>
      </c>
      <c r="T126" s="19">
        <f>FC_IND_TE_E!T$2</f>
        <v>61.974118658641444</v>
      </c>
      <c r="U126" s="19">
        <f>FC_IND_TE_E!U$2</f>
        <v>59.955460017196899</v>
      </c>
      <c r="V126" s="19">
        <f>FC_IND_TE_E!V$2</f>
        <v>56.733877901977635</v>
      </c>
      <c r="W126" s="19">
        <f>FC_IND_TE_E!W$2</f>
        <v>52.074720550300945</v>
      </c>
      <c r="X126" s="19">
        <f>FC_IND_TE_E!X$2</f>
        <v>52.954256233877885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256.93138435081676</v>
      </c>
      <c r="D127" s="19">
        <f>FC_IND_MAC_E!D$2</f>
        <v>248.44746345657776</v>
      </c>
      <c r="E127" s="19">
        <f>FC_IND_MAC_E!E$2</f>
        <v>250.57317282889076</v>
      </c>
      <c r="F127" s="19">
        <f>FC_IND_MAC_E!F$2</f>
        <v>256.13112639724847</v>
      </c>
      <c r="G127" s="19">
        <f>FC_IND_MAC_E!G$2</f>
        <v>253.05717970765264</v>
      </c>
      <c r="H127" s="19">
        <f>FC_IND_MAC_E!H$2</f>
        <v>252.56044711951844</v>
      </c>
      <c r="I127" s="19">
        <f>FC_IND_MAC_E!I$2</f>
        <v>256.77231298366286</v>
      </c>
      <c r="J127" s="19">
        <f>FC_IND_MAC_E!J$2</f>
        <v>324.69819432502146</v>
      </c>
      <c r="K127" s="19">
        <f>FC_IND_MAC_E!K$2</f>
        <v>350.0070507308684</v>
      </c>
      <c r="L127" s="19">
        <f>FC_IND_MAC_E!L$2</f>
        <v>350.66844368013756</v>
      </c>
      <c r="M127" s="19">
        <f>FC_IND_MAC_E!M$2</f>
        <v>365.80756663800514</v>
      </c>
      <c r="N127" s="19">
        <f>FC_IND_MAC_E!N$2</f>
        <v>340.54849527085116</v>
      </c>
      <c r="O127" s="19">
        <f>FC_IND_MAC_E!O$2</f>
        <v>323.16663800515903</v>
      </c>
      <c r="P127" s="19">
        <f>FC_IND_MAC_E!P$2</f>
        <v>314.86328460877041</v>
      </c>
      <c r="Q127" s="19">
        <f>FC_IND_MAC_E!Q$2</f>
        <v>331.007222699914</v>
      </c>
      <c r="R127" s="19">
        <f>FC_IND_MAC_E!R$2</f>
        <v>299.93336199484094</v>
      </c>
      <c r="S127" s="19">
        <f>FC_IND_MAC_E!S$2</f>
        <v>307.92209802235595</v>
      </c>
      <c r="T127" s="19">
        <f>FC_IND_MAC_E!T$2</f>
        <v>306.50558899398106</v>
      </c>
      <c r="U127" s="19">
        <f>FC_IND_MAC_E!U$2</f>
        <v>322.13783319002584</v>
      </c>
      <c r="V127" s="19">
        <f>FC_IND_MAC_E!V$2</f>
        <v>322.96190885640584</v>
      </c>
      <c r="W127" s="19">
        <f>FC_IND_MAC_E!W$2</f>
        <v>304.96904557179704</v>
      </c>
      <c r="X127" s="19">
        <f>FC_IND_MAC_E!X$2</f>
        <v>327.3190885640584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52.777730008598446</v>
      </c>
      <c r="D128" s="19">
        <f>FC_IND_TL_E!D$2</f>
        <v>50.312897678417883</v>
      </c>
      <c r="E128" s="19">
        <f>FC_IND_TL_E!E$2</f>
        <v>46.668185726569213</v>
      </c>
      <c r="F128" s="19">
        <f>FC_IND_TL_E!F$2</f>
        <v>45.122785898538254</v>
      </c>
      <c r="G128" s="19">
        <f>FC_IND_TL_E!G$2</f>
        <v>41.181771281169382</v>
      </c>
      <c r="H128" s="19">
        <f>FC_IND_TL_E!H$2</f>
        <v>36.462166809974192</v>
      </c>
      <c r="I128" s="19">
        <f>FC_IND_TL_E!I$2</f>
        <v>34.848495270851245</v>
      </c>
      <c r="J128" s="19">
        <f>FC_IND_TL_E!J$2</f>
        <v>41.536113499570071</v>
      </c>
      <c r="K128" s="19">
        <f>FC_IND_TL_E!K$2</f>
        <v>43.468357695614785</v>
      </c>
      <c r="L128" s="19">
        <f>FC_IND_TL_E!L$2</f>
        <v>35.737489251934647</v>
      </c>
      <c r="M128" s="19">
        <f>FC_IND_TL_E!M$2</f>
        <v>28.959243336199478</v>
      </c>
      <c r="N128" s="19">
        <f>FC_IND_TL_E!N$2</f>
        <v>31.070765262252792</v>
      </c>
      <c r="O128" s="19">
        <f>FC_IND_TL_E!O$2</f>
        <v>37.551934651762686</v>
      </c>
      <c r="P128" s="19">
        <f>FC_IND_TL_E!P$2</f>
        <v>32.694926913155626</v>
      </c>
      <c r="Q128" s="19">
        <f>FC_IND_TL_E!Q$2</f>
        <v>29.293981083404994</v>
      </c>
      <c r="R128" s="19">
        <f>FC_IND_TL_E!R$2</f>
        <v>26.373086844368011</v>
      </c>
      <c r="S128" s="19">
        <f>FC_IND_TL_E!S$2</f>
        <v>23.877472055030097</v>
      </c>
      <c r="T128" s="19">
        <f>FC_IND_TL_E!T$2</f>
        <v>22.031470335339638</v>
      </c>
      <c r="U128" s="19">
        <f>FC_IND_TL_E!U$2</f>
        <v>21.091917454858123</v>
      </c>
      <c r="V128" s="19">
        <f>FC_IND_TL_E!V$2</f>
        <v>18.205073086844365</v>
      </c>
      <c r="W128" s="19">
        <f>FC_IND_TL_E!W$2</f>
        <v>19.153396388650044</v>
      </c>
      <c r="X128" s="19">
        <f>FC_IND_TL_E!X$2</f>
        <v>22.09054170249355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337.15485812553743</v>
      </c>
      <c r="D129" s="19">
        <f>FC_IND_WP_E!D$2</f>
        <v>355.20447119518485</v>
      </c>
      <c r="E129" s="19">
        <f>FC_IND_WP_E!E$2</f>
        <v>350.91435941530517</v>
      </c>
      <c r="F129" s="19">
        <f>FC_IND_WP_E!F$2</f>
        <v>348.70412725709366</v>
      </c>
      <c r="G129" s="19">
        <f>FC_IND_WP_E!G$2</f>
        <v>359.6255374032674</v>
      </c>
      <c r="H129" s="19">
        <f>FC_IND_WP_E!H$2</f>
        <v>385.75760963026659</v>
      </c>
      <c r="I129" s="19">
        <f>FC_IND_WP_E!I$2</f>
        <v>379.40369733447972</v>
      </c>
      <c r="J129" s="19">
        <f>FC_IND_WP_E!J$2</f>
        <v>671.5094582975064</v>
      </c>
      <c r="K129" s="19">
        <f>FC_IND_WP_E!K$2</f>
        <v>548.97824591573499</v>
      </c>
      <c r="L129" s="19">
        <f>FC_IND_WP_E!L$2</f>
        <v>497.40997420464305</v>
      </c>
      <c r="M129" s="19">
        <f>FC_IND_WP_E!M$2</f>
        <v>557.25554600171961</v>
      </c>
      <c r="N129" s="19">
        <f>FC_IND_WP_E!N$2</f>
        <v>578.15657781599305</v>
      </c>
      <c r="O129" s="19">
        <f>FC_IND_WP_E!O$2</f>
        <v>557.77790197764398</v>
      </c>
      <c r="P129" s="19">
        <f>FC_IND_WP_E!P$2</f>
        <v>543.31152192605316</v>
      </c>
      <c r="Q129" s="19">
        <f>FC_IND_WP_E!Q$2</f>
        <v>511.10068787618218</v>
      </c>
      <c r="R129" s="19">
        <f>FC_IND_WP_E!R$2</f>
        <v>488.88383490971614</v>
      </c>
      <c r="S129" s="19">
        <f>FC_IND_WP_E!S$2</f>
        <v>517.33344797936365</v>
      </c>
      <c r="T129" s="19">
        <f>FC_IND_WP_E!T$2</f>
        <v>582.87953568357693</v>
      </c>
      <c r="U129" s="19">
        <f>FC_IND_WP_E!U$2</f>
        <v>573.32966466036112</v>
      </c>
      <c r="V129" s="19">
        <f>FC_IND_WP_E!V$2</f>
        <v>540.73069647463467</v>
      </c>
      <c r="W129" s="19">
        <f>FC_IND_WP_E!W$2</f>
        <v>541.44935511607923</v>
      </c>
      <c r="X129" s="19">
        <f>FC_IND_WP_E!X$2</f>
        <v>581.56938950988831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106.6255374032674</v>
      </c>
      <c r="D130" s="19">
        <f>FC_IND_MQ_E!D$2</f>
        <v>96.854428202923458</v>
      </c>
      <c r="E130" s="19">
        <f>FC_IND_MQ_E!E$2</f>
        <v>100.33920894239034</v>
      </c>
      <c r="F130" s="19">
        <f>FC_IND_MQ_E!F$2</f>
        <v>127.60343938091142</v>
      </c>
      <c r="G130" s="19">
        <f>FC_IND_MQ_E!G$2</f>
        <v>104.85571797076526</v>
      </c>
      <c r="H130" s="19">
        <f>FC_IND_MQ_E!H$2</f>
        <v>99.324075666380054</v>
      </c>
      <c r="I130" s="19">
        <f>FC_IND_MQ_E!I$2</f>
        <v>102.71092003439381</v>
      </c>
      <c r="J130" s="19">
        <f>FC_IND_MQ_E!J$2</f>
        <v>126.23731728288908</v>
      </c>
      <c r="K130" s="19">
        <f>FC_IND_MQ_E!K$2</f>
        <v>133.70937231298365</v>
      </c>
      <c r="L130" s="19">
        <f>FC_IND_MQ_E!L$2</f>
        <v>112.7639724849527</v>
      </c>
      <c r="M130" s="19">
        <f>FC_IND_MQ_E!M$2</f>
        <v>134.0974204643164</v>
      </c>
      <c r="N130" s="19">
        <f>FC_IND_MQ_E!N$2</f>
        <v>157.6589853826311</v>
      </c>
      <c r="O130" s="19">
        <f>FC_IND_MQ_E!O$2</f>
        <v>186.26938950988819</v>
      </c>
      <c r="P130" s="19">
        <f>FC_IND_MQ_E!P$2</f>
        <v>188.32416165090282</v>
      </c>
      <c r="Q130" s="19">
        <f>FC_IND_MQ_E!Q$2</f>
        <v>188.33680137575232</v>
      </c>
      <c r="R130" s="19">
        <f>FC_IND_MQ_E!R$2</f>
        <v>193.94918314703349</v>
      </c>
      <c r="S130" s="19">
        <f>FC_IND_MQ_E!S$2</f>
        <v>220.63809114359418</v>
      </c>
      <c r="T130" s="19">
        <f>FC_IND_MQ_E!T$2</f>
        <v>172.13069647463459</v>
      </c>
      <c r="U130" s="19">
        <f>FC_IND_MQ_E!U$2</f>
        <v>163.87368873602753</v>
      </c>
      <c r="V130" s="19">
        <f>FC_IND_MQ_E!V$2</f>
        <v>166.64875322441961</v>
      </c>
      <c r="W130" s="19">
        <f>FC_IND_MQ_E!W$2</f>
        <v>160.45683576956148</v>
      </c>
      <c r="X130" s="19">
        <f>FC_IND_MQ_E!X$2</f>
        <v>168.8689595872743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321.376698194325</v>
      </c>
      <c r="D131" s="19">
        <f>FC_IND_CON_E!D$2</f>
        <v>330.80154772141015</v>
      </c>
      <c r="E131" s="19">
        <f>FC_IND_CON_E!E$2</f>
        <v>332.25846947549445</v>
      </c>
      <c r="F131" s="19">
        <f>FC_IND_CON_E!F$2</f>
        <v>332.00051590713679</v>
      </c>
      <c r="G131" s="19">
        <f>FC_IND_CON_E!G$2</f>
        <v>329.73078245915735</v>
      </c>
      <c r="H131" s="19">
        <f>FC_IND_CON_E!H$2</f>
        <v>332.97506448839198</v>
      </c>
      <c r="I131" s="19">
        <f>FC_IND_CON_E!I$2</f>
        <v>343.53473774720544</v>
      </c>
      <c r="J131" s="19">
        <f>FC_IND_CON_E!J$2</f>
        <v>362.07429062768699</v>
      </c>
      <c r="K131" s="19">
        <f>FC_IND_CON_E!K$2</f>
        <v>366.64780739466897</v>
      </c>
      <c r="L131" s="19">
        <f>FC_IND_CON_E!L$2</f>
        <v>371.72364574376604</v>
      </c>
      <c r="M131" s="19">
        <f>FC_IND_CON_E!M$2</f>
        <v>371.97858985382624</v>
      </c>
      <c r="N131" s="19">
        <f>FC_IND_CON_E!N$2</f>
        <v>368.01736887360272</v>
      </c>
      <c r="O131" s="19">
        <f>FC_IND_CON_E!O$2</f>
        <v>366.99982803095435</v>
      </c>
      <c r="P131" s="19">
        <f>FC_IND_CON_E!P$2</f>
        <v>381.26491831470338</v>
      </c>
      <c r="Q131" s="19">
        <f>FC_IND_CON_E!Q$2</f>
        <v>376.70773860705066</v>
      </c>
      <c r="R131" s="19">
        <f>FC_IND_CON_E!R$2</f>
        <v>329.80627687016329</v>
      </c>
      <c r="S131" s="19">
        <f>FC_IND_CON_E!S$2</f>
        <v>335.37437661220974</v>
      </c>
      <c r="T131" s="19">
        <f>FC_IND_CON_E!T$2</f>
        <v>385.70627687016332</v>
      </c>
      <c r="U131" s="19">
        <f>FC_IND_CON_E!U$2</f>
        <v>394.87480653482379</v>
      </c>
      <c r="V131" s="19">
        <f>FC_IND_CON_E!V$2</f>
        <v>401.35408426483224</v>
      </c>
      <c r="W131" s="19">
        <f>FC_IND_CON_E!W$2</f>
        <v>411.97858985382629</v>
      </c>
      <c r="X131" s="19">
        <f>FC_IND_CON_E!X$2</f>
        <v>425.80834049871015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1520.4526225279449</v>
      </c>
      <c r="D132" s="19">
        <f>FC_IND_NSP_E!D$2</f>
        <v>1607.2000859845223</v>
      </c>
      <c r="E132" s="19">
        <f>FC_IND_NSP_E!E$2</f>
        <v>1947.025537403267</v>
      </c>
      <c r="F132" s="19">
        <f>FC_IND_NSP_E!F$2</f>
        <v>1931.1610490111784</v>
      </c>
      <c r="G132" s="19">
        <f>FC_IND_NSP_E!G$2</f>
        <v>2002.0623387790195</v>
      </c>
      <c r="H132" s="19">
        <f>FC_IND_NSP_E!H$2</f>
        <v>1869.8839208942391</v>
      </c>
      <c r="I132" s="19">
        <f>FC_IND_NSP_E!I$2</f>
        <v>2032.6558039552879</v>
      </c>
      <c r="J132" s="19">
        <f>FC_IND_NSP_E!J$2</f>
        <v>306.42244196044714</v>
      </c>
      <c r="K132" s="19">
        <f>FC_IND_NSP_E!K$2</f>
        <v>294.05760963026648</v>
      </c>
      <c r="L132" s="19">
        <f>FC_IND_NSP_E!L$2</f>
        <v>169.67962166809974</v>
      </c>
      <c r="M132" s="19">
        <f>FC_IND_NSP_E!M$2</f>
        <v>328.54282029234736</v>
      </c>
      <c r="N132" s="19">
        <f>FC_IND_NSP_E!N$2</f>
        <v>181.24875322441957</v>
      </c>
      <c r="O132" s="19">
        <f>FC_IND_NSP_E!O$2</f>
        <v>209.58847807394667</v>
      </c>
      <c r="P132" s="19">
        <f>FC_IND_NSP_E!P$2</f>
        <v>181.4448839208942</v>
      </c>
      <c r="Q132" s="19">
        <f>FC_IND_NSP_E!Q$2</f>
        <v>208.38555460017193</v>
      </c>
      <c r="R132" s="19">
        <f>FC_IND_NSP_E!R$2</f>
        <v>194.21324161650901</v>
      </c>
      <c r="S132" s="19">
        <f>FC_IND_NSP_E!S$2</f>
        <v>195.23637145313845</v>
      </c>
      <c r="T132" s="19">
        <f>FC_IND_NSP_E!T$2</f>
        <v>207.47042132416163</v>
      </c>
      <c r="U132" s="19">
        <f>FC_IND_NSP_E!U$2</f>
        <v>193.70103181427342</v>
      </c>
      <c r="V132" s="19">
        <f>FC_IND_NSP_E!V$2</f>
        <v>214.91212381771282</v>
      </c>
      <c r="W132" s="19">
        <f>FC_IND_NSP_E!W$2</f>
        <v>183.84092863284607</v>
      </c>
      <c r="X132" s="19">
        <f>FC_IND_NSP_E!X$2</f>
        <v>208.57403267411865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3934.1291072489898</v>
      </c>
      <c r="D133" s="16">
        <f>FC_TRA_E!D$2</f>
        <v>3984.1261689040448</v>
      </c>
      <c r="E133" s="16">
        <f>FC_TRA_E!E$2</f>
        <v>4047.4047000487294</v>
      </c>
      <c r="F133" s="16">
        <f>FC_TRA_E!F$2</f>
        <v>4119.1129495825062</v>
      </c>
      <c r="G133" s="16">
        <f>FC_TRA_E!G$2</f>
        <v>4222.3560327199048</v>
      </c>
      <c r="H133" s="16">
        <f>FC_TRA_E!H$2</f>
        <v>4223.5269913601205</v>
      </c>
      <c r="I133" s="16">
        <f>FC_TRA_E!I$2</f>
        <v>4283.4889175540338</v>
      </c>
      <c r="J133" s="16">
        <f>FC_TRA_E!J$2</f>
        <v>4396.9842439967315</v>
      </c>
      <c r="K133" s="16">
        <f>FC_TRA_E!K$2</f>
        <v>4259.0839177684411</v>
      </c>
      <c r="L133" s="16">
        <f>FC_TRA_E!L$2</f>
        <v>4132.1406613913332</v>
      </c>
      <c r="M133" s="16">
        <f>FC_TRA_E!M$2</f>
        <v>4304.7585643992352</v>
      </c>
      <c r="N133" s="16">
        <f>FC_TRA_E!N$2</f>
        <v>4300.5381110210838</v>
      </c>
      <c r="O133" s="16">
        <f>FC_TRA_E!O$2</f>
        <v>4197.8387486312231</v>
      </c>
      <c r="P133" s="16">
        <f>FC_TRA_E!P$2</f>
        <v>4210.0654465420175</v>
      </c>
      <c r="Q133" s="16">
        <f>FC_TRA_E!Q$2</f>
        <v>4113.7879890393078</v>
      </c>
      <c r="R133" s="16">
        <f>FC_TRA_E!R$2</f>
        <v>4105.4791563892995</v>
      </c>
      <c r="S133" s="16">
        <f>FC_TRA_E!S$2</f>
        <v>4180.4028478552473</v>
      </c>
      <c r="T133" s="16">
        <f>FC_TRA_E!T$2</f>
        <v>4194.3703373894223</v>
      </c>
      <c r="U133" s="16">
        <f>FC_TRA_E!U$2</f>
        <v>4240.1911374325018</v>
      </c>
      <c r="V133" s="16">
        <f>FC_TRA_E!V$2</f>
        <v>4176.9453610835653</v>
      </c>
      <c r="W133" s="16">
        <f>FC_TRA_E!W$2</f>
        <v>3880.5387277646932</v>
      </c>
      <c r="X133" s="16">
        <f>FC_TRA_E!X$2</f>
        <v>4021.8797109252214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94.530438521066202</v>
      </c>
      <c r="D134" s="19">
        <f>FC_TRA_RAIL_E!D$2</f>
        <v>93.770937231298348</v>
      </c>
      <c r="E134" s="19">
        <f>FC_TRA_RAIL_E!E$2</f>
        <v>94.1244196044712</v>
      </c>
      <c r="F134" s="19">
        <f>FC_TRA_RAIL_E!F$2</f>
        <v>97.047893379191748</v>
      </c>
      <c r="G134" s="19">
        <f>FC_TRA_RAIL_E!G$2</f>
        <v>98.127429062768698</v>
      </c>
      <c r="H134" s="19">
        <f>FC_TRA_RAIL_E!H$2</f>
        <v>97.630610490111778</v>
      </c>
      <c r="I134" s="19">
        <f>FC_TRA_RAIL_E!I$2</f>
        <v>101.96904557179707</v>
      </c>
      <c r="J134" s="19">
        <f>FC_TRA_RAIL_E!J$2</f>
        <v>98.01186586414444</v>
      </c>
      <c r="K134" s="19">
        <f>FC_TRA_RAIL_E!K$2</f>
        <v>99.894239036973332</v>
      </c>
      <c r="L134" s="19">
        <f>FC_TRA_RAIL_E!L$2</f>
        <v>92.219088564058467</v>
      </c>
      <c r="M134" s="19">
        <f>FC_TRA_RAIL_E!M$2</f>
        <v>95.308254514187439</v>
      </c>
      <c r="N134" s="19">
        <f>FC_TRA_RAIL_E!N$2</f>
        <v>95.465778159931205</v>
      </c>
      <c r="O134" s="19">
        <f>FC_TRA_RAIL_E!O$2</f>
        <v>96.067669819432481</v>
      </c>
      <c r="P134" s="19">
        <f>FC_TRA_RAIL_E!P$2</f>
        <v>92.949269131556321</v>
      </c>
      <c r="Q134" s="19">
        <f>FC_TRA_RAIL_E!Q$2</f>
        <v>89.853826311263973</v>
      </c>
      <c r="R134" s="19">
        <f>FC_TRA_RAIL_E!R$2</f>
        <v>82.945657781599309</v>
      </c>
      <c r="S134" s="19">
        <f>FC_TRA_RAIL_E!S$2</f>
        <v>81.63714531384349</v>
      </c>
      <c r="T134" s="19">
        <f>FC_TRA_RAIL_E!T$2</f>
        <v>86.305073086844345</v>
      </c>
      <c r="U134" s="19">
        <f>FC_TRA_RAIL_E!U$2</f>
        <v>92.132330180567493</v>
      </c>
      <c r="V134" s="19">
        <f>FC_TRA_RAIL_E!V$2</f>
        <v>90.253568357695627</v>
      </c>
      <c r="W134" s="19">
        <f>FC_TRA_RAIL_E!W$2</f>
        <v>79.861478933791901</v>
      </c>
      <c r="X134" s="19">
        <f>FC_TRA_RAIL_E!X$2</f>
        <v>83.033190025795349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2.7432333412541614</v>
      </c>
      <c r="D135" s="22">
        <f>FC_TRA_RAIL_MTU_E!D$2</f>
        <v>2.8149983596136656</v>
      </c>
      <c r="E135" s="22">
        <f>FC_TRA_RAIL_MTU_E!E$2</f>
        <v>2.8998637001471681</v>
      </c>
      <c r="F135" s="22">
        <f>FC_TRA_RAIL_MTU_E!F$2</f>
        <v>2.9150874897019552</v>
      </c>
      <c r="G135" s="22">
        <f>FC_TRA_RAIL_MTU_E!G$2</f>
        <v>2.8935610199919237</v>
      </c>
      <c r="H135" s="22">
        <f>FC_TRA_RAIL_MTU_E!H$2</f>
        <v>2.8609959553419326</v>
      </c>
      <c r="I135" s="22">
        <f>FC_TRA_RAIL_MTU_E!I$2</f>
        <v>2.8377972591319609</v>
      </c>
      <c r="J135" s="22">
        <f>FC_TRA_RAIL_MTU_E!J$2</f>
        <v>2.7910642901967435</v>
      </c>
      <c r="K135" s="22">
        <f>FC_TRA_RAIL_MTU_E!K$2</f>
        <v>2.7927770575598361</v>
      </c>
      <c r="L135" s="22">
        <f>FC_TRA_RAIL_MTU_E!L$2</f>
        <v>2.8074170960742397</v>
      </c>
      <c r="M135" s="22">
        <f>FC_TRA_RAIL_MTU_E!M$2</f>
        <v>2.7657661916049356</v>
      </c>
      <c r="N135" s="22">
        <f>FC_TRA_RAIL_MTU_E!N$2</f>
        <v>2.7010493295213069</v>
      </c>
      <c r="O135" s="22">
        <f>FC_TRA_RAIL_MTU_E!O$2</f>
        <v>2.7289327281413409</v>
      </c>
      <c r="P135" s="22">
        <f>FC_TRA_RAIL_MTU_E!P$2</f>
        <v>2.7070627419568898</v>
      </c>
      <c r="Q135" s="22">
        <f>FC_TRA_RAIL_MTU_E!Q$2</f>
        <v>2.643684939476814</v>
      </c>
      <c r="R135" s="22">
        <f>FC_TRA_RAIL_MTU_E!R$2</f>
        <v>2.5589028680296177</v>
      </c>
      <c r="S135" s="22">
        <f>FC_TRA_RAIL_MTU_E!S$2</f>
        <v>2.565844329821378</v>
      </c>
      <c r="T135" s="22">
        <f>FC_TRA_RAIL_MTU_E!T$2</f>
        <v>2.620636148925342</v>
      </c>
      <c r="U135" s="22">
        <f>FC_TRA_RAIL_MTU_E!U$2</f>
        <v>3.0253253078858502</v>
      </c>
      <c r="V135" s="22">
        <f>FC_TRA_RAIL_MTU_E!V$2</f>
        <v>2.968245577385336</v>
      </c>
      <c r="W135" s="22">
        <f>FC_TRA_RAIL_MTU_E!W$2</f>
        <v>2.9142478281776678</v>
      </c>
      <c r="X135" s="22">
        <f>FC_TRA_RAIL_MTU_E!X$2</f>
        <v>2.8410680876336727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37.120511087137373</v>
      </c>
      <c r="D136" s="22">
        <f>FC_TRA_RAIL_CPT_E!D$2</f>
        <v>37.774915137408797</v>
      </c>
      <c r="E136" s="22">
        <f>FC_TRA_RAIL_CPT_E!E$2</f>
        <v>38.823231228790803</v>
      </c>
      <c r="F136" s="22">
        <f>FC_TRA_RAIL_CPT_E!F$2</f>
        <v>41.072230248504219</v>
      </c>
      <c r="G136" s="22">
        <f>FC_TRA_RAIL_CPT_E!G$2</f>
        <v>40.84052897265407</v>
      </c>
      <c r="H136" s="22">
        <f>FC_TRA_RAIL_CPT_E!H$2</f>
        <v>39.389879029350809</v>
      </c>
      <c r="I136" s="22">
        <f>FC_TRA_RAIL_CPT_E!I$2</f>
        <v>38.043226633955562</v>
      </c>
      <c r="J136" s="22">
        <f>FC_TRA_RAIL_CPT_E!J$2</f>
        <v>37.54234609923688</v>
      </c>
      <c r="K136" s="22">
        <f>FC_TRA_RAIL_CPT_E!K$2</f>
        <v>38.325237385151382</v>
      </c>
      <c r="L136" s="22">
        <f>FC_TRA_RAIL_CPT_E!L$2</f>
        <v>40.069177802428186</v>
      </c>
      <c r="M136" s="22">
        <f>FC_TRA_RAIL_CPT_E!M$2</f>
        <v>40.969501780501027</v>
      </c>
      <c r="N136" s="22">
        <f>FC_TRA_RAIL_CPT_E!N$2</f>
        <v>40.901898767487829</v>
      </c>
      <c r="O136" s="22">
        <f>FC_TRA_RAIL_CPT_E!O$2</f>
        <v>41.548241112893386</v>
      </c>
      <c r="P136" s="22">
        <f>FC_TRA_RAIL_CPT_E!P$2</f>
        <v>40.908180462711748</v>
      </c>
      <c r="Q136" s="22">
        <f>FC_TRA_RAIL_CPT_E!Q$2</f>
        <v>39.412519285381094</v>
      </c>
      <c r="R136" s="22">
        <f>FC_TRA_RAIL_CPT_E!R$2</f>
        <v>41.813701253930105</v>
      </c>
      <c r="S136" s="22">
        <f>FC_TRA_RAIL_CPT_E!S$2</f>
        <v>38.333550000219546</v>
      </c>
      <c r="T136" s="22">
        <f>FC_TRA_RAIL_CPT_E!T$2</f>
        <v>39.42405234695245</v>
      </c>
      <c r="U136" s="22">
        <f>FC_TRA_RAIL_CPT_E!U$2</f>
        <v>40.884918770822267</v>
      </c>
      <c r="V136" s="22">
        <f>FC_TRA_RAIL_CPT_E!V$2</f>
        <v>41.392260133648975</v>
      </c>
      <c r="W136" s="22">
        <f>FC_TRA_RAIL_CPT_E!W$2</f>
        <v>33.668127514141233</v>
      </c>
      <c r="X136" s="22">
        <f>FC_TRA_RAIL_CPT_E!X$2</f>
        <v>33.813215140954632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1.0673278171843654</v>
      </c>
      <c r="D137" s="22">
        <f>FC_TRA_RAIL_HST_E!D$2</f>
        <v>0.88811951346913653</v>
      </c>
      <c r="E137" s="22">
        <f>FC_TRA_RAIL_HST_E!E$2</f>
        <v>1.9811237695370032</v>
      </c>
      <c r="F137" s="22">
        <f>FC_TRA_RAIL_HST_E!F$2</f>
        <v>2.8842823971597031</v>
      </c>
      <c r="G137" s="22">
        <f>FC_TRA_RAIL_HST_E!G$2</f>
        <v>2.2648586527601107</v>
      </c>
      <c r="H137" s="22">
        <f>FC_TRA_RAIL_HST_E!H$2</f>
        <v>4.283841635528411</v>
      </c>
      <c r="I137" s="22">
        <f>FC_TRA_RAIL_HST_E!I$2</f>
        <v>5.8266495176803623</v>
      </c>
      <c r="J137" s="22">
        <f>FC_TRA_RAIL_HST_E!J$2</f>
        <v>7.6573533955794142</v>
      </c>
      <c r="K137" s="22">
        <f>FC_TRA_RAIL_HST_E!K$2</f>
        <v>8.2863609103237525</v>
      </c>
      <c r="L137" s="22">
        <f>FC_TRA_RAIL_HST_E!L$2</f>
        <v>8.0181124938263455</v>
      </c>
      <c r="M137" s="22">
        <f>FC_TRA_RAIL_HST_E!M$2</f>
        <v>8.4943274082171865</v>
      </c>
      <c r="N137" s="22">
        <f>FC_TRA_RAIL_HST_E!N$2</f>
        <v>9.4792142970559539</v>
      </c>
      <c r="O137" s="22">
        <f>FC_TRA_RAIL_HST_E!O$2</f>
        <v>8.9632630107539892</v>
      </c>
      <c r="P137" s="22">
        <f>FC_TRA_RAIL_HST_E!P$2</f>
        <v>8.9375902962199003</v>
      </c>
      <c r="Q137" s="22">
        <f>FC_TRA_RAIL_HST_E!Q$2</f>
        <v>8.5039221972390955</v>
      </c>
      <c r="R137" s="22">
        <f>FC_TRA_RAIL_HST_E!R$2</f>
        <v>7.9651972108917732</v>
      </c>
      <c r="S137" s="22">
        <f>FC_TRA_RAIL_HST_E!S$2</f>
        <v>8.1498738682206753</v>
      </c>
      <c r="T137" s="22">
        <f>FC_TRA_RAIL_HST_E!T$2</f>
        <v>9.533563189754986</v>
      </c>
      <c r="U137" s="22">
        <f>FC_TRA_RAIL_HST_E!U$2</f>
        <v>9.954378939762119</v>
      </c>
      <c r="V137" s="22">
        <f>FC_TRA_RAIL_HST_E!V$2</f>
        <v>10.381270824573326</v>
      </c>
      <c r="W137" s="22">
        <f>FC_TRA_RAIL_HST_E!W$2</f>
        <v>7.0456619290681592</v>
      </c>
      <c r="X137" s="22">
        <f>FC_TRA_RAIL_HST_E!X$2</f>
        <v>7.8872644675323791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53.599366275490297</v>
      </c>
      <c r="D138" s="22">
        <f>FC_TRA_RAIL_FRT_E!D$2</f>
        <v>52.292904220806761</v>
      </c>
      <c r="E138" s="22">
        <f>FC_TRA_RAIL_FRT_E!E$2</f>
        <v>50.420200905996211</v>
      </c>
      <c r="F138" s="22">
        <f>FC_TRA_RAIL_FRT_E!F$2</f>
        <v>50.176293243825853</v>
      </c>
      <c r="G138" s="22">
        <f>FC_TRA_RAIL_FRT_E!G$2</f>
        <v>52.128480417362596</v>
      </c>
      <c r="H138" s="22">
        <f>FC_TRA_RAIL_FRT_E!H$2</f>
        <v>51.095893869890624</v>
      </c>
      <c r="I138" s="22">
        <f>FC_TRA_RAIL_FRT_E!I$2</f>
        <v>55.261372161029179</v>
      </c>
      <c r="J138" s="22">
        <f>FC_TRA_RAIL_FRT_E!J$2</f>
        <v>50.021102079131403</v>
      </c>
      <c r="K138" s="22">
        <f>FC_TRA_RAIL_FRT_E!K$2</f>
        <v>50.489863683938367</v>
      </c>
      <c r="L138" s="22">
        <f>FC_TRA_RAIL_FRT_E!L$2</f>
        <v>41.324381171729684</v>
      </c>
      <c r="M138" s="22">
        <f>FC_TRA_RAIL_FRT_E!M$2</f>
        <v>43.078659133864278</v>
      </c>
      <c r="N138" s="22">
        <f>FC_TRA_RAIL_FRT_E!N$2</f>
        <v>42.383615765866111</v>
      </c>
      <c r="O138" s="22">
        <f>FC_TRA_RAIL_FRT_E!O$2</f>
        <v>42.827232967643766</v>
      </c>
      <c r="P138" s="22">
        <f>FC_TRA_RAIL_FRT_E!P$2</f>
        <v>40.396435630667767</v>
      </c>
      <c r="Q138" s="22">
        <f>FC_TRA_RAIL_FRT_E!Q$2</f>
        <v>39.293699889166959</v>
      </c>
      <c r="R138" s="22">
        <f>FC_TRA_RAIL_FRT_E!R$2</f>
        <v>30.607856448747814</v>
      </c>
      <c r="S138" s="22">
        <f>FC_TRA_RAIL_FRT_E!S$2</f>
        <v>32.587877115581897</v>
      </c>
      <c r="T138" s="22">
        <f>FC_TRA_RAIL_FRT_E!T$2</f>
        <v>34.726821401211566</v>
      </c>
      <c r="U138" s="22">
        <f>FC_TRA_RAIL_FRT_E!U$2</f>
        <v>38.267707162097253</v>
      </c>
      <c r="V138" s="22">
        <f>FC_TRA_RAIL_FRT_E!V$2</f>
        <v>35.511791822087986</v>
      </c>
      <c r="W138" s="22">
        <f>FC_TRA_RAIL_FRT_E!W$2</f>
        <v>36.233441662404843</v>
      </c>
      <c r="X138" s="22">
        <f>FC_TRA_RAIL_FRT_E!X$2</f>
        <v>38.491642329674669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3539.8852551423688</v>
      </c>
      <c r="D139" s="19">
        <f>FC_TRA_ROAD_E!D$2</f>
        <v>3600.4799092307858</v>
      </c>
      <c r="E139" s="19">
        <f>FC_TRA_ROAD_E!E$2</f>
        <v>3673.8878470822633</v>
      </c>
      <c r="F139" s="19">
        <f>FC_TRA_ROAD_E!F$2</f>
        <v>3732.6363373727036</v>
      </c>
      <c r="G139" s="19">
        <f>FC_TRA_ROAD_E!G$2</f>
        <v>3842.1415873200772</v>
      </c>
      <c r="H139" s="19">
        <f>FC_TRA_ROAD_E!H$2</f>
        <v>3849.5038615234907</v>
      </c>
      <c r="I139" s="19">
        <f>FC_TRA_ROAD_E!I$2</f>
        <v>3900.101127356269</v>
      </c>
      <c r="J139" s="19">
        <f>FC_TRA_ROAD_E!J$2</f>
        <v>4023.8873394395514</v>
      </c>
      <c r="K139" s="19">
        <f>FC_TRA_ROAD_E!K$2</f>
        <v>3917.9952677254487</v>
      </c>
      <c r="L139" s="19">
        <f>FC_TRA_ROAD_E!L$2</f>
        <v>3802.2969812537576</v>
      </c>
      <c r="M139" s="19">
        <f>FC_TRA_ROAD_E!M$2</f>
        <v>3952.2312213209893</v>
      </c>
      <c r="N139" s="19">
        <f>FC_TRA_ROAD_E!N$2</f>
        <v>3948.8536742197089</v>
      </c>
      <c r="O139" s="19">
        <f>FC_TRA_ROAD_E!O$2</f>
        <v>3871.1120934291598</v>
      </c>
      <c r="P139" s="19">
        <f>FC_TRA_ROAD_E!P$2</f>
        <v>3900.1465299470042</v>
      </c>
      <c r="Q139" s="19">
        <f>FC_TRA_ROAD_E!Q$2</f>
        <v>3824.8100010771414</v>
      </c>
      <c r="R139" s="19">
        <f>FC_TRA_ROAD_E!R$2</f>
        <v>3826.610798693685</v>
      </c>
      <c r="S139" s="19">
        <f>FC_TRA_ROAD_E!S$2</f>
        <v>3908.6513431260987</v>
      </c>
      <c r="T139" s="19">
        <f>FC_TRA_ROAD_E!T$2</f>
        <v>3912.5057630128094</v>
      </c>
      <c r="U139" s="19">
        <f>FC_TRA_ROAD_E!U$2</f>
        <v>3944.7150411298367</v>
      </c>
      <c r="V139" s="19">
        <f>FC_TRA_ROAD_E!V$2</f>
        <v>3880.6839681342963</v>
      </c>
      <c r="W139" s="19">
        <f>FC_TRA_ROAD_E!W$2</f>
        <v>3654.480774196335</v>
      </c>
      <c r="X139" s="19">
        <f>FC_TRA_ROAD_E!X$2</f>
        <v>3789.0349989733722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39.47603358400351</v>
      </c>
      <c r="D140" s="22">
        <f>FC_TRA_ROAD_P2W_E!D$2</f>
        <v>38.962899956726176</v>
      </c>
      <c r="E140" s="22">
        <f>FC_TRA_ROAD_P2W_E!E$2</f>
        <v>38.401675221345243</v>
      </c>
      <c r="F140" s="22">
        <f>FC_TRA_ROAD_P2W_E!F$2</f>
        <v>37.814966912611879</v>
      </c>
      <c r="G140" s="22">
        <f>FC_TRA_ROAD_P2W_E!G$2</f>
        <v>37.328158551797117</v>
      </c>
      <c r="H140" s="22">
        <f>FC_TRA_ROAD_P2W_E!H$2</f>
        <v>36.862710673633984</v>
      </c>
      <c r="I140" s="22">
        <f>FC_TRA_ROAD_P2W_E!I$2</f>
        <v>36.459840805516734</v>
      </c>
      <c r="J140" s="22">
        <f>FC_TRA_ROAD_P2W_E!J$2</f>
        <v>36.23370104522477</v>
      </c>
      <c r="K140" s="22">
        <f>FC_TRA_ROAD_P2W_E!K$2</f>
        <v>35.678252337084459</v>
      </c>
      <c r="L140" s="22">
        <f>FC_TRA_ROAD_P2W_E!L$2</f>
        <v>35.181231209468685</v>
      </c>
      <c r="M140" s="22">
        <f>FC_TRA_ROAD_P2W_E!M$2</f>
        <v>46.143503291004151</v>
      </c>
      <c r="N140" s="22">
        <f>FC_TRA_ROAD_P2W_E!N$2</f>
        <v>45.41819023854557</v>
      </c>
      <c r="O140" s="22">
        <f>FC_TRA_ROAD_P2W_E!O$2</f>
        <v>44.762809146392065</v>
      </c>
      <c r="P140" s="22">
        <f>FC_TRA_ROAD_P2W_E!P$2</f>
        <v>44.361541318166452</v>
      </c>
      <c r="Q140" s="22">
        <f>FC_TRA_ROAD_P2W_E!Q$2</f>
        <v>43.8569827258397</v>
      </c>
      <c r="R140" s="22">
        <f>FC_TRA_ROAD_P2W_E!R$2</f>
        <v>43.505302069241687</v>
      </c>
      <c r="S140" s="22">
        <f>FC_TRA_ROAD_P2W_E!S$2</f>
        <v>44.163883381932635</v>
      </c>
      <c r="T140" s="22">
        <f>FC_TRA_ROAD_P2W_E!T$2</f>
        <v>41.409958143077191</v>
      </c>
      <c r="U140" s="22">
        <f>FC_TRA_ROAD_P2W_E!U$2</f>
        <v>39.181973982917164</v>
      </c>
      <c r="V140" s="22">
        <f>FC_TRA_ROAD_P2W_E!V$2</f>
        <v>41.261943765286333</v>
      </c>
      <c r="W140" s="22">
        <f>FC_TRA_ROAD_P2W_E!W$2</f>
        <v>36.677778975655031</v>
      </c>
      <c r="X140" s="22">
        <f>FC_TRA_ROAD_P2W_E!X$2</f>
        <v>36.625032282431768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2078.2599342563199</v>
      </c>
      <c r="D141" s="22">
        <f>FC_TRA_ROAD_CAR_E!D$2</f>
        <v>2109.9163652175889</v>
      </c>
      <c r="E141" s="22">
        <f>FC_TRA_ROAD_CAR_E!E$2</f>
        <v>2165.8834438988001</v>
      </c>
      <c r="F141" s="22">
        <f>FC_TRA_ROAD_CAR_E!F$2</f>
        <v>2209.2448803330813</v>
      </c>
      <c r="G141" s="22">
        <f>FC_TRA_ROAD_CAR_E!G$2</f>
        <v>2262.1892100338173</v>
      </c>
      <c r="H141" s="22">
        <f>FC_TRA_ROAD_CAR_E!H$2</f>
        <v>2282.4160054035556</v>
      </c>
      <c r="I141" s="22">
        <f>FC_TRA_ROAD_CAR_E!I$2</f>
        <v>2331.4187472753297</v>
      </c>
      <c r="J141" s="22">
        <f>FC_TRA_ROAD_CAR_E!J$2</f>
        <v>2408.8730014567295</v>
      </c>
      <c r="K141" s="22">
        <f>FC_TRA_ROAD_CAR_E!K$2</f>
        <v>2339.0081293545877</v>
      </c>
      <c r="L141" s="22">
        <f>FC_TRA_ROAD_CAR_E!L$2</f>
        <v>2346.0769857160517</v>
      </c>
      <c r="M141" s="22">
        <f>FC_TRA_ROAD_CAR_E!M$2</f>
        <v>2379.1973541568882</v>
      </c>
      <c r="N141" s="22">
        <f>FC_TRA_ROAD_CAR_E!N$2</f>
        <v>2410.5947909889387</v>
      </c>
      <c r="O141" s="22">
        <f>FC_TRA_ROAD_CAR_E!O$2</f>
        <v>2391.9700462138439</v>
      </c>
      <c r="P141" s="22">
        <f>FC_TRA_ROAD_CAR_E!P$2</f>
        <v>2394.8235043460336</v>
      </c>
      <c r="Q141" s="22">
        <f>FC_TRA_ROAD_CAR_E!Q$2</f>
        <v>2364.567793484096</v>
      </c>
      <c r="R141" s="22">
        <f>FC_TRA_ROAD_CAR_E!R$2</f>
        <v>2389.5772691616535</v>
      </c>
      <c r="S141" s="22">
        <f>FC_TRA_ROAD_CAR_E!S$2</f>
        <v>2349.1991183060827</v>
      </c>
      <c r="T141" s="22">
        <f>FC_TRA_ROAD_CAR_E!T$2</f>
        <v>2368.113103496134</v>
      </c>
      <c r="U141" s="22">
        <f>FC_TRA_ROAD_CAR_E!U$2</f>
        <v>2385.177690741205</v>
      </c>
      <c r="V141" s="22">
        <f>FC_TRA_ROAD_CAR_E!V$2</f>
        <v>2342.7362972572323</v>
      </c>
      <c r="W141" s="22">
        <f>FC_TRA_ROAD_CAR_E!W$2</f>
        <v>2195.9878598947384</v>
      </c>
      <c r="X141" s="22">
        <f>FC_TRA_ROAD_CAR_E!X$2</f>
        <v>2250.6632527570605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217.53249181938912</v>
      </c>
      <c r="D142" s="22">
        <f>FC_TRA_ROAD_BUS_E!D$2</f>
        <v>213.06101649661977</v>
      </c>
      <c r="E142" s="22">
        <f>FC_TRA_ROAD_BUS_E!E$2</f>
        <v>215.17932278958247</v>
      </c>
      <c r="F142" s="22">
        <f>FC_TRA_ROAD_BUS_E!F$2</f>
        <v>221.15106076924741</v>
      </c>
      <c r="G142" s="22">
        <f>FC_TRA_ROAD_BUS_E!G$2</f>
        <v>229.51536165805317</v>
      </c>
      <c r="H142" s="22">
        <f>FC_TRA_ROAD_BUS_E!H$2</f>
        <v>226.52283704325941</v>
      </c>
      <c r="I142" s="22">
        <f>FC_TRA_ROAD_BUS_E!I$2</f>
        <v>234.78249150311279</v>
      </c>
      <c r="J142" s="22">
        <f>FC_TRA_ROAD_BUS_E!J$2</f>
        <v>243.69121595448146</v>
      </c>
      <c r="K142" s="22">
        <f>FC_TRA_ROAD_BUS_E!K$2</f>
        <v>244.72509534908588</v>
      </c>
      <c r="L142" s="22">
        <f>FC_TRA_ROAD_BUS_E!L$2</f>
        <v>254.10079656898992</v>
      </c>
      <c r="M142" s="22">
        <f>FC_TRA_ROAD_BUS_E!M$2</f>
        <v>265.77699750005763</v>
      </c>
      <c r="N142" s="22">
        <f>FC_TRA_ROAD_BUS_E!N$2</f>
        <v>272.10346702796522</v>
      </c>
      <c r="O142" s="22">
        <f>FC_TRA_ROAD_BUS_E!O$2</f>
        <v>283.69354127491135</v>
      </c>
      <c r="P142" s="22">
        <f>FC_TRA_ROAD_BUS_E!P$2</f>
        <v>292.6867288266069</v>
      </c>
      <c r="Q142" s="22">
        <f>FC_TRA_ROAD_BUS_E!Q$2</f>
        <v>302.02921595596638</v>
      </c>
      <c r="R142" s="22">
        <f>FC_TRA_ROAD_BUS_E!R$2</f>
        <v>313.90885420269643</v>
      </c>
      <c r="S142" s="22">
        <f>FC_TRA_ROAD_BUS_E!S$2</f>
        <v>337.26051670563623</v>
      </c>
      <c r="T142" s="22">
        <f>FC_TRA_ROAD_BUS_E!T$2</f>
        <v>337.43798436555181</v>
      </c>
      <c r="U142" s="22">
        <f>FC_TRA_ROAD_BUS_E!U$2</f>
        <v>335.33017975045749</v>
      </c>
      <c r="V142" s="22">
        <f>FC_TRA_ROAD_BUS_E!V$2</f>
        <v>325.95417828903942</v>
      </c>
      <c r="W142" s="22">
        <f>FC_TRA_ROAD_BUS_E!W$2</f>
        <v>283.8327624782022</v>
      </c>
      <c r="X142" s="22">
        <f>FC_TRA_ROAD_BUS_E!X$2</f>
        <v>260.43378356281301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410.40850695164488</v>
      </c>
      <c r="D143" s="22">
        <f>FC_TRA_ROAD_LCV_E!D$2</f>
        <v>409.03830997320205</v>
      </c>
      <c r="E143" s="22">
        <f>FC_TRA_ROAD_LCV_E!E$2</f>
        <v>408.9181395743185</v>
      </c>
      <c r="F143" s="22">
        <f>FC_TRA_ROAD_LCV_E!F$2</f>
        <v>409.17948993989353</v>
      </c>
      <c r="G143" s="22">
        <f>FC_TRA_ROAD_LCV_E!G$2</f>
        <v>436.087045569586</v>
      </c>
      <c r="H143" s="22">
        <f>FC_TRA_ROAD_LCV_E!H$2</f>
        <v>436.57669744889512</v>
      </c>
      <c r="I143" s="22">
        <f>FC_TRA_ROAD_LCV_E!I$2</f>
        <v>446.25354908651508</v>
      </c>
      <c r="J143" s="22">
        <f>FC_TRA_ROAD_LCV_E!J$2</f>
        <v>471.03853053673907</v>
      </c>
      <c r="K143" s="22">
        <f>FC_TRA_ROAD_LCV_E!K$2</f>
        <v>483.5862015100052</v>
      </c>
      <c r="L143" s="22">
        <f>FC_TRA_ROAD_LCV_E!L$2</f>
        <v>482.0636029413327</v>
      </c>
      <c r="M143" s="22">
        <f>FC_TRA_ROAD_LCV_E!M$2</f>
        <v>509.64428524122314</v>
      </c>
      <c r="N143" s="22">
        <f>FC_TRA_ROAD_LCV_E!N$2</f>
        <v>535.92358895908217</v>
      </c>
      <c r="O143" s="22">
        <f>FC_TRA_ROAD_LCV_E!O$2</f>
        <v>542.80548059801652</v>
      </c>
      <c r="P143" s="22">
        <f>FC_TRA_ROAD_LCV_E!P$2</f>
        <v>563.25905681539928</v>
      </c>
      <c r="Q143" s="22">
        <f>FC_TRA_ROAD_LCV_E!Q$2</f>
        <v>565.36756142472132</v>
      </c>
      <c r="R143" s="22">
        <f>FC_TRA_ROAD_LCV_E!R$2</f>
        <v>579.28312283181288</v>
      </c>
      <c r="S143" s="22">
        <f>FC_TRA_ROAD_LCV_E!S$2</f>
        <v>601.41839743563219</v>
      </c>
      <c r="T143" s="22">
        <f>FC_TRA_ROAD_LCV_E!T$2</f>
        <v>601.53818832540549</v>
      </c>
      <c r="U143" s="22">
        <f>FC_TRA_ROAD_LCV_E!U$2</f>
        <v>624.69518699675666</v>
      </c>
      <c r="V143" s="22">
        <f>FC_TRA_ROAD_LCV_E!V$2</f>
        <v>631.99786928836693</v>
      </c>
      <c r="W143" s="22">
        <f>FC_TRA_ROAD_LCV_E!W$2</f>
        <v>627.11572862668413</v>
      </c>
      <c r="X143" s="22">
        <f>FC_TRA_ROAD_LCV_E!X$2</f>
        <v>675.48685548387823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794.20828853101136</v>
      </c>
      <c r="D144" s="22">
        <f>FC_TRA_ROAD_HGV_E!D$2</f>
        <v>829.50131758664872</v>
      </c>
      <c r="E144" s="22">
        <f>FC_TRA_ROAD_HGV_E!E$2</f>
        <v>845.50526559821697</v>
      </c>
      <c r="F144" s="22">
        <f>FC_TRA_ROAD_HGV_E!F$2</f>
        <v>855.24593941786907</v>
      </c>
      <c r="G144" s="22">
        <f>FC_TRA_ROAD_HGV_E!G$2</f>
        <v>877.02181150682372</v>
      </c>
      <c r="H144" s="22">
        <f>FC_TRA_ROAD_HGV_E!H$2</f>
        <v>867.12561095414594</v>
      </c>
      <c r="I144" s="22">
        <f>FC_TRA_ROAD_HGV_E!I$2</f>
        <v>851.18649868579428</v>
      </c>
      <c r="J144" s="22">
        <f>FC_TRA_ROAD_HGV_E!J$2</f>
        <v>864.05089044637725</v>
      </c>
      <c r="K144" s="22">
        <f>FC_TRA_ROAD_HGV_E!K$2</f>
        <v>814.99758917468546</v>
      </c>
      <c r="L144" s="22">
        <f>FC_TRA_ROAD_HGV_E!L$2</f>
        <v>684.87436481791531</v>
      </c>
      <c r="M144" s="22">
        <f>FC_TRA_ROAD_HGV_E!M$2</f>
        <v>751.46908113181576</v>
      </c>
      <c r="N144" s="22">
        <f>FC_TRA_ROAD_HGV_E!N$2</f>
        <v>684.81363700517716</v>
      </c>
      <c r="O144" s="22">
        <f>FC_TRA_ROAD_HGV_E!O$2</f>
        <v>607.88021619599499</v>
      </c>
      <c r="P144" s="22">
        <f>FC_TRA_ROAD_HGV_E!P$2</f>
        <v>605.01569864079829</v>
      </c>
      <c r="Q144" s="22">
        <f>FC_TRA_ROAD_HGV_E!Q$2</f>
        <v>548.98844748651823</v>
      </c>
      <c r="R144" s="22">
        <f>FC_TRA_ROAD_HGV_E!R$2</f>
        <v>500.33625042828004</v>
      </c>
      <c r="S144" s="22">
        <f>FC_TRA_ROAD_HGV_E!S$2</f>
        <v>576.60942729681528</v>
      </c>
      <c r="T144" s="22">
        <f>FC_TRA_ROAD_HGV_E!T$2</f>
        <v>564.00652868264092</v>
      </c>
      <c r="U144" s="22">
        <f>FC_TRA_ROAD_HGV_E!U$2</f>
        <v>560.33000965850033</v>
      </c>
      <c r="V144" s="22">
        <f>FC_TRA_ROAD_HGV_E!V$2</f>
        <v>538.73367953437094</v>
      </c>
      <c r="W144" s="22">
        <f>FC_TRA_ROAD_HGV_E!W$2</f>
        <v>510.86664422105491</v>
      </c>
      <c r="X144" s="22">
        <f>FC_TRA_ROAD_HGV_E!X$2</f>
        <v>565.82607488718884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124.12347377472052</v>
      </c>
      <c r="D145" s="19">
        <f>FC_TRA_DAVI_E!D$2</f>
        <v>122.05503009458295</v>
      </c>
      <c r="E145" s="19">
        <f>FC_TRA_DAVI_E!E$2</f>
        <v>106.54204643164233</v>
      </c>
      <c r="F145" s="19">
        <f>FC_TRA_DAVI_E!F$2</f>
        <v>106.53241616509031</v>
      </c>
      <c r="G145" s="19">
        <f>FC_TRA_DAVI_E!G$2</f>
        <v>108.60085984522782</v>
      </c>
      <c r="H145" s="19">
        <f>FC_TRA_DAVI_E!H$2</f>
        <v>103.4202923473775</v>
      </c>
      <c r="I145" s="19">
        <f>FC_TRA_DAVI_E!I$2</f>
        <v>98.258813413585557</v>
      </c>
      <c r="J145" s="19">
        <f>FC_TRA_DAVI_E!J$2</f>
        <v>92.05356835769561</v>
      </c>
      <c r="K145" s="19">
        <f>FC_TRA_DAVI_E!K$2</f>
        <v>88.950988822012036</v>
      </c>
      <c r="L145" s="19">
        <f>FC_TRA_DAVI_E!L$2</f>
        <v>80.67738607050731</v>
      </c>
      <c r="M145" s="19">
        <f>FC_TRA_DAVI_E!M$2</f>
        <v>78.608942390369734</v>
      </c>
      <c r="N145" s="19">
        <f>FC_TRA_DAVI_E!N$2</f>
        <v>87.916766981943255</v>
      </c>
      <c r="O145" s="19">
        <f>FC_TRA_DAVI_E!O$2</f>
        <v>73.437919174548568</v>
      </c>
      <c r="P145" s="19">
        <f>FC_TRA_DAVI_E!P$2</f>
        <v>63.095958727429057</v>
      </c>
      <c r="Q145" s="19">
        <f>FC_TRA_DAVI_E!Q$2</f>
        <v>63.095958727429057</v>
      </c>
      <c r="R145" s="19">
        <f>FC_TRA_DAVI_E!R$2</f>
        <v>61.02751504729148</v>
      </c>
      <c r="S145" s="19">
        <f>FC_TRA_DAVI_E!S$2</f>
        <v>62.061736887360269</v>
      </c>
      <c r="T145" s="19">
        <f>FC_TRA_DAVI_E!T$2</f>
        <v>64.130094582975062</v>
      </c>
      <c r="U145" s="19">
        <f>FC_TRA_DAVI_E!U$2</f>
        <v>70.335339638864994</v>
      </c>
      <c r="V145" s="19">
        <f>FC_TRA_DAVI_E!V$2</f>
        <v>67.23276010318142</v>
      </c>
      <c r="W145" s="19">
        <f>FC_TRA_DAVI_E!W$2</f>
        <v>28.967239896818569</v>
      </c>
      <c r="X145" s="19">
        <f>FC_TRA_DAVI_E!X$2</f>
        <v>25.864660361134995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122.56534882800047</v>
      </c>
      <c r="D146" s="22">
        <f>FC_TRA_DAVI_PA_E!D$2</f>
        <v>120.86186208810759</v>
      </c>
      <c r="E146" s="22">
        <f>FC_TRA_DAVI_PA_E!E$2</f>
        <v>105.48955151892343</v>
      </c>
      <c r="F146" s="22">
        <f>FC_TRA_DAVI_PA_E!F$2</f>
        <v>105.65890021703828</v>
      </c>
      <c r="G146" s="22">
        <f>FC_TRA_DAVI_PA_E!G$2</f>
        <v>107.72447054755888</v>
      </c>
      <c r="H146" s="22">
        <f>FC_TRA_DAVI_PA_E!H$2</f>
        <v>102.60279222264047</v>
      </c>
      <c r="I146" s="22">
        <f>FC_TRA_DAVI_PA_E!I$2</f>
        <v>97.484788166300888</v>
      </c>
      <c r="J146" s="22">
        <f>FC_TRA_DAVI_PA_E!J$2</f>
        <v>91.422744252676054</v>
      </c>
      <c r="K146" s="22">
        <f>FC_TRA_DAVI_PA_E!K$2</f>
        <v>88.445984440203986</v>
      </c>
      <c r="L146" s="22">
        <f>FC_TRA_DAVI_PA_E!L$2</f>
        <v>80.185821767915186</v>
      </c>
      <c r="M146" s="22">
        <f>FC_TRA_DAVI_PA_E!M$2</f>
        <v>78.231166129543098</v>
      </c>
      <c r="N146" s="22">
        <f>FC_TRA_DAVI_PA_E!N$2</f>
        <v>87.569619748309549</v>
      </c>
      <c r="O146" s="22">
        <f>FC_TRA_DAVI_PA_E!O$2</f>
        <v>73.059521641655195</v>
      </c>
      <c r="P146" s="22">
        <f>FC_TRA_DAVI_PA_E!P$2</f>
        <v>62.782086564021434</v>
      </c>
      <c r="Q146" s="22">
        <f>FC_TRA_DAVI_PA_E!Q$2</f>
        <v>62.847388052559559</v>
      </c>
      <c r="R146" s="22">
        <f>FC_TRA_DAVI_PA_E!R$2</f>
        <v>60.788942397267995</v>
      </c>
      <c r="S146" s="22">
        <f>FC_TRA_DAVI_PA_E!S$2</f>
        <v>61.799117937684422</v>
      </c>
      <c r="T146" s="22">
        <f>FC_TRA_DAVI_PA_E!T$2</f>
        <v>63.922621276807227</v>
      </c>
      <c r="U146" s="22">
        <f>FC_TRA_DAVI_PA_E!U$2</f>
        <v>70.19351235312746</v>
      </c>
      <c r="V146" s="22">
        <f>FC_TRA_DAVI_PA_E!V$2</f>
        <v>67.083041115053064</v>
      </c>
      <c r="W146" s="22">
        <f>FC_TRA_DAVI_PA_E!W$2</f>
        <v>28.804383867055112</v>
      </c>
      <c r="X146" s="22">
        <f>FC_TRA_DAVI_PA_E!X$2</f>
        <v>25.748136393361111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1.5581249467200677</v>
      </c>
      <c r="D147" s="22">
        <f>FC_TRA_DAVI_FR_E!D$2</f>
        <v>1.1931680064753614</v>
      </c>
      <c r="E147" s="22">
        <f>FC_TRA_DAVI_FR_E!E$2</f>
        <v>1.0524949127189105</v>
      </c>
      <c r="F147" s="22">
        <f>FC_TRA_DAVI_FR_E!F$2</f>
        <v>0.87351594805202537</v>
      </c>
      <c r="G147" s="22">
        <f>FC_TRA_DAVI_FR_E!G$2</f>
        <v>0.87638929766893348</v>
      </c>
      <c r="H147" s="22">
        <f>FC_TRA_DAVI_FR_E!H$2</f>
        <v>0.8175001247370226</v>
      </c>
      <c r="I147" s="22">
        <f>FC_TRA_DAVI_FR_E!I$2</f>
        <v>0.77402524728467037</v>
      </c>
      <c r="J147" s="22">
        <f>FC_TRA_DAVI_FR_E!J$2</f>
        <v>0.63082410501955921</v>
      </c>
      <c r="K147" s="22">
        <f>FC_TRA_DAVI_FR_E!K$2</f>
        <v>0.50500438180805274</v>
      </c>
      <c r="L147" s="22">
        <f>FC_TRA_DAVI_FR_E!L$2</f>
        <v>0.49156430259211514</v>
      </c>
      <c r="M147" s="22">
        <f>FC_TRA_DAVI_FR_E!M$2</f>
        <v>0.37777626082663807</v>
      </c>
      <c r="N147" s="22">
        <f>FC_TRA_DAVI_FR_E!N$2</f>
        <v>0.34714723363369765</v>
      </c>
      <c r="O147" s="22">
        <f>FC_TRA_DAVI_FR_E!O$2</f>
        <v>0.37839753289336825</v>
      </c>
      <c r="P147" s="22">
        <f>FC_TRA_DAVI_FR_E!P$2</f>
        <v>0.31387216340762181</v>
      </c>
      <c r="Q147" s="22">
        <f>FC_TRA_DAVI_FR_E!Q$2</f>
        <v>0.2485706748695001</v>
      </c>
      <c r="R147" s="22">
        <f>FC_TRA_DAVI_FR_E!R$2</f>
        <v>0.23857265002348824</v>
      </c>
      <c r="S147" s="22">
        <f>FC_TRA_DAVI_FR_E!S$2</f>
        <v>0.26261894967585431</v>
      </c>
      <c r="T147" s="22">
        <f>FC_TRA_DAVI_FR_E!T$2</f>
        <v>0.20747330616782977</v>
      </c>
      <c r="U147" s="22">
        <f>FC_TRA_DAVI_FR_E!U$2</f>
        <v>0.14182728573753822</v>
      </c>
      <c r="V147" s="22">
        <f>FC_TRA_DAVI_FR_E!V$2</f>
        <v>0.14971898812835494</v>
      </c>
      <c r="W147" s="22">
        <f>FC_TRA_DAVI_FR_E!W$2</f>
        <v>0.162856029763459</v>
      </c>
      <c r="X147" s="22">
        <f>FC_TRA_DAVI_FR_E!X$2</f>
        <v>0.1165239677738845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161.87540842648323</v>
      </c>
      <c r="D148" s="19">
        <f>FC_TRA_DNAVI_E!D$2</f>
        <v>148.08684436801374</v>
      </c>
      <c r="E148" s="19">
        <f>FC_TRA_DNAVI_E!E$2</f>
        <v>153.97678417884779</v>
      </c>
      <c r="F148" s="19">
        <f>FC_TRA_DNAVI_E!F$2</f>
        <v>158.88512467755805</v>
      </c>
      <c r="G148" s="19">
        <f>FC_TRA_DNAVI_E!G$2</f>
        <v>152.84987102321583</v>
      </c>
      <c r="H148" s="19">
        <f>FC_TRA_DNAVI_E!H$2</f>
        <v>154.91547721410149</v>
      </c>
      <c r="I148" s="19">
        <f>FC_TRA_DNAVI_E!I$2</f>
        <v>166.006018916595</v>
      </c>
      <c r="J148" s="19">
        <f>FC_TRA_DNAVI_E!J$2</f>
        <v>171.01530524505588</v>
      </c>
      <c r="K148" s="19">
        <f>FC_TRA_DNAVI_E!K$2</f>
        <v>142.80670679277733</v>
      </c>
      <c r="L148" s="19">
        <f>FC_TRA_DNAVI_E!L$2</f>
        <v>147.48890799656061</v>
      </c>
      <c r="M148" s="19">
        <f>FC_TRA_DNAVI_E!M$2</f>
        <v>169.15193465176267</v>
      </c>
      <c r="N148" s="19">
        <f>FC_TRA_DNAVI_E!N$2</f>
        <v>160.56319862424763</v>
      </c>
      <c r="O148" s="19">
        <f>FC_TRA_DNAVI_E!O$2</f>
        <v>149.61152192605331</v>
      </c>
      <c r="P148" s="19">
        <f>FC_TRA_DNAVI_E!P$2</f>
        <v>148.0268271711092</v>
      </c>
      <c r="Q148" s="19">
        <f>FC_TRA_DNAVI_E!Q$2</f>
        <v>130.03069647463454</v>
      </c>
      <c r="R148" s="19">
        <f>FC_TRA_DNAVI_E!R$2</f>
        <v>131.69226139294926</v>
      </c>
      <c r="S148" s="19">
        <f>FC_TRA_DNAVI_E!S$2</f>
        <v>123.51693895098883</v>
      </c>
      <c r="T148" s="19">
        <f>FC_TRA_DNAVI_E!T$2</f>
        <v>127.90524505588996</v>
      </c>
      <c r="U148" s="19">
        <f>FC_TRA_DNAVI_E!U$2</f>
        <v>127.84883920894238</v>
      </c>
      <c r="V148" s="19">
        <f>FC_TRA_DNAVI_E!V$2</f>
        <v>131.93860705073084</v>
      </c>
      <c r="W148" s="19">
        <f>FC_TRA_DNAVI_E!W$2</f>
        <v>112.58555460017196</v>
      </c>
      <c r="X148" s="19">
        <f>FC_TRA_DNAVI_E!X$2</f>
        <v>117.37687016337057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138.80776418512912</v>
      </c>
      <c r="D149" s="22">
        <f>FC_TRA_DNAVI_DCS_E!D$2</f>
        <v>128.78717148522759</v>
      </c>
      <c r="E149" s="22">
        <f>FC_TRA_DNAVI_DCS_E!E$2</f>
        <v>134.25698258475603</v>
      </c>
      <c r="F149" s="22">
        <f>FC_TRA_DNAVI_DCS_E!F$2</f>
        <v>134.48847025712769</v>
      </c>
      <c r="G149" s="22">
        <f>FC_TRA_DNAVI_DCS_E!G$2</f>
        <v>126.24033918733241</v>
      </c>
      <c r="H149" s="22">
        <f>FC_TRA_DNAVI_DCS_E!H$2</f>
        <v>133.96795048039186</v>
      </c>
      <c r="I149" s="22">
        <f>FC_TRA_DNAVI_DCS_E!I$2</f>
        <v>149.27785410523069</v>
      </c>
      <c r="J149" s="22">
        <f>FC_TRA_DNAVI_DCS_E!J$2</f>
        <v>146.95566707877711</v>
      </c>
      <c r="K149" s="22">
        <f>FC_TRA_DNAVI_DCS_E!K$2</f>
        <v>129.55163859506902</v>
      </c>
      <c r="L149" s="22">
        <f>FC_TRA_DNAVI_DCS_E!L$2</f>
        <v>134.490258544319</v>
      </c>
      <c r="M149" s="22">
        <f>FC_TRA_DNAVI_DCS_E!M$2</f>
        <v>160.27087596806288</v>
      </c>
      <c r="N149" s="22">
        <f>FC_TRA_DNAVI_DCS_E!N$2</f>
        <v>151.54772511852462</v>
      </c>
      <c r="O149" s="22">
        <f>FC_TRA_DNAVI_DCS_E!O$2</f>
        <v>132.49133783453291</v>
      </c>
      <c r="P149" s="22">
        <f>FC_TRA_DNAVI_DCS_E!P$2</f>
        <v>125.67074067197984</v>
      </c>
      <c r="Q149" s="22">
        <f>FC_TRA_DNAVI_DCS_E!Q$2</f>
        <v>113.13041591887469</v>
      </c>
      <c r="R149" s="22">
        <f>FC_TRA_DNAVI_DCS_E!R$2</f>
        <v>117.08560218655991</v>
      </c>
      <c r="S149" s="22">
        <f>FC_TRA_DNAVI_DCS_E!S$2</f>
        <v>113.45046349309969</v>
      </c>
      <c r="T149" s="22">
        <f>FC_TRA_DNAVI_DCS_E!T$2</f>
        <v>116.98251324095445</v>
      </c>
      <c r="U149" s="22">
        <f>FC_TRA_DNAVI_DCS_E!U$2</f>
        <v>118.90853589794575</v>
      </c>
      <c r="V149" s="22">
        <f>FC_TRA_DNAVI_DCS_E!V$2</f>
        <v>125.92486366566351</v>
      </c>
      <c r="W149" s="22">
        <f>FC_TRA_DNAVI_DCS_E!W$2</f>
        <v>102.48561814339617</v>
      </c>
      <c r="X149" s="22">
        <f>FC_TRA_DNAVI_DCS_E!X$2</f>
        <v>99.830288732596244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23.06764424135411</v>
      </c>
      <c r="D150" s="22">
        <f>FC_TRA_DNAVI_IWW_E!D$2</f>
        <v>19.29967288278613</v>
      </c>
      <c r="E150" s="22">
        <f>FC_TRA_DNAVI_IWW_E!E$2</f>
        <v>19.71980159409177</v>
      </c>
      <c r="F150" s="22">
        <f>FC_TRA_DNAVI_IWW_E!F$2</f>
        <v>24.396654420430348</v>
      </c>
      <c r="G150" s="22">
        <f>FC_TRA_DNAVI_IWW_E!G$2</f>
        <v>26.609531835883431</v>
      </c>
      <c r="H150" s="22">
        <f>FC_TRA_DNAVI_IWW_E!H$2</f>
        <v>20.947526733709608</v>
      </c>
      <c r="I150" s="22">
        <f>FC_TRA_DNAVI_IWW_E!I$2</f>
        <v>16.728164811364302</v>
      </c>
      <c r="J150" s="22">
        <f>FC_TRA_DNAVI_IWW_E!J$2</f>
        <v>24.059638166278756</v>
      </c>
      <c r="K150" s="22">
        <f>FC_TRA_DNAVI_IWW_E!K$2</f>
        <v>13.255068197708287</v>
      </c>
      <c r="L150" s="22">
        <f>FC_TRA_DNAVI_IWW_E!L$2</f>
        <v>12.998649452241592</v>
      </c>
      <c r="M150" s="22">
        <f>FC_TRA_DNAVI_IWW_E!M$2</f>
        <v>8.8810586836997842</v>
      </c>
      <c r="N150" s="22">
        <f>FC_TRA_DNAVI_IWW_E!N$2</f>
        <v>9.0154735057230084</v>
      </c>
      <c r="O150" s="22">
        <f>FC_TRA_DNAVI_IWW_E!O$2</f>
        <v>17.120184091520397</v>
      </c>
      <c r="P150" s="22">
        <f>FC_TRA_DNAVI_IWW_E!P$2</f>
        <v>22.356086499129354</v>
      </c>
      <c r="Q150" s="22">
        <f>FC_TRA_DNAVI_IWW_E!Q$2</f>
        <v>16.900280555759871</v>
      </c>
      <c r="R150" s="22">
        <f>FC_TRA_DNAVI_IWW_E!R$2</f>
        <v>14.606659206389342</v>
      </c>
      <c r="S150" s="22">
        <f>FC_TRA_DNAVI_IWW_E!S$2</f>
        <v>10.066475457889149</v>
      </c>
      <c r="T150" s="22">
        <f>FC_TRA_DNAVI_IWW_E!T$2</f>
        <v>10.922731814935494</v>
      </c>
      <c r="U150" s="22">
        <f>FC_TRA_DNAVI_IWW_E!U$2</f>
        <v>8.9403033109966348</v>
      </c>
      <c r="V150" s="22">
        <f>FC_TRA_DNAVI_IWW_E!V$2</f>
        <v>6.0137433850673565</v>
      </c>
      <c r="W150" s="22">
        <f>FC_TRA_DNAVI_IWW_E!W$2</f>
        <v>10.099936456775787</v>
      </c>
      <c r="X150" s="22">
        <f>FC_TRA_DNAVI_IWW_E!X$2</f>
        <v>17.546581430774332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13.714531384350821</v>
      </c>
      <c r="D151" s="19">
        <f>FC_TRA_PIPE_E!D$2</f>
        <v>19.73344797936371</v>
      </c>
      <c r="E151" s="19">
        <f>FC_TRA_PIPE_E!E$2</f>
        <v>18.87360275150473</v>
      </c>
      <c r="F151" s="19">
        <f>FC_TRA_PIPE_E!F$2</f>
        <v>24.01117798796216</v>
      </c>
      <c r="G151" s="19">
        <f>FC_TRA_PIPE_E!G$2</f>
        <v>20.63628546861565</v>
      </c>
      <c r="H151" s="19">
        <f>FC_TRA_PIPE_E!H$2</f>
        <v>18.05674978503869</v>
      </c>
      <c r="I151" s="19">
        <f>FC_TRA_PIPE_E!I$2</f>
        <v>17.15391229578676</v>
      </c>
      <c r="J151" s="19">
        <f>FC_TRA_PIPE_E!J$2</f>
        <v>12.016165090283749</v>
      </c>
      <c r="K151" s="19">
        <f>FC_TRA_PIPE_E!K$2</f>
        <v>9.436715391229578</v>
      </c>
      <c r="L151" s="19">
        <f>FC_TRA_PIPE_E!L$2</f>
        <v>9.4582975064488384</v>
      </c>
      <c r="M151" s="19">
        <f>FC_TRA_PIPE_E!M$2</f>
        <v>9.458211521926053</v>
      </c>
      <c r="N151" s="19">
        <f>FC_TRA_PIPE_E!N$2</f>
        <v>7.7386930352536538</v>
      </c>
      <c r="O151" s="19">
        <f>FC_TRA_PIPE_E!O$2</f>
        <v>7.6095442820292334</v>
      </c>
      <c r="P151" s="19">
        <f>FC_TRA_PIPE_E!P$2</f>
        <v>5.8468615649183144</v>
      </c>
      <c r="Q151" s="19">
        <f>FC_TRA_PIPE_E!Q$2</f>
        <v>5.9975064488392089</v>
      </c>
      <c r="R151" s="19">
        <f>FC_TRA_PIPE_E!R$2</f>
        <v>3.202923473774721</v>
      </c>
      <c r="S151" s="19">
        <f>FC_TRA_PIPE_E!S$2</f>
        <v>4.5356835769561483</v>
      </c>
      <c r="T151" s="19">
        <f>FC_TRA_PIPE_E!T$2</f>
        <v>3.5241616509028368</v>
      </c>
      <c r="U151" s="19">
        <f>FC_TRA_PIPE_E!U$2</f>
        <v>5.1595872742906259</v>
      </c>
      <c r="V151" s="19">
        <f>FC_TRA_PIPE_E!V$2</f>
        <v>6.8364574376612204</v>
      </c>
      <c r="W151" s="19">
        <f>FC_TRA_PIPE_E!W$2</f>
        <v>4.6436801375752372</v>
      </c>
      <c r="X151" s="19">
        <f>FC_TRA_PIPE_E!X$2</f>
        <v>6.5699914015477212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7842.6056304982158</v>
      </c>
      <c r="D152" s="16">
        <f>FC_OTH_E!D$2</f>
        <v>8592.7157915430762</v>
      </c>
      <c r="E152" s="16">
        <f>FC_OTH_E!E$2</f>
        <v>8719.8149904069905</v>
      </c>
      <c r="F152" s="16">
        <f>FC_OTH_E!F$2</f>
        <v>8962.3607391535188</v>
      </c>
      <c r="G152" s="16">
        <f>FC_OTH_E!G$2</f>
        <v>8728.9734599714102</v>
      </c>
      <c r="H152" s="16">
        <f>FC_OTH_E!H$2</f>
        <v>8666.1949346931906</v>
      </c>
      <c r="I152" s="16">
        <f>FC_OTH_E!I$2</f>
        <v>8797.9320626695244</v>
      </c>
      <c r="J152" s="16">
        <f>FC_OTH_E!J$2</f>
        <v>8991.7996768975063</v>
      </c>
      <c r="K152" s="16">
        <f>FC_OTH_E!K$2</f>
        <v>8817.7067099185733</v>
      </c>
      <c r="L152" s="16">
        <f>FC_OTH_E!L$2</f>
        <v>9284.4736980239686</v>
      </c>
      <c r="M152" s="16">
        <f>FC_OTH_E!M$2</f>
        <v>10023.36267377789</v>
      </c>
      <c r="N152" s="16">
        <f>FC_OTH_E!N$2</f>
        <v>8908.8686817562138</v>
      </c>
      <c r="O152" s="16">
        <f>FC_OTH_E!O$2</f>
        <v>9521.2355419964661</v>
      </c>
      <c r="P152" s="16">
        <f>FC_OTH_E!P$2</f>
        <v>9081.772816570623</v>
      </c>
      <c r="Q152" s="16">
        <f>FC_OTH_E!Q$2</f>
        <v>9084.5329911842491</v>
      </c>
      <c r="R152" s="16">
        <f>FC_OTH_E!R$2</f>
        <v>8787.4151686321984</v>
      </c>
      <c r="S152" s="16">
        <f>FC_OTH_E!S$2</f>
        <v>9349.7188202444959</v>
      </c>
      <c r="T152" s="16">
        <f>FC_OTH_E!T$2</f>
        <v>9783.7424743044758</v>
      </c>
      <c r="U152" s="16">
        <f>FC_OTH_E!U$2</f>
        <v>9745.1512529372303</v>
      </c>
      <c r="V152" s="16">
        <f>FC_OTH_E!V$2</f>
        <v>9671.57854261377</v>
      </c>
      <c r="W152" s="16">
        <f>FC_OTH_E!W$2</f>
        <v>9107.9979016420111</v>
      </c>
      <c r="X152" s="16">
        <f>FC_OTH_E!X$2</f>
        <v>10022.685723296616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2325.5604886237534</v>
      </c>
      <c r="D153" s="19">
        <f>FC_OTH_CP_E!D$2</f>
        <v>2523.0422747760922</v>
      </c>
      <c r="E153" s="19">
        <f>FC_OTH_CP_E!E$2</f>
        <v>2595.3252225652004</v>
      </c>
      <c r="F153" s="19">
        <f>FC_OTH_CP_E!F$2</f>
        <v>2609.9416505894628</v>
      </c>
      <c r="G153" s="19">
        <f>FC_OTH_CP_E!G$2</f>
        <v>2622.0035545543851</v>
      </c>
      <c r="H153" s="19">
        <f>FC_OTH_CP_E!H$2</f>
        <v>2619.297858166964</v>
      </c>
      <c r="I153" s="19">
        <f>FC_OTH_CP_E!I$2</f>
        <v>2677.8435845955782</v>
      </c>
      <c r="J153" s="19">
        <f>FC_OTH_CP_E!J$2</f>
        <v>2804.7884989095446</v>
      </c>
      <c r="K153" s="19">
        <f>FC_OTH_CP_E!K$2</f>
        <v>2780.0730899701657</v>
      </c>
      <c r="L153" s="19">
        <f>FC_OTH_CP_E!L$2</f>
        <v>3022.7485905433168</v>
      </c>
      <c r="M153" s="19">
        <f>FC_OTH_CP_E!M$2</f>
        <v>3207.9932842680037</v>
      </c>
      <c r="N153" s="19">
        <f>FC_OTH_CP_E!N$2</f>
        <v>2903.7154573366106</v>
      </c>
      <c r="O153" s="19">
        <f>FC_OTH_CP_E!O$2</f>
        <v>3086.1724293567395</v>
      </c>
      <c r="P153" s="19">
        <f>FC_OTH_CP_E!P$2</f>
        <v>2950.2094459773298</v>
      </c>
      <c r="Q153" s="19">
        <f>FC_OTH_CP_E!Q$2</f>
        <v>3024.312698836874</v>
      </c>
      <c r="R153" s="19">
        <f>FC_OTH_CP_E!R$2</f>
        <v>2864.5523139460415</v>
      </c>
      <c r="S153" s="19">
        <f>FC_OTH_CP_E!S$2</f>
        <v>3012.0655958248908</v>
      </c>
      <c r="T153" s="19">
        <f>FC_OTH_CP_E!T$2</f>
        <v>3036.0544261531404</v>
      </c>
      <c r="U153" s="19">
        <f>FC_OTH_CP_E!U$2</f>
        <v>3117.7905478641437</v>
      </c>
      <c r="V153" s="19">
        <f>FC_OTH_CP_E!V$2</f>
        <v>3050.896771332601</v>
      </c>
      <c r="W153" s="19">
        <f>FC_OTH_CP_E!W$2</f>
        <v>2805.7121750727956</v>
      </c>
      <c r="X153" s="19">
        <f>FC_OTH_CP_E!X$2</f>
        <v>3117.5767809062472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1462.3325044920766</v>
      </c>
      <c r="D154" s="22">
        <f>FC_OTH_CP_SH_E!D$2</f>
        <v>1635.3846018784623</v>
      </c>
      <c r="E154" s="22">
        <f>FC_OTH_CP_SH_E!E$2</f>
        <v>1682.1364982764317</v>
      </c>
      <c r="F154" s="22">
        <f>FC_OTH_CP_SH_E!F$2</f>
        <v>1669.4832302858647</v>
      </c>
      <c r="G154" s="22">
        <f>FC_OTH_CP_SH_E!G$2</f>
        <v>1650.6252769009491</v>
      </c>
      <c r="H154" s="22">
        <f>FC_OTH_CP_SH_E!H$2</f>
        <v>1611.075970026455</v>
      </c>
      <c r="I154" s="22">
        <f>FC_OTH_CP_SH_E!I$2</f>
        <v>1642.9438701267782</v>
      </c>
      <c r="J154" s="22">
        <f>FC_OTH_CP_SH_E!J$2</f>
        <v>1749.1294446230781</v>
      </c>
      <c r="K154" s="22">
        <f>FC_OTH_CP_SH_E!K$2</f>
        <v>1703.3788550024199</v>
      </c>
      <c r="L154" s="22">
        <f>FC_OTH_CP_SH_E!L$2</f>
        <v>1917.7107610089863</v>
      </c>
      <c r="M154" s="22">
        <f>FC_OTH_CP_SH_E!M$2</f>
        <v>2080.7618336908827</v>
      </c>
      <c r="N154" s="22">
        <f>FC_OTH_CP_SH_E!N$2</f>
        <v>1769.2832214432883</v>
      </c>
      <c r="O154" s="22">
        <f>FC_OTH_CP_SH_E!O$2</f>
        <v>1937.782719554915</v>
      </c>
      <c r="P154" s="22">
        <f>FC_OTH_CP_SH_E!P$2</f>
        <v>1789.4443586762313</v>
      </c>
      <c r="Q154" s="22">
        <f>FC_OTH_CP_SH_E!Q$2</f>
        <v>1854.1462890201883</v>
      </c>
      <c r="R154" s="22">
        <f>FC_OTH_CP_SH_E!R$2</f>
        <v>1681.6164704706259</v>
      </c>
      <c r="S154" s="22">
        <f>FC_OTH_CP_SH_E!S$2</f>
        <v>1821.8757413736112</v>
      </c>
      <c r="T154" s="22">
        <f>FC_OTH_CP_SH_E!T$2</f>
        <v>1821.9708364608673</v>
      </c>
      <c r="U154" s="22">
        <f>FC_OTH_CP_SH_E!U$2</f>
        <v>1895.7825716932423</v>
      </c>
      <c r="V154" s="22">
        <f>FC_OTH_CP_SH_E!V$2</f>
        <v>1814.8185162138307</v>
      </c>
      <c r="W154" s="22">
        <f>FC_OTH_CP_SH_E!W$2</f>
        <v>1645.5483912311611</v>
      </c>
      <c r="X154" s="22">
        <f>FC_OTH_CP_SH_E!X$2</f>
        <v>1909.387304440497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11.472550861423928</v>
      </c>
      <c r="D155" s="22">
        <f>FC_OTH_CP_SC_E!D$2</f>
        <v>11.641327877321574</v>
      </c>
      <c r="E155" s="22">
        <f>FC_OTH_CP_SC_E!E$2</f>
        <v>12.022679897235873</v>
      </c>
      <c r="F155" s="22">
        <f>FC_OTH_CP_SC_E!F$2</f>
        <v>12.899808143165382</v>
      </c>
      <c r="G155" s="22">
        <f>FC_OTH_CP_SC_E!G$2</f>
        <v>12.787943505728427</v>
      </c>
      <c r="H155" s="22">
        <f>FC_OTH_CP_SC_E!H$2</f>
        <v>13.451130580315455</v>
      </c>
      <c r="I155" s="22">
        <f>FC_OTH_CP_SC_E!I$2</f>
        <v>14.019119675741356</v>
      </c>
      <c r="J155" s="22">
        <f>FC_OTH_CP_SC_E!J$2</f>
        <v>14.803514442209831</v>
      </c>
      <c r="K155" s="22">
        <f>FC_OTH_CP_SC_E!K$2</f>
        <v>15.632418312141848</v>
      </c>
      <c r="L155" s="22">
        <f>FC_OTH_CP_SC_E!L$2</f>
        <v>16.308212427380887</v>
      </c>
      <c r="M155" s="22">
        <f>FC_OTH_CP_SC_E!M$2</f>
        <v>17.849902841350929</v>
      </c>
      <c r="N155" s="22">
        <f>FC_OTH_CP_SC_E!N$2</f>
        <v>16.873120143408165</v>
      </c>
      <c r="O155" s="22">
        <f>FC_OTH_CP_SC_E!O$2</f>
        <v>16.467675765827224</v>
      </c>
      <c r="P155" s="22">
        <f>FC_OTH_CP_SC_E!P$2</f>
        <v>16.357534554472295</v>
      </c>
      <c r="Q155" s="22">
        <f>FC_OTH_CP_SC_E!Q$2</f>
        <v>16.463320005075342</v>
      </c>
      <c r="R155" s="22">
        <f>FC_OTH_CP_SC_E!R$2</f>
        <v>16.174735323115979</v>
      </c>
      <c r="S155" s="22">
        <f>FC_OTH_CP_SC_E!S$2</f>
        <v>16.22575969495945</v>
      </c>
      <c r="T155" s="22">
        <f>FC_OTH_CP_SC_E!T$2</f>
        <v>15.81127290738122</v>
      </c>
      <c r="U155" s="22">
        <f>FC_OTH_CP_SC_E!U$2</f>
        <v>15.453097162044934</v>
      </c>
      <c r="V155" s="22">
        <f>FC_OTH_CP_SC_E!V$2</f>
        <v>15.409049809251593</v>
      </c>
      <c r="W155" s="22">
        <f>FC_OTH_CP_SC_E!W$2</f>
        <v>15.253840488192006</v>
      </c>
      <c r="X155" s="22">
        <f>FC_OTH_CP_SC_E!X$2</f>
        <v>14.828642649926243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197.66196991131125</v>
      </c>
      <c r="D156" s="22">
        <f>FC_OTH_CP_HW_E!D$2</f>
        <v>199.0395674169342</v>
      </c>
      <c r="E156" s="22">
        <f>FC_OTH_CP_HW_E!E$2</f>
        <v>199.10515349397122</v>
      </c>
      <c r="F156" s="22">
        <f>FC_OTH_CP_HW_E!F$2</f>
        <v>200.46765671195607</v>
      </c>
      <c r="G156" s="22">
        <f>FC_OTH_CP_HW_E!G$2</f>
        <v>201.0693321800386</v>
      </c>
      <c r="H156" s="22">
        <f>FC_OTH_CP_HW_E!H$2</f>
        <v>203.58855370931252</v>
      </c>
      <c r="I156" s="22">
        <f>FC_OTH_CP_HW_E!I$2</f>
        <v>204.87787365172599</v>
      </c>
      <c r="J156" s="22">
        <f>FC_OTH_CP_HW_E!J$2</f>
        <v>206.01289840647016</v>
      </c>
      <c r="K156" s="22">
        <f>FC_OTH_CP_HW_E!K$2</f>
        <v>207.32800230733875</v>
      </c>
      <c r="L156" s="22">
        <f>FC_OTH_CP_HW_E!L$2</f>
        <v>207.97887015216429</v>
      </c>
      <c r="M156" s="22">
        <f>FC_OTH_CP_HW_E!M$2</f>
        <v>211.23037733687966</v>
      </c>
      <c r="N156" s="22">
        <f>FC_OTH_CP_HW_E!N$2</f>
        <v>212.2837025749003</v>
      </c>
      <c r="O156" s="22">
        <f>FC_OTH_CP_HW_E!O$2</f>
        <v>213.62671088715265</v>
      </c>
      <c r="P156" s="22">
        <f>FC_OTH_CP_HW_E!P$2</f>
        <v>213.3804459829187</v>
      </c>
      <c r="Q156" s="22">
        <f>FC_OTH_CP_HW_E!Q$2</f>
        <v>215.39840502686832</v>
      </c>
      <c r="R156" s="22">
        <f>FC_OTH_CP_HW_E!R$2</f>
        <v>216.17000229596005</v>
      </c>
      <c r="S156" s="22">
        <f>FC_OTH_CP_HW_E!S$2</f>
        <v>216.2165170118472</v>
      </c>
      <c r="T156" s="22">
        <f>FC_OTH_CP_HW_E!T$2</f>
        <v>214.86253166011562</v>
      </c>
      <c r="U156" s="22">
        <f>FC_OTH_CP_HW_E!U$2</f>
        <v>215.08474673074747</v>
      </c>
      <c r="V156" s="22">
        <f>FC_OTH_CP_HW_E!V$2</f>
        <v>213.58595898166092</v>
      </c>
      <c r="W156" s="22">
        <f>FC_OTH_CP_HW_E!W$2</f>
        <v>193.12075339023022</v>
      </c>
      <c r="X156" s="22">
        <f>FC_OTH_CP_HW_E!X$2</f>
        <v>216.07591557327214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175.77886370705335</v>
      </c>
      <c r="D157" s="22">
        <f>FC_OTH_CP_CA_E!D$2</f>
        <v>172.76303476796213</v>
      </c>
      <c r="E157" s="22">
        <f>FC_OTH_CP_CA_E!E$2</f>
        <v>170.43174101599527</v>
      </c>
      <c r="F157" s="22">
        <f>FC_OTH_CP_CA_E!F$2</f>
        <v>169.06048663570499</v>
      </c>
      <c r="G157" s="22">
        <f>FC_OTH_CP_CA_E!G$2</f>
        <v>170.54688583239974</v>
      </c>
      <c r="H157" s="22">
        <f>FC_OTH_CP_CA_E!H$2</f>
        <v>169.97481989859546</v>
      </c>
      <c r="I157" s="22">
        <f>FC_OTH_CP_CA_E!I$2</f>
        <v>172.64535357283853</v>
      </c>
      <c r="J157" s="22">
        <f>FC_OTH_CP_CA_E!J$2</f>
        <v>171.93104741849021</v>
      </c>
      <c r="K157" s="22">
        <f>FC_OTH_CP_CA_E!K$2</f>
        <v>171.32808342846565</v>
      </c>
      <c r="L157" s="22">
        <f>FC_OTH_CP_CA_E!L$2</f>
        <v>172.39256645201999</v>
      </c>
      <c r="M157" s="22">
        <f>FC_OTH_CP_CA_E!M$2</f>
        <v>170.92217391862354</v>
      </c>
      <c r="N157" s="22">
        <f>FC_OTH_CP_CA_E!N$2</f>
        <v>173.00727531265875</v>
      </c>
      <c r="O157" s="22">
        <f>FC_OTH_CP_CA_E!O$2</f>
        <v>172.40958160468691</v>
      </c>
      <c r="P157" s="22">
        <f>FC_OTH_CP_CA_E!P$2</f>
        <v>170.72178294987691</v>
      </c>
      <c r="Q157" s="22">
        <f>FC_OTH_CP_CA_E!Q$2</f>
        <v>172.37806983275186</v>
      </c>
      <c r="R157" s="22">
        <f>FC_OTH_CP_CA_E!R$2</f>
        <v>174.19842559160884</v>
      </c>
      <c r="S157" s="22">
        <f>FC_OTH_CP_CA_E!S$2</f>
        <v>178.87597943828288</v>
      </c>
      <c r="T157" s="22">
        <f>FC_OTH_CP_CA_E!T$2</f>
        <v>178.60666513036637</v>
      </c>
      <c r="U157" s="22">
        <f>FC_OTH_CP_CA_E!U$2</f>
        <v>178.50382072160269</v>
      </c>
      <c r="V157" s="22">
        <f>FC_OTH_CP_CA_E!V$2</f>
        <v>183.19380793733038</v>
      </c>
      <c r="W157" s="22">
        <f>FC_OTH_CP_CA_E!W$2</f>
        <v>167.41908067095358</v>
      </c>
      <c r="X157" s="22">
        <f>FC_OTH_CP_CA_E!X$2</f>
        <v>186.09240802975179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29.889189460909169</v>
      </c>
      <c r="D158" s="22">
        <f>FC_OTH_CP_VE_E!D$2</f>
        <v>30.972051309392576</v>
      </c>
      <c r="E158" s="22">
        <f>FC_OTH_CP_VE_E!E$2</f>
        <v>31.894468261306258</v>
      </c>
      <c r="F158" s="22">
        <f>FC_OTH_CP_VE_E!F$2</f>
        <v>32.476739844302926</v>
      </c>
      <c r="G158" s="22">
        <f>FC_OTH_CP_VE_E!G$2</f>
        <v>33.469510245085203</v>
      </c>
      <c r="H158" s="22">
        <f>FC_OTH_CP_VE_E!H$2</f>
        <v>34.493402240245921</v>
      </c>
      <c r="I158" s="22">
        <f>FC_OTH_CP_VE_E!I$2</f>
        <v>35.744936310450967</v>
      </c>
      <c r="J158" s="22">
        <f>FC_OTH_CP_VE_E!J$2</f>
        <v>36.899529559696845</v>
      </c>
      <c r="K158" s="22">
        <f>FC_OTH_CP_VE_E!K$2</f>
        <v>37.519143633466584</v>
      </c>
      <c r="L158" s="22">
        <f>FC_OTH_CP_VE_E!L$2</f>
        <v>37.926060563598298</v>
      </c>
      <c r="M158" s="22">
        <f>FC_OTH_CP_VE_E!M$2</f>
        <v>38.23723975513591</v>
      </c>
      <c r="N158" s="22">
        <f>FC_OTH_CP_VE_E!N$2</f>
        <v>38.379453578519616</v>
      </c>
      <c r="O158" s="22">
        <f>FC_OTH_CP_VE_E!O$2</f>
        <v>38.225879733871878</v>
      </c>
      <c r="P158" s="22">
        <f>FC_OTH_CP_VE_E!P$2</f>
        <v>38.141747833378993</v>
      </c>
      <c r="Q158" s="22">
        <f>FC_OTH_CP_VE_E!Q$2</f>
        <v>38.047270847684167</v>
      </c>
      <c r="R158" s="22">
        <f>FC_OTH_CP_VE_E!R$2</f>
        <v>37.95659616084761</v>
      </c>
      <c r="S158" s="22">
        <f>FC_OTH_CP_VE_E!S$2</f>
        <v>37.743789143805493</v>
      </c>
      <c r="T158" s="22">
        <f>FC_OTH_CP_VE_E!T$2</f>
        <v>37.589389858451085</v>
      </c>
      <c r="U158" s="22">
        <f>FC_OTH_CP_VE_E!U$2</f>
        <v>37.414459337442189</v>
      </c>
      <c r="V158" s="22">
        <f>FC_OTH_CP_VE_E!V$2</f>
        <v>37.327728034567201</v>
      </c>
      <c r="W158" s="22">
        <f>FC_OTH_CP_VE_E!W$2</f>
        <v>37.257563083007156</v>
      </c>
      <c r="X158" s="22">
        <f>FC_OTH_CP_VE_E!X$2</f>
        <v>37.237549321428546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88.538383696466227</v>
      </c>
      <c r="D159" s="22">
        <f>FC_OTH_CP_SL_E!D$2</f>
        <v>88.565213634231085</v>
      </c>
      <c r="E159" s="22">
        <f>FC_OTH_CP_SL_E!E$2</f>
        <v>88.926132971100742</v>
      </c>
      <c r="F159" s="22">
        <f>FC_OTH_CP_SL_E!F$2</f>
        <v>89.415282197487016</v>
      </c>
      <c r="G159" s="22">
        <f>FC_OTH_CP_SL_E!G$2</f>
        <v>89.755593867309571</v>
      </c>
      <c r="H159" s="22">
        <f>FC_OTH_CP_SL_E!H$2</f>
        <v>90.283830471193724</v>
      </c>
      <c r="I159" s="22">
        <f>FC_OTH_CP_SL_E!I$2</f>
        <v>90.770251983963831</v>
      </c>
      <c r="J159" s="22">
        <f>FC_OTH_CP_SL_E!J$2</f>
        <v>91.262965543433324</v>
      </c>
      <c r="K159" s="22">
        <f>FC_OTH_CP_SL_E!K$2</f>
        <v>92.2682650816338</v>
      </c>
      <c r="L159" s="22">
        <f>FC_OTH_CP_SL_E!L$2</f>
        <v>93.733476638494452</v>
      </c>
      <c r="M159" s="22">
        <f>FC_OTH_CP_SL_E!M$2</f>
        <v>95.037822036646389</v>
      </c>
      <c r="N159" s="22">
        <f>FC_OTH_CP_SL_E!N$2</f>
        <v>96.15000404307348</v>
      </c>
      <c r="O159" s="22">
        <f>FC_OTH_CP_SL_E!O$2</f>
        <v>97.398667126567702</v>
      </c>
      <c r="P159" s="22">
        <f>FC_OTH_CP_SL_E!P$2</f>
        <v>98.764293723702082</v>
      </c>
      <c r="Q159" s="22">
        <f>FC_OTH_CP_SL_E!Q$2</f>
        <v>100.23901157706452</v>
      </c>
      <c r="R159" s="22">
        <f>FC_OTH_CP_SL_E!R$2</f>
        <v>102.23955093634189</v>
      </c>
      <c r="S159" s="22">
        <f>FC_OTH_CP_SL_E!S$2</f>
        <v>101.93305268954637</v>
      </c>
      <c r="T159" s="22">
        <f>FC_OTH_CP_SL_E!T$2</f>
        <v>100.49974194827831</v>
      </c>
      <c r="U159" s="22">
        <f>FC_OTH_CP_SL_E!U$2</f>
        <v>97.840845899468476</v>
      </c>
      <c r="V159" s="22">
        <f>FC_OTH_CP_SL_E!V$2</f>
        <v>94.585038558298493</v>
      </c>
      <c r="W159" s="22">
        <f>FC_OTH_CP_SL_E!W$2</f>
        <v>90.551830916946798</v>
      </c>
      <c r="X159" s="22">
        <f>FC_OTH_CP_SL_E!X$2</f>
        <v>86.925323479171055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154.12319575813805</v>
      </c>
      <c r="D160" s="22">
        <f>FC_OTH_CP_BL_E!D$2</f>
        <v>156.3154261429172</v>
      </c>
      <c r="E160" s="22">
        <f>FC_OTH_CP_BL_E!E$2</f>
        <v>158.02569124159476</v>
      </c>
      <c r="F160" s="22">
        <f>FC_OTH_CP_BL_E!F$2</f>
        <v>158.14253950019443</v>
      </c>
      <c r="G160" s="22">
        <f>FC_OTH_CP_BL_E!G$2</f>
        <v>159.58580977075295</v>
      </c>
      <c r="H160" s="22">
        <f>FC_OTH_CP_BL_E!H$2</f>
        <v>160.16285004599655</v>
      </c>
      <c r="I160" s="22">
        <f>FC_OTH_CP_BL_E!I$2</f>
        <v>160.8481598876198</v>
      </c>
      <c r="J160" s="22">
        <f>FC_OTH_CP_BL_E!J$2</f>
        <v>162.93087816690397</v>
      </c>
      <c r="K160" s="22">
        <f>FC_OTH_CP_BL_E!K$2</f>
        <v>164.7901429980875</v>
      </c>
      <c r="L160" s="22">
        <f>FC_OTH_CP_BL_E!L$2</f>
        <v>167.21611074439613</v>
      </c>
      <c r="M160" s="22">
        <f>FC_OTH_CP_BL_E!M$2</f>
        <v>169.91176100056262</v>
      </c>
      <c r="N160" s="22">
        <f>FC_OTH_CP_BL_E!N$2</f>
        <v>171.54888805812433</v>
      </c>
      <c r="O160" s="22">
        <f>FC_OTH_CP_BL_E!O$2</f>
        <v>172.2761206424932</v>
      </c>
      <c r="P160" s="22">
        <f>FC_OTH_CP_BL_E!P$2</f>
        <v>172.20774560857998</v>
      </c>
      <c r="Q160" s="22">
        <f>FC_OTH_CP_BL_E!Q$2</f>
        <v>172.48853497469099</v>
      </c>
      <c r="R160" s="22">
        <f>FC_OTH_CP_BL_E!R$2</f>
        <v>171.49747365955875</v>
      </c>
      <c r="S160" s="22">
        <f>FC_OTH_CP_BL_E!S$2</f>
        <v>169.10687383487948</v>
      </c>
      <c r="T160" s="22">
        <f>FC_OTH_CP_BL_E!T$2</f>
        <v>165.22863515427568</v>
      </c>
      <c r="U160" s="22">
        <f>FC_OTH_CP_BL_E!U$2</f>
        <v>158.27996288897791</v>
      </c>
      <c r="V160" s="22">
        <f>FC_OTH_CP_BL_E!V$2</f>
        <v>150.5395861129993</v>
      </c>
      <c r="W160" s="22">
        <f>FC_OTH_CP_BL_E!W$2</f>
        <v>132.06311930595689</v>
      </c>
      <c r="X160" s="22">
        <f>FC_OTH_CP_BL_E!X$2</f>
        <v>128.69833531519362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60.067655721255697</v>
      </c>
      <c r="D161" s="22">
        <f>FC_OTH_CP_CR_E!D$2</f>
        <v>65.892090970973115</v>
      </c>
      <c r="E161" s="22">
        <f>FC_OTH_CP_CR_E!E$2</f>
        <v>71.050100470804864</v>
      </c>
      <c r="F161" s="22">
        <f>FC_OTH_CP_CR_E!F$2</f>
        <v>76.69223628648227</v>
      </c>
      <c r="G161" s="22">
        <f>FC_OTH_CP_CR_E!G$2</f>
        <v>81.066941034201562</v>
      </c>
      <c r="H161" s="22">
        <f>FC_OTH_CP_CR_E!H$2</f>
        <v>84.561617943732273</v>
      </c>
      <c r="I161" s="22">
        <f>FC_OTH_CP_CR_E!I$2</f>
        <v>85.569123322272418</v>
      </c>
      <c r="J161" s="22">
        <f>FC_OTH_CP_CR_E!J$2</f>
        <v>86.803798939579082</v>
      </c>
      <c r="K161" s="22">
        <f>FC_OTH_CP_CR_E!K$2</f>
        <v>87.604148838070529</v>
      </c>
      <c r="L161" s="22">
        <f>FC_OTH_CP_CR_E!L$2</f>
        <v>88.210896073915137</v>
      </c>
      <c r="M161" s="22">
        <f>FC_OTH_CP_CR_E!M$2</f>
        <v>88.883166773303245</v>
      </c>
      <c r="N161" s="22">
        <f>FC_OTH_CP_CR_E!N$2</f>
        <v>87.825946827198024</v>
      </c>
      <c r="O161" s="22">
        <f>FC_OTH_CP_CR_E!O$2</f>
        <v>87.074786017301406</v>
      </c>
      <c r="P161" s="22">
        <f>FC_OTH_CP_CR_E!P$2</f>
        <v>86.565147040491098</v>
      </c>
      <c r="Q161" s="22">
        <f>FC_OTH_CP_CR_E!Q$2</f>
        <v>86.251001074523018</v>
      </c>
      <c r="R161" s="22">
        <f>FC_OTH_CP_CR_E!R$2</f>
        <v>85.395341250945791</v>
      </c>
      <c r="S161" s="22">
        <f>FC_OTH_CP_CR_E!S$2</f>
        <v>84.224804472368248</v>
      </c>
      <c r="T161" s="22">
        <f>FC_OTH_CP_CR_E!T$2</f>
        <v>83.862322858754993</v>
      </c>
      <c r="U161" s="22">
        <f>FC_OTH_CP_CR_E!U$2</f>
        <v>83.574274282422834</v>
      </c>
      <c r="V161" s="22">
        <f>FC_OTH_CP_CR_E!V$2</f>
        <v>83.220930094505945</v>
      </c>
      <c r="W161" s="22">
        <f>FC_OTH_CP_CR_E!W$2</f>
        <v>82.700573426201402</v>
      </c>
      <c r="X161" s="22">
        <f>FC_OTH_CP_CR_E!X$2</f>
        <v>81.451872129055928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37.965504632740917</v>
      </c>
      <c r="D162" s="22">
        <f>FC_OTH_CP_BT_E!D$2</f>
        <v>40.081068056446163</v>
      </c>
      <c r="E162" s="22">
        <f>FC_OTH_CP_BT_E!E$2</f>
        <v>42.733915847830325</v>
      </c>
      <c r="F162" s="22">
        <f>FC_OTH_CP_BT_E!F$2</f>
        <v>46.142745647413456</v>
      </c>
      <c r="G162" s="22">
        <f>FC_OTH_CP_BT_E!G$2</f>
        <v>50.301223697234164</v>
      </c>
      <c r="H162" s="22">
        <f>FC_OTH_CP_BT_E!H$2</f>
        <v>55.053538051131987</v>
      </c>
      <c r="I162" s="22">
        <f>FC_OTH_CP_BT_E!I$2</f>
        <v>60.624059439632688</v>
      </c>
      <c r="J162" s="22">
        <f>FC_OTH_CP_BT_E!J$2</f>
        <v>65.011761188356218</v>
      </c>
      <c r="K162" s="22">
        <f>FC_OTH_CP_BT_E!K$2</f>
        <v>68.002513661378401</v>
      </c>
      <c r="L162" s="22">
        <f>FC_OTH_CP_BT_E!L$2</f>
        <v>69.964520819069037</v>
      </c>
      <c r="M162" s="22">
        <f>FC_OTH_CP_BT_E!M$2</f>
        <v>71.490045170807406</v>
      </c>
      <c r="N162" s="22">
        <f>FC_OTH_CP_BT_E!N$2</f>
        <v>72.307955346163268</v>
      </c>
      <c r="O162" s="22">
        <f>FC_OTH_CP_BT_E!O$2</f>
        <v>72.488442482007457</v>
      </c>
      <c r="P162" s="22">
        <f>FC_OTH_CP_BT_E!P$2</f>
        <v>72.528052225049493</v>
      </c>
      <c r="Q162" s="22">
        <f>FC_OTH_CP_BT_E!Q$2</f>
        <v>72.341454828519772</v>
      </c>
      <c r="R162" s="22">
        <f>FC_OTH_CP_BT_E!R$2</f>
        <v>71.817305677243567</v>
      </c>
      <c r="S162" s="22">
        <f>FC_OTH_CP_BT_E!S$2</f>
        <v>74.297829564794114</v>
      </c>
      <c r="T162" s="22">
        <f>FC_OTH_CP_BT_E!T$2</f>
        <v>76.241646370351788</v>
      </c>
      <c r="U162" s="22">
        <f>FC_OTH_CP_BT_E!U$2</f>
        <v>77.272613903003176</v>
      </c>
      <c r="V162" s="22">
        <f>FC_OTH_CP_BT_E!V$2</f>
        <v>78.229891631736123</v>
      </c>
      <c r="W162" s="22">
        <f>FC_OTH_CP_BT_E!W$2</f>
        <v>73.034356097171738</v>
      </c>
      <c r="X162" s="22">
        <f>FC_OTH_CP_BT_E!X$2</f>
        <v>75.394364740126136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107.73067038237815</v>
      </c>
      <c r="D163" s="22">
        <f>FC_OTH_CP_IT_E!D$2</f>
        <v>122.38789272145218</v>
      </c>
      <c r="E163" s="22">
        <f>FC_OTH_CP_IT_E!E$2</f>
        <v>138.99884108892965</v>
      </c>
      <c r="F163" s="22">
        <f>FC_OTH_CP_IT_E!F$2</f>
        <v>155.16092533689144</v>
      </c>
      <c r="G163" s="22">
        <f>FC_OTH_CP_IT_E!G$2</f>
        <v>172.7950375206859</v>
      </c>
      <c r="H163" s="22">
        <f>FC_OTH_CP_IT_E!H$2</f>
        <v>196.65214519998571</v>
      </c>
      <c r="I163" s="22">
        <f>FC_OTH_CP_IT_E!I$2</f>
        <v>209.80083662455479</v>
      </c>
      <c r="J163" s="22">
        <f>FC_OTH_CP_IT_E!J$2</f>
        <v>220.00266062132636</v>
      </c>
      <c r="K163" s="22">
        <f>FC_OTH_CP_IT_E!K$2</f>
        <v>232.22151670716272</v>
      </c>
      <c r="L163" s="22">
        <f>FC_OTH_CP_IT_E!L$2</f>
        <v>251.30711566329208</v>
      </c>
      <c r="M163" s="22">
        <f>FC_OTH_CP_IT_E!M$2</f>
        <v>263.66896174381156</v>
      </c>
      <c r="N163" s="22">
        <f>FC_OTH_CP_IT_E!N$2</f>
        <v>266.05589000927631</v>
      </c>
      <c r="O163" s="22">
        <f>FC_OTH_CP_IT_E!O$2</f>
        <v>278.42184554191596</v>
      </c>
      <c r="P163" s="22">
        <f>FC_OTH_CP_IT_E!P$2</f>
        <v>292.09833738262864</v>
      </c>
      <c r="Q163" s="22">
        <f>FC_OTH_CP_IT_E!Q$2</f>
        <v>296.5593416495077</v>
      </c>
      <c r="R163" s="22">
        <f>FC_OTH_CP_IT_E!R$2</f>
        <v>307.48641257979301</v>
      </c>
      <c r="S163" s="22">
        <f>FC_OTH_CP_IT_E!S$2</f>
        <v>311.56524860079651</v>
      </c>
      <c r="T163" s="22">
        <f>FC_OTH_CP_IT_E!T$2</f>
        <v>341.38138380429785</v>
      </c>
      <c r="U163" s="22">
        <f>FC_OTH_CP_IT_E!U$2</f>
        <v>358.5841552451916</v>
      </c>
      <c r="V163" s="22">
        <f>FC_OTH_CP_IT_E!V$2</f>
        <v>379.98626395842018</v>
      </c>
      <c r="W163" s="22">
        <f>FC_OTH_CP_IT_E!W$2</f>
        <v>368.76266646297478</v>
      </c>
      <c r="X163" s="22">
        <f>FC_OTH_CP_IT_E!X$2</f>
        <v>381.48506522782498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4631.3472055030088</v>
      </c>
      <c r="D164" s="19">
        <f>FC_OTH_HH_E!D$2</f>
        <v>5171.3251934651762</v>
      </c>
      <c r="E164" s="19">
        <f>FC_OTH_HH_E!E$2</f>
        <v>5196.4715391229593</v>
      </c>
      <c r="F164" s="19">
        <f>FC_OTH_HH_E!F$2</f>
        <v>5446.9999999999982</v>
      </c>
      <c r="G164" s="19">
        <f>FC_OTH_HH_E!G$2</f>
        <v>5218.7938950988819</v>
      </c>
      <c r="H164" s="19">
        <f>FC_OTH_HH_E!H$2</f>
        <v>5164.2352536543422</v>
      </c>
      <c r="I164" s="19">
        <f>FC_OTH_HH_E!I$2</f>
        <v>5219.0967325881338</v>
      </c>
      <c r="J164" s="19">
        <f>FC_OTH_HH_E!J$2</f>
        <v>5258.930352536544</v>
      </c>
      <c r="K164" s="19">
        <f>FC_OTH_HH_E!K$2</f>
        <v>5129.442562338777</v>
      </c>
      <c r="L164" s="19">
        <f>FC_OTH_HH_E!L$2</f>
        <v>5360.1695614789332</v>
      </c>
      <c r="M164" s="19">
        <f>FC_OTH_HH_E!M$2</f>
        <v>5926.8258813413577</v>
      </c>
      <c r="N164" s="19">
        <f>FC_OTH_HH_E!N$2</f>
        <v>5203.4343078245893</v>
      </c>
      <c r="O164" s="19">
        <f>FC_OTH_HH_E!O$2</f>
        <v>5575.1052450558909</v>
      </c>
      <c r="P164" s="19">
        <f>FC_OTH_HH_E!P$2</f>
        <v>5289.1808254514181</v>
      </c>
      <c r="Q164" s="19">
        <f>FC_OTH_HH_E!Q$2</f>
        <v>5254.1444539982795</v>
      </c>
      <c r="R164" s="19">
        <f>FC_OTH_HH_E!R$2</f>
        <v>5089.059329320723</v>
      </c>
      <c r="S164" s="19">
        <f>FC_OTH_HH_E!S$2</f>
        <v>5471.8090283748943</v>
      </c>
      <c r="T164" s="19">
        <f>FC_OTH_HH_E!T$2</f>
        <v>5896.762424763544</v>
      </c>
      <c r="U164" s="19">
        <f>FC_OTH_HH_E!U$2</f>
        <v>5824.1181427343072</v>
      </c>
      <c r="V164" s="19">
        <f>FC_OTH_HH_E!V$2</f>
        <v>5764.3929492691313</v>
      </c>
      <c r="W164" s="19">
        <f>FC_OTH_HH_E!W$2</f>
        <v>5466.2114359415282</v>
      </c>
      <c r="X164" s="19">
        <f>FC_OTH_HH_E!X$2</f>
        <v>6098.4754944110045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3765.071326721913</v>
      </c>
      <c r="D165" s="22">
        <f>FC_OTH_HH_SH_E!D$2</f>
        <v>4262.3456574343609</v>
      </c>
      <c r="E165" s="22">
        <f>FC_OTH_HH_SH_E!E$2</f>
        <v>4263.0147761045373</v>
      </c>
      <c r="F165" s="22">
        <f>FC_OTH_HH_SH_E!F$2</f>
        <v>4484.8007195326936</v>
      </c>
      <c r="G165" s="22">
        <f>FC_OTH_HH_SH_E!G$2</f>
        <v>4233.8880552363698</v>
      </c>
      <c r="H165" s="22">
        <f>FC_OTH_HH_SH_E!H$2</f>
        <v>4157.120812736719</v>
      </c>
      <c r="I165" s="22">
        <f>FC_OTH_HH_SH_E!I$2</f>
        <v>4196.2014183692872</v>
      </c>
      <c r="J165" s="22">
        <f>FC_OTH_HH_SH_E!J$2</f>
        <v>4220.5687834008913</v>
      </c>
      <c r="K165" s="22">
        <f>FC_OTH_HH_SH_E!K$2</f>
        <v>4080.7211918694888</v>
      </c>
      <c r="L165" s="22">
        <f>FC_OTH_HH_SH_E!L$2</f>
        <v>4289.7090430469398</v>
      </c>
      <c r="M165" s="22">
        <f>FC_OTH_HH_SH_E!M$2</f>
        <v>4836.0935707853441</v>
      </c>
      <c r="N165" s="22">
        <f>FC_OTH_HH_SH_E!N$2</f>
        <v>4097.9577086081335</v>
      </c>
      <c r="O165" s="22">
        <f>FC_OTH_HH_SH_E!O$2</f>
        <v>4464.9143750050207</v>
      </c>
      <c r="P165" s="22">
        <f>FC_OTH_HH_SH_E!P$2</f>
        <v>4171.9820243100976</v>
      </c>
      <c r="Q165" s="22">
        <f>FC_OTH_HH_SH_E!Q$2</f>
        <v>4140.5558449594337</v>
      </c>
      <c r="R165" s="22">
        <f>FC_OTH_HH_SH_E!R$2</f>
        <v>3975.9581518857731</v>
      </c>
      <c r="S165" s="22">
        <f>FC_OTH_HH_SH_E!S$2</f>
        <v>4372.4765128120007</v>
      </c>
      <c r="T165" s="22">
        <f>FC_OTH_HH_SH_E!T$2</f>
        <v>4821.9730218911191</v>
      </c>
      <c r="U165" s="22">
        <f>FC_OTH_HH_SH_E!U$2</f>
        <v>4772.683816044686</v>
      </c>
      <c r="V165" s="22">
        <f>FC_OTH_HH_SH_E!V$2</f>
        <v>4726.7455410968278</v>
      </c>
      <c r="W165" s="22">
        <f>FC_OTH_HH_SH_E!W$2</f>
        <v>4402.4959191561702</v>
      </c>
      <c r="X165" s="22">
        <f>FC_OTH_HH_SH_E!X$2</f>
        <v>5028.9853381681578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5.0746606441088158</v>
      </c>
      <c r="D166" s="22">
        <f>FC_OTH_HH_SC_E!D$2</f>
        <v>5.3071190823607095</v>
      </c>
      <c r="E166" s="22">
        <f>FC_OTH_HH_SC_E!E$2</f>
        <v>5.5405949891064363</v>
      </c>
      <c r="F166" s="22">
        <f>FC_OTH_HH_SC_E!F$2</f>
        <v>6.8340995087431784</v>
      </c>
      <c r="G166" s="22">
        <f>FC_OTH_HH_SC_E!G$2</f>
        <v>5.8457346702480084</v>
      </c>
      <c r="H166" s="22">
        <f>FC_OTH_HH_SC_E!H$2</f>
        <v>6.0308864154015254</v>
      </c>
      <c r="I166" s="22">
        <f>FC_OTH_HH_SC_E!I$2</f>
        <v>6.1483153257589613</v>
      </c>
      <c r="J166" s="22">
        <f>FC_OTH_HH_SC_E!J$2</f>
        <v>6.2053446803352568</v>
      </c>
      <c r="K166" s="22">
        <f>FC_OTH_HH_SC_E!K$2</f>
        <v>6.7048031934995924</v>
      </c>
      <c r="L166" s="22">
        <f>FC_OTH_HH_SC_E!L$2</f>
        <v>6.7941198432771648</v>
      </c>
      <c r="M166" s="22">
        <f>FC_OTH_HH_SC_E!M$2</f>
        <v>9.07878200968538</v>
      </c>
      <c r="N166" s="22">
        <f>FC_OTH_HH_SC_E!N$2</f>
        <v>7.2649439294348888</v>
      </c>
      <c r="O166" s="22">
        <f>FC_OTH_HH_SC_E!O$2</f>
        <v>7.1013449368946562</v>
      </c>
      <c r="P166" s="22">
        <f>FC_OTH_HH_SC_E!P$2</f>
        <v>7.1804629016881449</v>
      </c>
      <c r="Q166" s="22">
        <f>FC_OTH_HH_SC_E!Q$2</f>
        <v>7.6256502146555256</v>
      </c>
      <c r="R166" s="22">
        <f>FC_OTH_HH_SC_E!R$2</f>
        <v>7.4806534823731718</v>
      </c>
      <c r="S166" s="22">
        <f>FC_OTH_HH_SC_E!S$2</f>
        <v>7.7386070507308675</v>
      </c>
      <c r="T166" s="22">
        <f>FC_OTH_HH_SC_E!T$2</f>
        <v>7.5666380051590751</v>
      </c>
      <c r="U166" s="22">
        <f>FC_OTH_HH_SC_E!U$2</f>
        <v>7.9105760963026741</v>
      </c>
      <c r="V166" s="22">
        <f>FC_OTH_HH_SC_E!V$2</f>
        <v>8.942390369733447</v>
      </c>
      <c r="W166" s="22">
        <f>FC_OTH_HH_SC_E!W$2</f>
        <v>10.060189165950119</v>
      </c>
      <c r="X166" s="22">
        <f>FC_OTH_HH_SC_E!X$2</f>
        <v>12.29578675838348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393.41052667481472</v>
      </c>
      <c r="D167" s="22">
        <f>FC_OTH_HH_WH_E!D$2</f>
        <v>408.02112689405607</v>
      </c>
      <c r="E167" s="22">
        <f>FC_OTH_HH_WH_E!E$2</f>
        <v>409.77716397612539</v>
      </c>
      <c r="F167" s="22">
        <f>FC_OTH_HH_WH_E!F$2</f>
        <v>415.98259800710053</v>
      </c>
      <c r="G167" s="22">
        <f>FC_OTH_HH_WH_E!G$2</f>
        <v>417.13129682469184</v>
      </c>
      <c r="H167" s="22">
        <f>FC_OTH_HH_WH_E!H$2</f>
        <v>424.50183328342041</v>
      </c>
      <c r="I167" s="22">
        <f>FC_OTH_HH_WH_E!I$2</f>
        <v>425.51390495596917</v>
      </c>
      <c r="J167" s="22">
        <f>FC_OTH_HH_WH_E!J$2</f>
        <v>422.52499391193561</v>
      </c>
      <c r="K167" s="22">
        <f>FC_OTH_HH_WH_E!K$2</f>
        <v>413.87710102269227</v>
      </c>
      <c r="L167" s="22">
        <f>FC_OTH_HH_WH_E!L$2</f>
        <v>425.87813609033719</v>
      </c>
      <c r="M167" s="22">
        <f>FC_OTH_HH_WH_E!M$2</f>
        <v>435.00146271090892</v>
      </c>
      <c r="N167" s="22">
        <f>FC_OTH_HH_WH_E!N$2</f>
        <v>450.0838310544608</v>
      </c>
      <c r="O167" s="22">
        <f>FC_OTH_HH_WH_E!O$2</f>
        <v>452.15382868160839</v>
      </c>
      <c r="P167" s="22">
        <f>FC_OTH_HH_WH_E!P$2</f>
        <v>452.56679684441485</v>
      </c>
      <c r="Q167" s="22">
        <f>FC_OTH_HH_WH_E!Q$2</f>
        <v>443.82922839160551</v>
      </c>
      <c r="R167" s="22">
        <f>FC_OTH_HH_WH_E!R$2</f>
        <v>443.64971806887729</v>
      </c>
      <c r="S167" s="22">
        <f>FC_OTH_HH_WH_E!S$2</f>
        <v>435.18890282684612</v>
      </c>
      <c r="T167" s="22">
        <f>FC_OTH_HH_WH_E!T$2</f>
        <v>422.30626673936649</v>
      </c>
      <c r="U167" s="22">
        <f>FC_OTH_HH_WH_E!U$2</f>
        <v>408.96640455474505</v>
      </c>
      <c r="V167" s="22">
        <f>FC_OTH_HH_WH_E!V$2</f>
        <v>402.34802280451868</v>
      </c>
      <c r="W167" s="22">
        <f>FC_OTH_HH_WH_E!W$2</f>
        <v>402.29486890263263</v>
      </c>
      <c r="X167" s="22">
        <f>FC_OTH_HH_WH_E!X$2</f>
        <v>390.5438198986169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37.408887765734654</v>
      </c>
      <c r="D168" s="22">
        <f>FC_OTH_HH_CO_E!D$2</f>
        <v>39.547260067025697</v>
      </c>
      <c r="E168" s="22">
        <f>FC_OTH_HH_CO_E!E$2</f>
        <v>40.278926073687508</v>
      </c>
      <c r="F168" s="22">
        <f>FC_OTH_HH_CO_E!F$2</f>
        <v>41.705158045433883</v>
      </c>
      <c r="G168" s="22">
        <f>FC_OTH_HH_CO_E!G$2</f>
        <v>41.772979842892667</v>
      </c>
      <c r="H168" s="22">
        <f>FC_OTH_HH_CO_E!H$2</f>
        <v>43.701197436208361</v>
      </c>
      <c r="I168" s="22">
        <f>FC_OTH_HH_CO_E!I$2</f>
        <v>41.99034607405423</v>
      </c>
      <c r="J168" s="22">
        <f>FC_OTH_HH_CO_E!J$2</f>
        <v>43.243241955996091</v>
      </c>
      <c r="K168" s="22">
        <f>FC_OTH_HH_CO_E!K$2</f>
        <v>46.347080700576186</v>
      </c>
      <c r="L168" s="22">
        <f>FC_OTH_HH_CO_E!L$2</f>
        <v>50.459397618354636</v>
      </c>
      <c r="M168" s="22">
        <f>FC_OTH_HH_CO_E!M$2</f>
        <v>51.050429072507598</v>
      </c>
      <c r="N168" s="22">
        <f>FC_OTH_HH_CO_E!N$2</f>
        <v>51.399519001078652</v>
      </c>
      <c r="O168" s="22">
        <f>FC_OTH_HH_CO_E!O$2</f>
        <v>53.364571519343464</v>
      </c>
      <c r="P168" s="22">
        <f>FC_OTH_HH_CO_E!P$2</f>
        <v>54.511588375554126</v>
      </c>
      <c r="Q168" s="22">
        <f>FC_OTH_HH_CO_E!Q$2</f>
        <v>54.495253814219765</v>
      </c>
      <c r="R168" s="22">
        <f>FC_OTH_HH_CO_E!R$2</f>
        <v>55.515754050482229</v>
      </c>
      <c r="S168" s="22">
        <f>FC_OTH_HH_CO_E!S$2</f>
        <v>54.945006088014566</v>
      </c>
      <c r="T168" s="22">
        <f>FC_OTH_HH_CO_E!T$2</f>
        <v>54.967275264984039</v>
      </c>
      <c r="U168" s="22">
        <f>FC_OTH_HH_CO_E!U$2</f>
        <v>56.068186675819376</v>
      </c>
      <c r="V168" s="22">
        <f>FC_OTH_HH_CO_E!V$2</f>
        <v>56.606146361917567</v>
      </c>
      <c r="W168" s="22">
        <f>FC_OTH_HH_CO_E!W$2</f>
        <v>74.843995940440422</v>
      </c>
      <c r="X168" s="22">
        <f>FC_OTH_HH_CO_E!X$2</f>
        <v>74.256362338355714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94.792312436264098</v>
      </c>
      <c r="D169" s="22">
        <f>FC_OTH_HH_RF_E!D$2</f>
        <v>99.027534770967748</v>
      </c>
      <c r="E169" s="22">
        <f>FC_OTH_HH_RF_E!E$2</f>
        <v>102.2319499846746</v>
      </c>
      <c r="F169" s="22">
        <f>FC_OTH_HH_RF_E!F$2</f>
        <v>105.26262399092985</v>
      </c>
      <c r="G169" s="22">
        <f>FC_OTH_HH_RF_E!G$2</f>
        <v>107.20237433930407</v>
      </c>
      <c r="H169" s="22">
        <f>FC_OTH_HH_RF_E!H$2</f>
        <v>106.99226043653238</v>
      </c>
      <c r="I169" s="22">
        <f>FC_OTH_HH_RF_E!I$2</f>
        <v>107.01086194922009</v>
      </c>
      <c r="J169" s="22">
        <f>FC_OTH_HH_RF_E!J$2</f>
        <v>107.20998501295819</v>
      </c>
      <c r="K169" s="22">
        <f>FC_OTH_HH_RF_E!K$2</f>
        <v>106.83529473100396</v>
      </c>
      <c r="L169" s="22">
        <f>FC_OTH_HH_RF_E!L$2</f>
        <v>106.40463100762724</v>
      </c>
      <c r="M169" s="22">
        <f>FC_OTH_HH_RF_E!M$2</f>
        <v>105.62062325687154</v>
      </c>
      <c r="N169" s="22">
        <f>FC_OTH_HH_RF_E!N$2</f>
        <v>104.59147404251677</v>
      </c>
      <c r="O169" s="22">
        <f>FC_OTH_HH_RF_E!O$2</f>
        <v>103.70478236861403</v>
      </c>
      <c r="P169" s="22">
        <f>FC_OTH_HH_RF_E!P$2</f>
        <v>102.7898093089352</v>
      </c>
      <c r="Q169" s="22">
        <f>FC_OTH_HH_RF_E!Q$2</f>
        <v>101.46676876902548</v>
      </c>
      <c r="R169" s="22">
        <f>FC_OTH_HH_RF_E!R$2</f>
        <v>100.41497391715454</v>
      </c>
      <c r="S169" s="22">
        <f>FC_OTH_HH_RF_E!S$2</f>
        <v>98.053556792149749</v>
      </c>
      <c r="T169" s="22">
        <f>FC_OTH_HH_RF_E!T$2</f>
        <v>96.171664512849588</v>
      </c>
      <c r="U169" s="22">
        <f>FC_OTH_HH_RF_E!U$2</f>
        <v>94.083955421452075</v>
      </c>
      <c r="V169" s="22">
        <f>FC_OTH_HH_RF_E!V$2</f>
        <v>91.286899676382845</v>
      </c>
      <c r="W169" s="22">
        <f>FC_OTH_HH_RF_E!W$2</f>
        <v>88.344870933585256</v>
      </c>
      <c r="X169" s="22">
        <f>FC_OTH_HH_RF_E!X$2</f>
        <v>86.212709464426325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46.160102205291111</v>
      </c>
      <c r="D170" s="22">
        <f>FC_OTH_HH_WM_E!D$2</f>
        <v>46.560396645837884</v>
      </c>
      <c r="E170" s="22">
        <f>FC_OTH_HH_WM_E!E$2</f>
        <v>46.477903964455358</v>
      </c>
      <c r="F170" s="22">
        <f>FC_OTH_HH_WM_E!F$2</f>
        <v>46.512575928445465</v>
      </c>
      <c r="G170" s="22">
        <f>FC_OTH_HH_WM_E!G$2</f>
        <v>46.791489448153399</v>
      </c>
      <c r="H170" s="22">
        <f>FC_OTH_HH_WM_E!H$2</f>
        <v>46.724710745182762</v>
      </c>
      <c r="I170" s="22">
        <f>FC_OTH_HH_WM_E!I$2</f>
        <v>46.201728562807439</v>
      </c>
      <c r="J170" s="22">
        <f>FC_OTH_HH_WM_E!J$2</f>
        <v>45.870964073577525</v>
      </c>
      <c r="K170" s="22">
        <f>FC_OTH_HH_WM_E!K$2</f>
        <v>45.360350457452796</v>
      </c>
      <c r="L170" s="22">
        <f>FC_OTH_HH_WM_E!L$2</f>
        <v>44.415811068195787</v>
      </c>
      <c r="M170" s="22">
        <f>FC_OTH_HH_WM_E!M$2</f>
        <v>43.512033513732085</v>
      </c>
      <c r="N170" s="22">
        <f>FC_OTH_HH_WM_E!N$2</f>
        <v>42.290973220848535</v>
      </c>
      <c r="O170" s="22">
        <f>FC_OTH_HH_WM_E!O$2</f>
        <v>40.79032569954245</v>
      </c>
      <c r="P170" s="22">
        <f>FC_OTH_HH_WM_E!P$2</f>
        <v>39.557722540900926</v>
      </c>
      <c r="Q170" s="22">
        <f>FC_OTH_HH_WM_E!Q$2</f>
        <v>38.170478514844326</v>
      </c>
      <c r="R170" s="22">
        <f>FC_OTH_HH_WM_E!R$2</f>
        <v>37.022009934689912</v>
      </c>
      <c r="S170" s="22">
        <f>FC_OTH_HH_WM_E!S$2</f>
        <v>36.207448175347793</v>
      </c>
      <c r="T170" s="22">
        <f>FC_OTH_HH_WM_E!T$2</f>
        <v>35.081152116040528</v>
      </c>
      <c r="U170" s="22">
        <f>FC_OTH_HH_WM_E!U$2</f>
        <v>33.89841889191927</v>
      </c>
      <c r="V170" s="22">
        <f>FC_OTH_HH_WM_E!V$2</f>
        <v>32.85963693160334</v>
      </c>
      <c r="W170" s="22">
        <f>FC_OTH_HH_WM_E!W$2</f>
        <v>32.210172061834882</v>
      </c>
      <c r="X170" s="22">
        <f>FC_OTH_HH_WM_E!X$2</f>
        <v>32.021646773324775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38.97673782771718</v>
      </c>
      <c r="D171" s="22">
        <f>FC_OTH_HH_DR_E!D$2</f>
        <v>40.303471624913463</v>
      </c>
      <c r="E171" s="22">
        <f>FC_OTH_HH_DR_E!E$2</f>
        <v>41.466520078931545</v>
      </c>
      <c r="F171" s="22">
        <f>FC_OTH_HH_DR_E!F$2</f>
        <v>43.004200131829379</v>
      </c>
      <c r="G171" s="22">
        <f>FC_OTH_HH_DR_E!G$2</f>
        <v>44.814091598041976</v>
      </c>
      <c r="H171" s="22">
        <f>FC_OTH_HH_DR_E!H$2</f>
        <v>45.840815883496539</v>
      </c>
      <c r="I171" s="22">
        <f>FC_OTH_HH_DR_E!I$2</f>
        <v>47.067343595176354</v>
      </c>
      <c r="J171" s="22">
        <f>FC_OTH_HH_DR_E!J$2</f>
        <v>48.53338491884147</v>
      </c>
      <c r="K171" s="22">
        <f>FC_OTH_HH_DR_E!K$2</f>
        <v>49.699408788835271</v>
      </c>
      <c r="L171" s="22">
        <f>FC_OTH_HH_DR_E!L$2</f>
        <v>50.52932044744071</v>
      </c>
      <c r="M171" s="22">
        <f>FC_OTH_HH_DR_E!M$2</f>
        <v>51.016107735418892</v>
      </c>
      <c r="N171" s="22">
        <f>FC_OTH_HH_DR_E!N$2</f>
        <v>50.327817398183761</v>
      </c>
      <c r="O171" s="22">
        <f>FC_OTH_HH_DR_E!O$2</f>
        <v>49.849129511988949</v>
      </c>
      <c r="P171" s="22">
        <f>FC_OTH_HH_DR_E!P$2</f>
        <v>49.661562256115126</v>
      </c>
      <c r="Q171" s="22">
        <f>FC_OTH_HH_DR_E!Q$2</f>
        <v>48.959395091787243</v>
      </c>
      <c r="R171" s="22">
        <f>FC_OTH_HH_DR_E!R$2</f>
        <v>48.184292208493261</v>
      </c>
      <c r="S171" s="22">
        <f>FC_OTH_HH_DR_E!S$2</f>
        <v>47.283132230209461</v>
      </c>
      <c r="T171" s="22">
        <f>FC_OTH_HH_DR_E!T$2</f>
        <v>45.909165887173323</v>
      </c>
      <c r="U171" s="22">
        <f>FC_OTH_HH_DR_E!U$2</f>
        <v>44.029064882525731</v>
      </c>
      <c r="V171" s="22">
        <f>FC_OTH_HH_DR_E!V$2</f>
        <v>42.032064907815744</v>
      </c>
      <c r="W171" s="22">
        <f>FC_OTH_HH_DR_E!W$2</f>
        <v>39.683398140564179</v>
      </c>
      <c r="X171" s="22">
        <f>FC_OTH_HH_DR_E!X$2</f>
        <v>38.102018378007806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25.416695553662525</v>
      </c>
      <c r="D172" s="22">
        <f>FC_OTH_HH_DW_E!D$2</f>
        <v>26.09787362195139</v>
      </c>
      <c r="E172" s="22">
        <f>FC_OTH_HH_DW_E!E$2</f>
        <v>27.047673446033517</v>
      </c>
      <c r="F172" s="22">
        <f>FC_OTH_HH_DW_E!F$2</f>
        <v>28.209725491835055</v>
      </c>
      <c r="G172" s="22">
        <f>FC_OTH_HH_DW_E!G$2</f>
        <v>29.772428870495354</v>
      </c>
      <c r="H172" s="22">
        <f>FC_OTH_HH_DW_E!H$2</f>
        <v>30.997365855135865</v>
      </c>
      <c r="I172" s="22">
        <f>FC_OTH_HH_DW_E!I$2</f>
        <v>32.389226817975086</v>
      </c>
      <c r="J172" s="22">
        <f>FC_OTH_HH_DW_E!J$2</f>
        <v>33.674734253808069</v>
      </c>
      <c r="K172" s="22">
        <f>FC_OTH_HH_DW_E!K$2</f>
        <v>35.235394736395165</v>
      </c>
      <c r="L172" s="22">
        <f>FC_OTH_HH_DW_E!L$2</f>
        <v>36.177365465785812</v>
      </c>
      <c r="M172" s="22">
        <f>FC_OTH_HH_DW_E!M$2</f>
        <v>36.70044898540268</v>
      </c>
      <c r="N172" s="22">
        <f>FC_OTH_HH_DW_E!N$2</f>
        <v>36.88659454702811</v>
      </c>
      <c r="O172" s="22">
        <f>FC_OTH_HH_DW_E!O$2</f>
        <v>37.293783746253418</v>
      </c>
      <c r="P172" s="22">
        <f>FC_OTH_HH_DW_E!P$2</f>
        <v>37.770978609840171</v>
      </c>
      <c r="Q172" s="22">
        <f>FC_OTH_HH_DW_E!Q$2</f>
        <v>37.905068564091032</v>
      </c>
      <c r="R172" s="22">
        <f>FC_OTH_HH_DW_E!R$2</f>
        <v>38.728977718629622</v>
      </c>
      <c r="S172" s="22">
        <f>FC_OTH_HH_DW_E!S$2</f>
        <v>38.822918456498414</v>
      </c>
      <c r="T172" s="22">
        <f>FC_OTH_HH_DW_E!T$2</f>
        <v>39.003670462314417</v>
      </c>
      <c r="U172" s="22">
        <f>FC_OTH_HH_DW_E!U$2</f>
        <v>39.181410631735389</v>
      </c>
      <c r="V172" s="22">
        <f>FC_OTH_HH_DW_E!V$2</f>
        <v>39.41650541811709</v>
      </c>
      <c r="W172" s="22">
        <f>FC_OTH_HH_DW_E!W$2</f>
        <v>40.740654311093344</v>
      </c>
      <c r="X172" s="22">
        <f>FC_OTH_HH_DW_E!X$2</f>
        <v>43.333243697389015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60.989147852218942</v>
      </c>
      <c r="D173" s="22">
        <f>FC_OTH_HH_TV_E!D$2</f>
        <v>72.196816782763477</v>
      </c>
      <c r="E173" s="22">
        <f>FC_OTH_HH_TV_E!E$2</f>
        <v>82.106355109998816</v>
      </c>
      <c r="F173" s="22">
        <f>FC_OTH_HH_TV_E!F$2</f>
        <v>90.093189963510582</v>
      </c>
      <c r="G173" s="22">
        <f>FC_OTH_HH_TV_E!G$2</f>
        <v>101.11991575409047</v>
      </c>
      <c r="H173" s="22">
        <f>FC_OTH_HH_TV_E!H$2</f>
        <v>109.1377979548586</v>
      </c>
      <c r="I173" s="22">
        <f>FC_OTH_HH_TV_E!I$2</f>
        <v>119.87228572137181</v>
      </c>
      <c r="J173" s="22">
        <f>FC_OTH_HH_TV_E!J$2</f>
        <v>131.21491942192554</v>
      </c>
      <c r="K173" s="22">
        <f>FC_OTH_HH_TV_E!K$2</f>
        <v>141.25419553020666</v>
      </c>
      <c r="L173" s="22">
        <f>FC_OTH_HH_TV_E!L$2</f>
        <v>144.40387366066545</v>
      </c>
      <c r="M173" s="22">
        <f>FC_OTH_HH_TV_E!M$2</f>
        <v>151.17546751537046</v>
      </c>
      <c r="N173" s="22">
        <f>FC_OTH_HH_TV_E!N$2</f>
        <v>154.18268400133627</v>
      </c>
      <c r="O173" s="22">
        <f>FC_OTH_HH_TV_E!O$2</f>
        <v>158.96293576385509</v>
      </c>
      <c r="P173" s="22">
        <f>FC_OTH_HH_TV_E!P$2</f>
        <v>165.19492550846968</v>
      </c>
      <c r="Q173" s="22">
        <f>FC_OTH_HH_TV_E!Q$2</f>
        <v>171.91595691264342</v>
      </c>
      <c r="R173" s="22">
        <f>FC_OTH_HH_TV_E!R$2</f>
        <v>174.57513822088919</v>
      </c>
      <c r="S173" s="22">
        <f>FC_OTH_HH_TV_E!S$2</f>
        <v>172.10341379163211</v>
      </c>
      <c r="T173" s="22">
        <f>FC_OTH_HH_TV_E!T$2</f>
        <v>166.32611161279232</v>
      </c>
      <c r="U173" s="22">
        <f>FC_OTH_HH_TV_E!U$2</f>
        <v>160.44661119073953</v>
      </c>
      <c r="V173" s="22">
        <f>FC_OTH_HH_TV_E!V$2</f>
        <v>158.70341333023345</v>
      </c>
      <c r="W173" s="22">
        <f>FC_OTH_HH_TV_E!W$2</f>
        <v>161.56280548314538</v>
      </c>
      <c r="X173" s="22">
        <f>FC_OTH_HH_TV_E!X$2</f>
        <v>166.94486696992803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22.236259301381896</v>
      </c>
      <c r="D174" s="22">
        <f>FC_OTH_HH_IT_E!D$2</f>
        <v>23.307819865983515</v>
      </c>
      <c r="E174" s="22">
        <f>FC_OTH_HH_IT_E!E$2</f>
        <v>24.293502877765523</v>
      </c>
      <c r="F174" s="22">
        <f>FC_OTH_HH_IT_E!F$2</f>
        <v>25.673806902804358</v>
      </c>
      <c r="G174" s="22">
        <f>FC_OTH_HH_IT_E!G$2</f>
        <v>27.186420113152231</v>
      </c>
      <c r="H174" s="22">
        <f>FC_OTH_HH_IT_E!H$2</f>
        <v>28.34183077682011</v>
      </c>
      <c r="I174" s="22">
        <f>FC_OTH_HH_IT_E!I$2</f>
        <v>30.31844331512314</v>
      </c>
      <c r="J174" s="22">
        <f>FC_OTH_HH_IT_E!J$2</f>
        <v>31.873831587377282</v>
      </c>
      <c r="K174" s="22">
        <f>FC_OTH_HH_IT_E!K$2</f>
        <v>33.631862646819314</v>
      </c>
      <c r="L174" s="22">
        <f>FC_OTH_HH_IT_E!L$2</f>
        <v>34.782014426625828</v>
      </c>
      <c r="M174" s="22">
        <f>FC_OTH_HH_IT_E!M$2</f>
        <v>35.963503165177848</v>
      </c>
      <c r="N174" s="22">
        <f>FC_OTH_HH_IT_E!N$2</f>
        <v>36.453966387124005</v>
      </c>
      <c r="O174" s="22">
        <f>FC_OTH_HH_IT_E!O$2</f>
        <v>37.432574607543664</v>
      </c>
      <c r="P174" s="22">
        <f>FC_OTH_HH_IT_E!P$2</f>
        <v>38.600449274385454</v>
      </c>
      <c r="Q174" s="22">
        <f>FC_OTH_HH_IT_E!Q$2</f>
        <v>41.505424862246542</v>
      </c>
      <c r="R174" s="22">
        <f>FC_OTH_HH_IT_E!R$2</f>
        <v>44.179458032817905</v>
      </c>
      <c r="S174" s="22">
        <f>FC_OTH_HH_IT_E!S$2</f>
        <v>48.065079751479111</v>
      </c>
      <c r="T174" s="22">
        <f>FC_OTH_HH_IT_E!T$2</f>
        <v>51.515722898137049</v>
      </c>
      <c r="U174" s="22">
        <f>FC_OTH_HH_IT_E!U$2</f>
        <v>56.453013965501881</v>
      </c>
      <c r="V174" s="22">
        <f>FC_OTH_HH_IT_E!V$2</f>
        <v>60.418017825136879</v>
      </c>
      <c r="W174" s="22">
        <f>FC_OTH_HH_IT_E!W$2</f>
        <v>66.906482724203002</v>
      </c>
      <c r="X174" s="22">
        <f>FC_OTH_HH_IT_E!X$2</f>
        <v>73.536536926409269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102.36456338735418</v>
      </c>
      <c r="D175" s="22">
        <f>FC_OTH_HH_LI_E!D$2</f>
        <v>105.1946688103323</v>
      </c>
      <c r="E175" s="22">
        <f>FC_OTH_HH_LI_E!E$2</f>
        <v>107.9215800478394</v>
      </c>
      <c r="F175" s="22">
        <f>FC_OTH_HH_LI_E!F$2</f>
        <v>110.15450382381879</v>
      </c>
      <c r="G175" s="22">
        <f>FC_OTH_HH_LI_E!G$2</f>
        <v>112.50395439794912</v>
      </c>
      <c r="H175" s="22">
        <f>FC_OTH_HH_LI_E!H$2</f>
        <v>113.33852403974166</v>
      </c>
      <c r="I175" s="22">
        <f>FC_OTH_HH_LI_E!I$2</f>
        <v>114.47538264060653</v>
      </c>
      <c r="J175" s="22">
        <f>FC_OTH_HH_LI_E!J$2</f>
        <v>115.56424845708892</v>
      </c>
      <c r="K175" s="22">
        <f>FC_OTH_HH_LI_E!K$2</f>
        <v>116.72710916620152</v>
      </c>
      <c r="L175" s="22">
        <f>FC_OTH_HH_LI_E!L$2</f>
        <v>117.23532086707404</v>
      </c>
      <c r="M175" s="22">
        <f>FC_OTH_HH_LI_E!M$2</f>
        <v>117.46712460382679</v>
      </c>
      <c r="N175" s="22">
        <f>FC_OTH_HH_LI_E!N$2</f>
        <v>117.2946592949225</v>
      </c>
      <c r="O175" s="22">
        <f>FC_OTH_HH_LI_E!O$2</f>
        <v>114.80205667123074</v>
      </c>
      <c r="P175" s="22">
        <f>FC_OTH_HH_LI_E!P$2</f>
        <v>112.7260198964139</v>
      </c>
      <c r="Q175" s="22">
        <f>FC_OTH_HH_LI_E!Q$2</f>
        <v>109.74863466720602</v>
      </c>
      <c r="R175" s="22">
        <f>FC_OTH_HH_LI_E!R$2</f>
        <v>105.31357560766098</v>
      </c>
      <c r="S175" s="22">
        <f>FC_OTH_HH_LI_E!S$2</f>
        <v>100.36888285722549</v>
      </c>
      <c r="T175" s="22">
        <f>FC_OTH_HH_LI_E!T$2</f>
        <v>94.964037713868564</v>
      </c>
      <c r="U175" s="22">
        <f>FC_OTH_HH_LI_E!U$2</f>
        <v>88.727655734691979</v>
      </c>
      <c r="V175" s="22">
        <f>FC_OTH_HH_LI_E!V$2</f>
        <v>82.7733359250267</v>
      </c>
      <c r="W175" s="22">
        <f>FC_OTH_HH_LI_E!W$2</f>
        <v>81.355761927453813</v>
      </c>
      <c r="X175" s="22">
        <f>FC_OTH_HH_LI_E!X$2</f>
        <v>81.979485288270538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39.445985132547094</v>
      </c>
      <c r="D176" s="22">
        <f>FC_OTH_HH_OA_E!D$2</f>
        <v>43.415447864622472</v>
      </c>
      <c r="E176" s="22">
        <f>FC_OTH_HH_OA_E!E$2</f>
        <v>46.314592469803756</v>
      </c>
      <c r="F176" s="22">
        <f>FC_OTH_HH_OA_E!F$2</f>
        <v>48.766798672854385</v>
      </c>
      <c r="G176" s="22">
        <f>FC_OTH_HH_OA_E!G$2</f>
        <v>50.765154003492562</v>
      </c>
      <c r="H176" s="22">
        <f>FC_OTH_HH_OA_E!H$2</f>
        <v>51.507218090825042</v>
      </c>
      <c r="I176" s="22">
        <f>FC_OTH_HH_OA_E!I$2</f>
        <v>51.907475260783251</v>
      </c>
      <c r="J176" s="22">
        <f>FC_OTH_HH_OA_E!J$2</f>
        <v>52.445920861808759</v>
      </c>
      <c r="K176" s="22">
        <f>FC_OTH_HH_OA_E!K$2</f>
        <v>53.048769495605342</v>
      </c>
      <c r="L176" s="22">
        <f>FC_OTH_HH_OA_E!L$2</f>
        <v>53.380527936610434</v>
      </c>
      <c r="M176" s="22">
        <f>FC_OTH_HH_OA_E!M$2</f>
        <v>54.146327987112109</v>
      </c>
      <c r="N176" s="22">
        <f>FC_OTH_HH_OA_E!N$2</f>
        <v>54.700136339521777</v>
      </c>
      <c r="O176" s="22">
        <f>FC_OTH_HH_OA_E!O$2</f>
        <v>54.735536543995543</v>
      </c>
      <c r="P176" s="22">
        <f>FC_OTH_HH_OA_E!P$2</f>
        <v>56.638485624603717</v>
      </c>
      <c r="Q176" s="22">
        <f>FC_OTH_HH_OA_E!Q$2</f>
        <v>57.966749236520528</v>
      </c>
      <c r="R176" s="22">
        <f>FC_OTH_HH_OA_E!R$2</f>
        <v>58.036626192882594</v>
      </c>
      <c r="S176" s="22">
        <f>FC_OTH_HH_OA_E!S$2</f>
        <v>60.555567542759455</v>
      </c>
      <c r="T176" s="22">
        <f>FC_OTH_HH_OA_E!T$2</f>
        <v>60.977697659739079</v>
      </c>
      <c r="U176" s="22">
        <f>FC_OTH_HH_OA_E!U$2</f>
        <v>61.669028644188039</v>
      </c>
      <c r="V176" s="22">
        <f>FC_OTH_HH_OA_E!V$2</f>
        <v>62.260974621818448</v>
      </c>
      <c r="W176" s="22">
        <f>FC_OTH_HH_OA_E!W$2</f>
        <v>65.712317194454272</v>
      </c>
      <c r="X176" s="22">
        <f>FC_OTH_HH_OA_E!X$2</f>
        <v>70.263679749735203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885.69793637145312</v>
      </c>
      <c r="D177" s="19">
        <f>FC_OTH_AFF_E!D$2</f>
        <v>898.34832330180564</v>
      </c>
      <c r="E177" s="19">
        <f>FC_OTH_AFF_E!E$2</f>
        <v>928.0182287188303</v>
      </c>
      <c r="F177" s="19">
        <f>FC_OTH_AFF_E!F$2</f>
        <v>905.41908856405837</v>
      </c>
      <c r="G177" s="19">
        <f>FC_OTH_AFF_E!G$2</f>
        <v>888.17601031814263</v>
      </c>
      <c r="H177" s="19">
        <f>FC_OTH_AFF_E!H$2</f>
        <v>882.66182287188303</v>
      </c>
      <c r="I177" s="19">
        <f>FC_OTH_AFF_E!I$2</f>
        <v>900.99174548581266</v>
      </c>
      <c r="J177" s="19">
        <f>FC_OTH_AFF_E!J$2</f>
        <v>928.08082545141872</v>
      </c>
      <c r="K177" s="19">
        <f>FC_OTH_AFF_E!K$2</f>
        <v>908.19105760963032</v>
      </c>
      <c r="L177" s="19">
        <f>FC_OTH_AFF_E!L$2</f>
        <v>901.55554600171956</v>
      </c>
      <c r="M177" s="19">
        <f>FC_OTH_AFF_E!M$2</f>
        <v>888.54350816852968</v>
      </c>
      <c r="N177" s="19">
        <f>FC_OTH_AFF_E!N$2</f>
        <v>801.71891659501284</v>
      </c>
      <c r="O177" s="19">
        <f>FC_OTH_AFF_E!O$2</f>
        <v>859.95786758383485</v>
      </c>
      <c r="P177" s="19">
        <f>FC_OTH_AFF_E!P$2</f>
        <v>842.3825451418744</v>
      </c>
      <c r="Q177" s="19">
        <f>FC_OTH_AFF_E!Q$2</f>
        <v>806.07583834909701</v>
      </c>
      <c r="R177" s="19">
        <f>FC_OTH_AFF_E!R$2</f>
        <v>833.8035253654341</v>
      </c>
      <c r="S177" s="19">
        <f>FC_OTH_AFF_E!S$2</f>
        <v>865.84419604471179</v>
      </c>
      <c r="T177" s="19">
        <f>FC_OTH_AFF_E!T$2</f>
        <v>850.92562338779021</v>
      </c>
      <c r="U177" s="19">
        <f>FC_OTH_AFF_E!U$2</f>
        <v>803.24256233877918</v>
      </c>
      <c r="V177" s="19">
        <f>FC_OTH_AFF_E!V$2</f>
        <v>856.28882201203783</v>
      </c>
      <c r="W177" s="19">
        <f>FC_OTH_AFF_E!W$2</f>
        <v>836.07429062768676</v>
      </c>
      <c r="X177" s="19">
        <f>FC_OTH_AFF_E!X$2</f>
        <v>806.63344797936361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-587.80997420464246</v>
      </c>
      <c r="D178" s="26">
        <f>STATDIFF!D$2</f>
        <v>-1007.6997420464418</v>
      </c>
      <c r="E178" s="26">
        <f>STATDIFF!E$2</f>
        <v>-269.94746345658223</v>
      </c>
      <c r="F178" s="26">
        <f>STATDIFF!F$2</f>
        <v>-103.59690455718409</v>
      </c>
      <c r="G178" s="26">
        <f>STATDIFF!G$2</f>
        <v>413.40644883922073</v>
      </c>
      <c r="H178" s="26">
        <f>STATDIFF!H$2</f>
        <v>98.517024935516346</v>
      </c>
      <c r="I178" s="26">
        <f>STATDIFF!I$2</f>
        <v>42.458641444535786</v>
      </c>
      <c r="J178" s="26">
        <f>STATDIFF!J$2</f>
        <v>-163.35975924332894</v>
      </c>
      <c r="K178" s="26">
        <f>STATDIFF!K$2</f>
        <v>146.11900257908738</v>
      </c>
      <c r="L178" s="26">
        <f>STATDIFF!L$2</f>
        <v>59.528976783697544</v>
      </c>
      <c r="M178" s="26">
        <f>STATDIFF!M$2</f>
        <v>39.363026655203548</v>
      </c>
      <c r="N178" s="26">
        <f>STATDIFF!N$2</f>
        <v>613.67145313843434</v>
      </c>
      <c r="O178" s="26">
        <f>STATDIFF!O$2</f>
        <v>140.35477214091853</v>
      </c>
      <c r="P178" s="26">
        <f>STATDIFF!P$2</f>
        <v>-943.04522785915162</v>
      </c>
      <c r="Q178" s="26">
        <f>STATDIFF!Q$2</f>
        <v>232.1067927772969</v>
      </c>
      <c r="R178" s="26">
        <f>STATDIFF!R$2</f>
        <v>-322.83121238177677</v>
      </c>
      <c r="S178" s="26">
        <f>STATDIFF!S$2</f>
        <v>-329.94230438522834</v>
      </c>
      <c r="T178" s="26">
        <f>STATDIFF!T$2</f>
        <v>-84.673516767019919</v>
      </c>
      <c r="U178" s="26">
        <f>STATDIFF!U$2</f>
        <v>-41.085640584702631</v>
      </c>
      <c r="V178" s="26">
        <f>STATDIFF!V$2</f>
        <v>-495.60103181428377</v>
      </c>
      <c r="W178" s="26">
        <f>STATDIFF!W$2</f>
        <v>-28.273000859854566</v>
      </c>
      <c r="X178" s="26">
        <f>STATDIFF!X$2</f>
        <v>-452.83430782459328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14909.205331040412</v>
      </c>
      <c r="D2" s="31">
        <f t="shared" si="0"/>
        <v>15342.751504729145</v>
      </c>
      <c r="E2" s="31">
        <f t="shared" si="0"/>
        <v>16091.499914015476</v>
      </c>
      <c r="F2" s="31">
        <f t="shared" si="0"/>
        <v>15917.897334479792</v>
      </c>
      <c r="G2" s="31">
        <f t="shared" si="0"/>
        <v>15871.401719690453</v>
      </c>
      <c r="H2" s="31">
        <f t="shared" si="0"/>
        <v>16691.79165950129</v>
      </c>
      <c r="I2" s="31">
        <f t="shared" si="0"/>
        <v>18212.561822871885</v>
      </c>
      <c r="J2" s="31">
        <f t="shared" si="0"/>
        <v>16144.722613929494</v>
      </c>
      <c r="K2" s="31">
        <f t="shared" si="0"/>
        <v>16468.968099742047</v>
      </c>
      <c r="L2" s="31">
        <f t="shared" si="0"/>
        <v>16248.027687016334</v>
      </c>
      <c r="M2" s="31">
        <f t="shared" si="0"/>
        <v>17084.225107480652</v>
      </c>
      <c r="N2" s="31">
        <f t="shared" si="0"/>
        <v>16763.924591573512</v>
      </c>
      <c r="O2" s="31">
        <f t="shared" si="0"/>
        <v>16857.061564918313</v>
      </c>
      <c r="P2" s="31">
        <f t="shared" si="0"/>
        <v>17686.967239896821</v>
      </c>
      <c r="Q2" s="31">
        <f t="shared" si="0"/>
        <v>17804.989853826311</v>
      </c>
      <c r="R2" s="31">
        <f t="shared" si="0"/>
        <v>17213.143164230438</v>
      </c>
      <c r="S2" s="31">
        <f t="shared" si="0"/>
        <v>17276.93267411866</v>
      </c>
      <c r="T2" s="31">
        <f t="shared" si="0"/>
        <v>18235.443938091143</v>
      </c>
      <c r="U2" s="31">
        <f t="shared" si="0"/>
        <v>19506.574118658642</v>
      </c>
      <c r="V2" s="31">
        <f t="shared" si="0"/>
        <v>18949.069733447981</v>
      </c>
      <c r="W2" s="31">
        <f t="shared" si="0"/>
        <v>18052.417110920036</v>
      </c>
      <c r="X2" s="31">
        <f t="shared" ref="X2" si="1">SUM(X3,X17,X22,X25,X26,X51,X52,X71,X74,X75,X76)</f>
        <v>19497.848151332761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1088.777386070507</v>
      </c>
      <c r="D22" s="37">
        <f t="shared" si="12"/>
        <v>1679.9404127257089</v>
      </c>
      <c r="E22" s="37">
        <f t="shared" si="12"/>
        <v>2190.0926913155631</v>
      </c>
      <c r="F22" s="37">
        <f t="shared" si="12"/>
        <v>1832.0765262252789</v>
      </c>
      <c r="G22" s="37">
        <f t="shared" si="12"/>
        <v>896.70627687016326</v>
      </c>
      <c r="H22" s="37">
        <f t="shared" si="12"/>
        <v>2138.001977644024</v>
      </c>
      <c r="I22" s="37">
        <f t="shared" si="12"/>
        <v>3161.8845227858978</v>
      </c>
      <c r="J22" s="37">
        <f t="shared" si="12"/>
        <v>1088.701375752365</v>
      </c>
      <c r="K22" s="37">
        <f t="shared" si="12"/>
        <v>1051.638950988822</v>
      </c>
      <c r="L22" s="37">
        <f t="shared" si="12"/>
        <v>2193.4969045571788</v>
      </c>
      <c r="M22" s="37">
        <f t="shared" si="12"/>
        <v>1807.7398108340501</v>
      </c>
      <c r="N22" s="37">
        <f t="shared" si="12"/>
        <v>1687.8515907136709</v>
      </c>
      <c r="O22" s="37">
        <f t="shared" si="12"/>
        <v>992.21410146173685</v>
      </c>
      <c r="P22" s="37">
        <f t="shared" si="12"/>
        <v>1700.7152192605331</v>
      </c>
      <c r="Q22" s="37">
        <f t="shared" si="12"/>
        <v>1603.2743766122101</v>
      </c>
      <c r="R22" s="37">
        <f t="shared" si="12"/>
        <v>837.5</v>
      </c>
      <c r="S22" s="37">
        <f t="shared" si="12"/>
        <v>720.32218400687873</v>
      </c>
      <c r="T22" s="37">
        <f t="shared" si="12"/>
        <v>730.94488392089409</v>
      </c>
      <c r="U22" s="37">
        <f t="shared" si="12"/>
        <v>1857.2613929492691</v>
      </c>
      <c r="V22" s="37">
        <f t="shared" si="12"/>
        <v>1049.0369733447981</v>
      </c>
      <c r="W22" s="37">
        <f t="shared" si="12"/>
        <v>578.08469475494405</v>
      </c>
      <c r="X22" s="37">
        <f t="shared" ref="X22" si="13">SUM(X23:X24)</f>
        <v>244.61736887360269</v>
      </c>
    </row>
    <row r="23" spans="1:24" ht="11.25" customHeight="1" x14ac:dyDescent="0.2">
      <c r="A23" s="42" t="s">
        <v>37</v>
      </c>
      <c r="B23" s="9" t="s">
        <v>38</v>
      </c>
      <c r="C23" s="10">
        <v>1088.777386070507</v>
      </c>
      <c r="D23" s="10">
        <v>1679.9404127257089</v>
      </c>
      <c r="E23" s="10">
        <v>2190.0926913155631</v>
      </c>
      <c r="F23" s="10">
        <v>1832.0765262252789</v>
      </c>
      <c r="G23" s="10">
        <v>896.70627687016326</v>
      </c>
      <c r="H23" s="10">
        <v>2138.001977644024</v>
      </c>
      <c r="I23" s="10">
        <v>3161.8845227858978</v>
      </c>
      <c r="J23" s="10">
        <v>1088.701375752365</v>
      </c>
      <c r="K23" s="10">
        <v>1051.638950988822</v>
      </c>
      <c r="L23" s="10">
        <v>2193.4969045571788</v>
      </c>
      <c r="M23" s="10">
        <v>1807.7398108340501</v>
      </c>
      <c r="N23" s="10">
        <v>1687.8515907136709</v>
      </c>
      <c r="O23" s="10">
        <v>992.21410146173685</v>
      </c>
      <c r="P23" s="10">
        <v>1700.7152192605331</v>
      </c>
      <c r="Q23" s="10">
        <v>1603.2743766122101</v>
      </c>
      <c r="R23" s="10">
        <v>837.5</v>
      </c>
      <c r="S23" s="10">
        <v>720.32218400687873</v>
      </c>
      <c r="T23" s="10">
        <v>730.94488392089409</v>
      </c>
      <c r="U23" s="10">
        <v>1857.2613929492691</v>
      </c>
      <c r="V23" s="10">
        <v>1049.0369733447981</v>
      </c>
      <c r="W23" s="10">
        <v>578.08469475494405</v>
      </c>
      <c r="X23" s="10">
        <v>244.61736887360269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101.5095442820292</v>
      </c>
      <c r="D26" s="37">
        <f t="shared" si="14"/>
        <v>95.418916595012888</v>
      </c>
      <c r="E26" s="37">
        <f t="shared" si="14"/>
        <v>111.66044711951849</v>
      </c>
      <c r="F26" s="37">
        <f t="shared" si="14"/>
        <v>107.60008598452281</v>
      </c>
      <c r="G26" s="37">
        <f t="shared" si="14"/>
        <v>140.08314703353389</v>
      </c>
      <c r="H26" s="37">
        <f t="shared" si="14"/>
        <v>150.23404987102319</v>
      </c>
      <c r="I26" s="37">
        <f t="shared" si="14"/>
        <v>152.26423043852111</v>
      </c>
      <c r="J26" s="37">
        <f t="shared" si="14"/>
        <v>40.603783319002567</v>
      </c>
      <c r="K26" s="37">
        <f t="shared" si="14"/>
        <v>22.332072226999141</v>
      </c>
      <c r="L26" s="37">
        <f t="shared" si="14"/>
        <v>98.464230438521056</v>
      </c>
      <c r="M26" s="37">
        <f t="shared" si="14"/>
        <v>68.011349957007738</v>
      </c>
      <c r="N26" s="37">
        <f t="shared" si="14"/>
        <v>60.90567497850386</v>
      </c>
      <c r="O26" s="37">
        <f t="shared" si="14"/>
        <v>71.056663800515906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101.5095442820292</v>
      </c>
      <c r="D27" s="29">
        <f t="shared" si="16"/>
        <v>95.418916595012888</v>
      </c>
      <c r="E27" s="29">
        <f t="shared" si="16"/>
        <v>111.66044711951849</v>
      </c>
      <c r="F27" s="29">
        <f t="shared" si="16"/>
        <v>107.60008598452281</v>
      </c>
      <c r="G27" s="29">
        <f t="shared" si="16"/>
        <v>140.08314703353389</v>
      </c>
      <c r="H27" s="29">
        <f t="shared" si="16"/>
        <v>150.23404987102319</v>
      </c>
      <c r="I27" s="29">
        <f t="shared" si="16"/>
        <v>152.26423043852111</v>
      </c>
      <c r="J27" s="29">
        <f t="shared" si="16"/>
        <v>40.603783319002567</v>
      </c>
      <c r="K27" s="29">
        <f t="shared" si="16"/>
        <v>22.332072226999141</v>
      </c>
      <c r="L27" s="29">
        <f t="shared" si="16"/>
        <v>98.464230438521056</v>
      </c>
      <c r="M27" s="29">
        <f t="shared" si="16"/>
        <v>68.011349957007738</v>
      </c>
      <c r="N27" s="29">
        <f t="shared" si="16"/>
        <v>60.90567497850386</v>
      </c>
      <c r="O27" s="29">
        <f t="shared" si="16"/>
        <v>71.056663800515906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101.5095442820292</v>
      </c>
      <c r="D31" s="10">
        <v>95.418916595012888</v>
      </c>
      <c r="E31" s="10">
        <v>111.66044711951849</v>
      </c>
      <c r="F31" s="10">
        <v>107.60008598452281</v>
      </c>
      <c r="G31" s="10">
        <v>140.08314703353389</v>
      </c>
      <c r="H31" s="10">
        <v>150.23404987102319</v>
      </c>
      <c r="I31" s="10">
        <v>152.26423043852111</v>
      </c>
      <c r="J31" s="10">
        <v>40.603783319002567</v>
      </c>
      <c r="K31" s="10">
        <v>22.332072226999141</v>
      </c>
      <c r="L31" s="10">
        <v>98.464230438521056</v>
      </c>
      <c r="M31" s="10">
        <v>68.011349957007738</v>
      </c>
      <c r="N31" s="10">
        <v>60.90567497850386</v>
      </c>
      <c r="O31" s="10">
        <v>71.056663800515906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7750.7278589853822</v>
      </c>
      <c r="D52" s="37">
        <f t="shared" si="20"/>
        <v>7507.217282889078</v>
      </c>
      <c r="E52" s="37">
        <f t="shared" si="20"/>
        <v>7824.2026655202044</v>
      </c>
      <c r="F52" s="37">
        <f t="shared" si="20"/>
        <v>7885.4960447119511</v>
      </c>
      <c r="G52" s="37">
        <f t="shared" si="20"/>
        <v>8728.0106620808219</v>
      </c>
      <c r="H52" s="37">
        <f t="shared" si="20"/>
        <v>8163.7686156491827</v>
      </c>
      <c r="I52" s="37">
        <f t="shared" si="20"/>
        <v>8767.8360275150462</v>
      </c>
      <c r="J52" s="37">
        <f t="shared" si="20"/>
        <v>8755.2043852106635</v>
      </c>
      <c r="K52" s="37">
        <f t="shared" si="20"/>
        <v>9163.2353396388662</v>
      </c>
      <c r="L52" s="37">
        <f t="shared" si="20"/>
        <v>7928.8425623387766</v>
      </c>
      <c r="M52" s="37">
        <f t="shared" si="20"/>
        <v>9373.5637145313831</v>
      </c>
      <c r="N52" s="37">
        <f t="shared" si="20"/>
        <v>9135.7979363714512</v>
      </c>
      <c r="O52" s="37">
        <f t="shared" si="20"/>
        <v>9936.418916595012</v>
      </c>
      <c r="P52" s="37">
        <f t="shared" si="20"/>
        <v>9930.0994840928652</v>
      </c>
      <c r="Q52" s="37">
        <f t="shared" si="20"/>
        <v>10121.899914015477</v>
      </c>
      <c r="R52" s="37">
        <f t="shared" si="20"/>
        <v>10395.061822871883</v>
      </c>
      <c r="S52" s="37">
        <f t="shared" si="20"/>
        <v>10538.688736027516</v>
      </c>
      <c r="T52" s="37">
        <f t="shared" si="20"/>
        <v>11666.596474634565</v>
      </c>
      <c r="U52" s="37">
        <f t="shared" si="20"/>
        <v>11761.5660361135</v>
      </c>
      <c r="V52" s="37">
        <f t="shared" si="20"/>
        <v>11775.685296646607</v>
      </c>
      <c r="W52" s="37">
        <f t="shared" si="20"/>
        <v>11494.583748925192</v>
      </c>
      <c r="X52" s="37">
        <f t="shared" ref="X52" si="21">SUM(X53:X70)</f>
        <v>13181.491401547721</v>
      </c>
    </row>
    <row r="53" spans="1:24" ht="11.25" customHeight="1" x14ac:dyDescent="0.2">
      <c r="A53" s="42" t="s">
        <v>93</v>
      </c>
      <c r="B53" s="9" t="s">
        <v>94</v>
      </c>
      <c r="C53" s="10">
        <v>1260.533104041273</v>
      </c>
      <c r="D53" s="10">
        <v>1135.42562338779</v>
      </c>
      <c r="E53" s="10">
        <v>926.5692175408426</v>
      </c>
      <c r="F53" s="10">
        <v>824.67755803955288</v>
      </c>
      <c r="G53" s="10">
        <v>1295.7536543422179</v>
      </c>
      <c r="H53" s="10">
        <v>1185.2106620808249</v>
      </c>
      <c r="I53" s="10">
        <v>988.27953568357691</v>
      </c>
      <c r="J53" s="10">
        <v>1219.0202923473771</v>
      </c>
      <c r="K53" s="10">
        <v>1471.378503869304</v>
      </c>
      <c r="L53" s="10">
        <v>1090.802235597592</v>
      </c>
      <c r="M53" s="10">
        <v>1111.0914875322439</v>
      </c>
      <c r="N53" s="10">
        <v>1070.0807394668959</v>
      </c>
      <c r="O53" s="10">
        <v>1449.6240756663799</v>
      </c>
      <c r="P53" s="10">
        <v>1103.92098022356</v>
      </c>
      <c r="Q53" s="10">
        <v>1151.9384350816849</v>
      </c>
      <c r="R53" s="10">
        <v>1441.8484952708509</v>
      </c>
      <c r="S53" s="10">
        <v>1358.480395528805</v>
      </c>
      <c r="T53" s="10">
        <v>1270.117712811694</v>
      </c>
      <c r="U53" s="10">
        <v>1143.689079965606</v>
      </c>
      <c r="V53" s="10">
        <v>1067.968615649183</v>
      </c>
      <c r="W53" s="10">
        <v>1365.7214961306961</v>
      </c>
      <c r="X53" s="10"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6.7067927773000857</v>
      </c>
      <c r="D55" s="10">
        <v>6.0189165950128984</v>
      </c>
      <c r="E55" s="10">
        <v>5.5030094582975062</v>
      </c>
      <c r="F55" s="10">
        <v>7.9965606190885632</v>
      </c>
      <c r="G55" s="10">
        <v>10.347721410146169</v>
      </c>
      <c r="H55" s="10">
        <v>14.61238177128117</v>
      </c>
      <c r="I55" s="10">
        <v>13.38271711092003</v>
      </c>
      <c r="J55" s="10">
        <v>16.20017196904557</v>
      </c>
      <c r="K55" s="10">
        <v>22.400687876182289</v>
      </c>
      <c r="L55" s="10">
        <v>23.785382631126399</v>
      </c>
      <c r="M55" s="10">
        <v>25.306706792777302</v>
      </c>
      <c r="N55" s="10">
        <v>41.392347377472049</v>
      </c>
      <c r="O55" s="10">
        <v>42.504127257093721</v>
      </c>
      <c r="P55" s="10">
        <v>66.525537403267407</v>
      </c>
      <c r="Q55" s="10">
        <v>95.199656061908854</v>
      </c>
      <c r="R55" s="10">
        <v>200.11685296646601</v>
      </c>
      <c r="S55" s="10">
        <v>263.80404127257088</v>
      </c>
      <c r="T55" s="10">
        <v>412.31229578675828</v>
      </c>
      <c r="U55" s="10">
        <v>502.03508168529657</v>
      </c>
      <c r="V55" s="10">
        <v>518.03490971625104</v>
      </c>
      <c r="W55" s="10">
        <v>709.86036113499563</v>
      </c>
      <c r="X55" s="10"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v>0.13551160791057609</v>
      </c>
      <c r="D56" s="10">
        <v>0.14746345657781601</v>
      </c>
      <c r="E56" s="10">
        <v>0.16036113499570079</v>
      </c>
      <c r="F56" s="10">
        <v>0.18030954428202919</v>
      </c>
      <c r="G56" s="10">
        <v>0.20300945829750641</v>
      </c>
      <c r="H56" s="10">
        <v>0.226225279449699</v>
      </c>
      <c r="I56" s="10">
        <v>0.29054170249355121</v>
      </c>
      <c r="J56" s="10">
        <v>0.32768701633705932</v>
      </c>
      <c r="K56" s="10">
        <v>0.33912295786758379</v>
      </c>
      <c r="L56" s="10">
        <v>0.37119518486672398</v>
      </c>
      <c r="M56" s="10">
        <v>0.40748065348237311</v>
      </c>
      <c r="N56" s="10">
        <v>0.45571797076526221</v>
      </c>
      <c r="O56" s="10">
        <v>0.49432502149613061</v>
      </c>
      <c r="P56" s="10">
        <v>0.55477214101461736</v>
      </c>
      <c r="Q56" s="10">
        <v>0.66655202063628538</v>
      </c>
      <c r="R56" s="10">
        <v>0.97257093723129828</v>
      </c>
      <c r="S56" s="10">
        <v>1.8973344797936369</v>
      </c>
      <c r="T56" s="10">
        <v>4.1713671539122954</v>
      </c>
      <c r="U56" s="10">
        <v>7.7579535683576948</v>
      </c>
      <c r="V56" s="10">
        <v>12.65537403267412</v>
      </c>
      <c r="W56" s="10">
        <v>18.785124677558041</v>
      </c>
      <c r="X56" s="10"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v>0.3821152192605331</v>
      </c>
      <c r="D57" s="10">
        <v>0.40601891659501288</v>
      </c>
      <c r="E57" s="10">
        <v>0.40601891659501288</v>
      </c>
      <c r="F57" s="10">
        <v>0.40601891659501288</v>
      </c>
      <c r="G57" s="10">
        <v>0.42992261392949271</v>
      </c>
      <c r="H57" s="10">
        <v>0.47773000859845233</v>
      </c>
      <c r="I57" s="10">
        <v>0.62098022355975924</v>
      </c>
      <c r="J57" s="10">
        <v>0.62098022355975924</v>
      </c>
      <c r="K57" s="10">
        <v>0.76431642304385194</v>
      </c>
      <c r="L57" s="10">
        <v>0.83594153052450548</v>
      </c>
      <c r="M57" s="10">
        <v>0.93147033533963886</v>
      </c>
      <c r="N57" s="10">
        <v>1.026999140154772</v>
      </c>
      <c r="O57" s="10">
        <v>1.1226139294926909</v>
      </c>
      <c r="P57" s="10">
        <v>1.241960447119518</v>
      </c>
      <c r="Q57" s="10">
        <v>1.361392949269131</v>
      </c>
      <c r="R57" s="10">
        <v>1.4808254514187451</v>
      </c>
      <c r="S57" s="10">
        <v>1.6480653482373171</v>
      </c>
      <c r="T57" s="10">
        <v>1.791315563198624</v>
      </c>
      <c r="U57" s="10">
        <v>1.982459157351677</v>
      </c>
      <c r="V57" s="10">
        <v>2.1735167669819431</v>
      </c>
      <c r="W57" s="10">
        <v>2.3884780739466889</v>
      </c>
      <c r="X57" s="10"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6408.0920894239034</v>
      </c>
      <c r="D59" s="10">
        <v>6276.6312983662929</v>
      </c>
      <c r="E59" s="10">
        <v>6803.6687016337046</v>
      </c>
      <c r="F59" s="10">
        <v>6946.0925193465173</v>
      </c>
      <c r="G59" s="10">
        <v>7296.8376612209786</v>
      </c>
      <c r="H59" s="10">
        <v>6808.5411006018912</v>
      </c>
      <c r="I59" s="10">
        <v>7628.9289767841783</v>
      </c>
      <c r="J59" s="10">
        <v>7316.4469475494407</v>
      </c>
      <c r="K59" s="10">
        <v>7385.7361134995699</v>
      </c>
      <c r="L59" s="10">
        <v>6388.6500429922608</v>
      </c>
      <c r="M59" s="10">
        <v>7732.5881341358554</v>
      </c>
      <c r="N59" s="10">
        <v>7608.531556319861</v>
      </c>
      <c r="O59" s="10">
        <v>7912.2957867583827</v>
      </c>
      <c r="P59" s="10">
        <v>8081.5658641444543</v>
      </c>
      <c r="Q59" s="10">
        <v>8116.8911435941527</v>
      </c>
      <c r="R59" s="10">
        <v>7900.9983662940667</v>
      </c>
      <c r="S59" s="10">
        <v>8333.7632846087708</v>
      </c>
      <c r="T59" s="10">
        <v>8573.0868443680138</v>
      </c>
      <c r="U59" s="10">
        <v>8660.7910576096292</v>
      </c>
      <c r="V59" s="10">
        <v>8630.7680997420466</v>
      </c>
      <c r="W59" s="10">
        <v>7934.7233877901972</v>
      </c>
      <c r="X59" s="10">
        <v>9037.1883061049011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20.469131556319859</v>
      </c>
      <c r="D61" s="10">
        <v>17.961220980223558</v>
      </c>
      <c r="E61" s="10">
        <v>20.994582975064489</v>
      </c>
      <c r="F61" s="10">
        <v>23.096388650042989</v>
      </c>
      <c r="G61" s="10">
        <v>26.46414445399828</v>
      </c>
      <c r="H61" s="10">
        <v>41.726397248495267</v>
      </c>
      <c r="I61" s="10">
        <v>36.447893379191747</v>
      </c>
      <c r="J61" s="10">
        <v>41.726397248495267</v>
      </c>
      <c r="K61" s="10">
        <v>44.998538263112643</v>
      </c>
      <c r="L61" s="10">
        <v>41.392003439380908</v>
      </c>
      <c r="M61" s="10">
        <v>40.41272570937231</v>
      </c>
      <c r="N61" s="10">
        <v>53.047635425623383</v>
      </c>
      <c r="O61" s="10">
        <v>57.920120378331887</v>
      </c>
      <c r="P61" s="10">
        <v>88.9700773860705</v>
      </c>
      <c r="Q61" s="10">
        <v>99.670421324161637</v>
      </c>
      <c r="R61" s="10">
        <v>103.2053310404127</v>
      </c>
      <c r="S61" s="10">
        <v>112.1142734307824</v>
      </c>
      <c r="T61" s="10">
        <v>170.70318142734311</v>
      </c>
      <c r="U61" s="10">
        <v>186.39535683576949</v>
      </c>
      <c r="V61" s="10">
        <v>187.51788478073951</v>
      </c>
      <c r="W61" s="10">
        <v>169.10292347377469</v>
      </c>
      <c r="X61" s="10">
        <v>194.37282889079961</v>
      </c>
    </row>
    <row r="62" spans="1:24" ht="11.25" customHeight="1" x14ac:dyDescent="0.2">
      <c r="A62" s="42" t="s">
        <v>111</v>
      </c>
      <c r="B62" s="9" t="s">
        <v>112</v>
      </c>
      <c r="C62" s="10">
        <v>54.409114359415312</v>
      </c>
      <c r="D62" s="10">
        <v>70.626741186586415</v>
      </c>
      <c r="E62" s="10">
        <v>66.900773860705073</v>
      </c>
      <c r="F62" s="10">
        <v>83.046689595872735</v>
      </c>
      <c r="G62" s="10">
        <v>97.974548581255362</v>
      </c>
      <c r="H62" s="10">
        <v>112.9741186586414</v>
      </c>
      <c r="I62" s="10">
        <v>99.88538263112639</v>
      </c>
      <c r="J62" s="10">
        <v>119.47067927773</v>
      </c>
      <c r="K62" s="10">
        <v>141.3490111779879</v>
      </c>
      <c r="L62" s="10">
        <v>133.8492691315563</v>
      </c>
      <c r="M62" s="10">
        <v>145.43327601031811</v>
      </c>
      <c r="N62" s="10">
        <v>139.55769561478931</v>
      </c>
      <c r="O62" s="10">
        <v>193.0352536543422</v>
      </c>
      <c r="P62" s="10">
        <v>222.007222699914</v>
      </c>
      <c r="Q62" s="10">
        <v>247.82648323301811</v>
      </c>
      <c r="R62" s="10">
        <v>274.19509888220119</v>
      </c>
      <c r="S62" s="10">
        <v>306.24823731728293</v>
      </c>
      <c r="T62" s="10">
        <v>326.86061908856402</v>
      </c>
      <c r="U62" s="10">
        <v>348.85829750644882</v>
      </c>
      <c r="V62" s="10">
        <v>349.78985382631117</v>
      </c>
      <c r="W62" s="10">
        <v>330.39552880481511</v>
      </c>
      <c r="X62" s="10">
        <v>366.17463456577809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0.2893379191745486</v>
      </c>
      <c r="L63" s="10">
        <v>1.610662080825451</v>
      </c>
      <c r="M63" s="10">
        <v>3.463542562338779</v>
      </c>
      <c r="N63" s="10">
        <v>6.5514187446259671</v>
      </c>
      <c r="O63" s="10">
        <v>9.4624247635425611</v>
      </c>
      <c r="P63" s="10">
        <v>14.3420464316423</v>
      </c>
      <c r="Q63" s="10">
        <v>12.85657781599312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36.782287188306107</v>
      </c>
      <c r="K65" s="10">
        <v>84.359931212381767</v>
      </c>
      <c r="L65" s="10">
        <v>229.60791057609629</v>
      </c>
      <c r="M65" s="10">
        <v>297.30042992261389</v>
      </c>
      <c r="N65" s="10">
        <v>200.98950988822011</v>
      </c>
      <c r="O65" s="10">
        <v>254.09122957867581</v>
      </c>
      <c r="P65" s="10">
        <v>316.06405846947553</v>
      </c>
      <c r="Q65" s="10">
        <v>356.40928632846078</v>
      </c>
      <c r="R65" s="10">
        <v>430.73104041272569</v>
      </c>
      <c r="S65" s="10">
        <v>108.4552880481513</v>
      </c>
      <c r="T65" s="10">
        <v>308.76130696474632</v>
      </c>
      <c r="U65" s="10">
        <v>281.14058469475492</v>
      </c>
      <c r="V65" s="10">
        <v>338.64359415305239</v>
      </c>
      <c r="W65" s="10">
        <v>301.2223559759243</v>
      </c>
      <c r="X65" s="10">
        <v>606.23147033533962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1.050902837489252</v>
      </c>
      <c r="O67" s="10">
        <v>0</v>
      </c>
      <c r="P67" s="10">
        <v>0</v>
      </c>
      <c r="Q67" s="10">
        <v>0</v>
      </c>
      <c r="R67" s="10">
        <v>1.029406706792777</v>
      </c>
      <c r="S67" s="10">
        <v>0</v>
      </c>
      <c r="T67" s="10">
        <v>0</v>
      </c>
      <c r="U67" s="10">
        <v>7.2060189165950126</v>
      </c>
      <c r="V67" s="10">
        <v>24.706190885640581</v>
      </c>
      <c r="W67" s="10">
        <v>45.294754944110061</v>
      </c>
      <c r="X67" s="10">
        <v>91.618916595012891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4.6089423903697329</v>
      </c>
      <c r="K69" s="10">
        <v>11.619776440240759</v>
      </c>
      <c r="L69" s="10">
        <v>17.937919174548579</v>
      </c>
      <c r="M69" s="10">
        <v>16.62846087704213</v>
      </c>
      <c r="N69" s="10">
        <v>13.1134135855546</v>
      </c>
      <c r="O69" s="10">
        <v>15.86895958727429</v>
      </c>
      <c r="P69" s="10">
        <v>34.906964746345658</v>
      </c>
      <c r="Q69" s="10">
        <v>39.079965606190882</v>
      </c>
      <c r="R69" s="10">
        <v>40.483834909716251</v>
      </c>
      <c r="S69" s="10">
        <v>52.27781599312123</v>
      </c>
      <c r="T69" s="10">
        <v>50.043422184006872</v>
      </c>
      <c r="U69" s="10">
        <v>52.253740326741188</v>
      </c>
      <c r="V69" s="10">
        <v>44.210662080825443</v>
      </c>
      <c r="W69" s="10">
        <v>50.47523645743766</v>
      </c>
      <c r="X69" s="10">
        <v>45.77979363714531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548.74840928632841</v>
      </c>
      <c r="U70" s="10">
        <v>569.45640584694752</v>
      </c>
      <c r="V70" s="10">
        <v>599.21659501289764</v>
      </c>
      <c r="W70" s="10">
        <v>566.61410146173682</v>
      </c>
      <c r="X70" s="10">
        <v>722.67601031814263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65.587102321582108</v>
      </c>
      <c r="D71" s="37">
        <f t="shared" si="22"/>
        <v>85.626311263972482</v>
      </c>
      <c r="E71" s="37">
        <f t="shared" si="22"/>
        <v>95.610060189165949</v>
      </c>
      <c r="F71" s="37">
        <f t="shared" si="22"/>
        <v>107.00292347377473</v>
      </c>
      <c r="G71" s="37">
        <f t="shared" si="22"/>
        <v>116.98667239896818</v>
      </c>
      <c r="H71" s="37">
        <f t="shared" si="22"/>
        <v>106.38202923473776</v>
      </c>
      <c r="I71" s="37">
        <f t="shared" si="22"/>
        <v>95.562252794496999</v>
      </c>
      <c r="J71" s="37">
        <f t="shared" si="22"/>
        <v>98.762768701633689</v>
      </c>
      <c r="K71" s="37">
        <f t="shared" si="22"/>
        <v>116.3895958727429</v>
      </c>
      <c r="L71" s="37">
        <f t="shared" si="22"/>
        <v>144.64505588993981</v>
      </c>
      <c r="M71" s="37">
        <f t="shared" si="22"/>
        <v>146.14987102321584</v>
      </c>
      <c r="N71" s="37">
        <f t="shared" si="22"/>
        <v>144.50180567497847</v>
      </c>
      <c r="O71" s="37">
        <f t="shared" si="22"/>
        <v>183.86354256233881</v>
      </c>
      <c r="P71" s="37">
        <f t="shared" si="22"/>
        <v>209.1812553740327</v>
      </c>
      <c r="Q71" s="37">
        <f t="shared" si="22"/>
        <v>236.26638005159072</v>
      </c>
      <c r="R71" s="37">
        <f t="shared" si="22"/>
        <v>239.32355975924327</v>
      </c>
      <c r="S71" s="37">
        <f t="shared" si="22"/>
        <v>263.27987962166799</v>
      </c>
      <c r="T71" s="37">
        <f t="shared" si="22"/>
        <v>289.57669819432505</v>
      </c>
      <c r="U71" s="37">
        <f t="shared" si="22"/>
        <v>293.94763542562345</v>
      </c>
      <c r="V71" s="37">
        <f t="shared" si="22"/>
        <v>295.85838349097168</v>
      </c>
      <c r="W71" s="37">
        <f t="shared" si="22"/>
        <v>293.70877042132412</v>
      </c>
      <c r="X71" s="37">
        <f t="shared" ref="X71" si="23">SUM(X72:X73)</f>
        <v>322.63301805674968</v>
      </c>
    </row>
    <row r="72" spans="1:24" ht="11.25" customHeight="1" x14ac:dyDescent="0.2">
      <c r="A72" s="42" t="s">
        <v>131</v>
      </c>
      <c r="B72" s="9" t="s">
        <v>132</v>
      </c>
      <c r="C72" s="10">
        <v>41.511435941530522</v>
      </c>
      <c r="D72" s="10">
        <v>53.788134135855543</v>
      </c>
      <c r="E72" s="10">
        <v>64.177901977644026</v>
      </c>
      <c r="F72" s="10">
        <v>63.843508168529659</v>
      </c>
      <c r="G72" s="10">
        <v>66.518572656921748</v>
      </c>
      <c r="H72" s="10">
        <v>55.292863284608771</v>
      </c>
      <c r="I72" s="10">
        <v>52.498366294067068</v>
      </c>
      <c r="J72" s="10">
        <v>46.718228718830602</v>
      </c>
      <c r="K72" s="10">
        <v>47.88856405846947</v>
      </c>
      <c r="L72" s="10">
        <v>45.332932072227003</v>
      </c>
      <c r="M72" s="10">
        <v>42.610146173688733</v>
      </c>
      <c r="N72" s="10">
        <v>43.111693895098881</v>
      </c>
      <c r="O72" s="10">
        <v>65.467669819432501</v>
      </c>
      <c r="P72" s="10">
        <v>50.635339638864998</v>
      </c>
      <c r="Q72" s="10">
        <v>52.999914015477209</v>
      </c>
      <c r="R72" s="10">
        <v>41.989079965606187</v>
      </c>
      <c r="S72" s="10">
        <v>39.266294067067918</v>
      </c>
      <c r="T72" s="10">
        <v>47.793035253654338</v>
      </c>
      <c r="U72" s="10">
        <v>48.915649183147032</v>
      </c>
      <c r="V72" s="10">
        <v>43.422184006878759</v>
      </c>
      <c r="W72" s="10">
        <v>48.366294067067933</v>
      </c>
      <c r="X72" s="10">
        <v>52.856577815993113</v>
      </c>
    </row>
    <row r="73" spans="1:24" ht="11.25" customHeight="1" x14ac:dyDescent="0.2">
      <c r="A73" s="42" t="s">
        <v>133</v>
      </c>
      <c r="B73" s="9" t="s">
        <v>134</v>
      </c>
      <c r="C73" s="10">
        <v>24.07566638005159</v>
      </c>
      <c r="D73" s="10">
        <v>31.838177128116939</v>
      </c>
      <c r="E73" s="10">
        <v>31.432158211521919</v>
      </c>
      <c r="F73" s="10">
        <v>43.159415305245062</v>
      </c>
      <c r="G73" s="10">
        <v>50.468099742046427</v>
      </c>
      <c r="H73" s="10">
        <v>51.089165950128979</v>
      </c>
      <c r="I73" s="10">
        <v>43.063886500429923</v>
      </c>
      <c r="J73" s="10">
        <v>52.044539982803087</v>
      </c>
      <c r="K73" s="10">
        <v>68.501031814273432</v>
      </c>
      <c r="L73" s="10">
        <v>99.312123817712802</v>
      </c>
      <c r="M73" s="10">
        <v>103.5397248495271</v>
      </c>
      <c r="N73" s="10">
        <v>101.3901117798796</v>
      </c>
      <c r="O73" s="10">
        <v>118.39587274290631</v>
      </c>
      <c r="P73" s="10">
        <v>158.54591573516771</v>
      </c>
      <c r="Q73" s="10">
        <v>183.26646603611351</v>
      </c>
      <c r="R73" s="10">
        <v>197.33447979363709</v>
      </c>
      <c r="S73" s="10">
        <v>224.0135855546001</v>
      </c>
      <c r="T73" s="10">
        <v>241.78366294067069</v>
      </c>
      <c r="U73" s="10">
        <v>245.03198624247639</v>
      </c>
      <c r="V73" s="10">
        <v>252.4361994840929</v>
      </c>
      <c r="W73" s="10">
        <v>245.34247635425621</v>
      </c>
      <c r="X73" s="10">
        <v>269.77644024075659</v>
      </c>
    </row>
    <row r="74" spans="1:24" ht="11.25" customHeight="1" x14ac:dyDescent="0.2">
      <c r="A74" s="35" t="s">
        <v>135</v>
      </c>
      <c r="B74" s="36" t="s">
        <v>136</v>
      </c>
      <c r="C74" s="37">
        <v>5798.5382631126386</v>
      </c>
      <c r="D74" s="37">
        <v>5874.3766122098023</v>
      </c>
      <c r="E74" s="37">
        <v>5751.0748065348234</v>
      </c>
      <c r="F74" s="37">
        <v>5863.5425623387782</v>
      </c>
      <c r="G74" s="37">
        <v>5859.6732588134128</v>
      </c>
      <c r="H74" s="37">
        <v>6002.8374892519341</v>
      </c>
      <c r="I74" s="37">
        <v>5908.6844368013753</v>
      </c>
      <c r="J74" s="37">
        <v>6042.046431642304</v>
      </c>
      <c r="K74" s="37">
        <v>5922.0980223559754</v>
      </c>
      <c r="L74" s="37">
        <v>5761.9999999999991</v>
      </c>
      <c r="M74" s="37">
        <v>5564.9999999999991</v>
      </c>
      <c r="N74" s="37">
        <v>5627</v>
      </c>
      <c r="O74" s="37">
        <v>5536</v>
      </c>
      <c r="P74" s="37">
        <v>5694</v>
      </c>
      <c r="Q74" s="37">
        <v>5688.5</v>
      </c>
      <c r="R74" s="37">
        <v>5606.2</v>
      </c>
      <c r="S74" s="37">
        <v>5589.8</v>
      </c>
      <c r="T74" s="37">
        <v>5390.0999999999995</v>
      </c>
      <c r="U74" s="37">
        <v>5444.0999999999995</v>
      </c>
      <c r="V74" s="37">
        <v>5675.9</v>
      </c>
      <c r="W74" s="37">
        <v>5547.6</v>
      </c>
      <c r="X74" s="37"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v>104.0651762682717</v>
      </c>
      <c r="D75" s="37">
        <v>100.1719690455718</v>
      </c>
      <c r="E75" s="37">
        <v>118.8592433361995</v>
      </c>
      <c r="F75" s="37">
        <v>122.1791917454858</v>
      </c>
      <c r="G75" s="37">
        <v>129.94170249355119</v>
      </c>
      <c r="H75" s="37">
        <v>130.5674978503869</v>
      </c>
      <c r="I75" s="37">
        <v>126.3303525365434</v>
      </c>
      <c r="J75" s="37">
        <v>119.4038693035254</v>
      </c>
      <c r="K75" s="37">
        <v>193.27411865864141</v>
      </c>
      <c r="L75" s="37">
        <v>120.57893379191739</v>
      </c>
      <c r="M75" s="37">
        <v>123.7603611349957</v>
      </c>
      <c r="N75" s="37">
        <v>107.86758383490969</v>
      </c>
      <c r="O75" s="37">
        <v>137.5083404987102</v>
      </c>
      <c r="P75" s="37">
        <v>152.9712811693895</v>
      </c>
      <c r="Q75" s="37">
        <v>155.04918314703349</v>
      </c>
      <c r="R75" s="37">
        <v>135.05778159931211</v>
      </c>
      <c r="S75" s="37">
        <v>164.84187446259671</v>
      </c>
      <c r="T75" s="37">
        <v>158.2258813413585</v>
      </c>
      <c r="U75" s="37">
        <v>149.69905417024941</v>
      </c>
      <c r="V75" s="37">
        <v>152.5890799656062</v>
      </c>
      <c r="W75" s="37">
        <v>138.43989681857269</v>
      </c>
      <c r="X75" s="37">
        <v>139.90636285468619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14.618572656921749</v>
      </c>
      <c r="D2" s="31">
        <f t="shared" si="0"/>
        <v>12.03748925193465</v>
      </c>
      <c r="E2" s="31">
        <f t="shared" si="0"/>
        <v>19.79458297506449</v>
      </c>
      <c r="F2" s="31">
        <f t="shared" si="0"/>
        <v>25.928632846087709</v>
      </c>
      <c r="G2" s="31">
        <f t="shared" si="0"/>
        <v>28.478159931212382</v>
      </c>
      <c r="H2" s="31">
        <f t="shared" si="0"/>
        <v>23.257781599312121</v>
      </c>
      <c r="I2" s="31">
        <f t="shared" si="0"/>
        <v>20.167153912295792</v>
      </c>
      <c r="J2" s="31">
        <f t="shared" si="0"/>
        <v>11.746861564918319</v>
      </c>
      <c r="K2" s="31">
        <f t="shared" si="0"/>
        <v>10.79767841788478</v>
      </c>
      <c r="L2" s="31">
        <f t="shared" si="0"/>
        <v>9.9613929492691309</v>
      </c>
      <c r="M2" s="31">
        <f t="shared" si="0"/>
        <v>17.413069647463459</v>
      </c>
      <c r="N2" s="31">
        <f t="shared" si="0"/>
        <v>13.61418744625967</v>
      </c>
      <c r="O2" s="31">
        <f t="shared" si="0"/>
        <v>20.747291487532241</v>
      </c>
      <c r="P2" s="31">
        <f t="shared" si="0"/>
        <v>13.255975924333621</v>
      </c>
      <c r="Q2" s="31">
        <f t="shared" si="0"/>
        <v>16.79088564058469</v>
      </c>
      <c r="R2" s="31">
        <f t="shared" si="0"/>
        <v>22.12381771281169</v>
      </c>
      <c r="S2" s="31">
        <f t="shared" si="0"/>
        <v>34.450386930352536</v>
      </c>
      <c r="T2" s="31">
        <f t="shared" si="0"/>
        <v>45.817024935511611</v>
      </c>
      <c r="U2" s="31">
        <f t="shared" si="0"/>
        <v>50.075408426483229</v>
      </c>
      <c r="V2" s="31">
        <f t="shared" si="0"/>
        <v>41.189939810834048</v>
      </c>
      <c r="W2" s="31">
        <f t="shared" si="0"/>
        <v>58.967755803955292</v>
      </c>
      <c r="X2" s="31">
        <f t="shared" ref="X2" si="1">SUM(X3,X17,X22,X25,X26,X51,X52,X71,X74,X75,X76)</f>
        <v>47.452622527944968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14.618572656921749</v>
      </c>
      <c r="D26" s="37">
        <f t="shared" si="14"/>
        <v>12.03748925193465</v>
      </c>
      <c r="E26" s="37">
        <f t="shared" si="14"/>
        <v>19.79458297506449</v>
      </c>
      <c r="F26" s="37">
        <f t="shared" si="14"/>
        <v>25.928632846087709</v>
      </c>
      <c r="G26" s="37">
        <f t="shared" si="14"/>
        <v>28.478159931212382</v>
      </c>
      <c r="H26" s="37">
        <f t="shared" si="14"/>
        <v>23.257781599312121</v>
      </c>
      <c r="I26" s="37">
        <f t="shared" si="14"/>
        <v>20.167153912295792</v>
      </c>
      <c r="J26" s="37">
        <f t="shared" si="14"/>
        <v>11.746861564918319</v>
      </c>
      <c r="K26" s="37">
        <f t="shared" si="14"/>
        <v>10.79767841788478</v>
      </c>
      <c r="L26" s="37">
        <f t="shared" si="14"/>
        <v>9.9613929492691309</v>
      </c>
      <c r="M26" s="37">
        <f t="shared" si="14"/>
        <v>17.413069647463459</v>
      </c>
      <c r="N26" s="37">
        <f t="shared" si="14"/>
        <v>13.61418744625967</v>
      </c>
      <c r="O26" s="37">
        <f t="shared" si="14"/>
        <v>20.747291487532241</v>
      </c>
      <c r="P26" s="37">
        <f t="shared" si="14"/>
        <v>13.255975924333621</v>
      </c>
      <c r="Q26" s="37">
        <f t="shared" si="14"/>
        <v>16.79088564058469</v>
      </c>
      <c r="R26" s="37">
        <f t="shared" si="14"/>
        <v>22.12381771281169</v>
      </c>
      <c r="S26" s="37">
        <f t="shared" si="14"/>
        <v>34.450386930352536</v>
      </c>
      <c r="T26" s="37">
        <f t="shared" si="14"/>
        <v>45.817024935511611</v>
      </c>
      <c r="U26" s="37">
        <f t="shared" si="14"/>
        <v>50.075408426483229</v>
      </c>
      <c r="V26" s="37">
        <f t="shared" si="14"/>
        <v>41.189939810834048</v>
      </c>
      <c r="W26" s="37">
        <f t="shared" si="14"/>
        <v>58.967755803955292</v>
      </c>
      <c r="X26" s="37">
        <f t="shared" ref="X26" si="15">SUM(X27,X33)</f>
        <v>47.452622527944968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14.618572656921749</v>
      </c>
      <c r="D33" s="29">
        <f t="shared" si="18"/>
        <v>12.03748925193465</v>
      </c>
      <c r="E33" s="29">
        <f t="shared" si="18"/>
        <v>19.79458297506449</v>
      </c>
      <c r="F33" s="29">
        <f t="shared" si="18"/>
        <v>25.928632846087709</v>
      </c>
      <c r="G33" s="29">
        <f t="shared" si="18"/>
        <v>28.478159931212382</v>
      </c>
      <c r="H33" s="29">
        <f t="shared" si="18"/>
        <v>23.257781599312121</v>
      </c>
      <c r="I33" s="29">
        <f t="shared" si="18"/>
        <v>20.167153912295792</v>
      </c>
      <c r="J33" s="29">
        <f t="shared" si="18"/>
        <v>11.746861564918319</v>
      </c>
      <c r="K33" s="29">
        <f t="shared" si="18"/>
        <v>10.79767841788478</v>
      </c>
      <c r="L33" s="29">
        <f t="shared" si="18"/>
        <v>9.9613929492691309</v>
      </c>
      <c r="M33" s="29">
        <f t="shared" si="18"/>
        <v>17.413069647463459</v>
      </c>
      <c r="N33" s="29">
        <f t="shared" si="18"/>
        <v>13.61418744625967</v>
      </c>
      <c r="O33" s="29">
        <f t="shared" si="18"/>
        <v>20.747291487532241</v>
      </c>
      <c r="P33" s="29">
        <f t="shared" si="18"/>
        <v>13.255975924333621</v>
      </c>
      <c r="Q33" s="29">
        <f t="shared" si="18"/>
        <v>16.79088564058469</v>
      </c>
      <c r="R33" s="29">
        <f t="shared" si="18"/>
        <v>22.12381771281169</v>
      </c>
      <c r="S33" s="29">
        <f t="shared" si="18"/>
        <v>34.450386930352536</v>
      </c>
      <c r="T33" s="29">
        <f t="shared" si="18"/>
        <v>45.817024935511611</v>
      </c>
      <c r="U33" s="29">
        <f t="shared" si="18"/>
        <v>50.075408426483229</v>
      </c>
      <c r="V33" s="29">
        <f t="shared" si="18"/>
        <v>41.189939810834048</v>
      </c>
      <c r="W33" s="29">
        <f t="shared" si="18"/>
        <v>58.967755803955292</v>
      </c>
      <c r="X33" s="29">
        <f t="shared" ref="X33" si="19">SUM(X34:X50)</f>
        <v>47.452622527944968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11.519088564058469</v>
      </c>
      <c r="S46" s="10">
        <v>22.07815993121238</v>
      </c>
      <c r="T46" s="10">
        <v>31.67738607050731</v>
      </c>
      <c r="U46" s="10">
        <v>40.316680997420463</v>
      </c>
      <c r="V46" s="10">
        <v>31.67738607050731</v>
      </c>
      <c r="W46" s="10">
        <v>42.236543422184013</v>
      </c>
      <c r="X46" s="10">
        <v>35.517110920034391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14.618572656921749</v>
      </c>
      <c r="D50" s="10">
        <v>12.03748925193465</v>
      </c>
      <c r="E50" s="10">
        <v>19.79458297506449</v>
      </c>
      <c r="F50" s="10">
        <v>25.928632846087709</v>
      </c>
      <c r="G50" s="10">
        <v>28.478159931212382</v>
      </c>
      <c r="H50" s="10">
        <v>23.257781599312121</v>
      </c>
      <c r="I50" s="10">
        <v>20.167153912295792</v>
      </c>
      <c r="J50" s="10">
        <v>11.746861564918319</v>
      </c>
      <c r="K50" s="10">
        <v>10.79767841788478</v>
      </c>
      <c r="L50" s="10">
        <v>9.9613929492691309</v>
      </c>
      <c r="M50" s="10">
        <v>17.413069647463459</v>
      </c>
      <c r="N50" s="10">
        <v>13.61418744625967</v>
      </c>
      <c r="O50" s="10">
        <v>20.747291487532241</v>
      </c>
      <c r="P50" s="10">
        <v>13.255975924333621</v>
      </c>
      <c r="Q50" s="10">
        <v>16.79088564058469</v>
      </c>
      <c r="R50" s="10">
        <v>10.60472914875322</v>
      </c>
      <c r="S50" s="10">
        <v>12.37222699914016</v>
      </c>
      <c r="T50" s="10">
        <v>14.139638865004301</v>
      </c>
      <c r="U50" s="10">
        <v>9.7587274290627679</v>
      </c>
      <c r="V50" s="10">
        <v>9.5125537403267408</v>
      </c>
      <c r="W50" s="10">
        <v>16.731212381771279</v>
      </c>
      <c r="X50" s="10">
        <v>11.935511607910581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23688.775322441965</v>
      </c>
      <c r="D2" s="31">
        <f t="shared" si="0"/>
        <v>24073.435855545995</v>
      </c>
      <c r="E2" s="31">
        <f t="shared" si="0"/>
        <v>24452.412467755799</v>
      </c>
      <c r="F2" s="31">
        <f t="shared" si="0"/>
        <v>28671.423559759234</v>
      </c>
      <c r="G2" s="31">
        <f t="shared" si="0"/>
        <v>27248.163026655206</v>
      </c>
      <c r="H2" s="31">
        <f t="shared" si="0"/>
        <v>24551.812381771277</v>
      </c>
      <c r="I2" s="31">
        <f t="shared" si="0"/>
        <v>26785.424075666375</v>
      </c>
      <c r="J2" s="31">
        <f t="shared" si="0"/>
        <v>26985.188220120381</v>
      </c>
      <c r="K2" s="31">
        <f t="shared" si="0"/>
        <v>27085.967583834907</v>
      </c>
      <c r="L2" s="31">
        <f t="shared" si="0"/>
        <v>25787.732760103179</v>
      </c>
      <c r="M2" s="31">
        <f t="shared" si="0"/>
        <v>25665.744539982803</v>
      </c>
      <c r="N2" s="31">
        <f t="shared" si="0"/>
        <v>27093.298882201201</v>
      </c>
      <c r="O2" s="31">
        <f t="shared" si="0"/>
        <v>24333.782545141876</v>
      </c>
      <c r="P2" s="31">
        <f t="shared" si="0"/>
        <v>26559.219518486676</v>
      </c>
      <c r="Q2" s="31">
        <f t="shared" si="0"/>
        <v>26596.455889939807</v>
      </c>
      <c r="R2" s="31">
        <f t="shared" si="0"/>
        <v>23352.601375752365</v>
      </c>
      <c r="S2" s="31">
        <f t="shared" si="0"/>
        <v>25352.709286328452</v>
      </c>
      <c r="T2" s="31">
        <f t="shared" si="0"/>
        <v>24634.946431642293</v>
      </c>
      <c r="U2" s="31">
        <f t="shared" si="0"/>
        <v>25278.23052450559</v>
      </c>
      <c r="V2" s="31">
        <f t="shared" si="0"/>
        <v>25055.300859845229</v>
      </c>
      <c r="W2" s="31">
        <f t="shared" si="0"/>
        <v>23615.148925193462</v>
      </c>
      <c r="X2" s="31">
        <f t="shared" ref="X2" si="1">SUM(X3,X17,X22,X25,X26,X51,X52,X71,X74,X75,X76)</f>
        <v>20281.26947549441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3561.2783319002579</v>
      </c>
      <c r="D3" s="34">
        <f t="shared" si="2"/>
        <v>4234.3550300945826</v>
      </c>
      <c r="E3" s="34">
        <f t="shared" si="2"/>
        <v>3979.8640584694745</v>
      </c>
      <c r="F3" s="34">
        <f t="shared" si="2"/>
        <v>6638.0297506448842</v>
      </c>
      <c r="G3" s="34">
        <f t="shared" si="2"/>
        <v>5533.6736027515044</v>
      </c>
      <c r="H3" s="34">
        <f t="shared" si="2"/>
        <v>3359.9185726569212</v>
      </c>
      <c r="I3" s="34">
        <f t="shared" si="2"/>
        <v>4533.2424763542558</v>
      </c>
      <c r="J3" s="34">
        <f t="shared" si="2"/>
        <v>4551.8920894239027</v>
      </c>
      <c r="K3" s="34">
        <f t="shared" si="2"/>
        <v>3822.7502149613074</v>
      </c>
      <c r="L3" s="34">
        <f t="shared" si="2"/>
        <v>3846.2439380911433</v>
      </c>
      <c r="M3" s="34">
        <f t="shared" si="2"/>
        <v>3991.1263972484949</v>
      </c>
      <c r="N3" s="34">
        <f t="shared" si="2"/>
        <v>4591.2299226139285</v>
      </c>
      <c r="O3" s="34">
        <f t="shared" si="2"/>
        <v>2651.218658641445</v>
      </c>
      <c r="P3" s="34">
        <f t="shared" si="2"/>
        <v>3400.0864144453999</v>
      </c>
      <c r="Q3" s="34">
        <f t="shared" si="2"/>
        <v>3661.1790197764403</v>
      </c>
      <c r="R3" s="34">
        <f t="shared" si="2"/>
        <v>2589.4435941530523</v>
      </c>
      <c r="S3" s="34">
        <f t="shared" si="2"/>
        <v>2783.5336199484091</v>
      </c>
      <c r="T3" s="34">
        <f t="shared" si="2"/>
        <v>2696.9119518486673</v>
      </c>
      <c r="U3" s="34">
        <f t="shared" si="2"/>
        <v>2835.206448839208</v>
      </c>
      <c r="V3" s="34">
        <f t="shared" si="2"/>
        <v>2252.7162510748067</v>
      </c>
      <c r="W3" s="34">
        <f t="shared" si="2"/>
        <v>1795.3849527085122</v>
      </c>
      <c r="X3" s="34">
        <f t="shared" ref="X3" si="3">SUM(X4,X8,X11)</f>
        <v>1624.2790197764402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3207.8699914015478</v>
      </c>
      <c r="D4" s="29">
        <f t="shared" si="4"/>
        <v>3897.0425623387791</v>
      </c>
      <c r="E4" s="29">
        <f t="shared" si="4"/>
        <v>3646.7504729148745</v>
      </c>
      <c r="F4" s="29">
        <f t="shared" si="4"/>
        <v>6293.019260533104</v>
      </c>
      <c r="G4" s="29">
        <f t="shared" si="4"/>
        <v>5176.0663800515904</v>
      </c>
      <c r="H4" s="29">
        <f t="shared" si="4"/>
        <v>3006.5102321582112</v>
      </c>
      <c r="I4" s="29">
        <f t="shared" si="4"/>
        <v>4170.7365434221838</v>
      </c>
      <c r="J4" s="29">
        <f t="shared" si="4"/>
        <v>4151.5959587274283</v>
      </c>
      <c r="K4" s="29">
        <f t="shared" si="4"/>
        <v>3449.0471195184869</v>
      </c>
      <c r="L4" s="29">
        <f t="shared" si="4"/>
        <v>3674.0885640584693</v>
      </c>
      <c r="M4" s="29">
        <f t="shared" si="4"/>
        <v>3682.5064488392086</v>
      </c>
      <c r="N4" s="29">
        <f t="shared" si="4"/>
        <v>4280.5104901117793</v>
      </c>
      <c r="O4" s="29">
        <f t="shared" si="4"/>
        <v>2427.2767841788482</v>
      </c>
      <c r="P4" s="29">
        <f t="shared" si="4"/>
        <v>3139.0540842648325</v>
      </c>
      <c r="Q4" s="29">
        <f t="shared" si="4"/>
        <v>3382.6512467755806</v>
      </c>
      <c r="R4" s="29">
        <f t="shared" si="4"/>
        <v>2277.3245915735165</v>
      </c>
      <c r="S4" s="29">
        <f t="shared" si="4"/>
        <v>2557.4922613929489</v>
      </c>
      <c r="T4" s="29">
        <f t="shared" si="4"/>
        <v>2518.4582115219259</v>
      </c>
      <c r="U4" s="29">
        <f t="shared" si="4"/>
        <v>2617.5629406706785</v>
      </c>
      <c r="V4" s="29">
        <f t="shared" si="4"/>
        <v>2027.3747205503009</v>
      </c>
      <c r="W4" s="29">
        <f t="shared" si="4"/>
        <v>1584.7395528804814</v>
      </c>
      <c r="X4" s="29">
        <f t="shared" ref="X4" si="5">SUM(X5:X7)</f>
        <v>1450.0242476354256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0.71848667239896813</v>
      </c>
      <c r="Q5" s="10">
        <v>2.1553740326741191</v>
      </c>
      <c r="R5" s="10">
        <v>2.1553740326741191</v>
      </c>
      <c r="S5" s="10">
        <v>2.8737747205502999</v>
      </c>
      <c r="T5" s="10">
        <v>0</v>
      </c>
      <c r="U5" s="10">
        <v>0</v>
      </c>
      <c r="V5" s="10">
        <v>2.8737747205502999</v>
      </c>
      <c r="W5" s="10">
        <v>10.05829750644884</v>
      </c>
      <c r="X5" s="10">
        <v>10.77669819432502</v>
      </c>
    </row>
    <row r="6" spans="1:24" ht="11.25" customHeight="1" x14ac:dyDescent="0.2">
      <c r="A6" s="41" t="s">
        <v>7</v>
      </c>
      <c r="B6" s="9" t="s">
        <v>8</v>
      </c>
      <c r="C6" s="10">
        <v>880.37162510748055</v>
      </c>
      <c r="D6" s="10">
        <v>1025.234049871023</v>
      </c>
      <c r="E6" s="10">
        <v>881.77128116938945</v>
      </c>
      <c r="F6" s="10">
        <v>857.27764402407558</v>
      </c>
      <c r="G6" s="10">
        <v>954.5523645743765</v>
      </c>
      <c r="H6" s="10">
        <v>980.44565778159927</v>
      </c>
      <c r="I6" s="10">
        <v>750.90524505588996</v>
      </c>
      <c r="J6" s="10">
        <v>992.34256233877886</v>
      </c>
      <c r="K6" s="10">
        <v>753.70447119518485</v>
      </c>
      <c r="L6" s="10">
        <v>671.12588134135854</v>
      </c>
      <c r="M6" s="10">
        <v>928.65915735167664</v>
      </c>
      <c r="N6" s="10">
        <v>888.06964746345648</v>
      </c>
      <c r="O6" s="10">
        <v>786.59595872742909</v>
      </c>
      <c r="P6" s="10">
        <v>848.87979363714521</v>
      </c>
      <c r="Q6" s="10">
        <v>940.55606190885635</v>
      </c>
      <c r="R6" s="10">
        <v>925.16001719690462</v>
      </c>
      <c r="S6" s="10">
        <v>911.16362854686156</v>
      </c>
      <c r="T6" s="10">
        <v>813.18907996560608</v>
      </c>
      <c r="U6" s="10">
        <v>954.5523645743765</v>
      </c>
      <c r="V6" s="10">
        <v>822.98650042992256</v>
      </c>
      <c r="W6" s="10">
        <v>728.51100601891665</v>
      </c>
      <c r="X6" s="10">
        <v>734.21229578675832</v>
      </c>
    </row>
    <row r="7" spans="1:24" ht="11.25" customHeight="1" x14ac:dyDescent="0.2">
      <c r="A7" s="41" t="s">
        <v>9</v>
      </c>
      <c r="B7" s="9" t="s">
        <v>10</v>
      </c>
      <c r="C7" s="10">
        <v>2327.4983662940672</v>
      </c>
      <c r="D7" s="10">
        <v>2871.8085124677559</v>
      </c>
      <c r="E7" s="10">
        <v>2764.979191745485</v>
      </c>
      <c r="F7" s="10">
        <v>5435.7416165090281</v>
      </c>
      <c r="G7" s="10">
        <v>4221.5140154772134</v>
      </c>
      <c r="H7" s="10">
        <v>2026.064574376612</v>
      </c>
      <c r="I7" s="10">
        <v>3419.831298366294</v>
      </c>
      <c r="J7" s="10">
        <v>3159.2533963886499</v>
      </c>
      <c r="K7" s="10">
        <v>2695.342648323302</v>
      </c>
      <c r="L7" s="10">
        <v>3002.962682717111</v>
      </c>
      <c r="M7" s="10">
        <v>2753.8472914875319</v>
      </c>
      <c r="N7" s="10">
        <v>3392.4408426483228</v>
      </c>
      <c r="O7" s="10">
        <v>1640.680825451419</v>
      </c>
      <c r="P7" s="10">
        <v>2289.455803955288</v>
      </c>
      <c r="Q7" s="10">
        <v>2439.9398108340501</v>
      </c>
      <c r="R7" s="10">
        <v>1350.0092003439379</v>
      </c>
      <c r="S7" s="10">
        <v>1643.4548581255369</v>
      </c>
      <c r="T7" s="10">
        <v>1705.26913155632</v>
      </c>
      <c r="U7" s="10">
        <v>1663.010576096302</v>
      </c>
      <c r="V7" s="10">
        <v>1201.514445399828</v>
      </c>
      <c r="W7" s="10">
        <v>846.17024935511597</v>
      </c>
      <c r="X7" s="10">
        <v>705.03525365434211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353.40834049871017</v>
      </c>
      <c r="D11" s="29">
        <f t="shared" si="8"/>
        <v>337.31246775580388</v>
      </c>
      <c r="E11" s="29">
        <f t="shared" si="8"/>
        <v>333.11358555460009</v>
      </c>
      <c r="F11" s="29">
        <f t="shared" si="8"/>
        <v>345.01049011177992</v>
      </c>
      <c r="G11" s="29">
        <f t="shared" si="8"/>
        <v>357.60722269991402</v>
      </c>
      <c r="H11" s="29">
        <f t="shared" si="8"/>
        <v>353.40834049871017</v>
      </c>
      <c r="I11" s="29">
        <f t="shared" si="8"/>
        <v>362.50593293207231</v>
      </c>
      <c r="J11" s="29">
        <f t="shared" si="8"/>
        <v>400.29613069647462</v>
      </c>
      <c r="K11" s="29">
        <f t="shared" si="8"/>
        <v>373.70309544282031</v>
      </c>
      <c r="L11" s="29">
        <f t="shared" si="8"/>
        <v>172.1553740326741</v>
      </c>
      <c r="M11" s="29">
        <f t="shared" si="8"/>
        <v>308.61994840928628</v>
      </c>
      <c r="N11" s="29">
        <f t="shared" si="8"/>
        <v>310.71943250214957</v>
      </c>
      <c r="O11" s="29">
        <f t="shared" si="8"/>
        <v>223.9418744625967</v>
      </c>
      <c r="P11" s="29">
        <f t="shared" si="8"/>
        <v>261.0323301805675</v>
      </c>
      <c r="Q11" s="29">
        <f t="shared" si="8"/>
        <v>278.52777300085978</v>
      </c>
      <c r="R11" s="29">
        <f t="shared" si="8"/>
        <v>312.11900257953567</v>
      </c>
      <c r="S11" s="29">
        <f t="shared" si="8"/>
        <v>226.04135855545999</v>
      </c>
      <c r="T11" s="29">
        <f t="shared" si="8"/>
        <v>178.45374032674121</v>
      </c>
      <c r="U11" s="29">
        <f t="shared" si="8"/>
        <v>217.64350816852959</v>
      </c>
      <c r="V11" s="29">
        <f t="shared" si="8"/>
        <v>225.3415305245056</v>
      </c>
      <c r="W11" s="29">
        <f t="shared" si="8"/>
        <v>210.64539982803089</v>
      </c>
      <c r="X11" s="29">
        <f t="shared" ref="X11" si="9">SUM(X12:X16)</f>
        <v>174.2547721410146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353.40834049871017</v>
      </c>
      <c r="D13" s="10">
        <v>337.31246775580388</v>
      </c>
      <c r="E13" s="10">
        <v>333.11358555460009</v>
      </c>
      <c r="F13" s="10">
        <v>345.01049011177992</v>
      </c>
      <c r="G13" s="10">
        <v>357.60722269991402</v>
      </c>
      <c r="H13" s="10">
        <v>353.40834049871017</v>
      </c>
      <c r="I13" s="10">
        <v>362.50593293207231</v>
      </c>
      <c r="J13" s="10">
        <v>400.29613069647462</v>
      </c>
      <c r="K13" s="10">
        <v>373.70309544282031</v>
      </c>
      <c r="L13" s="10">
        <v>172.1553740326741</v>
      </c>
      <c r="M13" s="10">
        <v>308.61994840928628</v>
      </c>
      <c r="N13" s="10">
        <v>310.71943250214957</v>
      </c>
      <c r="O13" s="10">
        <v>223.9418744625967</v>
      </c>
      <c r="P13" s="10">
        <v>261.0323301805675</v>
      </c>
      <c r="Q13" s="10">
        <v>278.52777300085978</v>
      </c>
      <c r="R13" s="10">
        <v>312.11900257953567</v>
      </c>
      <c r="S13" s="10">
        <v>226.04135855545999</v>
      </c>
      <c r="T13" s="10">
        <v>178.45374032674121</v>
      </c>
      <c r="U13" s="10">
        <v>217.64350816852959</v>
      </c>
      <c r="V13" s="10">
        <v>225.3415305245056</v>
      </c>
      <c r="W13" s="10">
        <v>210.64539982803089</v>
      </c>
      <c r="X13" s="10">
        <v>174.2547721410146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10.312467755803951</v>
      </c>
      <c r="H22" s="37">
        <f t="shared" si="12"/>
        <v>4.914961306964746</v>
      </c>
      <c r="I22" s="37">
        <f t="shared" si="12"/>
        <v>1.732932072226999</v>
      </c>
      <c r="J22" s="37">
        <f t="shared" si="12"/>
        <v>13.46491831470335</v>
      </c>
      <c r="K22" s="37">
        <f t="shared" si="12"/>
        <v>47.685468615649178</v>
      </c>
      <c r="L22" s="37">
        <f t="shared" si="12"/>
        <v>27.40687876182287</v>
      </c>
      <c r="M22" s="37">
        <f t="shared" si="12"/>
        <v>1.68950988822012</v>
      </c>
      <c r="N22" s="37">
        <f t="shared" si="12"/>
        <v>25.12398968185726</v>
      </c>
      <c r="O22" s="37">
        <f t="shared" si="12"/>
        <v>21.081685296646601</v>
      </c>
      <c r="P22" s="37">
        <f t="shared" si="12"/>
        <v>8.9778159931212382</v>
      </c>
      <c r="Q22" s="37">
        <f t="shared" si="12"/>
        <v>11.68710232158211</v>
      </c>
      <c r="R22" s="37">
        <f t="shared" si="12"/>
        <v>14.64247635425623</v>
      </c>
      <c r="S22" s="37">
        <f t="shared" si="12"/>
        <v>10.69432502149613</v>
      </c>
      <c r="T22" s="37">
        <f t="shared" si="12"/>
        <v>6.1602751504729154</v>
      </c>
      <c r="U22" s="37">
        <f t="shared" si="12"/>
        <v>10.687876182287191</v>
      </c>
      <c r="V22" s="37">
        <f t="shared" si="12"/>
        <v>13.46517626827171</v>
      </c>
      <c r="W22" s="37">
        <f t="shared" si="12"/>
        <v>8.9509888220120359</v>
      </c>
      <c r="X22" s="37">
        <f t="shared" ref="X22" si="13">SUM(X23:X24)</f>
        <v>8.7274290627687012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10.312467755803951</v>
      </c>
      <c r="H23" s="10">
        <v>4.914961306964746</v>
      </c>
      <c r="I23" s="10">
        <v>1.732932072226999</v>
      </c>
      <c r="J23" s="10">
        <v>13.46491831470335</v>
      </c>
      <c r="K23" s="10">
        <v>47.685468615649178</v>
      </c>
      <c r="L23" s="10">
        <v>27.40687876182287</v>
      </c>
      <c r="M23" s="10">
        <v>1.68950988822012</v>
      </c>
      <c r="N23" s="10">
        <v>25.12398968185726</v>
      </c>
      <c r="O23" s="10">
        <v>21.081685296646601</v>
      </c>
      <c r="P23" s="10">
        <v>8.9778159931212382</v>
      </c>
      <c r="Q23" s="10">
        <v>11.68710232158211</v>
      </c>
      <c r="R23" s="10">
        <v>14.64247635425623</v>
      </c>
      <c r="S23" s="10">
        <v>10.69432502149613</v>
      </c>
      <c r="T23" s="10">
        <v>6.1602751504729154</v>
      </c>
      <c r="U23" s="10">
        <v>10.687876182287191</v>
      </c>
      <c r="V23" s="10">
        <v>13.46517626827171</v>
      </c>
      <c r="W23" s="10">
        <v>8.9509888220120359</v>
      </c>
      <c r="X23" s="10">
        <v>8.7274290627687012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15647.531384350819</v>
      </c>
      <c r="D26" s="37">
        <f t="shared" si="14"/>
        <v>15111.286328460872</v>
      </c>
      <c r="E26" s="37">
        <f t="shared" si="14"/>
        <v>15621.391229578672</v>
      </c>
      <c r="F26" s="37">
        <f t="shared" si="14"/>
        <v>16913.218572656915</v>
      </c>
      <c r="G26" s="37">
        <f t="shared" si="14"/>
        <v>16736.258555460023</v>
      </c>
      <c r="H26" s="37">
        <f t="shared" si="14"/>
        <v>16036.947807394667</v>
      </c>
      <c r="I26" s="37">
        <f t="shared" si="14"/>
        <v>17150.373774720545</v>
      </c>
      <c r="J26" s="37">
        <f t="shared" si="14"/>
        <v>17326.532674118662</v>
      </c>
      <c r="K26" s="37">
        <f t="shared" si="14"/>
        <v>17827.097678417878</v>
      </c>
      <c r="L26" s="37">
        <f t="shared" si="14"/>
        <v>16848.477300085986</v>
      </c>
      <c r="M26" s="37">
        <f t="shared" si="14"/>
        <v>16305.989853826311</v>
      </c>
      <c r="N26" s="37">
        <f t="shared" si="14"/>
        <v>17421.642218400688</v>
      </c>
      <c r="O26" s="37">
        <f t="shared" si="14"/>
        <v>16735.203525365436</v>
      </c>
      <c r="P26" s="37">
        <f t="shared" si="14"/>
        <v>18506.778761822872</v>
      </c>
      <c r="Q26" s="37">
        <f t="shared" si="14"/>
        <v>18046.205846947549</v>
      </c>
      <c r="R26" s="37">
        <f t="shared" si="14"/>
        <v>16529.788306104903</v>
      </c>
      <c r="S26" s="37">
        <f t="shared" si="14"/>
        <v>18470.50859845227</v>
      </c>
      <c r="T26" s="37">
        <f t="shared" si="14"/>
        <v>17961.546517626819</v>
      </c>
      <c r="U26" s="37">
        <f t="shared" si="14"/>
        <v>17971.832502149617</v>
      </c>
      <c r="V26" s="37">
        <f t="shared" si="14"/>
        <v>18098.726483233022</v>
      </c>
      <c r="W26" s="37">
        <f t="shared" si="14"/>
        <v>17231.092089423899</v>
      </c>
      <c r="X26" s="37">
        <f t="shared" ref="X26" si="15">SUM(X27,X33)</f>
        <v>13789.407480653481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12080.809716251077</v>
      </c>
      <c r="D27" s="29">
        <f t="shared" si="16"/>
        <v>11340.431384350812</v>
      </c>
      <c r="E27" s="29">
        <f t="shared" si="16"/>
        <v>12149.231384350815</v>
      </c>
      <c r="F27" s="29">
        <f t="shared" si="16"/>
        <v>12431.450300945824</v>
      </c>
      <c r="G27" s="29">
        <f t="shared" si="16"/>
        <v>12667.803611349962</v>
      </c>
      <c r="H27" s="29">
        <f t="shared" si="16"/>
        <v>10983.858813413584</v>
      </c>
      <c r="I27" s="29">
        <f t="shared" si="16"/>
        <v>12607.120464316418</v>
      </c>
      <c r="J27" s="29">
        <f t="shared" si="16"/>
        <v>12570.42613929493</v>
      </c>
      <c r="K27" s="29">
        <f t="shared" si="16"/>
        <v>12177.1668099742</v>
      </c>
      <c r="L27" s="29">
        <f t="shared" si="16"/>
        <v>11758.322355975926</v>
      </c>
      <c r="M27" s="29">
        <f t="shared" si="16"/>
        <v>11447.375064488395</v>
      </c>
      <c r="N27" s="29">
        <f t="shared" si="16"/>
        <v>11841.687188306105</v>
      </c>
      <c r="O27" s="29">
        <f t="shared" si="16"/>
        <v>11913.72553740327</v>
      </c>
      <c r="P27" s="29">
        <f t="shared" si="16"/>
        <v>12134.72441960447</v>
      </c>
      <c r="Q27" s="29">
        <f t="shared" si="16"/>
        <v>12182.19690455718</v>
      </c>
      <c r="R27" s="29">
        <f t="shared" si="16"/>
        <v>11147.45580395529</v>
      </c>
      <c r="S27" s="29">
        <f t="shared" si="16"/>
        <v>12422.992261392943</v>
      </c>
      <c r="T27" s="29">
        <f t="shared" si="16"/>
        <v>12709.712467755797</v>
      </c>
      <c r="U27" s="29">
        <f t="shared" si="16"/>
        <v>13012.808340498714</v>
      </c>
      <c r="V27" s="29">
        <f t="shared" si="16"/>
        <v>12747.746689595877</v>
      </c>
      <c r="W27" s="29">
        <f t="shared" si="16"/>
        <v>11635.203955288045</v>
      </c>
      <c r="X27" s="29">
        <f t="shared" ref="X27" si="17">SUM(X28:X32)</f>
        <v>8602.0754944110049</v>
      </c>
    </row>
    <row r="28" spans="1:24" ht="11.25" customHeight="1" x14ac:dyDescent="0.2">
      <c r="A28" s="41" t="s">
        <v>45</v>
      </c>
      <c r="B28" s="9" t="s">
        <v>46</v>
      </c>
      <c r="C28" s="10">
        <v>11079.699054170251</v>
      </c>
      <c r="D28" s="10">
        <v>10008.817712811689</v>
      </c>
      <c r="E28" s="10">
        <v>11052.188306104899</v>
      </c>
      <c r="F28" s="10">
        <v>11137.77730008598</v>
      </c>
      <c r="G28" s="10">
        <v>11243.744625967331</v>
      </c>
      <c r="H28" s="10">
        <v>9751.0318142734304</v>
      </c>
      <c r="I28" s="10">
        <v>10863.68873602751</v>
      </c>
      <c r="J28" s="10">
        <v>11371.109200343941</v>
      </c>
      <c r="K28" s="10">
        <v>11317.10662080825</v>
      </c>
      <c r="L28" s="10">
        <v>10987.996560619091</v>
      </c>
      <c r="M28" s="10">
        <v>10973.731728288911</v>
      </c>
      <c r="N28" s="10">
        <v>11244.763542562339</v>
      </c>
      <c r="O28" s="10">
        <v>11025.696474634569</v>
      </c>
      <c r="P28" s="10">
        <v>11364.995700773859</v>
      </c>
      <c r="Q28" s="10">
        <v>11480.13327601032</v>
      </c>
      <c r="R28" s="10">
        <v>10263.546861564921</v>
      </c>
      <c r="S28" s="10">
        <v>11461.792777300079</v>
      </c>
      <c r="T28" s="10">
        <v>11222.34737747205</v>
      </c>
      <c r="U28" s="10">
        <v>11728.748925193469</v>
      </c>
      <c r="V28" s="10">
        <v>12126.126397248499</v>
      </c>
      <c r="W28" s="10">
        <v>10919.72914875322</v>
      </c>
      <c r="X28" s="10">
        <v>7967.9277730008589</v>
      </c>
    </row>
    <row r="29" spans="1:24" ht="11.25" customHeight="1" x14ac:dyDescent="0.2">
      <c r="A29" s="41" t="s">
        <v>47</v>
      </c>
      <c r="B29" s="9" t="s">
        <v>48</v>
      </c>
      <c r="C29" s="10">
        <v>780.8349957007739</v>
      </c>
      <c r="D29" s="10">
        <v>1185.4399828030951</v>
      </c>
      <c r="E29" s="10">
        <v>944.77884780739464</v>
      </c>
      <c r="F29" s="10">
        <v>1144.453998280309</v>
      </c>
      <c r="G29" s="10">
        <v>1276.870163370593</v>
      </c>
      <c r="H29" s="10">
        <v>1086.6533104041271</v>
      </c>
      <c r="I29" s="10">
        <v>1593.1976784178851</v>
      </c>
      <c r="J29" s="10">
        <v>1116.0791057609631</v>
      </c>
      <c r="K29" s="10">
        <v>841.78847807394664</v>
      </c>
      <c r="L29" s="10">
        <v>770.32579535683567</v>
      </c>
      <c r="M29" s="10">
        <v>464.50748065348228</v>
      </c>
      <c r="N29" s="10">
        <v>596.92364574376609</v>
      </c>
      <c r="O29" s="10">
        <v>888.02906276870158</v>
      </c>
      <c r="P29" s="10">
        <v>723.03430782459145</v>
      </c>
      <c r="Q29" s="10">
        <v>673.64092863284611</v>
      </c>
      <c r="R29" s="10">
        <v>856.50137575236454</v>
      </c>
      <c r="S29" s="10">
        <v>950.03344797936359</v>
      </c>
      <c r="T29" s="10">
        <v>1436.6103181427341</v>
      </c>
      <c r="U29" s="10">
        <v>1249.546173688736</v>
      </c>
      <c r="V29" s="10">
        <v>576.95614789337912</v>
      </c>
      <c r="W29" s="10">
        <v>679.94651762682713</v>
      </c>
      <c r="X29" s="10">
        <v>616.89114359415305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220.2756663800516</v>
      </c>
      <c r="D31" s="10">
        <v>146.17368873602749</v>
      </c>
      <c r="E31" s="10">
        <v>152.26423043852111</v>
      </c>
      <c r="F31" s="10">
        <v>149.2190025795357</v>
      </c>
      <c r="G31" s="10">
        <v>147.1888220120378</v>
      </c>
      <c r="H31" s="10">
        <v>146.17368873602749</v>
      </c>
      <c r="I31" s="10">
        <v>150.23404987102319</v>
      </c>
      <c r="J31" s="10">
        <v>83.237833190025796</v>
      </c>
      <c r="K31" s="10">
        <v>18.271711092003439</v>
      </c>
      <c r="L31" s="10">
        <v>0</v>
      </c>
      <c r="M31" s="10">
        <v>9.1358555460017197</v>
      </c>
      <c r="N31" s="10">
        <v>0</v>
      </c>
      <c r="O31" s="10">
        <v>0</v>
      </c>
      <c r="P31" s="10">
        <v>46.694411006018917</v>
      </c>
      <c r="Q31" s="10">
        <v>28.422699914015471</v>
      </c>
      <c r="R31" s="10">
        <v>27.407566638005161</v>
      </c>
      <c r="S31" s="10">
        <v>11.166036113499571</v>
      </c>
      <c r="T31" s="10">
        <v>50.754772141014612</v>
      </c>
      <c r="U31" s="10">
        <v>34.513241616509028</v>
      </c>
      <c r="V31" s="10">
        <v>44.664144453998283</v>
      </c>
      <c r="W31" s="10">
        <v>35.528288907996561</v>
      </c>
      <c r="X31" s="10"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3566.7216680997417</v>
      </c>
      <c r="D33" s="29">
        <f t="shared" si="18"/>
        <v>3770.8549441100604</v>
      </c>
      <c r="E33" s="29">
        <f t="shared" si="18"/>
        <v>3472.1598452278581</v>
      </c>
      <c r="F33" s="29">
        <f t="shared" si="18"/>
        <v>4481.7682717110911</v>
      </c>
      <c r="G33" s="29">
        <f t="shared" si="18"/>
        <v>4068.4549441100603</v>
      </c>
      <c r="H33" s="29">
        <f t="shared" si="18"/>
        <v>5053.0889939810822</v>
      </c>
      <c r="I33" s="29">
        <f t="shared" si="18"/>
        <v>4543.2533104041277</v>
      </c>
      <c r="J33" s="29">
        <f t="shared" si="18"/>
        <v>4756.1065348237316</v>
      </c>
      <c r="K33" s="29">
        <f t="shared" si="18"/>
        <v>5649.9308684436801</v>
      </c>
      <c r="L33" s="29">
        <f t="shared" si="18"/>
        <v>5090.1549441100597</v>
      </c>
      <c r="M33" s="29">
        <f t="shared" si="18"/>
        <v>4858.6147893379175</v>
      </c>
      <c r="N33" s="29">
        <f t="shared" si="18"/>
        <v>5579.9550300945821</v>
      </c>
      <c r="O33" s="29">
        <f t="shared" si="18"/>
        <v>4821.4779879621656</v>
      </c>
      <c r="P33" s="29">
        <f t="shared" si="18"/>
        <v>6372.054342218401</v>
      </c>
      <c r="Q33" s="29">
        <f t="shared" si="18"/>
        <v>5864.0089423903692</v>
      </c>
      <c r="R33" s="29">
        <f t="shared" si="18"/>
        <v>5382.332502149613</v>
      </c>
      <c r="S33" s="29">
        <f t="shared" si="18"/>
        <v>6047.5163370593282</v>
      </c>
      <c r="T33" s="29">
        <f t="shared" si="18"/>
        <v>5251.8340498710231</v>
      </c>
      <c r="U33" s="29">
        <f t="shared" si="18"/>
        <v>4959.024161650902</v>
      </c>
      <c r="V33" s="29">
        <f t="shared" si="18"/>
        <v>5350.9797936371442</v>
      </c>
      <c r="W33" s="29">
        <f t="shared" si="18"/>
        <v>5595.8881341358547</v>
      </c>
      <c r="X33" s="29">
        <f t="shared" ref="X33" si="19">SUM(X34:X50)</f>
        <v>5187.331986242476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163.313241616509</v>
      </c>
      <c r="D36" s="10">
        <v>239.45253654342221</v>
      </c>
      <c r="E36" s="10">
        <v>171.0375752364574</v>
      </c>
      <c r="F36" s="10">
        <v>257.10808254514183</v>
      </c>
      <c r="G36" s="10">
        <v>216.27970765262251</v>
      </c>
      <c r="H36" s="10">
        <v>241.6595012897678</v>
      </c>
      <c r="I36" s="10">
        <v>178.76182287188311</v>
      </c>
      <c r="J36" s="10">
        <v>208.55546001719691</v>
      </c>
      <c r="K36" s="10">
        <v>236.14213241616511</v>
      </c>
      <c r="L36" s="10">
        <v>247.17687016337061</v>
      </c>
      <c r="M36" s="10">
        <v>282.48779019776441</v>
      </c>
      <c r="N36" s="10">
        <v>338.76466036113499</v>
      </c>
      <c r="O36" s="10">
        <v>320.0057609630266</v>
      </c>
      <c r="P36" s="10">
        <v>766.3585554600171</v>
      </c>
      <c r="Q36" s="10">
        <v>863.67394668959582</v>
      </c>
      <c r="R36" s="10">
        <v>858.14462596732585</v>
      </c>
      <c r="S36" s="10">
        <v>816.12209802235589</v>
      </c>
      <c r="T36" s="10">
        <v>781.84058469475497</v>
      </c>
      <c r="U36" s="10">
        <v>868.09733447979352</v>
      </c>
      <c r="V36" s="10">
        <v>911.22579535683576</v>
      </c>
      <c r="W36" s="10">
        <v>926.70773860705071</v>
      </c>
      <c r="X36" s="10">
        <v>973.15374032674117</v>
      </c>
    </row>
    <row r="37" spans="1:24" ht="11.25" customHeight="1" x14ac:dyDescent="0.2">
      <c r="A37" s="41" t="s">
        <v>61</v>
      </c>
      <c r="B37" s="9" t="s">
        <v>62</v>
      </c>
      <c r="C37" s="10">
        <v>427.2475494411006</v>
      </c>
      <c r="D37" s="10">
        <v>372.81453138435069</v>
      </c>
      <c r="E37" s="10">
        <v>296.81375752364568</v>
      </c>
      <c r="F37" s="10">
        <v>433.40980223559751</v>
      </c>
      <c r="G37" s="10">
        <v>371.24333619948408</v>
      </c>
      <c r="H37" s="10">
        <v>344.05752364574369</v>
      </c>
      <c r="I37" s="10">
        <v>57.526139294926907</v>
      </c>
      <c r="J37" s="10">
        <v>90.417110920034375</v>
      </c>
      <c r="K37" s="10">
        <v>96.541530524505589</v>
      </c>
      <c r="L37" s="10">
        <v>0</v>
      </c>
      <c r="M37" s="10">
        <v>17.45967325881341</v>
      </c>
      <c r="N37" s="10">
        <v>28.757007738607051</v>
      </c>
      <c r="O37" s="10">
        <v>63.676354256233878</v>
      </c>
      <c r="P37" s="10">
        <v>636.46698194325018</v>
      </c>
      <c r="Q37" s="10">
        <v>511.0394668959587</v>
      </c>
      <c r="R37" s="10">
        <v>517.25898538263107</v>
      </c>
      <c r="S37" s="10">
        <v>615.73516766981936</v>
      </c>
      <c r="T37" s="10">
        <v>628.17429062768701</v>
      </c>
      <c r="U37" s="10">
        <v>600.18632846087701</v>
      </c>
      <c r="V37" s="10">
        <v>636.46698194325018</v>
      </c>
      <c r="W37" s="10">
        <v>638.54015477214091</v>
      </c>
      <c r="X37" s="10">
        <v>618.84496990541697</v>
      </c>
    </row>
    <row r="38" spans="1:24" ht="11.25" customHeight="1" x14ac:dyDescent="0.2">
      <c r="A38" s="41" t="s">
        <v>63</v>
      </c>
      <c r="B38" s="9" t="s">
        <v>64</v>
      </c>
      <c r="C38" s="10">
        <v>2.0875322441960451</v>
      </c>
      <c r="D38" s="10">
        <v>2.0875322441960451</v>
      </c>
      <c r="E38" s="10">
        <v>2.0875322441960451</v>
      </c>
      <c r="F38" s="10">
        <v>5.218744625967326</v>
      </c>
      <c r="G38" s="10">
        <v>6.2625107480653472</v>
      </c>
      <c r="H38" s="10">
        <v>9.3938091143594153</v>
      </c>
      <c r="I38" s="10">
        <v>42.793981083404987</v>
      </c>
      <c r="J38" s="10">
        <v>7.3062768701633694</v>
      </c>
      <c r="K38" s="10">
        <v>13.568873602751511</v>
      </c>
      <c r="L38" s="10">
        <v>10.437575236457439</v>
      </c>
      <c r="M38" s="10">
        <v>9.3938091143594153</v>
      </c>
      <c r="N38" s="10">
        <v>0</v>
      </c>
      <c r="O38" s="10">
        <v>1.0437661220980221</v>
      </c>
      <c r="P38" s="10">
        <v>1.0437661220980221</v>
      </c>
      <c r="Q38" s="10">
        <v>6.2625107480653472</v>
      </c>
      <c r="R38" s="10">
        <v>6.2625107480653472</v>
      </c>
      <c r="S38" s="10">
        <v>6.2625107480653472</v>
      </c>
      <c r="T38" s="10">
        <v>3.1312983662940672</v>
      </c>
      <c r="U38" s="10">
        <v>3.1312983662940672</v>
      </c>
      <c r="V38" s="10">
        <v>2.0875322441960451</v>
      </c>
      <c r="W38" s="10">
        <v>3.1312983662940672</v>
      </c>
      <c r="X38" s="10">
        <v>1.0437661220980221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112.728116938951</v>
      </c>
      <c r="E40" s="10">
        <v>0</v>
      </c>
      <c r="F40" s="10">
        <v>0</v>
      </c>
      <c r="G40" s="10">
        <v>0</v>
      </c>
      <c r="H40" s="10">
        <v>65.154772141014618</v>
      </c>
      <c r="I40" s="10">
        <v>17.58142734307825</v>
      </c>
      <c r="J40" s="10">
        <v>9.3078245915735156</v>
      </c>
      <c r="K40" s="10">
        <v>81.701977644024069</v>
      </c>
      <c r="L40" s="10">
        <v>89.975666380051578</v>
      </c>
      <c r="M40" s="10">
        <v>115.83069647463461</v>
      </c>
      <c r="N40" s="10">
        <v>130.30954428202921</v>
      </c>
      <c r="O40" s="10">
        <v>219.250988822012</v>
      </c>
      <c r="P40" s="10">
        <v>133.4121238177128</v>
      </c>
      <c r="Q40" s="10">
        <v>245.10601891659499</v>
      </c>
      <c r="R40" s="10">
        <v>319.56861564918307</v>
      </c>
      <c r="S40" s="10">
        <v>312.32923473774719</v>
      </c>
      <c r="T40" s="10">
        <v>162.36981943250211</v>
      </c>
      <c r="U40" s="10">
        <v>168.57506448839209</v>
      </c>
      <c r="V40" s="10">
        <v>265.79011177987962</v>
      </c>
      <c r="W40" s="10">
        <v>199.6011177987962</v>
      </c>
      <c r="X40" s="10">
        <v>86.87300085984522</v>
      </c>
    </row>
    <row r="41" spans="1:24" ht="11.25" customHeight="1" x14ac:dyDescent="0.2">
      <c r="A41" s="41" t="s">
        <v>69</v>
      </c>
      <c r="B41" s="9" t="s">
        <v>70</v>
      </c>
      <c r="C41" s="10">
        <v>245.84411006018911</v>
      </c>
      <c r="D41" s="10">
        <v>75.182975064488389</v>
      </c>
      <c r="E41" s="10">
        <v>48.405503009458293</v>
      </c>
      <c r="F41" s="10">
        <v>15.44858125537403</v>
      </c>
      <c r="G41" s="10">
        <v>17.508340498710229</v>
      </c>
      <c r="H41" s="10">
        <v>41.196130696474633</v>
      </c>
      <c r="I41" s="10">
        <v>64.88392089423904</v>
      </c>
      <c r="J41" s="10">
        <v>70.033447979363714</v>
      </c>
      <c r="K41" s="10">
        <v>536.57970765262246</v>
      </c>
      <c r="L41" s="10">
        <v>832.16199484092851</v>
      </c>
      <c r="M41" s="10">
        <v>681.79613069647462</v>
      </c>
      <c r="N41" s="10">
        <v>914.55434221840062</v>
      </c>
      <c r="O41" s="10">
        <v>96.810920034393803</v>
      </c>
      <c r="P41" s="10">
        <v>436.67910576096301</v>
      </c>
      <c r="Q41" s="10">
        <v>261.59552880481522</v>
      </c>
      <c r="R41" s="10">
        <v>157.57523645743771</v>
      </c>
      <c r="S41" s="10">
        <v>360.46620808254511</v>
      </c>
      <c r="T41" s="10">
        <v>144.1865004299226</v>
      </c>
      <c r="U41" s="10">
        <v>391.36337059329321</v>
      </c>
      <c r="V41" s="10">
        <v>507.74239036973341</v>
      </c>
      <c r="W41" s="10">
        <v>625.15141874462597</v>
      </c>
      <c r="X41" s="10">
        <v>513.92184006878756</v>
      </c>
    </row>
    <row r="42" spans="1:24" ht="11.25" customHeight="1" x14ac:dyDescent="0.2">
      <c r="A42" s="41" t="s">
        <v>71</v>
      </c>
      <c r="B42" s="9" t="s">
        <v>72</v>
      </c>
      <c r="C42" s="10">
        <v>167.17781599312119</v>
      </c>
      <c r="D42" s="10">
        <v>195.74617368873601</v>
      </c>
      <c r="E42" s="10">
        <v>88.879363714531365</v>
      </c>
      <c r="F42" s="10">
        <v>214.7917454858125</v>
      </c>
      <c r="G42" s="10">
        <v>240.18581255374031</v>
      </c>
      <c r="H42" s="10">
        <v>271.92846087704208</v>
      </c>
      <c r="I42" s="10">
        <v>238.06964746345659</v>
      </c>
      <c r="J42" s="10">
        <v>193.63000859845229</v>
      </c>
      <c r="K42" s="10">
        <v>248.65055889939811</v>
      </c>
      <c r="L42" s="10">
        <v>316.36809974204641</v>
      </c>
      <c r="M42" s="10">
        <v>463.44221840068781</v>
      </c>
      <c r="N42" s="10">
        <v>305.78727429062769</v>
      </c>
      <c r="O42" s="10">
        <v>155.5388650042992</v>
      </c>
      <c r="P42" s="10">
        <v>112.1572656921754</v>
      </c>
      <c r="Q42" s="10">
        <v>186.22338779019771</v>
      </c>
      <c r="R42" s="10">
        <v>300.49681857265688</v>
      </c>
      <c r="S42" s="10">
        <v>396.78271711091998</v>
      </c>
      <c r="T42" s="10">
        <v>386.20189165950131</v>
      </c>
      <c r="U42" s="10">
        <v>475.08116938950991</v>
      </c>
      <c r="V42" s="10">
        <v>462.38417884780739</v>
      </c>
      <c r="W42" s="10">
        <v>390.43422184006869</v>
      </c>
      <c r="X42" s="10">
        <v>281.45124677558039</v>
      </c>
    </row>
    <row r="43" spans="1:24" ht="11.25" customHeight="1" x14ac:dyDescent="0.2">
      <c r="A43" s="41" t="s">
        <v>73</v>
      </c>
      <c r="B43" s="9" t="s">
        <v>74</v>
      </c>
      <c r="C43" s="10">
        <v>1515.9071367153911</v>
      </c>
      <c r="D43" s="10">
        <v>1715.1523645743771</v>
      </c>
      <c r="E43" s="10">
        <v>1727.47687016337</v>
      </c>
      <c r="F43" s="10">
        <v>2138.291745485812</v>
      </c>
      <c r="G43" s="10">
        <v>2034.298280309544</v>
      </c>
      <c r="H43" s="10">
        <v>2547.4730008598449</v>
      </c>
      <c r="I43" s="10">
        <v>2535.6497850386932</v>
      </c>
      <c r="J43" s="10">
        <v>2712.579535683577</v>
      </c>
      <c r="K43" s="10">
        <v>2834.2265692175411</v>
      </c>
      <c r="L43" s="10">
        <v>2332.7845227858979</v>
      </c>
      <c r="M43" s="10">
        <v>1869.102751504729</v>
      </c>
      <c r="N43" s="10">
        <v>2496.2152192605331</v>
      </c>
      <c r="O43" s="10">
        <v>2411.4073086844369</v>
      </c>
      <c r="P43" s="10">
        <v>3192.4333619948411</v>
      </c>
      <c r="Q43" s="10">
        <v>2227.687016337059</v>
      </c>
      <c r="R43" s="10">
        <v>1845.583834909716</v>
      </c>
      <c r="S43" s="10">
        <v>1979.7695614789341</v>
      </c>
      <c r="T43" s="10">
        <v>1829.4144453998281</v>
      </c>
      <c r="U43" s="10">
        <v>1596.769389509888</v>
      </c>
      <c r="V43" s="10">
        <v>1634.2449699054171</v>
      </c>
      <c r="W43" s="10">
        <v>1971.0862424763541</v>
      </c>
      <c r="X43" s="10">
        <v>1574.889079965606</v>
      </c>
    </row>
    <row r="44" spans="1:24" ht="11.25" customHeight="1" x14ac:dyDescent="0.2">
      <c r="A44" s="41" t="s">
        <v>75</v>
      </c>
      <c r="B44" s="9" t="s">
        <v>76</v>
      </c>
      <c r="C44" s="10">
        <v>661.63654342218388</v>
      </c>
      <c r="D44" s="10">
        <v>642.00343938091135</v>
      </c>
      <c r="E44" s="10">
        <v>791.2152192605331</v>
      </c>
      <c r="F44" s="10">
        <v>964.96844368013751</v>
      </c>
      <c r="G44" s="10">
        <v>642.00343938091135</v>
      </c>
      <c r="H44" s="10">
        <v>788.27024935511611</v>
      </c>
      <c r="I44" s="10">
        <v>723.48091143594149</v>
      </c>
      <c r="J44" s="10">
        <v>771.58211521926046</v>
      </c>
      <c r="K44" s="10">
        <v>782.17257093723117</v>
      </c>
      <c r="L44" s="10">
        <v>568.05279449699049</v>
      </c>
      <c r="M44" s="10">
        <v>706.88847807394654</v>
      </c>
      <c r="N44" s="10">
        <v>679.79458297506449</v>
      </c>
      <c r="O44" s="10">
        <v>792.3631986242475</v>
      </c>
      <c r="P44" s="10">
        <v>764.72184006878763</v>
      </c>
      <c r="Q44" s="10">
        <v>1210.307050730868</v>
      </c>
      <c r="R44" s="10">
        <v>1061.2653482373171</v>
      </c>
      <c r="S44" s="10">
        <v>1178.1594153052449</v>
      </c>
      <c r="T44" s="10">
        <v>870.37351676698188</v>
      </c>
      <c r="U44" s="10">
        <v>433.25692175408432</v>
      </c>
      <c r="V44" s="10">
        <v>579.92742906276862</v>
      </c>
      <c r="W44" s="10">
        <v>440.97644024075657</v>
      </c>
      <c r="X44" s="10">
        <v>620.45477214101459</v>
      </c>
    </row>
    <row r="45" spans="1:24" ht="11.25" customHeight="1" x14ac:dyDescent="0.2">
      <c r="A45" s="41" t="s">
        <v>77</v>
      </c>
      <c r="B45" s="9" t="s">
        <v>78</v>
      </c>
      <c r="C45" s="10">
        <v>14.71289767841788</v>
      </c>
      <c r="D45" s="10">
        <v>67.258985382631124</v>
      </c>
      <c r="E45" s="10">
        <v>16.814789337919169</v>
      </c>
      <c r="F45" s="10">
        <v>36.782287188306107</v>
      </c>
      <c r="G45" s="10">
        <v>11.560103181427341</v>
      </c>
      <c r="H45" s="10">
        <v>36.782287188306107</v>
      </c>
      <c r="I45" s="10">
        <v>3.1527944969905422</v>
      </c>
      <c r="J45" s="10">
        <v>3.1527944969905422</v>
      </c>
      <c r="K45" s="10">
        <v>23.120292347377472</v>
      </c>
      <c r="L45" s="10">
        <v>2.101805674978503</v>
      </c>
      <c r="M45" s="10">
        <v>2.101805674978503</v>
      </c>
      <c r="N45" s="10">
        <v>1.050902837489252</v>
      </c>
      <c r="O45" s="10">
        <v>2.101805674978503</v>
      </c>
      <c r="P45" s="10">
        <v>28.37489251934652</v>
      </c>
      <c r="Q45" s="10">
        <v>32.578589853826308</v>
      </c>
      <c r="R45" s="10">
        <v>27.32398968185727</v>
      </c>
      <c r="S45" s="10">
        <v>47.29148753224419</v>
      </c>
      <c r="T45" s="10">
        <v>16.814789337919169</v>
      </c>
      <c r="U45" s="10">
        <v>18.91659501289768</v>
      </c>
      <c r="V45" s="10">
        <v>3.1527944969905422</v>
      </c>
      <c r="W45" s="10">
        <v>6.3055030094582971</v>
      </c>
      <c r="X45" s="10">
        <v>3.1527944969905422</v>
      </c>
    </row>
    <row r="46" spans="1:24" ht="11.25" customHeight="1" x14ac:dyDescent="0.2">
      <c r="A46" s="41" t="s">
        <v>79</v>
      </c>
      <c r="B46" s="9" t="s">
        <v>80</v>
      </c>
      <c r="C46" s="10">
        <v>134.42244196044709</v>
      </c>
      <c r="D46" s="10">
        <v>125.39406706792781</v>
      </c>
      <c r="E46" s="10">
        <v>110.3467755803955</v>
      </c>
      <c r="F46" s="10">
        <v>116.3656921754084</v>
      </c>
      <c r="G46" s="10">
        <v>164.51702493551161</v>
      </c>
      <c r="H46" s="10">
        <v>170.5359415305245</v>
      </c>
      <c r="I46" s="10">
        <v>206.6494411006019</v>
      </c>
      <c r="J46" s="10">
        <v>209.6588993981083</v>
      </c>
      <c r="K46" s="10">
        <v>215.67781599312119</v>
      </c>
      <c r="L46" s="10">
        <v>169.5328460877042</v>
      </c>
      <c r="M46" s="10">
        <v>155.48865004299219</v>
      </c>
      <c r="N46" s="10">
        <v>185.58323301805669</v>
      </c>
      <c r="O46" s="10">
        <v>198.6242476354256</v>
      </c>
      <c r="P46" s="10">
        <v>186.2247635425623</v>
      </c>
      <c r="Q46" s="10">
        <v>160.30687876182279</v>
      </c>
      <c r="R46" s="10">
        <v>125.74969905417031</v>
      </c>
      <c r="S46" s="10">
        <v>147.82794496990539</v>
      </c>
      <c r="T46" s="10">
        <v>144.94815133276009</v>
      </c>
      <c r="U46" s="10">
        <v>159.3470335339639</v>
      </c>
      <c r="V46" s="10">
        <v>163.1866723989682</v>
      </c>
      <c r="W46" s="10">
        <v>141.10851246775579</v>
      </c>
      <c r="X46" s="10">
        <v>222.70180567497849</v>
      </c>
    </row>
    <row r="47" spans="1:24" ht="11.25" customHeight="1" x14ac:dyDescent="0.2">
      <c r="A47" s="41" t="s">
        <v>81</v>
      </c>
      <c r="B47" s="9" t="s">
        <v>82</v>
      </c>
      <c r="C47" s="10">
        <v>128.54686156491829</v>
      </c>
      <c r="D47" s="10">
        <v>111.7798796216681</v>
      </c>
      <c r="E47" s="10">
        <v>71.725451418744626</v>
      </c>
      <c r="F47" s="10">
        <v>66.136457437661221</v>
      </c>
      <c r="G47" s="10">
        <v>95.012897678417872</v>
      </c>
      <c r="H47" s="10">
        <v>141.5878761822872</v>
      </c>
      <c r="I47" s="10">
        <v>120.16337059329319</v>
      </c>
      <c r="J47" s="10">
        <v>127.61539122957871</v>
      </c>
      <c r="K47" s="10">
        <v>107.12235597592429</v>
      </c>
      <c r="L47" s="10">
        <v>114.5743766122098</v>
      </c>
      <c r="M47" s="10">
        <v>109.916852966466</v>
      </c>
      <c r="N47" s="10">
        <v>81.971883061048999</v>
      </c>
      <c r="O47" s="10">
        <v>110.8484092863284</v>
      </c>
      <c r="P47" s="10">
        <v>25.150472914875319</v>
      </c>
      <c r="Q47" s="10">
        <v>24.21900257953568</v>
      </c>
      <c r="R47" s="10">
        <v>45.643422184006873</v>
      </c>
      <c r="S47" s="10">
        <v>98.738865004299228</v>
      </c>
      <c r="T47" s="10">
        <v>192.82029234737749</v>
      </c>
      <c r="U47" s="10">
        <v>135.9988822012038</v>
      </c>
      <c r="V47" s="10">
        <v>61.478933791917449</v>
      </c>
      <c r="W47" s="10">
        <v>120.16337059329319</v>
      </c>
      <c r="X47" s="10">
        <v>197.4778159931212</v>
      </c>
    </row>
    <row r="48" spans="1:24" ht="11.25" customHeight="1" x14ac:dyDescent="0.2">
      <c r="A48" s="41" t="s">
        <v>83</v>
      </c>
      <c r="B48" s="9" t="s">
        <v>84</v>
      </c>
      <c r="C48" s="10">
        <v>6.3622527944969898</v>
      </c>
      <c r="D48" s="10">
        <v>10.94170249355116</v>
      </c>
      <c r="E48" s="10">
        <v>38.34866723989682</v>
      </c>
      <c r="F48" s="10">
        <v>23.633533963886499</v>
      </c>
      <c r="G48" s="10">
        <v>2.369991401547721</v>
      </c>
      <c r="H48" s="10">
        <v>68.015735167669817</v>
      </c>
      <c r="I48" s="10">
        <v>48.171883061049009</v>
      </c>
      <c r="J48" s="10">
        <v>35.748065348237311</v>
      </c>
      <c r="K48" s="10">
        <v>80.934135855546003</v>
      </c>
      <c r="L48" s="10">
        <v>76.250988822012033</v>
      </c>
      <c r="M48" s="10">
        <v>80.748409286328453</v>
      </c>
      <c r="N48" s="10">
        <v>46.620808254514188</v>
      </c>
      <c r="O48" s="10">
        <v>38.595614789337922</v>
      </c>
      <c r="P48" s="10">
        <v>26.955202063628541</v>
      </c>
      <c r="Q48" s="10">
        <v>56.214273430782463</v>
      </c>
      <c r="R48" s="10">
        <v>40.360017196904558</v>
      </c>
      <c r="S48" s="10">
        <v>40.978503869303523</v>
      </c>
      <c r="T48" s="10">
        <v>40.158813413585563</v>
      </c>
      <c r="U48" s="10">
        <v>40.030438521066202</v>
      </c>
      <c r="V48" s="10">
        <v>84.282459157351681</v>
      </c>
      <c r="W48" s="10">
        <v>0.85846947549441099</v>
      </c>
      <c r="X48" s="10">
        <v>61.617626827171108</v>
      </c>
    </row>
    <row r="49" spans="1:24" ht="11.25" customHeight="1" x14ac:dyDescent="0.2">
      <c r="A49" s="41" t="s">
        <v>85</v>
      </c>
      <c r="B49" s="9" t="s">
        <v>86</v>
      </c>
      <c r="C49" s="10">
        <v>5.732330180567498</v>
      </c>
      <c r="D49" s="10">
        <v>5.732330180567498</v>
      </c>
      <c r="E49" s="10">
        <v>5.732330180567498</v>
      </c>
      <c r="F49" s="10">
        <v>4.7769561478933786</v>
      </c>
      <c r="G49" s="10">
        <v>5.732330180567498</v>
      </c>
      <c r="H49" s="10">
        <v>5.732330180567498</v>
      </c>
      <c r="I49" s="10">
        <v>4.7769561478933786</v>
      </c>
      <c r="J49" s="10">
        <v>4.7769561478933786</v>
      </c>
      <c r="K49" s="10">
        <v>4.7769561478933786</v>
      </c>
      <c r="L49" s="10">
        <v>3.8214961306964752</v>
      </c>
      <c r="M49" s="10">
        <v>2.8661220980223558</v>
      </c>
      <c r="N49" s="10">
        <v>4.7769561478933786</v>
      </c>
      <c r="O49" s="10">
        <v>2.8661220980223558</v>
      </c>
      <c r="P49" s="10">
        <v>2.8661220980223558</v>
      </c>
      <c r="Q49" s="10">
        <v>1.9107480653482369</v>
      </c>
      <c r="R49" s="10">
        <v>2.8661220980223558</v>
      </c>
      <c r="S49" s="10">
        <v>2.8661220980223558</v>
      </c>
      <c r="T49" s="10">
        <v>1.9107480653482369</v>
      </c>
      <c r="U49" s="10">
        <v>1.9107480653482369</v>
      </c>
      <c r="V49" s="10">
        <v>1.9107480653482369</v>
      </c>
      <c r="W49" s="10">
        <v>1.9107480653482369</v>
      </c>
      <c r="X49" s="10"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v>93.730954428202907</v>
      </c>
      <c r="D50" s="10">
        <v>94.580309544282031</v>
      </c>
      <c r="E50" s="10">
        <v>103.2760103181427</v>
      </c>
      <c r="F50" s="10">
        <v>204.83619948409279</v>
      </c>
      <c r="G50" s="10">
        <v>261.48116938950977</v>
      </c>
      <c r="H50" s="10">
        <v>321.30137575236449</v>
      </c>
      <c r="I50" s="10">
        <v>301.59122957867578</v>
      </c>
      <c r="J50" s="10">
        <v>311.74264832330181</v>
      </c>
      <c r="K50" s="10">
        <v>388.71539122957859</v>
      </c>
      <c r="L50" s="10">
        <v>326.91590713671542</v>
      </c>
      <c r="M50" s="10">
        <v>361.09140154772138</v>
      </c>
      <c r="N50" s="10">
        <v>365.76861564918312</v>
      </c>
      <c r="O50" s="10">
        <v>408.34462596732578</v>
      </c>
      <c r="P50" s="10">
        <v>59.209888220120384</v>
      </c>
      <c r="Q50" s="10">
        <v>76.88452278589854</v>
      </c>
      <c r="R50" s="10">
        <v>74.233276010318136</v>
      </c>
      <c r="S50" s="10">
        <v>44.18650042992261</v>
      </c>
      <c r="T50" s="10">
        <v>49.48890799656062</v>
      </c>
      <c r="U50" s="10">
        <v>66.359587274290618</v>
      </c>
      <c r="V50" s="10">
        <v>37.098796216681002</v>
      </c>
      <c r="W50" s="10">
        <v>129.91289767841789</v>
      </c>
      <c r="X50" s="10">
        <v>29.838779019776439</v>
      </c>
    </row>
    <row r="51" spans="1:24" ht="11.25" customHeight="1" x14ac:dyDescent="0.2">
      <c r="A51" s="35" t="s">
        <v>89</v>
      </c>
      <c r="B51" s="36" t="s">
        <v>90</v>
      </c>
      <c r="C51" s="37">
        <v>3430.4385210662081</v>
      </c>
      <c r="D51" s="37">
        <v>3715.842648323302</v>
      </c>
      <c r="E51" s="37">
        <v>3692.6698194325022</v>
      </c>
      <c r="F51" s="37">
        <v>4094.1745485812548</v>
      </c>
      <c r="G51" s="37">
        <v>3960.0601891659499</v>
      </c>
      <c r="H51" s="37">
        <v>3606.685296646604</v>
      </c>
      <c r="I51" s="37">
        <v>3885.2536543422179</v>
      </c>
      <c r="J51" s="37">
        <v>3731.318916595013</v>
      </c>
      <c r="K51" s="37">
        <v>3862.2073946689588</v>
      </c>
      <c r="L51" s="37">
        <v>3483.759157351677</v>
      </c>
      <c r="M51" s="37">
        <v>3837.079793637145</v>
      </c>
      <c r="N51" s="37">
        <v>3359.9509028374891</v>
      </c>
      <c r="O51" s="37">
        <v>3005.1199484092858</v>
      </c>
      <c r="P51" s="37">
        <v>2856.823903697335</v>
      </c>
      <c r="Q51" s="37">
        <v>2513.457007738607</v>
      </c>
      <c r="R51" s="37">
        <v>2236.5004299226139</v>
      </c>
      <c r="S51" s="37">
        <v>2059.0260533104042</v>
      </c>
      <c r="T51" s="37">
        <v>1915.5866723989679</v>
      </c>
      <c r="U51" s="37">
        <v>2183.4110060189159</v>
      </c>
      <c r="V51" s="37">
        <v>2144.45279449699</v>
      </c>
      <c r="W51" s="37">
        <v>2123.4924333619952</v>
      </c>
      <c r="X51" s="37">
        <v>2120.5700773860699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0.79174548581255366</v>
      </c>
      <c r="F52" s="37">
        <f t="shared" si="20"/>
        <v>4.3325881341358548</v>
      </c>
      <c r="G52" s="37">
        <f t="shared" si="20"/>
        <v>4.6767841788478073</v>
      </c>
      <c r="H52" s="37">
        <f t="shared" si="20"/>
        <v>9.5528804815133275E-2</v>
      </c>
      <c r="I52" s="37">
        <f t="shared" si="20"/>
        <v>0.89174548581255364</v>
      </c>
      <c r="J52" s="37">
        <f t="shared" si="20"/>
        <v>36.184264832330186</v>
      </c>
      <c r="K52" s="37">
        <f t="shared" si="20"/>
        <v>141.27411865864144</v>
      </c>
      <c r="L52" s="37">
        <f t="shared" si="20"/>
        <v>252.52476354256231</v>
      </c>
      <c r="M52" s="37">
        <f t="shared" si="20"/>
        <v>178.26827171109198</v>
      </c>
      <c r="N52" s="37">
        <f t="shared" si="20"/>
        <v>177.20911435941531</v>
      </c>
      <c r="O52" s="37">
        <f t="shared" si="20"/>
        <v>279.80017196904549</v>
      </c>
      <c r="P52" s="37">
        <f t="shared" si="20"/>
        <v>273.9988822012038</v>
      </c>
      <c r="Q52" s="37">
        <f t="shared" si="20"/>
        <v>504.76956147893367</v>
      </c>
      <c r="R52" s="37">
        <f t="shared" si="20"/>
        <v>137.08469475494411</v>
      </c>
      <c r="S52" s="37">
        <f t="shared" si="20"/>
        <v>127.82889079965605</v>
      </c>
      <c r="T52" s="37">
        <f t="shared" si="20"/>
        <v>145.54067067927772</v>
      </c>
      <c r="U52" s="37">
        <f t="shared" si="20"/>
        <v>338.31367153912299</v>
      </c>
      <c r="V52" s="37">
        <f t="shared" si="20"/>
        <v>487.64264832330178</v>
      </c>
      <c r="W52" s="37">
        <f t="shared" si="20"/>
        <v>584.00146173688722</v>
      </c>
      <c r="X52" s="37">
        <f t="shared" ref="X52" si="21">SUM(X53:X70)</f>
        <v>632.35253654342205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9.5528804815133275E-2</v>
      </c>
      <c r="I59" s="10">
        <v>7.1625107480653469E-2</v>
      </c>
      <c r="J59" s="10">
        <v>34.489337919174552</v>
      </c>
      <c r="K59" s="10">
        <v>75.570851246775575</v>
      </c>
      <c r="L59" s="10">
        <v>150.23404987102319</v>
      </c>
      <c r="M59" s="10">
        <v>56.319862424763542</v>
      </c>
      <c r="N59" s="10">
        <v>49.679965606190883</v>
      </c>
      <c r="O59" s="10">
        <v>61.693895098882187</v>
      </c>
      <c r="P59" s="10">
        <v>73.898882201203776</v>
      </c>
      <c r="Q59" s="10">
        <v>59.042734307824588</v>
      </c>
      <c r="R59" s="10">
        <v>67.306792777300089</v>
      </c>
      <c r="S59" s="10">
        <v>55.985468615649182</v>
      </c>
      <c r="T59" s="10">
        <v>59.878675838349103</v>
      </c>
      <c r="U59" s="10">
        <v>249.02072226999141</v>
      </c>
      <c r="V59" s="10">
        <v>393.49862424763541</v>
      </c>
      <c r="W59" s="10">
        <v>485.02433361994832</v>
      </c>
      <c r="X59" s="10">
        <v>512.96930352536538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1.4359415305245061E-2</v>
      </c>
      <c r="V60" s="10">
        <v>0.58753224419604466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0.79174548581255366</v>
      </c>
      <c r="F63" s="10">
        <v>4.3325881341358548</v>
      </c>
      <c r="G63" s="10">
        <v>4.6767841788478073</v>
      </c>
      <c r="H63" s="10">
        <v>0</v>
      </c>
      <c r="I63" s="10">
        <v>0.82012037833190021</v>
      </c>
      <c r="J63" s="10">
        <v>1.6949269131556319</v>
      </c>
      <c r="K63" s="10">
        <v>62.893981083404981</v>
      </c>
      <c r="L63" s="10">
        <v>75.025967325881339</v>
      </c>
      <c r="M63" s="10">
        <v>77.75950128976784</v>
      </c>
      <c r="N63" s="10">
        <v>86.136457437661221</v>
      </c>
      <c r="O63" s="10">
        <v>86.897420464316411</v>
      </c>
      <c r="P63" s="10">
        <v>56.521152192605328</v>
      </c>
      <c r="Q63" s="10">
        <v>61.388392089423903</v>
      </c>
      <c r="R63" s="10">
        <v>69.777901977644021</v>
      </c>
      <c r="S63" s="10">
        <v>71.843422184006869</v>
      </c>
      <c r="T63" s="10">
        <v>85.661994840928628</v>
      </c>
      <c r="U63" s="10">
        <v>89.278589853826304</v>
      </c>
      <c r="V63" s="10">
        <v>93.556491831470325</v>
      </c>
      <c r="W63" s="10">
        <v>98.977128116938943</v>
      </c>
      <c r="X63" s="10">
        <v>119.3832330180567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2.809286328460876</v>
      </c>
      <c r="L65" s="10">
        <v>1.942734307824592</v>
      </c>
      <c r="M65" s="10">
        <v>4.2769561478933786</v>
      </c>
      <c r="N65" s="10">
        <v>9.2950128976784168</v>
      </c>
      <c r="O65" s="10">
        <v>119.0309544282029</v>
      </c>
      <c r="P65" s="10">
        <v>143.57884780739471</v>
      </c>
      <c r="Q65" s="10">
        <v>384.33843508168519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25.32201203783319</v>
      </c>
      <c r="M69" s="10">
        <v>39.911951848667243</v>
      </c>
      <c r="N69" s="10">
        <v>32.097678417884779</v>
      </c>
      <c r="O69" s="10">
        <v>12.177901977644019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1049.527085124678</v>
      </c>
      <c r="D76" s="40">
        <v>1011.95184866724</v>
      </c>
      <c r="E76" s="40">
        <v>1157.6956147893379</v>
      </c>
      <c r="F76" s="40">
        <v>1021.668099742046</v>
      </c>
      <c r="G76" s="40">
        <v>1003.181427343078</v>
      </c>
      <c r="H76" s="40">
        <v>1543.2502149613069</v>
      </c>
      <c r="I76" s="40">
        <v>1213.929492691316</v>
      </c>
      <c r="J76" s="40">
        <v>1325.79535683577</v>
      </c>
      <c r="K76" s="40">
        <v>1384.952708512468</v>
      </c>
      <c r="L76" s="40">
        <v>1329.3207222699909</v>
      </c>
      <c r="M76" s="40">
        <v>1351.5907136715391</v>
      </c>
      <c r="N76" s="40">
        <v>1518.142734307824</v>
      </c>
      <c r="O76" s="40">
        <v>1641.358555460017</v>
      </c>
      <c r="P76" s="40">
        <v>1512.553740326741</v>
      </c>
      <c r="Q76" s="40">
        <v>1859.157351676698</v>
      </c>
      <c r="R76" s="40">
        <v>1845.1418744625969</v>
      </c>
      <c r="S76" s="40">
        <v>1901.117798796216</v>
      </c>
      <c r="T76" s="40">
        <v>1909.200343938091</v>
      </c>
      <c r="U76" s="40">
        <v>1938.77901977644</v>
      </c>
      <c r="V76" s="40">
        <v>2058.2975064488392</v>
      </c>
      <c r="W76" s="40">
        <v>1872.2269991401549</v>
      </c>
      <c r="X76" s="40">
        <v>2105.9329320722268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5137.2305245055886</v>
      </c>
      <c r="D2" s="31">
        <f t="shared" si="0"/>
        <v>5153.7081685296635</v>
      </c>
      <c r="E2" s="31">
        <f t="shared" si="0"/>
        <v>5592.0153052450551</v>
      </c>
      <c r="F2" s="31">
        <f t="shared" si="0"/>
        <v>6255.3100601891665</v>
      </c>
      <c r="G2" s="31">
        <f t="shared" si="0"/>
        <v>6312.0048151332758</v>
      </c>
      <c r="H2" s="31">
        <f t="shared" si="0"/>
        <v>5298.511349957008</v>
      </c>
      <c r="I2" s="31">
        <f t="shared" si="0"/>
        <v>5963.1062768701631</v>
      </c>
      <c r="J2" s="31">
        <f t="shared" si="0"/>
        <v>6788.9165950128972</v>
      </c>
      <c r="K2" s="31">
        <f t="shared" si="0"/>
        <v>7267.7430782459169</v>
      </c>
      <c r="L2" s="31">
        <f t="shared" si="0"/>
        <v>7231.5149613069643</v>
      </c>
      <c r="M2" s="31">
        <f t="shared" si="0"/>
        <v>7586.4802235597599</v>
      </c>
      <c r="N2" s="31">
        <f t="shared" si="0"/>
        <v>7881.0707652622532</v>
      </c>
      <c r="O2" s="31">
        <f t="shared" si="0"/>
        <v>8177.706448839208</v>
      </c>
      <c r="P2" s="31">
        <f t="shared" si="0"/>
        <v>9797.4960447119502</v>
      </c>
      <c r="Q2" s="31">
        <f t="shared" si="0"/>
        <v>9396.7705932932076</v>
      </c>
      <c r="R2" s="31">
        <f t="shared" si="0"/>
        <v>7550.2109200343948</v>
      </c>
      <c r="S2" s="31">
        <f t="shared" si="0"/>
        <v>9588.6153912295777</v>
      </c>
      <c r="T2" s="31">
        <f t="shared" si="0"/>
        <v>9427.8559759243326</v>
      </c>
      <c r="U2" s="31">
        <f t="shared" si="0"/>
        <v>9301.917454858125</v>
      </c>
      <c r="V2" s="31">
        <f t="shared" si="0"/>
        <v>10194.928030954427</v>
      </c>
      <c r="W2" s="31">
        <f t="shared" si="0"/>
        <v>9618.1721410146183</v>
      </c>
      <c r="X2" s="31">
        <f t="shared" ref="X2" si="1">SUM(X3,X17,X22,X25,X26,X51,X52,X71,X74,X75,X76)</f>
        <v>7371.8371453138434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20.063026655202059</v>
      </c>
      <c r="D3" s="34">
        <f t="shared" si="2"/>
        <v>19.39432502149613</v>
      </c>
      <c r="E3" s="34">
        <f t="shared" si="2"/>
        <v>23.40687876182287</v>
      </c>
      <c r="F3" s="34">
        <f t="shared" si="2"/>
        <v>20.063026655202059</v>
      </c>
      <c r="G3" s="34">
        <f t="shared" si="2"/>
        <v>31.81427343078246</v>
      </c>
      <c r="H3" s="34">
        <f t="shared" si="2"/>
        <v>33.581771281169388</v>
      </c>
      <c r="I3" s="34">
        <f t="shared" si="2"/>
        <v>28.279363714531382</v>
      </c>
      <c r="J3" s="34">
        <f t="shared" si="2"/>
        <v>34.797506448839208</v>
      </c>
      <c r="K3" s="34">
        <f t="shared" si="2"/>
        <v>31.262596732588126</v>
      </c>
      <c r="L3" s="34">
        <f t="shared" si="2"/>
        <v>20.657781599312127</v>
      </c>
      <c r="M3" s="34">
        <f t="shared" si="2"/>
        <v>32.662166809974195</v>
      </c>
      <c r="N3" s="34">
        <f t="shared" si="2"/>
        <v>37.780653482373168</v>
      </c>
      <c r="O3" s="34">
        <f t="shared" si="2"/>
        <v>50.749957007738601</v>
      </c>
      <c r="P3" s="34">
        <f t="shared" si="2"/>
        <v>54.289681857265684</v>
      </c>
      <c r="Q3" s="34">
        <f t="shared" si="2"/>
        <v>53.737919174548573</v>
      </c>
      <c r="R3" s="34">
        <f t="shared" si="2"/>
        <v>91.666723989681856</v>
      </c>
      <c r="S3" s="34">
        <f t="shared" si="2"/>
        <v>70.48822012037833</v>
      </c>
      <c r="T3" s="34">
        <f t="shared" si="2"/>
        <v>102.86380051590714</v>
      </c>
      <c r="U3" s="34">
        <f t="shared" si="2"/>
        <v>81.501375752364567</v>
      </c>
      <c r="V3" s="34">
        <f t="shared" si="2"/>
        <v>148.35202063628549</v>
      </c>
      <c r="W3" s="34">
        <f t="shared" si="2"/>
        <v>100.0286328460877</v>
      </c>
      <c r="X3" s="34">
        <f t="shared" ref="X3" si="3">SUM(X4,X8,X11)</f>
        <v>117.93310404127257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66.523903697334475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66.523903697334475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20.063026655202059</v>
      </c>
      <c r="D11" s="29">
        <f t="shared" si="8"/>
        <v>19.39432502149613</v>
      </c>
      <c r="E11" s="29">
        <f t="shared" si="8"/>
        <v>23.40687876182287</v>
      </c>
      <c r="F11" s="29">
        <f t="shared" si="8"/>
        <v>20.063026655202059</v>
      </c>
      <c r="G11" s="29">
        <f t="shared" si="8"/>
        <v>31.81427343078246</v>
      </c>
      <c r="H11" s="29">
        <f t="shared" si="8"/>
        <v>33.581771281169388</v>
      </c>
      <c r="I11" s="29">
        <f t="shared" si="8"/>
        <v>28.279363714531382</v>
      </c>
      <c r="J11" s="29">
        <f t="shared" si="8"/>
        <v>34.797506448839208</v>
      </c>
      <c r="K11" s="29">
        <f t="shared" si="8"/>
        <v>31.262596732588126</v>
      </c>
      <c r="L11" s="29">
        <f t="shared" si="8"/>
        <v>20.657781599312127</v>
      </c>
      <c r="M11" s="29">
        <f t="shared" si="8"/>
        <v>32.662166809974195</v>
      </c>
      <c r="N11" s="29">
        <f t="shared" si="8"/>
        <v>37.780653482373168</v>
      </c>
      <c r="O11" s="29">
        <f t="shared" si="8"/>
        <v>50.749957007738601</v>
      </c>
      <c r="P11" s="29">
        <f t="shared" si="8"/>
        <v>54.289681857265684</v>
      </c>
      <c r="Q11" s="29">
        <f t="shared" si="8"/>
        <v>53.737919174548573</v>
      </c>
      <c r="R11" s="29">
        <f t="shared" si="8"/>
        <v>91.666723989681856</v>
      </c>
      <c r="S11" s="29">
        <f t="shared" si="8"/>
        <v>70.48822012037833</v>
      </c>
      <c r="T11" s="29">
        <f t="shared" si="8"/>
        <v>102.86380051590714</v>
      </c>
      <c r="U11" s="29">
        <f t="shared" si="8"/>
        <v>81.501375752364567</v>
      </c>
      <c r="V11" s="29">
        <f t="shared" si="8"/>
        <v>148.35202063628549</v>
      </c>
      <c r="W11" s="29">
        <f t="shared" si="8"/>
        <v>100.0286328460877</v>
      </c>
      <c r="X11" s="29">
        <f t="shared" ref="X11" si="9">SUM(X12:X16)</f>
        <v>51.409200343938089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2.099484092863285</v>
      </c>
      <c r="K13" s="10">
        <v>2.099484092863285</v>
      </c>
      <c r="L13" s="10">
        <v>2.099484092863285</v>
      </c>
      <c r="M13" s="10">
        <v>3.4990541702493552</v>
      </c>
      <c r="N13" s="10">
        <v>4.1988822012037827</v>
      </c>
      <c r="O13" s="10">
        <v>32.191659501289763</v>
      </c>
      <c r="P13" s="10">
        <v>48.987274290627681</v>
      </c>
      <c r="Q13" s="10">
        <v>51.086758383490967</v>
      </c>
      <c r="R13" s="10">
        <v>58.084952708512468</v>
      </c>
      <c r="S13" s="10">
        <v>37.790197764402407</v>
      </c>
      <c r="T13" s="10">
        <v>69.282029234737749</v>
      </c>
      <c r="U13" s="10">
        <v>49.68710232158211</v>
      </c>
      <c r="V13" s="10">
        <v>114.77024935511611</v>
      </c>
      <c r="W13" s="10">
        <v>69.98185726569217</v>
      </c>
      <c r="X13" s="10">
        <v>19.594926913155629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20.063026655202059</v>
      </c>
      <c r="D15" s="10">
        <v>19.39432502149613</v>
      </c>
      <c r="E15" s="10">
        <v>23.40687876182287</v>
      </c>
      <c r="F15" s="10">
        <v>20.063026655202059</v>
      </c>
      <c r="G15" s="10">
        <v>31.81427343078246</v>
      </c>
      <c r="H15" s="10">
        <v>33.581771281169388</v>
      </c>
      <c r="I15" s="10">
        <v>28.279363714531382</v>
      </c>
      <c r="J15" s="10">
        <v>32.698022355975922</v>
      </c>
      <c r="K15" s="10">
        <v>29.16311263972484</v>
      </c>
      <c r="L15" s="10">
        <v>18.558297506448842</v>
      </c>
      <c r="M15" s="10">
        <v>29.16311263972484</v>
      </c>
      <c r="N15" s="10">
        <v>33.581771281169388</v>
      </c>
      <c r="O15" s="10">
        <v>18.558297506448842</v>
      </c>
      <c r="P15" s="10">
        <v>5.3024075666380046</v>
      </c>
      <c r="Q15" s="10">
        <v>2.6511607910576092</v>
      </c>
      <c r="R15" s="10">
        <v>33.581771281169388</v>
      </c>
      <c r="S15" s="10">
        <v>32.698022355975922</v>
      </c>
      <c r="T15" s="10">
        <v>33.581771281169388</v>
      </c>
      <c r="U15" s="10">
        <v>31.81427343078246</v>
      </c>
      <c r="V15" s="10">
        <v>33.581771281169388</v>
      </c>
      <c r="W15" s="10">
        <v>30.046775580395529</v>
      </c>
      <c r="X15" s="10">
        <v>31.81427343078246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15.02269991401548</v>
      </c>
      <c r="D22" s="37">
        <f t="shared" si="12"/>
        <v>17.643766122098022</v>
      </c>
      <c r="E22" s="37">
        <f t="shared" si="12"/>
        <v>8.5129836629406697</v>
      </c>
      <c r="F22" s="37">
        <f t="shared" si="12"/>
        <v>3.267067927773001</v>
      </c>
      <c r="G22" s="37">
        <f t="shared" si="12"/>
        <v>6.9549441100601888</v>
      </c>
      <c r="H22" s="37">
        <f t="shared" si="12"/>
        <v>14.27678417884781</v>
      </c>
      <c r="I22" s="37">
        <f t="shared" si="12"/>
        <v>6.1890799656061901</v>
      </c>
      <c r="J22" s="37">
        <f t="shared" si="12"/>
        <v>12.975322441960451</v>
      </c>
      <c r="K22" s="37">
        <f t="shared" si="12"/>
        <v>4.4196044711951847</v>
      </c>
      <c r="L22" s="37">
        <f t="shared" si="12"/>
        <v>15.948323301805672</v>
      </c>
      <c r="M22" s="37">
        <f t="shared" si="12"/>
        <v>4.9103181427343081</v>
      </c>
      <c r="N22" s="37">
        <f t="shared" si="12"/>
        <v>1.1963886500429921</v>
      </c>
      <c r="O22" s="37">
        <f t="shared" si="12"/>
        <v>2.0623387790197758</v>
      </c>
      <c r="P22" s="37">
        <f t="shared" si="12"/>
        <v>0.69062768701633703</v>
      </c>
      <c r="Q22" s="37">
        <f t="shared" si="12"/>
        <v>0.47704213241616511</v>
      </c>
      <c r="R22" s="37">
        <f t="shared" si="12"/>
        <v>0.2400687876182287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15.02269991401548</v>
      </c>
      <c r="D23" s="10">
        <v>17.643766122098022</v>
      </c>
      <c r="E23" s="10">
        <v>8.5129836629406697</v>
      </c>
      <c r="F23" s="10">
        <v>3.267067927773001</v>
      </c>
      <c r="G23" s="10">
        <v>6.9549441100601888</v>
      </c>
      <c r="H23" s="10">
        <v>14.27678417884781</v>
      </c>
      <c r="I23" s="10">
        <v>6.1890799656061901</v>
      </c>
      <c r="J23" s="10">
        <v>12.975322441960451</v>
      </c>
      <c r="K23" s="10">
        <v>4.4196044711951847</v>
      </c>
      <c r="L23" s="10">
        <v>11.104557179707649</v>
      </c>
      <c r="M23" s="10">
        <v>4.1030094582975067</v>
      </c>
      <c r="N23" s="10">
        <v>1.1963886500429921</v>
      </c>
      <c r="O23" s="10">
        <v>2.0623387790197758</v>
      </c>
      <c r="P23" s="10">
        <v>0.69062768701633703</v>
      </c>
      <c r="Q23" s="10">
        <v>0.47704213241616511</v>
      </c>
      <c r="R23" s="10">
        <v>0.2400687876182287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4.8437661220980219</v>
      </c>
      <c r="M24" s="10">
        <v>0.80730868443680126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5074.1138435081684</v>
      </c>
      <c r="D26" s="37">
        <f t="shared" si="14"/>
        <v>4936.8190885640579</v>
      </c>
      <c r="E26" s="37">
        <f t="shared" si="14"/>
        <v>5388.6184006878748</v>
      </c>
      <c r="F26" s="37">
        <f t="shared" si="14"/>
        <v>5576.3240756663808</v>
      </c>
      <c r="G26" s="37">
        <f t="shared" si="14"/>
        <v>5625.4330180567495</v>
      </c>
      <c r="H26" s="37">
        <f t="shared" si="14"/>
        <v>5092.3266552020641</v>
      </c>
      <c r="I26" s="37">
        <f t="shared" si="14"/>
        <v>5617.1302665520207</v>
      </c>
      <c r="J26" s="37">
        <f t="shared" si="14"/>
        <v>6361.0396388650042</v>
      </c>
      <c r="K26" s="37">
        <f t="shared" si="14"/>
        <v>6731.5464316423049</v>
      </c>
      <c r="L26" s="37">
        <f t="shared" si="14"/>
        <v>6722.1965606190888</v>
      </c>
      <c r="M26" s="37">
        <f t="shared" si="14"/>
        <v>6841.3213241616513</v>
      </c>
      <c r="N26" s="37">
        <f t="shared" si="14"/>
        <v>7299.2438521066206</v>
      </c>
      <c r="O26" s="37">
        <f t="shared" si="14"/>
        <v>7721.3353396388648</v>
      </c>
      <c r="P26" s="37">
        <f t="shared" si="14"/>
        <v>9238.2127257093707</v>
      </c>
      <c r="Q26" s="37">
        <f t="shared" si="14"/>
        <v>8687.4837489251931</v>
      </c>
      <c r="R26" s="37">
        <f t="shared" si="14"/>
        <v>6975.1141014617369</v>
      </c>
      <c r="S26" s="37">
        <f t="shared" si="14"/>
        <v>9214.4847807394672</v>
      </c>
      <c r="T26" s="37">
        <f t="shared" si="14"/>
        <v>9144.1285468615642</v>
      </c>
      <c r="U26" s="37">
        <f t="shared" si="14"/>
        <v>8953.1020636285466</v>
      </c>
      <c r="V26" s="37">
        <f t="shared" si="14"/>
        <v>9661.1265692175384</v>
      </c>
      <c r="W26" s="37">
        <f t="shared" si="14"/>
        <v>8881.203611349958</v>
      </c>
      <c r="X26" s="37">
        <f t="shared" ref="X26" si="15">SUM(X27,X33)</f>
        <v>6571.752966466036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21.317024935511611</v>
      </c>
      <c r="K27" s="29">
        <f t="shared" si="16"/>
        <v>39.58873602751504</v>
      </c>
      <c r="L27" s="29">
        <f t="shared" si="16"/>
        <v>126.69578675838352</v>
      </c>
      <c r="M27" s="29">
        <f t="shared" si="16"/>
        <v>9.1358555460017197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113.4995700773861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21.317024935511611</v>
      </c>
      <c r="K31" s="10">
        <v>39.58873602751504</v>
      </c>
      <c r="L31" s="10">
        <v>13.19621668099742</v>
      </c>
      <c r="M31" s="10">
        <v>9.1358555460017197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5074.1138435081684</v>
      </c>
      <c r="D33" s="29">
        <f t="shared" si="18"/>
        <v>4936.8190885640579</v>
      </c>
      <c r="E33" s="29">
        <f t="shared" si="18"/>
        <v>5388.6184006878748</v>
      </c>
      <c r="F33" s="29">
        <f t="shared" si="18"/>
        <v>5576.3240756663808</v>
      </c>
      <c r="G33" s="29">
        <f t="shared" si="18"/>
        <v>5625.4330180567495</v>
      </c>
      <c r="H33" s="29">
        <f t="shared" si="18"/>
        <v>5092.3266552020641</v>
      </c>
      <c r="I33" s="29">
        <f t="shared" si="18"/>
        <v>5617.1302665520207</v>
      </c>
      <c r="J33" s="29">
        <f t="shared" si="18"/>
        <v>6339.7226139294926</v>
      </c>
      <c r="K33" s="29">
        <f t="shared" si="18"/>
        <v>6691.9576956147903</v>
      </c>
      <c r="L33" s="29">
        <f t="shared" si="18"/>
        <v>6595.5007738607055</v>
      </c>
      <c r="M33" s="29">
        <f t="shared" si="18"/>
        <v>6832.1854686156494</v>
      </c>
      <c r="N33" s="29">
        <f t="shared" si="18"/>
        <v>7299.2438521066206</v>
      </c>
      <c r="O33" s="29">
        <f t="shared" si="18"/>
        <v>7721.3353396388648</v>
      </c>
      <c r="P33" s="29">
        <f t="shared" si="18"/>
        <v>9238.2127257093707</v>
      </c>
      <c r="Q33" s="29">
        <f t="shared" si="18"/>
        <v>8687.4837489251931</v>
      </c>
      <c r="R33" s="29">
        <f t="shared" si="18"/>
        <v>6975.1141014617369</v>
      </c>
      <c r="S33" s="29">
        <f t="shared" si="18"/>
        <v>9214.4847807394672</v>
      </c>
      <c r="T33" s="29">
        <f t="shared" si="18"/>
        <v>9144.1285468615642</v>
      </c>
      <c r="U33" s="29">
        <f t="shared" si="18"/>
        <v>8953.1020636285466</v>
      </c>
      <c r="V33" s="29">
        <f t="shared" si="18"/>
        <v>9661.1265692175384</v>
      </c>
      <c r="W33" s="29">
        <f t="shared" si="18"/>
        <v>8881.203611349958</v>
      </c>
      <c r="X33" s="29">
        <f t="shared" ref="X33" si="19">SUM(X34:X50)</f>
        <v>6571.752966466036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19.86242476354256</v>
      </c>
      <c r="F36" s="10">
        <v>4.4138435081685294</v>
      </c>
      <c r="G36" s="10">
        <v>2.2069647463456579</v>
      </c>
      <c r="H36" s="10">
        <v>0</v>
      </c>
      <c r="I36" s="10">
        <v>0</v>
      </c>
      <c r="J36" s="10">
        <v>0</v>
      </c>
      <c r="K36" s="10">
        <v>0</v>
      </c>
      <c r="L36" s="10">
        <v>13.24161650902837</v>
      </c>
      <c r="M36" s="10">
        <v>5.5173688736027513</v>
      </c>
      <c r="N36" s="10">
        <v>1.103439380911436</v>
      </c>
      <c r="O36" s="10">
        <v>6.6208082545141869</v>
      </c>
      <c r="P36" s="10">
        <v>11.0585554600172</v>
      </c>
      <c r="Q36" s="10">
        <v>16.587876182287189</v>
      </c>
      <c r="R36" s="10">
        <v>1.105846947549441</v>
      </c>
      <c r="S36" s="10">
        <v>11.0585554600172</v>
      </c>
      <c r="T36" s="10">
        <v>0</v>
      </c>
      <c r="U36" s="10">
        <v>5.5293207222699907</v>
      </c>
      <c r="V36" s="10">
        <v>25.434737747205499</v>
      </c>
      <c r="W36" s="10">
        <v>11.0585554600172</v>
      </c>
      <c r="X36" s="10">
        <v>3.3175408426483228</v>
      </c>
    </row>
    <row r="37" spans="1:24" ht="11.25" customHeight="1" x14ac:dyDescent="0.2">
      <c r="A37" s="41" t="s">
        <v>61</v>
      </c>
      <c r="B37" s="9" t="s">
        <v>62</v>
      </c>
      <c r="C37" s="10">
        <v>2281.0499570077391</v>
      </c>
      <c r="D37" s="10">
        <v>2259.482201203783</v>
      </c>
      <c r="E37" s="10">
        <v>2825.3797936371452</v>
      </c>
      <c r="F37" s="10">
        <v>2630.2426483233021</v>
      </c>
      <c r="G37" s="10">
        <v>2852.711951848667</v>
      </c>
      <c r="H37" s="10">
        <v>2447.4300085984519</v>
      </c>
      <c r="I37" s="10">
        <v>2479.7871023215821</v>
      </c>
      <c r="J37" s="10">
        <v>2487.498280309544</v>
      </c>
      <c r="K37" s="10">
        <v>2331.3748065348241</v>
      </c>
      <c r="L37" s="10">
        <v>2417.6459157351678</v>
      </c>
      <c r="M37" s="10">
        <v>2394.0240756663802</v>
      </c>
      <c r="N37" s="10">
        <v>2509.0522785898529</v>
      </c>
      <c r="O37" s="10">
        <v>2558.350042992261</v>
      </c>
      <c r="P37" s="10">
        <v>3215.5058469475489</v>
      </c>
      <c r="Q37" s="10">
        <v>3237.2742906276872</v>
      </c>
      <c r="R37" s="10">
        <v>2471.2333619948408</v>
      </c>
      <c r="S37" s="10">
        <v>3100.4442820292352</v>
      </c>
      <c r="T37" s="10">
        <v>3237.2742906276872</v>
      </c>
      <c r="U37" s="10">
        <v>3114.95649183147</v>
      </c>
      <c r="V37" s="10">
        <v>3459.1048151332761</v>
      </c>
      <c r="W37" s="10">
        <v>3110.8101461736892</v>
      </c>
      <c r="X37" s="10">
        <v>2534.46543422184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2.0875322441960451</v>
      </c>
      <c r="H38" s="10">
        <v>1.0437661220980221</v>
      </c>
      <c r="I38" s="10">
        <v>4.1750644883920893</v>
      </c>
      <c r="J38" s="10">
        <v>7.3062768701633694</v>
      </c>
      <c r="K38" s="10">
        <v>7.3062768701633694</v>
      </c>
      <c r="L38" s="10">
        <v>7.3062768701633694</v>
      </c>
      <c r="M38" s="10">
        <v>6.2625107480653472</v>
      </c>
      <c r="N38" s="10">
        <v>8.3500429922613932</v>
      </c>
      <c r="O38" s="10">
        <v>7.3062768701633694</v>
      </c>
      <c r="P38" s="10">
        <v>6.2625107480653472</v>
      </c>
      <c r="Q38" s="10">
        <v>5.218744625967326</v>
      </c>
      <c r="R38" s="10">
        <v>5.218744625967326</v>
      </c>
      <c r="S38" s="10">
        <v>5.218744625967326</v>
      </c>
      <c r="T38" s="10">
        <v>2.0875322441960451</v>
      </c>
      <c r="U38" s="10">
        <v>2.0875322441960451</v>
      </c>
      <c r="V38" s="10">
        <v>1.0437661220980221</v>
      </c>
      <c r="W38" s="10">
        <v>1.0437661220980221</v>
      </c>
      <c r="X38" s="10">
        <v>1.0437661220980221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301.98718830610488</v>
      </c>
      <c r="D40" s="10">
        <v>78.599398108340495</v>
      </c>
      <c r="E40" s="10">
        <v>110.6596732588134</v>
      </c>
      <c r="F40" s="10">
        <v>44.47067927773</v>
      </c>
      <c r="G40" s="10">
        <v>122.0359415305245</v>
      </c>
      <c r="H40" s="10">
        <v>45.504901117798788</v>
      </c>
      <c r="I40" s="10">
        <v>44.47067927773</v>
      </c>
      <c r="J40" s="10">
        <v>13.44462596732588</v>
      </c>
      <c r="K40" s="10">
        <v>0</v>
      </c>
      <c r="L40" s="10">
        <v>0</v>
      </c>
      <c r="M40" s="10">
        <v>0</v>
      </c>
      <c r="N40" s="10">
        <v>72.394153052450548</v>
      </c>
      <c r="O40" s="10">
        <v>73.428374892519344</v>
      </c>
      <c r="P40" s="10">
        <v>5.171023215821152</v>
      </c>
      <c r="Q40" s="10">
        <v>10.3420464316423</v>
      </c>
      <c r="R40" s="10">
        <v>0</v>
      </c>
      <c r="S40" s="10">
        <v>1.034221840068787</v>
      </c>
      <c r="T40" s="10">
        <v>5.171023215821152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2.0922613929492688</v>
      </c>
      <c r="D41" s="10">
        <v>48.405503009458293</v>
      </c>
      <c r="E41" s="10">
        <v>69.003525365434214</v>
      </c>
      <c r="F41" s="10">
        <v>37.076526225279437</v>
      </c>
      <c r="G41" s="10">
        <v>69.003525365434214</v>
      </c>
      <c r="H41" s="10">
        <v>113.2894239036973</v>
      </c>
      <c r="I41" s="10">
        <v>106.08005159071369</v>
      </c>
      <c r="J41" s="10">
        <v>88.571711092003426</v>
      </c>
      <c r="K41" s="10">
        <v>101.96044711951851</v>
      </c>
      <c r="L41" s="10">
        <v>107.10997420464319</v>
      </c>
      <c r="M41" s="10">
        <v>87.54178847807394</v>
      </c>
      <c r="N41" s="10">
        <v>73.123129836629403</v>
      </c>
      <c r="O41" s="10">
        <v>90.631470335339642</v>
      </c>
      <c r="P41" s="10">
        <v>128.73791917454861</v>
      </c>
      <c r="Q41" s="10">
        <v>83.422184006878766</v>
      </c>
      <c r="R41" s="10">
        <v>85.482029234737738</v>
      </c>
      <c r="S41" s="10">
        <v>80.332502149613063</v>
      </c>
      <c r="T41" s="10">
        <v>123.58839208942391</v>
      </c>
      <c r="U41" s="10">
        <v>55.61478933791917</v>
      </c>
      <c r="V41" s="10">
        <v>113.2894239036973</v>
      </c>
      <c r="W41" s="10">
        <v>107.10997420464319</v>
      </c>
      <c r="X41" s="10">
        <v>107.10997420464319</v>
      </c>
    </row>
    <row r="42" spans="1:24" ht="11.25" customHeight="1" x14ac:dyDescent="0.2">
      <c r="A42" s="41" t="s">
        <v>71</v>
      </c>
      <c r="B42" s="9" t="s">
        <v>72</v>
      </c>
      <c r="C42" s="10">
        <v>111.0991401547721</v>
      </c>
      <c r="D42" s="10">
        <v>71.949957007738604</v>
      </c>
      <c r="E42" s="10">
        <v>42.323473774720547</v>
      </c>
      <c r="F42" s="10">
        <v>26.452192605331039</v>
      </c>
      <c r="G42" s="10">
        <v>14.81324161650903</v>
      </c>
      <c r="H42" s="10">
        <v>33.858813413585551</v>
      </c>
      <c r="I42" s="10">
        <v>53.962424763542558</v>
      </c>
      <c r="J42" s="10">
        <v>100.5183147033534</v>
      </c>
      <c r="K42" s="10">
        <v>20.10369733447979</v>
      </c>
      <c r="L42" s="10">
        <v>38.091143594153053</v>
      </c>
      <c r="M42" s="10">
        <v>0</v>
      </c>
      <c r="N42" s="10">
        <v>26.452192605331039</v>
      </c>
      <c r="O42" s="10">
        <v>3.1742906276870162</v>
      </c>
      <c r="P42" s="10">
        <v>19.04557179707653</v>
      </c>
      <c r="Q42" s="10">
        <v>58.194840928632843</v>
      </c>
      <c r="R42" s="10">
        <v>49.730094582975063</v>
      </c>
      <c r="S42" s="10">
        <v>144.95795356835771</v>
      </c>
      <c r="T42" s="10">
        <v>81.472742906276864</v>
      </c>
      <c r="U42" s="10">
        <v>83.588907996560621</v>
      </c>
      <c r="V42" s="10">
        <v>148.1322441960447</v>
      </c>
      <c r="W42" s="10">
        <v>131.20283748925189</v>
      </c>
      <c r="X42" s="10">
        <v>92.05356835769561</v>
      </c>
    </row>
    <row r="43" spans="1:24" ht="11.25" customHeight="1" x14ac:dyDescent="0.2">
      <c r="A43" s="41" t="s">
        <v>73</v>
      </c>
      <c r="B43" s="9" t="s">
        <v>74</v>
      </c>
      <c r="C43" s="10">
        <v>1999.6417024935511</v>
      </c>
      <c r="D43" s="10">
        <v>2109.5347377472049</v>
      </c>
      <c r="E43" s="10">
        <v>1985.263198624247</v>
      </c>
      <c r="F43" s="10">
        <v>2303.6447979363711</v>
      </c>
      <c r="G43" s="10">
        <v>1923.8941530524501</v>
      </c>
      <c r="H43" s="10">
        <v>1879.9369733447979</v>
      </c>
      <c r="I43" s="10">
        <v>2270.0297506448842</v>
      </c>
      <c r="J43" s="10">
        <v>2624.714445399828</v>
      </c>
      <c r="K43" s="10">
        <v>3138.6964746345661</v>
      </c>
      <c r="L43" s="10">
        <v>2621.955803955288</v>
      </c>
      <c r="M43" s="10">
        <v>2975.8486672398972</v>
      </c>
      <c r="N43" s="10">
        <v>2900.841186586415</v>
      </c>
      <c r="O43" s="10">
        <v>3191.0275150472912</v>
      </c>
      <c r="P43" s="10">
        <v>4132.4161650902834</v>
      </c>
      <c r="Q43" s="10">
        <v>3753.740326741186</v>
      </c>
      <c r="R43" s="10">
        <v>2998.687274290628</v>
      </c>
      <c r="S43" s="10">
        <v>3925.5649183147029</v>
      </c>
      <c r="T43" s="10">
        <v>3838.485210662081</v>
      </c>
      <c r="U43" s="10">
        <v>3680.984436801376</v>
      </c>
      <c r="V43" s="10">
        <v>3873.119518486672</v>
      </c>
      <c r="W43" s="10">
        <v>3471.9863284608768</v>
      </c>
      <c r="X43" s="10">
        <v>2336.667239896819</v>
      </c>
    </row>
    <row r="44" spans="1:24" ht="11.25" customHeight="1" x14ac:dyDescent="0.2">
      <c r="A44" s="41" t="s">
        <v>75</v>
      </c>
      <c r="B44" s="9" t="s">
        <v>76</v>
      </c>
      <c r="C44" s="10">
        <v>120.74376612209799</v>
      </c>
      <c r="D44" s="10">
        <v>77.550902837489247</v>
      </c>
      <c r="E44" s="10">
        <v>27.48641444539982</v>
      </c>
      <c r="F44" s="10">
        <v>22.578073946689599</v>
      </c>
      <c r="G44" s="10">
        <v>138.41358555460019</v>
      </c>
      <c r="H44" s="10">
        <v>65.771023215821145</v>
      </c>
      <c r="I44" s="10">
        <v>76.569217540842644</v>
      </c>
      <c r="J44" s="10">
        <v>454.50705073086851</v>
      </c>
      <c r="K44" s="10">
        <v>504.5012897678418</v>
      </c>
      <c r="L44" s="10">
        <v>847.679535683577</v>
      </c>
      <c r="M44" s="10">
        <v>688.31186586414435</v>
      </c>
      <c r="N44" s="10">
        <v>906.71883061049004</v>
      </c>
      <c r="O44" s="10">
        <v>1074.440584694755</v>
      </c>
      <c r="P44" s="10">
        <v>1055.9526225279451</v>
      </c>
      <c r="Q44" s="10">
        <v>813.94350816852966</v>
      </c>
      <c r="R44" s="10">
        <v>755.70576096302659</v>
      </c>
      <c r="S44" s="10">
        <v>1277.545485812554</v>
      </c>
      <c r="T44" s="10">
        <v>1148.2754944110061</v>
      </c>
      <c r="U44" s="10">
        <v>1124.1521066208079</v>
      </c>
      <c r="V44" s="10">
        <v>1133.8014617368869</v>
      </c>
      <c r="W44" s="10">
        <v>1139.5910576096301</v>
      </c>
      <c r="X44" s="10">
        <v>928.26981943250212</v>
      </c>
    </row>
    <row r="45" spans="1:24" ht="11.25" customHeight="1" x14ac:dyDescent="0.2">
      <c r="A45" s="41" t="s">
        <v>77</v>
      </c>
      <c r="B45" s="9" t="s">
        <v>78</v>
      </c>
      <c r="C45" s="10">
        <v>86.175580395528797</v>
      </c>
      <c r="D45" s="10">
        <v>80.920980223559752</v>
      </c>
      <c r="E45" s="10">
        <v>55.69888220120378</v>
      </c>
      <c r="F45" s="10">
        <v>54.647979363714533</v>
      </c>
      <c r="G45" s="10">
        <v>51.495184866723989</v>
      </c>
      <c r="H45" s="10">
        <v>57.80068787618228</v>
      </c>
      <c r="I45" s="10">
        <v>85.124677558039551</v>
      </c>
      <c r="J45" s="10">
        <v>97.735769561478918</v>
      </c>
      <c r="K45" s="10">
        <v>93.532072226999134</v>
      </c>
      <c r="L45" s="10">
        <v>150.2818572656922</v>
      </c>
      <c r="M45" s="10">
        <v>167.09656061908859</v>
      </c>
      <c r="N45" s="10">
        <v>222.79544282029229</v>
      </c>
      <c r="O45" s="10">
        <v>191.26775580395531</v>
      </c>
      <c r="P45" s="10">
        <v>129.26337059329319</v>
      </c>
      <c r="Q45" s="10">
        <v>154.48555460017201</v>
      </c>
      <c r="R45" s="10">
        <v>122.9578675838349</v>
      </c>
      <c r="S45" s="10">
        <v>66.208082545141863</v>
      </c>
      <c r="T45" s="10">
        <v>106.1430782459157</v>
      </c>
      <c r="U45" s="10">
        <v>115.6013757523646</v>
      </c>
      <c r="V45" s="10">
        <v>199.67515047291491</v>
      </c>
      <c r="W45" s="10">
        <v>148.1799656061909</v>
      </c>
      <c r="X45" s="10">
        <v>85.124677558039551</v>
      </c>
    </row>
    <row r="46" spans="1:24" ht="11.25" customHeight="1" x14ac:dyDescent="0.2">
      <c r="A46" s="41" t="s">
        <v>79</v>
      </c>
      <c r="B46" s="9" t="s">
        <v>80</v>
      </c>
      <c r="C46" s="10">
        <v>117.36887360275151</v>
      </c>
      <c r="D46" s="10">
        <v>159.5012897678418</v>
      </c>
      <c r="E46" s="10">
        <v>193.60851246775579</v>
      </c>
      <c r="F46" s="10">
        <v>320.0057609630266</v>
      </c>
      <c r="G46" s="10">
        <v>333.04668959587269</v>
      </c>
      <c r="H46" s="10">
        <v>326.02467755803951</v>
      </c>
      <c r="I46" s="10">
        <v>382.20120378331899</v>
      </c>
      <c r="J46" s="10">
        <v>384.20748065348232</v>
      </c>
      <c r="K46" s="10">
        <v>412.29578675838349</v>
      </c>
      <c r="L46" s="10">
        <v>281.88589853826312</v>
      </c>
      <c r="M46" s="10">
        <v>398.25167669819427</v>
      </c>
      <c r="N46" s="10">
        <v>458.44084264832333</v>
      </c>
      <c r="O46" s="10">
        <v>446.4030094582975</v>
      </c>
      <c r="P46" s="10">
        <v>444.443766122098</v>
      </c>
      <c r="Q46" s="10">
        <v>426.20524505588992</v>
      </c>
      <c r="R46" s="10">
        <v>336.93250214961307</v>
      </c>
      <c r="S46" s="10">
        <v>407.00679277730001</v>
      </c>
      <c r="T46" s="10">
        <v>414.68615649183153</v>
      </c>
      <c r="U46" s="10">
        <v>424.28538263112642</v>
      </c>
      <c r="V46" s="10">
        <v>415.64608770421319</v>
      </c>
      <c r="W46" s="10">
        <v>395.48770421324161</v>
      </c>
      <c r="X46" s="10">
        <v>417.56595012897679</v>
      </c>
    </row>
    <row r="47" spans="1:24" ht="11.25" customHeight="1" x14ac:dyDescent="0.2">
      <c r="A47" s="41" t="s">
        <v>81</v>
      </c>
      <c r="B47" s="9" t="s">
        <v>82</v>
      </c>
      <c r="C47" s="10">
        <v>53.095442820292341</v>
      </c>
      <c r="D47" s="10">
        <v>46.574978503869303</v>
      </c>
      <c r="E47" s="10">
        <v>55.889939810834043</v>
      </c>
      <c r="F47" s="10">
        <v>115.5058469475494</v>
      </c>
      <c r="G47" s="10">
        <v>95.012897678417872</v>
      </c>
      <c r="H47" s="10">
        <v>82.903439380911436</v>
      </c>
      <c r="I47" s="10">
        <v>64.273430782459158</v>
      </c>
      <c r="J47" s="10">
        <v>56.821410146173683</v>
      </c>
      <c r="K47" s="10">
        <v>35.396990541702493</v>
      </c>
      <c r="L47" s="10">
        <v>58.684436801375753</v>
      </c>
      <c r="M47" s="10">
        <v>73.588392089423891</v>
      </c>
      <c r="N47" s="10">
        <v>77.314445399828031</v>
      </c>
      <c r="O47" s="10">
        <v>42.848925193465178</v>
      </c>
      <c r="P47" s="10">
        <v>55.889939810834043</v>
      </c>
      <c r="Q47" s="10">
        <v>84.766380051590701</v>
      </c>
      <c r="R47" s="10">
        <v>43.780481513327587</v>
      </c>
      <c r="S47" s="10">
        <v>30.739466895958721</v>
      </c>
      <c r="T47" s="10">
        <v>9.3149613069647454</v>
      </c>
      <c r="U47" s="10">
        <v>64.273430782459158</v>
      </c>
      <c r="V47" s="10">
        <v>52.163972484952708</v>
      </c>
      <c r="W47" s="10">
        <v>94.081427343078232</v>
      </c>
      <c r="X47" s="10">
        <v>7.452020636285468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0.95537403267411869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0.85993121238177117</v>
      </c>
      <c r="D50" s="10">
        <v>4.2991401547721413</v>
      </c>
      <c r="E50" s="10">
        <v>3.4425623387790201</v>
      </c>
      <c r="F50" s="10">
        <v>17.285726569217541</v>
      </c>
      <c r="G50" s="10">
        <v>20.711349957007741</v>
      </c>
      <c r="H50" s="10">
        <v>38.762940670679271</v>
      </c>
      <c r="I50" s="10">
        <v>49.50128976784179</v>
      </c>
      <c r="J50" s="10">
        <v>24.397248495270851</v>
      </c>
      <c r="K50" s="10">
        <v>46.789853826311273</v>
      </c>
      <c r="L50" s="10">
        <v>51.618314703353398</v>
      </c>
      <c r="M50" s="10">
        <v>35.742562338779017</v>
      </c>
      <c r="N50" s="10">
        <v>42.657867583834907</v>
      </c>
      <c r="O50" s="10">
        <v>35.83628546861565</v>
      </c>
      <c r="P50" s="10">
        <v>34.46543422184007</v>
      </c>
      <c r="Q50" s="10">
        <v>43.302751504729137</v>
      </c>
      <c r="R50" s="10">
        <v>104.28013757523649</v>
      </c>
      <c r="S50" s="10">
        <v>164.3737747205503</v>
      </c>
      <c r="T50" s="10">
        <v>177.6296646603611</v>
      </c>
      <c r="U50" s="10">
        <v>282.02828890799663</v>
      </c>
      <c r="V50" s="10">
        <v>239.71539122957859</v>
      </c>
      <c r="W50" s="10">
        <v>270.6518486672399</v>
      </c>
      <c r="X50" s="10">
        <v>58.682975064488382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4.2992261392949267E-2</v>
      </c>
      <c r="P51" s="37">
        <v>0.42992261392949271</v>
      </c>
      <c r="Q51" s="37">
        <v>0.23645743766122099</v>
      </c>
      <c r="R51" s="37">
        <v>0.23645743766122099</v>
      </c>
      <c r="S51" s="37">
        <v>0.32244196044711948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24.21900257953568</v>
      </c>
      <c r="E52" s="37">
        <f t="shared" si="20"/>
        <v>39.146861564918311</v>
      </c>
      <c r="F52" s="37">
        <f t="shared" si="20"/>
        <v>51.184694754944111</v>
      </c>
      <c r="G52" s="37">
        <f t="shared" si="20"/>
        <v>63.365778159931203</v>
      </c>
      <c r="H52" s="37">
        <f t="shared" si="20"/>
        <v>78.102579535683574</v>
      </c>
      <c r="I52" s="37">
        <f t="shared" si="20"/>
        <v>77.887618228718821</v>
      </c>
      <c r="J52" s="37">
        <f t="shared" si="20"/>
        <v>134.01642304385209</v>
      </c>
      <c r="K52" s="37">
        <f t="shared" si="20"/>
        <v>213.75606190885637</v>
      </c>
      <c r="L52" s="37">
        <f t="shared" si="20"/>
        <v>182.51453138435079</v>
      </c>
      <c r="M52" s="37">
        <f t="shared" si="20"/>
        <v>258.91917454858122</v>
      </c>
      <c r="N52" s="37">
        <f t="shared" si="20"/>
        <v>215.76474634565776</v>
      </c>
      <c r="O52" s="37">
        <f t="shared" si="20"/>
        <v>262.07128116938952</v>
      </c>
      <c r="P52" s="37">
        <f t="shared" si="20"/>
        <v>342.56612209802239</v>
      </c>
      <c r="Q52" s="37">
        <f t="shared" si="20"/>
        <v>340.56199484092861</v>
      </c>
      <c r="R52" s="37">
        <f t="shared" si="20"/>
        <v>42.540842648323299</v>
      </c>
      <c r="S52" s="37">
        <f t="shared" si="20"/>
        <v>31.694840928632839</v>
      </c>
      <c r="T52" s="37">
        <f t="shared" si="20"/>
        <v>27.897162510748061</v>
      </c>
      <c r="U52" s="37">
        <f t="shared" si="20"/>
        <v>42.722441960447114</v>
      </c>
      <c r="V52" s="37">
        <f t="shared" si="20"/>
        <v>50.453740326741183</v>
      </c>
      <c r="W52" s="37">
        <f t="shared" si="20"/>
        <v>63.423129836629414</v>
      </c>
      <c r="X52" s="37">
        <f t="shared" ref="X52" si="21">SUM(X53:X70)</f>
        <v>103.99114359415304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24.21900257953568</v>
      </c>
      <c r="E59" s="10">
        <v>39.146861564918311</v>
      </c>
      <c r="F59" s="10">
        <v>51.184694754944111</v>
      </c>
      <c r="G59" s="10">
        <v>63.365778159931203</v>
      </c>
      <c r="H59" s="10">
        <v>78.102579535683574</v>
      </c>
      <c r="I59" s="10">
        <v>77.887618228718821</v>
      </c>
      <c r="J59" s="10">
        <v>108.2688736027515</v>
      </c>
      <c r="K59" s="10">
        <v>128.3797076526225</v>
      </c>
      <c r="L59" s="10">
        <v>56.701977644024069</v>
      </c>
      <c r="M59" s="10">
        <v>80.538865004299225</v>
      </c>
      <c r="N59" s="10">
        <v>63.198624247635422</v>
      </c>
      <c r="O59" s="10">
        <v>35.755202063628538</v>
      </c>
      <c r="P59" s="10">
        <v>45.094067067927767</v>
      </c>
      <c r="Q59" s="10">
        <v>39.385726569217539</v>
      </c>
      <c r="R59" s="10">
        <v>41.511435941530522</v>
      </c>
      <c r="S59" s="10">
        <v>31.694840928632839</v>
      </c>
      <c r="T59" s="10">
        <v>27.897162510748061</v>
      </c>
      <c r="U59" s="10">
        <v>35.5164230438521</v>
      </c>
      <c r="V59" s="10">
        <v>25.747549441100599</v>
      </c>
      <c r="W59" s="10">
        <v>18.12837489251935</v>
      </c>
      <c r="X59" s="10">
        <v>12.37222699914016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25.747549441100599</v>
      </c>
      <c r="K65" s="10">
        <v>85.376354256233867</v>
      </c>
      <c r="L65" s="10">
        <v>125.81255374032671</v>
      </c>
      <c r="M65" s="10">
        <v>178.380309544282</v>
      </c>
      <c r="N65" s="10">
        <v>151.51521926053309</v>
      </c>
      <c r="O65" s="10">
        <v>226.31607910576099</v>
      </c>
      <c r="P65" s="10">
        <v>297.47205503009462</v>
      </c>
      <c r="Q65" s="10">
        <v>301.17626827171108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1.050902837489252</v>
      </c>
      <c r="O67" s="10">
        <v>0</v>
      </c>
      <c r="P67" s="10">
        <v>0</v>
      </c>
      <c r="Q67" s="10">
        <v>0</v>
      </c>
      <c r="R67" s="10">
        <v>1.029406706792777</v>
      </c>
      <c r="S67" s="10">
        <v>0</v>
      </c>
      <c r="T67" s="10">
        <v>0</v>
      </c>
      <c r="U67" s="10">
        <v>7.2060189165950126</v>
      </c>
      <c r="V67" s="10">
        <v>24.706190885640581</v>
      </c>
      <c r="W67" s="10">
        <v>45.294754944110061</v>
      </c>
      <c r="X67" s="10">
        <v>91.618916595012891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28.030954428202921</v>
      </c>
      <c r="D76" s="40">
        <v>155.6319862424763</v>
      </c>
      <c r="E76" s="40">
        <v>132.33018056749779</v>
      </c>
      <c r="F76" s="40">
        <v>604.4711951848667</v>
      </c>
      <c r="G76" s="40">
        <v>584.43680137575234</v>
      </c>
      <c r="H76" s="40">
        <v>80.223559759243329</v>
      </c>
      <c r="I76" s="40">
        <v>233.61994840928631</v>
      </c>
      <c r="J76" s="40">
        <v>246.08770421324161</v>
      </c>
      <c r="K76" s="40">
        <v>286.7583834909716</v>
      </c>
      <c r="L76" s="40">
        <v>290.19776440240747</v>
      </c>
      <c r="M76" s="40">
        <v>448.66723989681861</v>
      </c>
      <c r="N76" s="40">
        <v>327.08512467755799</v>
      </c>
      <c r="O76" s="40">
        <v>141.44453998280309</v>
      </c>
      <c r="P76" s="40">
        <v>161.30696474634561</v>
      </c>
      <c r="Q76" s="40">
        <v>314.27343078245912</v>
      </c>
      <c r="R76" s="40">
        <v>440.4127257093723</v>
      </c>
      <c r="S76" s="40">
        <v>271.62510748065353</v>
      </c>
      <c r="T76" s="40">
        <v>152.9664660361135</v>
      </c>
      <c r="U76" s="40">
        <v>224.591573516767</v>
      </c>
      <c r="V76" s="40">
        <v>334.99570077386068</v>
      </c>
      <c r="W76" s="40">
        <v>573.51676698194319</v>
      </c>
      <c r="X76" s="40">
        <v>578.15993121238171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-34.186500429922603</v>
      </c>
      <c r="D2" s="31">
        <f t="shared" si="0"/>
        <v>-84.332502149613106</v>
      </c>
      <c r="E2" s="31">
        <f t="shared" si="0"/>
        <v>1049.0699054170248</v>
      </c>
      <c r="F2" s="31">
        <f t="shared" si="0"/>
        <v>-427.3969045571796</v>
      </c>
      <c r="G2" s="31">
        <f t="shared" si="0"/>
        <v>1416.5177128116939</v>
      </c>
      <c r="H2" s="31">
        <f t="shared" si="0"/>
        <v>-614.47566638005162</v>
      </c>
      <c r="I2" s="31">
        <f t="shared" si="0"/>
        <v>-547.3134135855546</v>
      </c>
      <c r="J2" s="31">
        <f t="shared" si="0"/>
        <v>1524.7150472914873</v>
      </c>
      <c r="K2" s="31">
        <f t="shared" si="0"/>
        <v>77.067755803955222</v>
      </c>
      <c r="L2" s="31">
        <f t="shared" si="0"/>
        <v>-949.37996560619081</v>
      </c>
      <c r="M2" s="31">
        <f t="shared" si="0"/>
        <v>1822.2784178847808</v>
      </c>
      <c r="N2" s="31">
        <f t="shared" si="0"/>
        <v>-354.50541702493541</v>
      </c>
      <c r="O2" s="31">
        <f t="shared" si="0"/>
        <v>1261.1204643164228</v>
      </c>
      <c r="P2" s="31">
        <f t="shared" si="0"/>
        <v>-710.16104901117808</v>
      </c>
      <c r="Q2" s="31">
        <f t="shared" si="0"/>
        <v>-577.20541702493551</v>
      </c>
      <c r="R2" s="31">
        <f t="shared" si="0"/>
        <v>-79.009716251074551</v>
      </c>
      <c r="S2" s="31">
        <f t="shared" si="0"/>
        <v>1074.6245055889938</v>
      </c>
      <c r="T2" s="31">
        <f t="shared" si="0"/>
        <v>1120.9948409286328</v>
      </c>
      <c r="U2" s="31">
        <f t="shared" si="0"/>
        <v>-296.87996560619086</v>
      </c>
      <c r="V2" s="31">
        <f t="shared" si="0"/>
        <v>694.62467755803959</v>
      </c>
      <c r="W2" s="31">
        <f t="shared" si="0"/>
        <v>324.79071367153915</v>
      </c>
      <c r="X2" s="31">
        <f t="shared" ref="X2" si="1">SUM(X3,X17,X22,X25,X26,X51,X52,X71,X74,X75,X76)</f>
        <v>1535.5695614789336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85.966552020636271</v>
      </c>
      <c r="D3" s="34">
        <f t="shared" si="2"/>
        <v>-40.679535683576951</v>
      </c>
      <c r="E3" s="34">
        <f t="shared" si="2"/>
        <v>496.37867583834901</v>
      </c>
      <c r="F3" s="34">
        <f t="shared" si="2"/>
        <v>-755.77343078245917</v>
      </c>
      <c r="G3" s="34">
        <f t="shared" si="2"/>
        <v>-126.51281169389507</v>
      </c>
      <c r="H3" s="34">
        <f t="shared" si="2"/>
        <v>-64.38452278589854</v>
      </c>
      <c r="I3" s="34">
        <f t="shared" si="2"/>
        <v>587.99802235597588</v>
      </c>
      <c r="J3" s="34">
        <f t="shared" si="2"/>
        <v>232.76251074806532</v>
      </c>
      <c r="K3" s="34">
        <f t="shared" si="2"/>
        <v>-424.78916595012896</v>
      </c>
      <c r="L3" s="34">
        <f t="shared" si="2"/>
        <v>-289.78529664660351</v>
      </c>
      <c r="M3" s="34">
        <f t="shared" si="2"/>
        <v>628.31857265692179</v>
      </c>
      <c r="N3" s="34">
        <f t="shared" si="2"/>
        <v>-605.16809974204637</v>
      </c>
      <c r="O3" s="34">
        <f t="shared" si="2"/>
        <v>394.52012037833191</v>
      </c>
      <c r="P3" s="34">
        <f t="shared" si="2"/>
        <v>442.00558899398106</v>
      </c>
      <c r="Q3" s="34">
        <f t="shared" si="2"/>
        <v>-536.81513327601033</v>
      </c>
      <c r="R3" s="34">
        <f t="shared" si="2"/>
        <v>237.74746345657786</v>
      </c>
      <c r="S3" s="34">
        <f t="shared" si="2"/>
        <v>243.06302665520204</v>
      </c>
      <c r="T3" s="34">
        <f t="shared" si="2"/>
        <v>242.11736887360274</v>
      </c>
      <c r="U3" s="34">
        <f t="shared" si="2"/>
        <v>-18.264574376612195</v>
      </c>
      <c r="V3" s="34">
        <f t="shared" si="2"/>
        <v>24.205503009458305</v>
      </c>
      <c r="W3" s="34">
        <f t="shared" si="2"/>
        <v>143.26715391229584</v>
      </c>
      <c r="X3" s="34">
        <f t="shared" ref="X3" si="3">SUM(X4,X8,X11)</f>
        <v>572.91874462596741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76.169131556319854</v>
      </c>
      <c r="D4" s="29">
        <f t="shared" si="4"/>
        <v>-34.381169389509886</v>
      </c>
      <c r="E4" s="29">
        <f t="shared" si="4"/>
        <v>504.77652622527938</v>
      </c>
      <c r="F4" s="29">
        <f t="shared" si="4"/>
        <v>-782.36655202063628</v>
      </c>
      <c r="G4" s="29">
        <f t="shared" si="4"/>
        <v>-124.4133276010318</v>
      </c>
      <c r="H4" s="29">
        <f t="shared" si="4"/>
        <v>-76.281427343078249</v>
      </c>
      <c r="I4" s="29">
        <f t="shared" si="4"/>
        <v>565.60386930352536</v>
      </c>
      <c r="J4" s="29">
        <f t="shared" si="4"/>
        <v>243.95958727429061</v>
      </c>
      <c r="K4" s="29">
        <f t="shared" si="4"/>
        <v>-402.39501289767838</v>
      </c>
      <c r="L4" s="29">
        <f t="shared" si="4"/>
        <v>-326.87566638005148</v>
      </c>
      <c r="M4" s="29">
        <f t="shared" si="4"/>
        <v>623.41986242476355</v>
      </c>
      <c r="N4" s="29">
        <f t="shared" si="4"/>
        <v>-574.37609630266547</v>
      </c>
      <c r="O4" s="29">
        <f t="shared" si="4"/>
        <v>409.91616509028376</v>
      </c>
      <c r="P4" s="29">
        <f t="shared" si="4"/>
        <v>463.7</v>
      </c>
      <c r="Q4" s="29">
        <f t="shared" si="4"/>
        <v>-525.61805674978507</v>
      </c>
      <c r="R4" s="29">
        <f t="shared" si="4"/>
        <v>292.33327601031817</v>
      </c>
      <c r="S4" s="29">
        <f t="shared" si="4"/>
        <v>301.14797936371451</v>
      </c>
      <c r="T4" s="29">
        <f t="shared" si="4"/>
        <v>271.14187446259672</v>
      </c>
      <c r="U4" s="29">
        <f t="shared" si="4"/>
        <v>8.696388650043005</v>
      </c>
      <c r="V4" s="29">
        <f t="shared" si="4"/>
        <v>82.990283748925208</v>
      </c>
      <c r="W4" s="29">
        <f t="shared" si="4"/>
        <v>177.55829750644889</v>
      </c>
      <c r="X4" s="29">
        <f t="shared" ref="X4" si="5">SUM(X5:X7)</f>
        <v>537.04411006018927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-2.1553740326741191</v>
      </c>
      <c r="T5" s="10">
        <v>0.71848667239896813</v>
      </c>
      <c r="U5" s="10">
        <v>0</v>
      </c>
      <c r="V5" s="10">
        <v>-0.71848667239896813</v>
      </c>
      <c r="W5" s="10">
        <v>-3.5922613929492688</v>
      </c>
      <c r="X5" s="10">
        <v>4.310662080825451</v>
      </c>
    </row>
    <row r="6" spans="1:24" ht="11.25" customHeight="1" x14ac:dyDescent="0.2">
      <c r="A6" s="41" t="s">
        <v>7</v>
      </c>
      <c r="B6" s="9" t="s">
        <v>8</v>
      </c>
      <c r="C6" s="10">
        <v>18.195270851246779</v>
      </c>
      <c r="D6" s="10">
        <v>-34.990885640584693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-30.79200343938091</v>
      </c>
      <c r="M6" s="10">
        <v>-84.678073946689594</v>
      </c>
      <c r="N6" s="10">
        <v>6.9981943250214949</v>
      </c>
      <c r="O6" s="10">
        <v>10.497248495270849</v>
      </c>
      <c r="P6" s="10">
        <v>44.788392089423901</v>
      </c>
      <c r="Q6" s="10">
        <v>-25.193465176268269</v>
      </c>
      <c r="R6" s="10">
        <v>-47.587618228718817</v>
      </c>
      <c r="S6" s="10">
        <v>-62.283834909716248</v>
      </c>
      <c r="T6" s="10">
        <v>47.587618228718817</v>
      </c>
      <c r="U6" s="10">
        <v>-64.383319002579526</v>
      </c>
      <c r="V6" s="10">
        <v>-19.594926913155629</v>
      </c>
      <c r="W6" s="10">
        <v>29.39234737747206</v>
      </c>
      <c r="X6" s="10">
        <v>78.269819432502146</v>
      </c>
    </row>
    <row r="7" spans="1:24" ht="11.25" customHeight="1" x14ac:dyDescent="0.2">
      <c r="A7" s="41" t="s">
        <v>9</v>
      </c>
      <c r="B7" s="9" t="s">
        <v>10</v>
      </c>
      <c r="C7" s="10">
        <v>57.973860705073079</v>
      </c>
      <c r="D7" s="10">
        <v>0.60971625107480654</v>
      </c>
      <c r="E7" s="10">
        <v>504.77652622527938</v>
      </c>
      <c r="F7" s="10">
        <v>-782.36655202063628</v>
      </c>
      <c r="G7" s="10">
        <v>-124.4133276010318</v>
      </c>
      <c r="H7" s="10">
        <v>-76.281427343078249</v>
      </c>
      <c r="I7" s="10">
        <v>565.60386930352536</v>
      </c>
      <c r="J7" s="10">
        <v>243.95958727429061</v>
      </c>
      <c r="K7" s="10">
        <v>-402.39501289767838</v>
      </c>
      <c r="L7" s="10">
        <v>-296.08366294067059</v>
      </c>
      <c r="M7" s="10">
        <v>708.0979363714531</v>
      </c>
      <c r="N7" s="10">
        <v>-581.37429062768695</v>
      </c>
      <c r="O7" s="10">
        <v>399.41891659501289</v>
      </c>
      <c r="P7" s="10">
        <v>418.91160791057609</v>
      </c>
      <c r="Q7" s="10">
        <v>-500.42459157351681</v>
      </c>
      <c r="R7" s="10">
        <v>339.92089423903701</v>
      </c>
      <c r="S7" s="10">
        <v>365.58718830610491</v>
      </c>
      <c r="T7" s="10">
        <v>222.83576956147891</v>
      </c>
      <c r="U7" s="10">
        <v>73.079707652622531</v>
      </c>
      <c r="V7" s="10">
        <v>103.30369733447981</v>
      </c>
      <c r="W7" s="10">
        <v>151.75821152192611</v>
      </c>
      <c r="X7" s="10">
        <v>454.46362854686163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9.7974204643164224</v>
      </c>
      <c r="D11" s="29">
        <f t="shared" si="8"/>
        <v>-6.2983662940670673</v>
      </c>
      <c r="E11" s="29">
        <f t="shared" si="8"/>
        <v>-8.3978503869303527</v>
      </c>
      <c r="F11" s="29">
        <f t="shared" si="8"/>
        <v>26.59312123817713</v>
      </c>
      <c r="G11" s="29">
        <f t="shared" si="8"/>
        <v>-2.099484092863285</v>
      </c>
      <c r="H11" s="29">
        <f t="shared" si="8"/>
        <v>11.89690455717971</v>
      </c>
      <c r="I11" s="29">
        <f t="shared" si="8"/>
        <v>22.394153052450559</v>
      </c>
      <c r="J11" s="29">
        <f t="shared" si="8"/>
        <v>-11.197076526225279</v>
      </c>
      <c r="K11" s="29">
        <f t="shared" si="8"/>
        <v>-22.394153052450559</v>
      </c>
      <c r="L11" s="29">
        <f t="shared" si="8"/>
        <v>37.090369733447979</v>
      </c>
      <c r="M11" s="29">
        <f t="shared" si="8"/>
        <v>4.8987102321582112</v>
      </c>
      <c r="N11" s="29">
        <f t="shared" si="8"/>
        <v>-30.79200343938091</v>
      </c>
      <c r="O11" s="29">
        <f t="shared" si="8"/>
        <v>-15.39604471195185</v>
      </c>
      <c r="P11" s="29">
        <f t="shared" si="8"/>
        <v>-21.694411006018921</v>
      </c>
      <c r="Q11" s="29">
        <f t="shared" si="8"/>
        <v>-11.197076526225279</v>
      </c>
      <c r="R11" s="29">
        <f t="shared" si="8"/>
        <v>-54.585812553740318</v>
      </c>
      <c r="S11" s="29">
        <f t="shared" si="8"/>
        <v>-58.084952708512468</v>
      </c>
      <c r="T11" s="29">
        <f t="shared" si="8"/>
        <v>-29.024505588993978</v>
      </c>
      <c r="U11" s="29">
        <f t="shared" si="8"/>
        <v>-26.9609630266552</v>
      </c>
      <c r="V11" s="29">
        <f t="shared" si="8"/>
        <v>-58.784780739466903</v>
      </c>
      <c r="W11" s="29">
        <f t="shared" si="8"/>
        <v>-34.291143594153048</v>
      </c>
      <c r="X11" s="29">
        <f t="shared" ref="X11" si="9">SUM(X12:X16)</f>
        <v>35.874634565778159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9.7974204643164224</v>
      </c>
      <c r="D13" s="10">
        <v>-6.2983662940670673</v>
      </c>
      <c r="E13" s="10">
        <v>-8.3978503869303527</v>
      </c>
      <c r="F13" s="10">
        <v>26.59312123817713</v>
      </c>
      <c r="G13" s="10">
        <v>-2.099484092863285</v>
      </c>
      <c r="H13" s="10">
        <v>11.89690455717971</v>
      </c>
      <c r="I13" s="10">
        <v>22.394153052450559</v>
      </c>
      <c r="J13" s="10">
        <v>-11.197076526225279</v>
      </c>
      <c r="K13" s="10">
        <v>-22.394153052450559</v>
      </c>
      <c r="L13" s="10">
        <v>37.090369733447979</v>
      </c>
      <c r="M13" s="10">
        <v>4.8987102321582112</v>
      </c>
      <c r="N13" s="10">
        <v>-30.79200343938091</v>
      </c>
      <c r="O13" s="10">
        <v>-15.39604471195185</v>
      </c>
      <c r="P13" s="10">
        <v>-21.694411006018921</v>
      </c>
      <c r="Q13" s="10">
        <v>-11.197076526225279</v>
      </c>
      <c r="R13" s="10">
        <v>-54.585812553740318</v>
      </c>
      <c r="S13" s="10">
        <v>-58.084952708512468</v>
      </c>
      <c r="T13" s="10">
        <v>-30.79200343938091</v>
      </c>
      <c r="U13" s="10">
        <v>-25.193465176268269</v>
      </c>
      <c r="V13" s="10">
        <v>-58.784780739466903</v>
      </c>
      <c r="W13" s="10">
        <v>-34.291143594153048</v>
      </c>
      <c r="X13" s="10">
        <v>34.990885640584693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1.7674978503869301</v>
      </c>
      <c r="U15" s="10">
        <v>-1.7674978503869301</v>
      </c>
      <c r="V15" s="10">
        <v>0</v>
      </c>
      <c r="W15" s="10">
        <v>0</v>
      </c>
      <c r="X15" s="10">
        <v>0.88374892519346515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409.0611349957008</v>
      </c>
      <c r="D22" s="37">
        <f t="shared" si="12"/>
        <v>401.77420464316418</v>
      </c>
      <c r="E22" s="37">
        <f t="shared" si="12"/>
        <v>17.77712811693895</v>
      </c>
      <c r="F22" s="37">
        <f t="shared" si="12"/>
        <v>594.60808254514188</v>
      </c>
      <c r="G22" s="37">
        <f t="shared" si="12"/>
        <v>1265.7972484952711</v>
      </c>
      <c r="H22" s="37">
        <f t="shared" si="12"/>
        <v>-476.28177128116943</v>
      </c>
      <c r="I22" s="37">
        <f t="shared" si="12"/>
        <v>-917.9664660361135</v>
      </c>
      <c r="J22" s="37">
        <f t="shared" si="12"/>
        <v>1366.8135855546</v>
      </c>
      <c r="K22" s="37">
        <f t="shared" si="12"/>
        <v>918.35227858985377</v>
      </c>
      <c r="L22" s="37">
        <f t="shared" si="12"/>
        <v>-438.98288907996562</v>
      </c>
      <c r="M22" s="37">
        <f t="shared" si="12"/>
        <v>486.32785898538259</v>
      </c>
      <c r="N22" s="37">
        <f t="shared" si="12"/>
        <v>318.4760963026655</v>
      </c>
      <c r="O22" s="37">
        <f t="shared" si="12"/>
        <v>546.51977644024066</v>
      </c>
      <c r="P22" s="37">
        <f t="shared" si="12"/>
        <v>-358.65107480653478</v>
      </c>
      <c r="Q22" s="37">
        <f t="shared" si="12"/>
        <v>-187.70859845227861</v>
      </c>
      <c r="R22" s="37">
        <f t="shared" si="12"/>
        <v>533.16139294926916</v>
      </c>
      <c r="S22" s="37">
        <f t="shared" si="12"/>
        <v>614.97085124677562</v>
      </c>
      <c r="T22" s="37">
        <f t="shared" si="12"/>
        <v>546.30214961306967</v>
      </c>
      <c r="U22" s="37">
        <f t="shared" si="12"/>
        <v>-390.10748065348241</v>
      </c>
      <c r="V22" s="37">
        <f t="shared" si="12"/>
        <v>290.6529664660361</v>
      </c>
      <c r="W22" s="37">
        <f t="shared" si="12"/>
        <v>443.3840068787618</v>
      </c>
      <c r="X22" s="37">
        <f t="shared" ref="X22" si="13">SUM(X23:X24)</f>
        <v>661.78847807394664</v>
      </c>
    </row>
    <row r="23" spans="1:24" ht="11.25" customHeight="1" x14ac:dyDescent="0.2">
      <c r="A23" s="42" t="s">
        <v>37</v>
      </c>
      <c r="B23" s="9" t="s">
        <v>38</v>
      </c>
      <c r="C23" s="10">
        <v>409.0611349957008</v>
      </c>
      <c r="D23" s="10">
        <v>401.77420464316418</v>
      </c>
      <c r="E23" s="10">
        <v>17.77712811693895</v>
      </c>
      <c r="F23" s="10">
        <v>594.60808254514188</v>
      </c>
      <c r="G23" s="10">
        <v>1265.7972484952711</v>
      </c>
      <c r="H23" s="10">
        <v>-476.28177128116943</v>
      </c>
      <c r="I23" s="10">
        <v>-917.9664660361135</v>
      </c>
      <c r="J23" s="10">
        <v>1366.8135855546</v>
      </c>
      <c r="K23" s="10">
        <v>918.35227858985377</v>
      </c>
      <c r="L23" s="10">
        <v>-438.98288907996562</v>
      </c>
      <c r="M23" s="10">
        <v>486.32785898538259</v>
      </c>
      <c r="N23" s="10">
        <v>318.4760963026655</v>
      </c>
      <c r="O23" s="10">
        <v>546.51977644024066</v>
      </c>
      <c r="P23" s="10">
        <v>-358.65107480653478</v>
      </c>
      <c r="Q23" s="10">
        <v>-187.70859845227861</v>
      </c>
      <c r="R23" s="10">
        <v>529.52854686156491</v>
      </c>
      <c r="S23" s="10">
        <v>614.56723989681859</v>
      </c>
      <c r="T23" s="10">
        <v>545.89853826311264</v>
      </c>
      <c r="U23" s="10">
        <v>-390.10748065348241</v>
      </c>
      <c r="V23" s="10">
        <v>290.24935511607907</v>
      </c>
      <c r="W23" s="10">
        <v>442.57669819432499</v>
      </c>
      <c r="X23" s="10">
        <v>661.78847807394664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3.632846087704213</v>
      </c>
      <c r="S24" s="10">
        <v>0.4036113499570077</v>
      </c>
      <c r="T24" s="10">
        <v>0.4036113499570077</v>
      </c>
      <c r="U24" s="10">
        <v>0</v>
      </c>
      <c r="V24" s="10">
        <v>0.4036113499570077</v>
      </c>
      <c r="W24" s="10">
        <v>0.80730868443680126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-529.21418744625964</v>
      </c>
      <c r="D26" s="37">
        <f t="shared" si="14"/>
        <v>-445.42717110920034</v>
      </c>
      <c r="E26" s="37">
        <f t="shared" si="14"/>
        <v>535.01315563198614</v>
      </c>
      <c r="F26" s="37">
        <f t="shared" si="14"/>
        <v>-266.05494411006009</v>
      </c>
      <c r="G26" s="37">
        <f t="shared" si="14"/>
        <v>277.06147893379182</v>
      </c>
      <c r="H26" s="37">
        <f t="shared" si="14"/>
        <v>-73.809372312983641</v>
      </c>
      <c r="I26" s="37">
        <f t="shared" si="14"/>
        <v>-217.21754084264836</v>
      </c>
      <c r="J26" s="37">
        <f t="shared" si="14"/>
        <v>-74.436457437661204</v>
      </c>
      <c r="K26" s="37">
        <f t="shared" si="14"/>
        <v>-417.49320722269994</v>
      </c>
      <c r="L26" s="37">
        <f t="shared" si="14"/>
        <v>-220.79105760963031</v>
      </c>
      <c r="M26" s="37">
        <f t="shared" si="14"/>
        <v>707.21083404987098</v>
      </c>
      <c r="N26" s="37">
        <f t="shared" si="14"/>
        <v>-67.949441100601874</v>
      </c>
      <c r="O26" s="37">
        <f t="shared" si="14"/>
        <v>320.00851246775574</v>
      </c>
      <c r="P26" s="37">
        <f t="shared" si="14"/>
        <v>-793.50240756663811</v>
      </c>
      <c r="Q26" s="37">
        <f t="shared" si="14"/>
        <v>157.20120378331899</v>
      </c>
      <c r="R26" s="37">
        <f t="shared" si="14"/>
        <v>-849.32355975924315</v>
      </c>
      <c r="S26" s="37">
        <f t="shared" si="14"/>
        <v>216.13224419604464</v>
      </c>
      <c r="T26" s="37">
        <f t="shared" si="14"/>
        <v>311.02416165090284</v>
      </c>
      <c r="U26" s="37">
        <f t="shared" si="14"/>
        <v>116.95717970765264</v>
      </c>
      <c r="V26" s="37">
        <f t="shared" si="14"/>
        <v>391.71590713671532</v>
      </c>
      <c r="W26" s="37">
        <f t="shared" si="14"/>
        <v>-255.91917454858128</v>
      </c>
      <c r="X26" s="37">
        <f t="shared" ref="X26" si="15">SUM(X27,X33)</f>
        <v>292.78409286328457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-334.64264832330178</v>
      </c>
      <c r="D27" s="29">
        <f t="shared" si="16"/>
        <v>-232.41238177128116</v>
      </c>
      <c r="E27" s="29">
        <f t="shared" si="16"/>
        <v>358.72742906276864</v>
      </c>
      <c r="F27" s="29">
        <f t="shared" si="16"/>
        <v>-77.795442820292322</v>
      </c>
      <c r="G27" s="29">
        <f t="shared" si="16"/>
        <v>-65.810662080825495</v>
      </c>
      <c r="H27" s="29">
        <f t="shared" si="16"/>
        <v>171.56775580395532</v>
      </c>
      <c r="I27" s="29">
        <f t="shared" si="16"/>
        <v>-187.45004299226142</v>
      </c>
      <c r="J27" s="29">
        <f t="shared" si="16"/>
        <v>-3.1752364574376628</v>
      </c>
      <c r="K27" s="29">
        <f t="shared" si="16"/>
        <v>-204.11057609630265</v>
      </c>
      <c r="L27" s="29">
        <f t="shared" si="16"/>
        <v>243.42166809974205</v>
      </c>
      <c r="M27" s="29">
        <f t="shared" si="16"/>
        <v>-134.45116079105759</v>
      </c>
      <c r="N27" s="29">
        <f t="shared" si="16"/>
        <v>109.10051590713671</v>
      </c>
      <c r="O27" s="29">
        <f t="shared" si="16"/>
        <v>30.07833190025795</v>
      </c>
      <c r="P27" s="29">
        <f t="shared" si="16"/>
        <v>-169.83809114359414</v>
      </c>
      <c r="Q27" s="29">
        <f t="shared" si="16"/>
        <v>90.656835769561482</v>
      </c>
      <c r="R27" s="29">
        <f t="shared" si="16"/>
        <v>-576.20619088564047</v>
      </c>
      <c r="S27" s="29">
        <f t="shared" si="16"/>
        <v>-28.648151332760101</v>
      </c>
      <c r="T27" s="29">
        <f t="shared" si="16"/>
        <v>199.47833190025796</v>
      </c>
      <c r="U27" s="29">
        <f t="shared" si="16"/>
        <v>-19.332674118658637</v>
      </c>
      <c r="V27" s="29">
        <f t="shared" si="16"/>
        <v>158.83637145313841</v>
      </c>
      <c r="W27" s="29">
        <f t="shared" si="16"/>
        <v>180.79776440240755</v>
      </c>
      <c r="X27" s="29">
        <f t="shared" ref="X27" si="17">SUM(X28:X32)</f>
        <v>-51.280653482373225</v>
      </c>
    </row>
    <row r="28" spans="1:24" ht="11.25" customHeight="1" x14ac:dyDescent="0.2">
      <c r="A28" s="41" t="s">
        <v>45</v>
      </c>
      <c r="B28" s="9" t="s">
        <v>46</v>
      </c>
      <c r="C28" s="10">
        <v>-180.34823731728289</v>
      </c>
      <c r="D28" s="10">
        <v>-258.80481513327601</v>
      </c>
      <c r="E28" s="10">
        <v>376.99914015477208</v>
      </c>
      <c r="F28" s="10">
        <v>97.815993121238165</v>
      </c>
      <c r="G28" s="10">
        <v>-225.1805674978504</v>
      </c>
      <c r="H28" s="10">
        <v>275.10748065348241</v>
      </c>
      <c r="I28" s="10">
        <v>-179.32932072227001</v>
      </c>
      <c r="J28" s="10">
        <v>-34.643164230438522</v>
      </c>
      <c r="K28" s="10">
        <v>-20.378331900257951</v>
      </c>
      <c r="L28" s="10">
        <v>217.0292347377472</v>
      </c>
      <c r="M28" s="10">
        <v>-122.2699914015477</v>
      </c>
      <c r="N28" s="10">
        <v>129.402407566638</v>
      </c>
      <c r="O28" s="10">
        <v>-99.853826311263958</v>
      </c>
      <c r="P28" s="10">
        <v>-84.570077386070494</v>
      </c>
      <c r="Q28" s="10">
        <v>83.551160791057612</v>
      </c>
      <c r="R28" s="10">
        <v>-443.22871883061038</v>
      </c>
      <c r="S28" s="10">
        <v>-60.11607910576096</v>
      </c>
      <c r="T28" s="10">
        <v>138.57265692175409</v>
      </c>
      <c r="U28" s="10">
        <v>-12.226999140154771</v>
      </c>
      <c r="V28" s="10">
        <v>128.38349097162509</v>
      </c>
      <c r="W28" s="10">
        <v>29.548581255374032</v>
      </c>
      <c r="X28" s="10">
        <v>130.42132416165089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-154.29441100601889</v>
      </c>
      <c r="D30" s="10">
        <v>26.39243336199484</v>
      </c>
      <c r="E30" s="10">
        <v>-18.271711092003439</v>
      </c>
      <c r="F30" s="10">
        <v>-175.61143594153049</v>
      </c>
      <c r="G30" s="10">
        <v>159.36990541702491</v>
      </c>
      <c r="H30" s="10">
        <v>-103.5397248495271</v>
      </c>
      <c r="I30" s="10">
        <v>-8.1207222699914006</v>
      </c>
      <c r="J30" s="10">
        <v>31.467927773000859</v>
      </c>
      <c r="K30" s="10">
        <v>-183.73224419604469</v>
      </c>
      <c r="L30" s="10">
        <v>26.39243336199484</v>
      </c>
      <c r="M30" s="10">
        <v>-12.18116938950989</v>
      </c>
      <c r="N30" s="10">
        <v>-20.30189165950129</v>
      </c>
      <c r="O30" s="10">
        <v>129.93215821152191</v>
      </c>
      <c r="P30" s="10">
        <v>-85.268013757523647</v>
      </c>
      <c r="Q30" s="10">
        <v>7.1056749785038686</v>
      </c>
      <c r="R30" s="10">
        <v>-132.97747205503009</v>
      </c>
      <c r="S30" s="10">
        <v>31.467927773000859</v>
      </c>
      <c r="T30" s="10">
        <v>60.90567497850386</v>
      </c>
      <c r="U30" s="10">
        <v>-7.1056749785038686</v>
      </c>
      <c r="V30" s="10">
        <v>30.452880481513319</v>
      </c>
      <c r="W30" s="10">
        <v>151.24918314703351</v>
      </c>
      <c r="X30" s="10">
        <v>-181.70197764402411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-194.57153912295786</v>
      </c>
      <c r="D33" s="29">
        <f t="shared" si="18"/>
        <v>-213.01478933791915</v>
      </c>
      <c r="E33" s="29">
        <f t="shared" si="18"/>
        <v>176.28572656921747</v>
      </c>
      <c r="F33" s="29">
        <f t="shared" si="18"/>
        <v>-188.2595012897678</v>
      </c>
      <c r="G33" s="29">
        <f t="shared" si="18"/>
        <v>342.87214101461728</v>
      </c>
      <c r="H33" s="29">
        <f t="shared" si="18"/>
        <v>-245.37712811693896</v>
      </c>
      <c r="I33" s="29">
        <f t="shared" si="18"/>
        <v>-29.767497850386938</v>
      </c>
      <c r="J33" s="29">
        <f t="shared" si="18"/>
        <v>-71.261220980223541</v>
      </c>
      <c r="K33" s="29">
        <f t="shared" si="18"/>
        <v>-213.38263112639729</v>
      </c>
      <c r="L33" s="29">
        <f t="shared" si="18"/>
        <v>-464.21272570937236</v>
      </c>
      <c r="M33" s="29">
        <f t="shared" si="18"/>
        <v>841.66199484092863</v>
      </c>
      <c r="N33" s="29">
        <f t="shared" si="18"/>
        <v>-177.04995700773858</v>
      </c>
      <c r="O33" s="29">
        <f t="shared" si="18"/>
        <v>289.93018056749781</v>
      </c>
      <c r="P33" s="29">
        <f t="shared" si="18"/>
        <v>-623.66431642304394</v>
      </c>
      <c r="Q33" s="29">
        <f t="shared" si="18"/>
        <v>66.54436801375752</v>
      </c>
      <c r="R33" s="29">
        <f t="shared" si="18"/>
        <v>-273.11736887360263</v>
      </c>
      <c r="S33" s="29">
        <f t="shared" si="18"/>
        <v>244.78039552880475</v>
      </c>
      <c r="T33" s="29">
        <f t="shared" si="18"/>
        <v>111.54582975064488</v>
      </c>
      <c r="U33" s="29">
        <f t="shared" si="18"/>
        <v>136.28985382631129</v>
      </c>
      <c r="V33" s="29">
        <f t="shared" si="18"/>
        <v>232.8795356835769</v>
      </c>
      <c r="W33" s="29">
        <f t="shared" si="18"/>
        <v>-436.71693895098883</v>
      </c>
      <c r="X33" s="29">
        <f t="shared" ref="X33" si="19">SUM(X34:X50)</f>
        <v>344.0647463456578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-14.345055889939809</v>
      </c>
      <c r="D36" s="10">
        <v>-20.965864144453999</v>
      </c>
      <c r="E36" s="10">
        <v>16.552020636285469</v>
      </c>
      <c r="F36" s="10">
        <v>-26.483233018056751</v>
      </c>
      <c r="G36" s="10">
        <v>30.89707652622528</v>
      </c>
      <c r="H36" s="10">
        <v>-61.794239036973337</v>
      </c>
      <c r="I36" s="10">
        <v>15.44858125537403</v>
      </c>
      <c r="J36" s="10">
        <v>12.13817712811694</v>
      </c>
      <c r="K36" s="10">
        <v>-38.62141014617368</v>
      </c>
      <c r="L36" s="10">
        <v>2.2069647463456579</v>
      </c>
      <c r="M36" s="10">
        <v>15.44858125537403</v>
      </c>
      <c r="N36" s="10">
        <v>-46.345657781599307</v>
      </c>
      <c r="O36" s="10">
        <v>37.517884780739458</v>
      </c>
      <c r="P36" s="10">
        <v>18.799570077386068</v>
      </c>
      <c r="Q36" s="10">
        <v>-38.704987102321581</v>
      </c>
      <c r="R36" s="10">
        <v>16.587876182287189</v>
      </c>
      <c r="S36" s="10">
        <v>63.033791917454849</v>
      </c>
      <c r="T36" s="10">
        <v>-113.9031814273431</v>
      </c>
      <c r="U36" s="10">
        <v>58.610404127257091</v>
      </c>
      <c r="V36" s="10">
        <v>7.7410146173688732</v>
      </c>
      <c r="W36" s="10">
        <v>-59.716251074806529</v>
      </c>
      <c r="X36" s="10">
        <v>18.799570077386068</v>
      </c>
    </row>
    <row r="37" spans="1:24" ht="11.25" customHeight="1" x14ac:dyDescent="0.2">
      <c r="A37" s="41" t="s">
        <v>61</v>
      </c>
      <c r="B37" s="9" t="s">
        <v>62</v>
      </c>
      <c r="C37" s="10">
        <v>-140.70412725709369</v>
      </c>
      <c r="D37" s="10">
        <v>7.1892519346517627</v>
      </c>
      <c r="E37" s="10">
        <v>6.1622527944969896</v>
      </c>
      <c r="F37" s="10">
        <v>10.27033533963886</v>
      </c>
      <c r="G37" s="10">
        <v>16.453998280309541</v>
      </c>
      <c r="H37" s="10">
        <v>-5.135167669819432</v>
      </c>
      <c r="I37" s="10">
        <v>-24.654084264832331</v>
      </c>
      <c r="J37" s="10">
        <v>-2.0549441100601888</v>
      </c>
      <c r="K37" s="10">
        <v>-48.270765262252787</v>
      </c>
      <c r="L37" s="10">
        <v>-133.51487532244201</v>
      </c>
      <c r="M37" s="10">
        <v>214.6508168529665</v>
      </c>
      <c r="N37" s="10">
        <v>-5.135167669819432</v>
      </c>
      <c r="O37" s="10">
        <v>-9.2433361994840926</v>
      </c>
      <c r="P37" s="10">
        <v>-66.341874462596735</v>
      </c>
      <c r="Q37" s="10">
        <v>74.634565778159924</v>
      </c>
      <c r="R37" s="10">
        <v>-8.2926913155631983</v>
      </c>
      <c r="S37" s="10">
        <v>27.987962166809972</v>
      </c>
      <c r="T37" s="10">
        <v>-12.43912295786758</v>
      </c>
      <c r="U37" s="10">
        <v>-21.768443680137569</v>
      </c>
      <c r="V37" s="10">
        <v>33.170937231298367</v>
      </c>
      <c r="W37" s="10">
        <v>-59.085726569217542</v>
      </c>
      <c r="X37" s="10">
        <v>136.83000859845231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-3.1312983662940672</v>
      </c>
      <c r="K38" s="10">
        <v>1.0437661220980221</v>
      </c>
      <c r="L38" s="10">
        <v>1.0437661220980221</v>
      </c>
      <c r="M38" s="10">
        <v>1.0437661220980221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20.684092863284611</v>
      </c>
      <c r="D40" s="10">
        <v>14.47884780739467</v>
      </c>
      <c r="E40" s="10">
        <v>5.171023215821152</v>
      </c>
      <c r="F40" s="10">
        <v>-7.2393809114359424</v>
      </c>
      <c r="G40" s="10">
        <v>-1.034221840068787</v>
      </c>
      <c r="H40" s="10">
        <v>6.2052450558899386</v>
      </c>
      <c r="I40" s="10">
        <v>-6.2052450558899386</v>
      </c>
      <c r="J40" s="10">
        <v>14.47884780739467</v>
      </c>
      <c r="K40" s="10">
        <v>-23.786672398968189</v>
      </c>
      <c r="L40" s="10">
        <v>-12.41040412725709</v>
      </c>
      <c r="M40" s="10">
        <v>27.923473774720549</v>
      </c>
      <c r="N40" s="10">
        <v>-14.47884780739467</v>
      </c>
      <c r="O40" s="10">
        <v>13.44462596732588</v>
      </c>
      <c r="P40" s="10">
        <v>-15.51306964746346</v>
      </c>
      <c r="Q40" s="10">
        <v>8.2736027515047272</v>
      </c>
      <c r="R40" s="10">
        <v>1.034221840068787</v>
      </c>
      <c r="S40" s="10">
        <v>2.068443680137575</v>
      </c>
      <c r="T40" s="10">
        <v>4.1368013757523636</v>
      </c>
      <c r="U40" s="10">
        <v>-16.547205503009451</v>
      </c>
      <c r="V40" s="10">
        <v>8.2736027515047272</v>
      </c>
      <c r="W40" s="10">
        <v>-18.615649183147031</v>
      </c>
      <c r="X40" s="10">
        <v>38.265520206362851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49.730094582975063</v>
      </c>
      <c r="D42" s="10">
        <v>-9.5227858985382632</v>
      </c>
      <c r="E42" s="10">
        <v>0</v>
      </c>
      <c r="F42" s="10">
        <v>-4.232330180567498</v>
      </c>
      <c r="G42" s="10">
        <v>-1.058125537403267</v>
      </c>
      <c r="H42" s="10">
        <v>-9.5227858985382632</v>
      </c>
      <c r="I42" s="10">
        <v>12.697076526225279</v>
      </c>
      <c r="J42" s="10">
        <v>-11.63895098882201</v>
      </c>
      <c r="K42" s="10">
        <v>3.1742906276870162</v>
      </c>
      <c r="L42" s="10">
        <v>2.116165090283749</v>
      </c>
      <c r="M42" s="10">
        <v>5.2904557179707652</v>
      </c>
      <c r="N42" s="10">
        <v>-10.58091143594153</v>
      </c>
      <c r="O42" s="10">
        <v>12.697076526225279</v>
      </c>
      <c r="P42" s="10">
        <v>-2.116165090283749</v>
      </c>
      <c r="Q42" s="10">
        <v>5.2904557179707652</v>
      </c>
      <c r="R42" s="10">
        <v>1.058125537403267</v>
      </c>
      <c r="S42" s="10">
        <v>0</v>
      </c>
      <c r="T42" s="10">
        <v>-14.81324161650903</v>
      </c>
      <c r="U42" s="10">
        <v>10.58091143594153</v>
      </c>
      <c r="V42" s="10">
        <v>4.232330180567498</v>
      </c>
      <c r="W42" s="10">
        <v>-5.2904557179707652</v>
      </c>
      <c r="X42" s="10">
        <v>-4.232330180567498</v>
      </c>
    </row>
    <row r="43" spans="1:24" ht="11.25" customHeight="1" x14ac:dyDescent="0.2">
      <c r="A43" s="41" t="s">
        <v>73</v>
      </c>
      <c r="B43" s="9" t="s">
        <v>74</v>
      </c>
      <c r="C43" s="10">
        <v>-397.46345657781598</v>
      </c>
      <c r="D43" s="10">
        <v>-302.9760103181427</v>
      </c>
      <c r="E43" s="10">
        <v>289.62450558899388</v>
      </c>
      <c r="F43" s="10">
        <v>-145.83929492691311</v>
      </c>
      <c r="G43" s="10">
        <v>177.87334479793631</v>
      </c>
      <c r="H43" s="10">
        <v>-103.2483233018057</v>
      </c>
      <c r="I43" s="10">
        <v>-30.648495270851249</v>
      </c>
      <c r="J43" s="10">
        <v>46.997592433361987</v>
      </c>
      <c r="K43" s="10">
        <v>-138.95270851246781</v>
      </c>
      <c r="L43" s="10">
        <v>-474.11831470335329</v>
      </c>
      <c r="M43" s="10">
        <v>552.86199484092856</v>
      </c>
      <c r="N43" s="10">
        <v>-87.873344797936369</v>
      </c>
      <c r="O43" s="10">
        <v>112.3961306964746</v>
      </c>
      <c r="P43" s="10">
        <v>-555.11607910576095</v>
      </c>
      <c r="Q43" s="10">
        <v>50.558899398108338</v>
      </c>
      <c r="R43" s="10">
        <v>-87.590541702493539</v>
      </c>
      <c r="S43" s="10">
        <v>44.269389509888207</v>
      </c>
      <c r="T43" s="10">
        <v>267.94453998280312</v>
      </c>
      <c r="U43" s="10">
        <v>165.2184006878762</v>
      </c>
      <c r="V43" s="10">
        <v>105.7331900257953</v>
      </c>
      <c r="W43" s="10">
        <v>-363.41900257953569</v>
      </c>
      <c r="X43" s="10">
        <v>187.877901977644</v>
      </c>
    </row>
    <row r="44" spans="1:24" ht="11.25" customHeight="1" x14ac:dyDescent="0.2">
      <c r="A44" s="41" t="s">
        <v>75</v>
      </c>
      <c r="B44" s="9" t="s">
        <v>76</v>
      </c>
      <c r="C44" s="10">
        <v>266.02897678417878</v>
      </c>
      <c r="D44" s="10">
        <v>96.202321582115218</v>
      </c>
      <c r="E44" s="10">
        <v>-147.24849527085121</v>
      </c>
      <c r="F44" s="10">
        <v>6.8716251074806536</v>
      </c>
      <c r="G44" s="10">
        <v>98.16569217540841</v>
      </c>
      <c r="H44" s="10">
        <v>-80.495872742906272</v>
      </c>
      <c r="I44" s="10">
        <v>12.761564918314701</v>
      </c>
      <c r="J44" s="10">
        <v>-121.7254514187446</v>
      </c>
      <c r="K44" s="10">
        <v>29.331470335339642</v>
      </c>
      <c r="L44" s="10">
        <v>136.8802235597592</v>
      </c>
      <c r="M44" s="10">
        <v>24.442906276870161</v>
      </c>
      <c r="N44" s="10">
        <v>0.97815993121238165</v>
      </c>
      <c r="O44" s="10">
        <v>115.5733447979364</v>
      </c>
      <c r="P44" s="10">
        <v>-8.6791057609630258</v>
      </c>
      <c r="Q44" s="10">
        <v>-20.252192605331039</v>
      </c>
      <c r="R44" s="10">
        <v>-198.56552020636281</v>
      </c>
      <c r="S44" s="10">
        <v>100.350988822012</v>
      </c>
      <c r="T44" s="10">
        <v>-20.263714531384348</v>
      </c>
      <c r="U44" s="10">
        <v>-61.755975924333612</v>
      </c>
      <c r="V44" s="10">
        <v>117.7223559759243</v>
      </c>
      <c r="W44" s="10">
        <v>22.19355116079106</v>
      </c>
      <c r="X44" s="10">
        <v>-43.422184006878759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-45.896388650042987</v>
      </c>
      <c r="W48" s="10">
        <v>47.216595012897677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21.49793637145314</v>
      </c>
      <c r="D50" s="10">
        <v>2.57944969905417</v>
      </c>
      <c r="E50" s="10">
        <v>6.024419604471194</v>
      </c>
      <c r="F50" s="10">
        <v>-21.607222699914011</v>
      </c>
      <c r="G50" s="10">
        <v>21.5743766122098</v>
      </c>
      <c r="H50" s="10">
        <v>8.6140154772141013</v>
      </c>
      <c r="I50" s="10">
        <v>-9.1668959587274284</v>
      </c>
      <c r="J50" s="10">
        <v>-6.3251934651762678</v>
      </c>
      <c r="K50" s="10">
        <v>2.6993981083404979</v>
      </c>
      <c r="L50" s="10">
        <v>13.58374892519346</v>
      </c>
      <c r="M50" s="10">
        <v>0</v>
      </c>
      <c r="N50" s="10">
        <v>-13.61418744625967</v>
      </c>
      <c r="O50" s="10">
        <v>7.5444539982803098</v>
      </c>
      <c r="P50" s="10">
        <v>5.3024075666380046</v>
      </c>
      <c r="Q50" s="10">
        <v>-13.255975924333621</v>
      </c>
      <c r="R50" s="10">
        <v>2.6511607910576092</v>
      </c>
      <c r="S50" s="10">
        <v>7.0698194325021486</v>
      </c>
      <c r="T50" s="10">
        <v>0.88374892519346515</v>
      </c>
      <c r="U50" s="10">
        <v>1.9517626827171111</v>
      </c>
      <c r="V50" s="10">
        <v>1.902493551160791</v>
      </c>
      <c r="W50" s="10">
        <v>0</v>
      </c>
      <c r="X50" s="10">
        <v>9.9462596732588118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21.49613069647463</v>
      </c>
      <c r="U51" s="37">
        <v>-5.5145313843508168</v>
      </c>
      <c r="V51" s="37">
        <v>-11.99819432502149</v>
      </c>
      <c r="W51" s="37">
        <v>-6.2037833190025804</v>
      </c>
      <c r="X51" s="37">
        <v>7.9917454858125536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-9.9054170249355103E-2</v>
      </c>
      <c r="F52" s="37">
        <f t="shared" si="20"/>
        <v>-0.1766122098022356</v>
      </c>
      <c r="G52" s="37">
        <f t="shared" si="20"/>
        <v>0.17179707652622531</v>
      </c>
      <c r="H52" s="37">
        <f t="shared" si="20"/>
        <v>0</v>
      </c>
      <c r="I52" s="37">
        <f t="shared" si="20"/>
        <v>-0.12742906276870161</v>
      </c>
      <c r="J52" s="37">
        <f t="shared" si="20"/>
        <v>-0.42459157351676691</v>
      </c>
      <c r="K52" s="37">
        <f t="shared" si="20"/>
        <v>0.99785038693035222</v>
      </c>
      <c r="L52" s="37">
        <f t="shared" si="20"/>
        <v>0.17927773000859842</v>
      </c>
      <c r="M52" s="37">
        <f t="shared" si="20"/>
        <v>0.42115219260533104</v>
      </c>
      <c r="N52" s="37">
        <f t="shared" si="20"/>
        <v>0.13602751504729149</v>
      </c>
      <c r="O52" s="37">
        <f t="shared" si="20"/>
        <v>7.2055030094582917E-2</v>
      </c>
      <c r="P52" s="37">
        <f t="shared" si="20"/>
        <v>-1.3155631986242476E-2</v>
      </c>
      <c r="Q52" s="37">
        <f t="shared" si="20"/>
        <v>-9.8828890799656008</v>
      </c>
      <c r="R52" s="37">
        <f t="shared" si="20"/>
        <v>-0.59501289767841792</v>
      </c>
      <c r="S52" s="37">
        <f t="shared" si="20"/>
        <v>0.45838349097162512</v>
      </c>
      <c r="T52" s="37">
        <f t="shared" si="20"/>
        <v>5.5030094582974975E-2</v>
      </c>
      <c r="U52" s="37">
        <f t="shared" si="20"/>
        <v>4.9441100601891719E-2</v>
      </c>
      <c r="V52" s="37">
        <f t="shared" si="20"/>
        <v>4.8495270851246802E-2</v>
      </c>
      <c r="W52" s="37">
        <f t="shared" si="20"/>
        <v>0.26251074806534819</v>
      </c>
      <c r="X52" s="37">
        <f t="shared" ref="X52" si="21">SUM(X53:X70)</f>
        <v>8.6500429922613892E-2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-9.9054170249355103E-2</v>
      </c>
      <c r="F63" s="10">
        <v>-0.1766122098022356</v>
      </c>
      <c r="G63" s="10">
        <v>0.17179707652622531</v>
      </c>
      <c r="H63" s="10">
        <v>0</v>
      </c>
      <c r="I63" s="10">
        <v>-0.12742906276870161</v>
      </c>
      <c r="J63" s="10">
        <v>-0.30963026655202058</v>
      </c>
      <c r="K63" s="10">
        <v>1.1116938950988819</v>
      </c>
      <c r="L63" s="10">
        <v>0.1226999140154772</v>
      </c>
      <c r="M63" s="10">
        <v>5.7093723129836627E-2</v>
      </c>
      <c r="N63" s="10">
        <v>-0.1206362854686156</v>
      </c>
      <c r="O63" s="10">
        <v>0.30249355116079102</v>
      </c>
      <c r="P63" s="10">
        <v>-5.9329320722269988E-3</v>
      </c>
      <c r="Q63" s="10">
        <v>0.33000859845227859</v>
      </c>
      <c r="R63" s="10">
        <v>-0.1419604471195185</v>
      </c>
      <c r="S63" s="10">
        <v>5.4084264832330177E-2</v>
      </c>
      <c r="T63" s="10">
        <v>-0.26749785038693041</v>
      </c>
      <c r="U63" s="10">
        <v>-0.27489251934651759</v>
      </c>
      <c r="V63" s="10">
        <v>0.24479793637145311</v>
      </c>
      <c r="W63" s="10">
        <v>-5.5030094582975064E-3</v>
      </c>
      <c r="X63" s="10">
        <v>-0.18417884780739471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-0.1149613069647463</v>
      </c>
      <c r="K65" s="10">
        <v>-0.1138435081685297</v>
      </c>
      <c r="L65" s="10">
        <v>5.6577815993121228E-2</v>
      </c>
      <c r="M65" s="10">
        <v>0.36405846947549442</v>
      </c>
      <c r="N65" s="10">
        <v>0.25666380051590709</v>
      </c>
      <c r="O65" s="10">
        <v>-0.2304385210662081</v>
      </c>
      <c r="P65" s="10">
        <v>-7.222699914015477E-3</v>
      </c>
      <c r="Q65" s="10">
        <v>-10.21289767841788</v>
      </c>
      <c r="R65" s="10">
        <v>-0.45305245055889942</v>
      </c>
      <c r="S65" s="10">
        <v>0.40429922613929492</v>
      </c>
      <c r="T65" s="10">
        <v>0.32252794496990539</v>
      </c>
      <c r="U65" s="10">
        <v>0.32433361994840931</v>
      </c>
      <c r="V65" s="10">
        <v>-0.19630266552020631</v>
      </c>
      <c r="W65" s="10">
        <v>0.2680137575236457</v>
      </c>
      <c r="X65" s="10">
        <v>0.27067927773000861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33441.182201203781</v>
      </c>
      <c r="D2" s="31">
        <f t="shared" si="0"/>
        <v>34190.184178847805</v>
      </c>
      <c r="E2" s="31">
        <f t="shared" si="0"/>
        <v>36020.761564918314</v>
      </c>
      <c r="F2" s="31">
        <f t="shared" si="0"/>
        <v>37932.542562338764</v>
      </c>
      <c r="G2" s="31">
        <f t="shared" si="0"/>
        <v>38252.555803955285</v>
      </c>
      <c r="H2" s="31">
        <f t="shared" si="0"/>
        <v>35353.874806534819</v>
      </c>
      <c r="I2" s="31">
        <f t="shared" si="0"/>
        <v>38507.733361994826</v>
      </c>
      <c r="J2" s="31">
        <f t="shared" si="0"/>
        <v>37877.456147893383</v>
      </c>
      <c r="K2" s="31">
        <f t="shared" si="0"/>
        <v>36375.058039552881</v>
      </c>
      <c r="L2" s="31">
        <f t="shared" si="0"/>
        <v>33864.826913155637</v>
      </c>
      <c r="M2" s="31">
        <f t="shared" si="0"/>
        <v>37003.180911435935</v>
      </c>
      <c r="N2" s="31">
        <f t="shared" si="0"/>
        <v>35635.261478933789</v>
      </c>
      <c r="O2" s="31">
        <f t="shared" si="0"/>
        <v>34295.00541702495</v>
      </c>
      <c r="P2" s="31">
        <f t="shared" si="0"/>
        <v>33751.785640584698</v>
      </c>
      <c r="Q2" s="31">
        <f t="shared" si="0"/>
        <v>34444.260619088564</v>
      </c>
      <c r="R2" s="31">
        <f t="shared" si="0"/>
        <v>32958.647721410154</v>
      </c>
      <c r="S2" s="31">
        <f t="shared" si="0"/>
        <v>34150.101461736878</v>
      </c>
      <c r="T2" s="31">
        <f t="shared" si="0"/>
        <v>34609.34625967325</v>
      </c>
      <c r="U2" s="31">
        <f t="shared" si="0"/>
        <v>35236.082631126403</v>
      </c>
      <c r="V2" s="31">
        <f t="shared" si="0"/>
        <v>34545.25717970766</v>
      </c>
      <c r="W2" s="31">
        <f t="shared" si="0"/>
        <v>32433.152364574376</v>
      </c>
      <c r="X2" s="31">
        <f t="shared" ref="X2" si="1">SUM(X3,X17,X22,X25,X26,X51,X52,X71,X74,X75,X76)</f>
        <v>33990.302665520205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3627.1818572656921</v>
      </c>
      <c r="D3" s="34">
        <f t="shared" si="2"/>
        <v>4174.2811693895092</v>
      </c>
      <c r="E3" s="34">
        <f t="shared" si="2"/>
        <v>4452.8358555460009</v>
      </c>
      <c r="F3" s="34">
        <f t="shared" si="2"/>
        <v>5862.1932932072232</v>
      </c>
      <c r="G3" s="34">
        <f t="shared" si="2"/>
        <v>5375.3465176268264</v>
      </c>
      <c r="H3" s="34">
        <f t="shared" si="2"/>
        <v>3261.9522785898534</v>
      </c>
      <c r="I3" s="34">
        <f t="shared" si="2"/>
        <v>5092.9611349957004</v>
      </c>
      <c r="J3" s="34">
        <f t="shared" si="2"/>
        <v>4749.8570937231298</v>
      </c>
      <c r="K3" s="34">
        <f t="shared" si="2"/>
        <v>3366.6984522785901</v>
      </c>
      <c r="L3" s="34">
        <f t="shared" si="2"/>
        <v>3535.8008598452279</v>
      </c>
      <c r="M3" s="34">
        <f t="shared" si="2"/>
        <v>4586.7828030954424</v>
      </c>
      <c r="N3" s="34">
        <f t="shared" si="2"/>
        <v>3948.2811693895092</v>
      </c>
      <c r="O3" s="34">
        <f t="shared" si="2"/>
        <v>2994.9888220120379</v>
      </c>
      <c r="P3" s="34">
        <f t="shared" si="2"/>
        <v>3787.8023215821149</v>
      </c>
      <c r="Q3" s="34">
        <f t="shared" si="2"/>
        <v>3070.625967325881</v>
      </c>
      <c r="R3" s="34">
        <f t="shared" si="2"/>
        <v>2735.5243336199487</v>
      </c>
      <c r="S3" s="34">
        <f t="shared" si="2"/>
        <v>2956.1084264832325</v>
      </c>
      <c r="T3" s="34">
        <f t="shared" si="2"/>
        <v>2836.1655202063625</v>
      </c>
      <c r="U3" s="34">
        <f t="shared" si="2"/>
        <v>2735.4404987102312</v>
      </c>
      <c r="V3" s="34">
        <f t="shared" si="2"/>
        <v>2128.5697334479796</v>
      </c>
      <c r="W3" s="34">
        <f t="shared" si="2"/>
        <v>1838.6234737747204</v>
      </c>
      <c r="X3" s="34">
        <f t="shared" ref="X3" si="3">SUM(X4,X8,X11)</f>
        <v>2079.2646603611347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3284.0391229578677</v>
      </c>
      <c r="D4" s="29">
        <f t="shared" si="4"/>
        <v>3862.6613929492687</v>
      </c>
      <c r="E4" s="29">
        <f t="shared" si="4"/>
        <v>4151.5269991401537</v>
      </c>
      <c r="F4" s="29">
        <f t="shared" si="4"/>
        <v>5510.6527085124681</v>
      </c>
      <c r="G4" s="29">
        <f t="shared" si="4"/>
        <v>5051.6530524505579</v>
      </c>
      <c r="H4" s="29">
        <f t="shared" si="4"/>
        <v>2930.2288048151331</v>
      </c>
      <c r="I4" s="29">
        <f t="shared" si="4"/>
        <v>4736.340412725709</v>
      </c>
      <c r="J4" s="29">
        <f t="shared" si="4"/>
        <v>4395.5555460017194</v>
      </c>
      <c r="K4" s="29">
        <f t="shared" si="4"/>
        <v>3046.6521066208084</v>
      </c>
      <c r="L4" s="29">
        <f t="shared" si="4"/>
        <v>3347.2128976784179</v>
      </c>
      <c r="M4" s="29">
        <f t="shared" si="4"/>
        <v>4305.9263112639719</v>
      </c>
      <c r="N4" s="29">
        <f t="shared" si="4"/>
        <v>3706.1343938091136</v>
      </c>
      <c r="O4" s="29">
        <f t="shared" si="4"/>
        <v>2837.1929492691315</v>
      </c>
      <c r="P4" s="29">
        <f t="shared" si="4"/>
        <v>3602.7540842648323</v>
      </c>
      <c r="Q4" s="29">
        <f t="shared" si="4"/>
        <v>2857.0331900257952</v>
      </c>
      <c r="R4" s="29">
        <f t="shared" si="4"/>
        <v>2569.657867583835</v>
      </c>
      <c r="S4" s="29">
        <f t="shared" si="4"/>
        <v>2858.6402407566634</v>
      </c>
      <c r="T4" s="29">
        <f t="shared" si="4"/>
        <v>2789.6000859845226</v>
      </c>
      <c r="U4" s="29">
        <f t="shared" si="4"/>
        <v>2626.2593293207215</v>
      </c>
      <c r="V4" s="29">
        <f t="shared" si="4"/>
        <v>2110.3650042992263</v>
      </c>
      <c r="W4" s="29">
        <f t="shared" si="4"/>
        <v>1762.2978503869303</v>
      </c>
      <c r="X4" s="29">
        <f t="shared" ref="X4" si="5">SUM(X5:X7)</f>
        <v>1920.5444539982802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0.71848667239896813</v>
      </c>
      <c r="Q5" s="10">
        <f>PPRD!Q5+RCV_RCY!Q5+IMP!Q5-EXP!Q5+STK_CHG!Q5</f>
        <v>2.1553740326741191</v>
      </c>
      <c r="R5" s="10">
        <f>PPRD!R5+RCV_RCY!R5+IMP!R5-EXP!R5+STK_CHG!R5</f>
        <v>2.1553740326741191</v>
      </c>
      <c r="S5" s="10">
        <f>PPRD!S5+RCV_RCY!S5+IMP!S5-EXP!S5+STK_CHG!S5</f>
        <v>0.71840068787618083</v>
      </c>
      <c r="T5" s="10">
        <f>PPRD!T5+RCV_RCY!T5+IMP!T5-EXP!T5+STK_CHG!T5</f>
        <v>0.71848667239896813</v>
      </c>
      <c r="U5" s="10">
        <f>PPRD!U5+RCV_RCY!U5+IMP!U5-EXP!U5+STK_CHG!U5</f>
        <v>0</v>
      </c>
      <c r="V5" s="10">
        <f>PPRD!V5+RCV_RCY!V5+IMP!V5-EXP!V5+STK_CHG!V5</f>
        <v>2.1552880481513319</v>
      </c>
      <c r="W5" s="10">
        <f>PPRD!W5+RCV_RCY!W5+IMP!W5-EXP!W5+STK_CHG!W5</f>
        <v>6.4660361134995714</v>
      </c>
      <c r="X5" s="10">
        <f>PPRD!X5+RCV_RCY!X5+IMP!X5-EXP!X5+STK_CHG!X5</f>
        <v>15.08736027515047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898.56689595872729</v>
      </c>
      <c r="D6" s="10">
        <f>PPRD!D6+RCV_RCY!D6+IMP!D6-EXP!D6+STK_CHG!D6</f>
        <v>990.24316423043831</v>
      </c>
      <c r="E6" s="10">
        <f>PPRD!E6+RCV_RCY!E6+IMP!E6-EXP!E6+STK_CHG!E6</f>
        <v>881.77128116938945</v>
      </c>
      <c r="F6" s="10">
        <f>PPRD!F6+RCV_RCY!F6+IMP!F6-EXP!F6+STK_CHG!F6</f>
        <v>857.27764402407558</v>
      </c>
      <c r="G6" s="10">
        <f>PPRD!G6+RCV_RCY!G6+IMP!G6-EXP!G6+STK_CHG!G6</f>
        <v>954.5523645743765</v>
      </c>
      <c r="H6" s="10">
        <f>PPRD!H6+RCV_RCY!H6+IMP!H6-EXP!H6+STK_CHG!H6</f>
        <v>980.44565778159927</v>
      </c>
      <c r="I6" s="10">
        <f>PPRD!I6+RCV_RCY!I6+IMP!I6-EXP!I6+STK_CHG!I6</f>
        <v>750.90524505588996</v>
      </c>
      <c r="J6" s="10">
        <f>PPRD!J6+RCV_RCY!J6+IMP!J6-EXP!J6+STK_CHG!J6</f>
        <v>992.34256233877886</v>
      </c>
      <c r="K6" s="10">
        <f>PPRD!K6+RCV_RCY!K6+IMP!K6-EXP!K6+STK_CHG!K6</f>
        <v>753.70447119518485</v>
      </c>
      <c r="L6" s="10">
        <f>PPRD!L6+RCV_RCY!L6+IMP!L6-EXP!L6+STK_CHG!L6</f>
        <v>640.33387790197764</v>
      </c>
      <c r="M6" s="10">
        <f>PPRD!M6+RCV_RCY!M6+IMP!M6-EXP!M6+STK_CHG!M6</f>
        <v>843.98108340498709</v>
      </c>
      <c r="N6" s="10">
        <f>PPRD!N6+RCV_RCY!N6+IMP!N6-EXP!N6+STK_CHG!N6</f>
        <v>895.06784178847795</v>
      </c>
      <c r="O6" s="10">
        <f>PPRD!O6+RCV_RCY!O6+IMP!O6-EXP!O6+STK_CHG!O6</f>
        <v>797.0932072226999</v>
      </c>
      <c r="P6" s="10">
        <f>PPRD!P6+RCV_RCY!P6+IMP!P6-EXP!P6+STK_CHG!P6</f>
        <v>893.66818572656916</v>
      </c>
      <c r="Q6" s="10">
        <f>PPRD!Q6+RCV_RCY!Q6+IMP!Q6-EXP!Q6+STK_CHG!Q6</f>
        <v>915.36259673258803</v>
      </c>
      <c r="R6" s="10">
        <f>PPRD!R6+RCV_RCY!R6+IMP!R6-EXP!R6+STK_CHG!R6</f>
        <v>877.57239896818578</v>
      </c>
      <c r="S6" s="10">
        <f>PPRD!S6+RCV_RCY!S6+IMP!S6-EXP!S6+STK_CHG!S6</f>
        <v>848.87979363714533</v>
      </c>
      <c r="T6" s="10">
        <f>PPRD!T6+RCV_RCY!T6+IMP!T6-EXP!T6+STK_CHG!T6</f>
        <v>860.77669819432492</v>
      </c>
      <c r="U6" s="10">
        <f>PPRD!U6+RCV_RCY!U6+IMP!U6-EXP!U6+STK_CHG!U6</f>
        <v>890.16904557179691</v>
      </c>
      <c r="V6" s="10">
        <f>PPRD!V6+RCV_RCY!V6+IMP!V6-EXP!V6+STK_CHG!V6</f>
        <v>803.39157351676693</v>
      </c>
      <c r="W6" s="10">
        <f>PPRD!W6+RCV_RCY!W6+IMP!W6-EXP!W6+STK_CHG!W6</f>
        <v>757.90335339638875</v>
      </c>
      <c r="X6" s="10">
        <f>PPRD!X6+RCV_RCY!X6+IMP!X6-EXP!X6+STK_CHG!X6</f>
        <v>812.48211521926044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2385.4722269991403</v>
      </c>
      <c r="D7" s="10">
        <f>PPRD!D7+RCV_RCY!D7+IMP!D7-EXP!D7+STK_CHG!D7</f>
        <v>2872.4182287188305</v>
      </c>
      <c r="E7" s="10">
        <f>PPRD!E7+RCV_RCY!E7+IMP!E7-EXP!E7+STK_CHG!E7</f>
        <v>3269.7557179707642</v>
      </c>
      <c r="F7" s="10">
        <f>PPRD!F7+RCV_RCY!F7+IMP!F7-EXP!F7+STK_CHG!F7</f>
        <v>4653.3750644883921</v>
      </c>
      <c r="G7" s="10">
        <f>PPRD!G7+RCV_RCY!G7+IMP!G7-EXP!G7+STK_CHG!G7</f>
        <v>4097.1006878761818</v>
      </c>
      <c r="H7" s="10">
        <f>PPRD!H7+RCV_RCY!H7+IMP!H7-EXP!H7+STK_CHG!H7</f>
        <v>1949.7831470335336</v>
      </c>
      <c r="I7" s="10">
        <f>PPRD!I7+RCV_RCY!I7+IMP!I7-EXP!I7+STK_CHG!I7</f>
        <v>3985.4351676698193</v>
      </c>
      <c r="J7" s="10">
        <f>PPRD!J7+RCV_RCY!J7+IMP!J7-EXP!J7+STK_CHG!J7</f>
        <v>3403.2129836629406</v>
      </c>
      <c r="K7" s="10">
        <f>PPRD!K7+RCV_RCY!K7+IMP!K7-EXP!K7+STK_CHG!K7</f>
        <v>2292.9476354256235</v>
      </c>
      <c r="L7" s="10">
        <f>PPRD!L7+RCV_RCY!L7+IMP!L7-EXP!L7+STK_CHG!L7</f>
        <v>2706.8790197764401</v>
      </c>
      <c r="M7" s="10">
        <f>PPRD!M7+RCV_RCY!M7+IMP!M7-EXP!M7+STK_CHG!M7</f>
        <v>3461.9452278589852</v>
      </c>
      <c r="N7" s="10">
        <f>PPRD!N7+RCV_RCY!N7+IMP!N7-EXP!N7+STK_CHG!N7</f>
        <v>2811.0665520206358</v>
      </c>
      <c r="O7" s="10">
        <f>PPRD!O7+RCV_RCY!O7+IMP!O7-EXP!O7+STK_CHG!O7</f>
        <v>2040.0997420464319</v>
      </c>
      <c r="P7" s="10">
        <f>PPRD!P7+RCV_RCY!P7+IMP!P7-EXP!P7+STK_CHG!P7</f>
        <v>2708.3674118658641</v>
      </c>
      <c r="Q7" s="10">
        <f>PPRD!Q7+RCV_RCY!Q7+IMP!Q7-EXP!Q7+STK_CHG!Q7</f>
        <v>1939.5152192605333</v>
      </c>
      <c r="R7" s="10">
        <f>PPRD!R7+RCV_RCY!R7+IMP!R7-EXP!R7+STK_CHG!R7</f>
        <v>1689.930094582975</v>
      </c>
      <c r="S7" s="10">
        <f>PPRD!S7+RCV_RCY!S7+IMP!S7-EXP!S7+STK_CHG!S7</f>
        <v>2009.0420464316419</v>
      </c>
      <c r="T7" s="10">
        <f>PPRD!T7+RCV_RCY!T7+IMP!T7-EXP!T7+STK_CHG!T7</f>
        <v>1928.1049011177988</v>
      </c>
      <c r="U7" s="10">
        <f>PPRD!U7+RCV_RCY!U7+IMP!U7-EXP!U7+STK_CHG!U7</f>
        <v>1736.0902837489245</v>
      </c>
      <c r="V7" s="10">
        <f>PPRD!V7+RCV_RCY!V7+IMP!V7-EXP!V7+STK_CHG!V7</f>
        <v>1304.8181427343079</v>
      </c>
      <c r="W7" s="10">
        <f>PPRD!W7+RCV_RCY!W7+IMP!W7-EXP!W7+STK_CHG!W7</f>
        <v>997.92846087704208</v>
      </c>
      <c r="X7" s="10">
        <f>PPRD!X7+RCV_RCY!X7+IMP!X7-EXP!X7+STK_CHG!X7</f>
        <v>1092.9749785038694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343.14273430782453</v>
      </c>
      <c r="D11" s="29">
        <f t="shared" si="8"/>
        <v>311.61977644024068</v>
      </c>
      <c r="E11" s="29">
        <f t="shared" si="8"/>
        <v>301.30885640584683</v>
      </c>
      <c r="F11" s="29">
        <f t="shared" si="8"/>
        <v>351.54058469475495</v>
      </c>
      <c r="G11" s="29">
        <f t="shared" si="8"/>
        <v>323.69346517626826</v>
      </c>
      <c r="H11" s="29">
        <f t="shared" si="8"/>
        <v>331.7234737747205</v>
      </c>
      <c r="I11" s="29">
        <f t="shared" si="8"/>
        <v>356.62072226999152</v>
      </c>
      <c r="J11" s="29">
        <f t="shared" si="8"/>
        <v>354.30154772141015</v>
      </c>
      <c r="K11" s="29">
        <f t="shared" si="8"/>
        <v>320.04634565778161</v>
      </c>
      <c r="L11" s="29">
        <f t="shared" si="8"/>
        <v>188.58796216680994</v>
      </c>
      <c r="M11" s="29">
        <f t="shared" si="8"/>
        <v>280.85649183147035</v>
      </c>
      <c r="N11" s="29">
        <f t="shared" si="8"/>
        <v>242.14677558039551</v>
      </c>
      <c r="O11" s="29">
        <f t="shared" si="8"/>
        <v>157.79587274290625</v>
      </c>
      <c r="P11" s="29">
        <f t="shared" si="8"/>
        <v>185.04823731728288</v>
      </c>
      <c r="Q11" s="29">
        <f t="shared" si="8"/>
        <v>213.59277730008591</v>
      </c>
      <c r="R11" s="29">
        <f t="shared" si="8"/>
        <v>165.86646603611351</v>
      </c>
      <c r="S11" s="29">
        <f t="shared" si="8"/>
        <v>97.468185726569203</v>
      </c>
      <c r="T11" s="29">
        <f t="shared" si="8"/>
        <v>46.5654342218401</v>
      </c>
      <c r="U11" s="29">
        <f t="shared" si="8"/>
        <v>109.18116938950985</v>
      </c>
      <c r="V11" s="29">
        <f t="shared" si="8"/>
        <v>18.204729148753202</v>
      </c>
      <c r="W11" s="29">
        <f t="shared" si="8"/>
        <v>76.325623387790117</v>
      </c>
      <c r="X11" s="29">
        <f t="shared" ref="X11" si="9">SUM(X12:X16)</f>
        <v>158.72020636285464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363.20576096302659</v>
      </c>
      <c r="D13" s="10">
        <f>PPRD!D13+RCV_RCY!D13+IMP!D13-EXP!D13+STK_CHG!D13</f>
        <v>331.0141014617368</v>
      </c>
      <c r="E13" s="10">
        <f>PPRD!E13+RCV_RCY!E13+IMP!E13-EXP!E13+STK_CHG!E13</f>
        <v>324.71573516766972</v>
      </c>
      <c r="F13" s="10">
        <f>PPRD!F13+RCV_RCY!F13+IMP!F13-EXP!F13+STK_CHG!F13</f>
        <v>371.60361134995702</v>
      </c>
      <c r="G13" s="10">
        <f>PPRD!G13+RCV_RCY!G13+IMP!G13-EXP!G13+STK_CHG!G13</f>
        <v>355.50773860705073</v>
      </c>
      <c r="H13" s="10">
        <f>PPRD!H13+RCV_RCY!H13+IMP!H13-EXP!H13+STK_CHG!H13</f>
        <v>365.30524505588988</v>
      </c>
      <c r="I13" s="10">
        <f>PPRD!I13+RCV_RCY!I13+IMP!I13-EXP!I13+STK_CHG!I13</f>
        <v>384.90008598452289</v>
      </c>
      <c r="J13" s="10">
        <f>PPRD!J13+RCV_RCY!J13+IMP!J13-EXP!J13+STK_CHG!J13</f>
        <v>386.99957007738607</v>
      </c>
      <c r="K13" s="10">
        <f>PPRD!K13+RCV_RCY!K13+IMP!K13-EXP!K13+STK_CHG!K13</f>
        <v>349.20945829750644</v>
      </c>
      <c r="L13" s="10">
        <f>PPRD!L13+RCV_RCY!L13+IMP!L13-EXP!L13+STK_CHG!L13</f>
        <v>207.14625967325878</v>
      </c>
      <c r="M13" s="10">
        <f>PPRD!M13+RCV_RCY!M13+IMP!M13-EXP!M13+STK_CHG!M13</f>
        <v>310.01960447119518</v>
      </c>
      <c r="N13" s="10">
        <f>PPRD!N13+RCV_RCY!N13+IMP!N13-EXP!N13+STK_CHG!N13</f>
        <v>275.72854686156489</v>
      </c>
      <c r="O13" s="10">
        <f>PPRD!O13+RCV_RCY!O13+IMP!O13-EXP!O13+STK_CHG!O13</f>
        <v>176.35417024935509</v>
      </c>
      <c r="P13" s="10">
        <f>PPRD!P13+RCV_RCY!P13+IMP!P13-EXP!P13+STK_CHG!P13</f>
        <v>190.35064488392089</v>
      </c>
      <c r="Q13" s="10">
        <f>PPRD!Q13+RCV_RCY!Q13+IMP!Q13-EXP!Q13+STK_CHG!Q13</f>
        <v>216.24393809114352</v>
      </c>
      <c r="R13" s="10">
        <f>PPRD!R13+RCV_RCY!R13+IMP!R13-EXP!R13+STK_CHG!R13</f>
        <v>199.44823731728289</v>
      </c>
      <c r="S13" s="10">
        <f>PPRD!S13+RCV_RCY!S13+IMP!S13-EXP!S13+STK_CHG!S13</f>
        <v>130.16620808254513</v>
      </c>
      <c r="T13" s="10">
        <f>PPRD!T13+RCV_RCY!T13+IMP!T13-EXP!T13+STK_CHG!T13</f>
        <v>78.379707652622557</v>
      </c>
      <c r="U13" s="10">
        <f>PPRD!U13+RCV_RCY!U13+IMP!U13-EXP!U13+STK_CHG!U13</f>
        <v>142.76294067067923</v>
      </c>
      <c r="V13" s="10">
        <f>PPRD!V13+RCV_RCY!V13+IMP!V13-EXP!V13+STK_CHG!V13</f>
        <v>51.78650042992259</v>
      </c>
      <c r="W13" s="10">
        <f>PPRD!W13+RCV_RCY!W13+IMP!W13-EXP!W13+STK_CHG!W13</f>
        <v>106.37239896818565</v>
      </c>
      <c r="X13" s="10">
        <f>PPRD!X13+RCV_RCY!X13+IMP!X13-EXP!X13+STK_CHG!X13</f>
        <v>189.65073086844365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-20.063026655202059</v>
      </c>
      <c r="D15" s="10">
        <f>PPRD!D15+RCV_RCY!D15+IMP!D15-EXP!D15+STK_CHG!D15</f>
        <v>-19.39432502149613</v>
      </c>
      <c r="E15" s="10">
        <f>PPRD!E15+RCV_RCY!E15+IMP!E15-EXP!E15+STK_CHG!E15</f>
        <v>-23.40687876182287</v>
      </c>
      <c r="F15" s="10">
        <f>PPRD!F15+RCV_RCY!F15+IMP!F15-EXP!F15+STK_CHG!F15</f>
        <v>-20.063026655202059</v>
      </c>
      <c r="G15" s="10">
        <f>PPRD!G15+RCV_RCY!G15+IMP!G15-EXP!G15+STK_CHG!G15</f>
        <v>-31.81427343078246</v>
      </c>
      <c r="H15" s="10">
        <f>PPRD!H15+RCV_RCY!H15+IMP!H15-EXP!H15+STK_CHG!H15</f>
        <v>-33.581771281169388</v>
      </c>
      <c r="I15" s="10">
        <f>PPRD!I15+RCV_RCY!I15+IMP!I15-EXP!I15+STK_CHG!I15</f>
        <v>-28.279363714531382</v>
      </c>
      <c r="J15" s="10">
        <f>PPRD!J15+RCV_RCY!J15+IMP!J15-EXP!J15+STK_CHG!J15</f>
        <v>-32.698022355975922</v>
      </c>
      <c r="K15" s="10">
        <f>PPRD!K15+RCV_RCY!K15+IMP!K15-EXP!K15+STK_CHG!K15</f>
        <v>-29.16311263972484</v>
      </c>
      <c r="L15" s="10">
        <f>PPRD!L15+RCV_RCY!L15+IMP!L15-EXP!L15+STK_CHG!L15</f>
        <v>-18.558297506448842</v>
      </c>
      <c r="M15" s="10">
        <f>PPRD!M15+RCV_RCY!M15+IMP!M15-EXP!M15+STK_CHG!M15</f>
        <v>-29.16311263972484</v>
      </c>
      <c r="N15" s="10">
        <f>PPRD!N15+RCV_RCY!N15+IMP!N15-EXP!N15+STK_CHG!N15</f>
        <v>-33.581771281169388</v>
      </c>
      <c r="O15" s="10">
        <f>PPRD!O15+RCV_RCY!O15+IMP!O15-EXP!O15+STK_CHG!O15</f>
        <v>-18.558297506448842</v>
      </c>
      <c r="P15" s="10">
        <f>PPRD!P15+RCV_RCY!P15+IMP!P15-EXP!P15+STK_CHG!P15</f>
        <v>-5.3024075666380046</v>
      </c>
      <c r="Q15" s="10">
        <f>PPRD!Q15+RCV_RCY!Q15+IMP!Q15-EXP!Q15+STK_CHG!Q15</f>
        <v>-2.6511607910576092</v>
      </c>
      <c r="R15" s="10">
        <f>PPRD!R15+RCV_RCY!R15+IMP!R15-EXP!R15+STK_CHG!R15</f>
        <v>-33.581771281169388</v>
      </c>
      <c r="S15" s="10">
        <f>PPRD!S15+RCV_RCY!S15+IMP!S15-EXP!S15+STK_CHG!S15</f>
        <v>-32.698022355975922</v>
      </c>
      <c r="T15" s="10">
        <f>PPRD!T15+RCV_RCY!T15+IMP!T15-EXP!T15+STK_CHG!T15</f>
        <v>-31.814273430782457</v>
      </c>
      <c r="U15" s="10">
        <f>PPRD!U15+RCV_RCY!U15+IMP!U15-EXP!U15+STK_CHG!U15</f>
        <v>-33.581771281169388</v>
      </c>
      <c r="V15" s="10">
        <f>PPRD!V15+RCV_RCY!V15+IMP!V15-EXP!V15+STK_CHG!V15</f>
        <v>-33.581771281169388</v>
      </c>
      <c r="W15" s="10">
        <f>PPRD!W15+RCV_RCY!W15+IMP!W15-EXP!W15+STK_CHG!W15</f>
        <v>-30.046775580395529</v>
      </c>
      <c r="X15" s="10">
        <f>PPRD!X15+RCV_RCY!X15+IMP!X15-EXP!X15+STK_CHG!X15</f>
        <v>-30.930524505588995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1482.8158211521923</v>
      </c>
      <c r="D22" s="37">
        <f t="shared" si="12"/>
        <v>2064.070851246775</v>
      </c>
      <c r="E22" s="37">
        <f t="shared" si="12"/>
        <v>2199.3568357695613</v>
      </c>
      <c r="F22" s="37">
        <f t="shared" si="12"/>
        <v>2423.4175408426477</v>
      </c>
      <c r="G22" s="37">
        <f t="shared" si="12"/>
        <v>2165.8610490111782</v>
      </c>
      <c r="H22" s="37">
        <f t="shared" si="12"/>
        <v>1652.3583834909718</v>
      </c>
      <c r="I22" s="37">
        <f t="shared" si="12"/>
        <v>2239.461908856405</v>
      </c>
      <c r="J22" s="37">
        <f t="shared" si="12"/>
        <v>2456.0045571797077</v>
      </c>
      <c r="K22" s="37">
        <f t="shared" si="12"/>
        <v>2013.2570937231296</v>
      </c>
      <c r="L22" s="37">
        <f t="shared" si="12"/>
        <v>1765.9725709372306</v>
      </c>
      <c r="M22" s="37">
        <f t="shared" si="12"/>
        <v>2290.8468615649181</v>
      </c>
      <c r="N22" s="37">
        <f t="shared" si="12"/>
        <v>2030.2552880481508</v>
      </c>
      <c r="O22" s="37">
        <f t="shared" si="12"/>
        <v>1557.7532244196043</v>
      </c>
      <c r="P22" s="37">
        <f t="shared" si="12"/>
        <v>1350.3513327601033</v>
      </c>
      <c r="Q22" s="37">
        <f t="shared" si="12"/>
        <v>1426.7758383490973</v>
      </c>
      <c r="R22" s="37">
        <f t="shared" si="12"/>
        <v>1385.0638005159069</v>
      </c>
      <c r="S22" s="37">
        <f t="shared" si="12"/>
        <v>1345.9873602751504</v>
      </c>
      <c r="T22" s="37">
        <f t="shared" si="12"/>
        <v>1283.4073086844364</v>
      </c>
      <c r="U22" s="37">
        <f t="shared" si="12"/>
        <v>1477.8417884780738</v>
      </c>
      <c r="V22" s="37">
        <f t="shared" si="12"/>
        <v>1353.1551160791059</v>
      </c>
      <c r="W22" s="37">
        <f t="shared" si="12"/>
        <v>1030.4196904557177</v>
      </c>
      <c r="X22" s="37">
        <f t="shared" ref="X22" si="13">SUM(X23:X24)</f>
        <v>915.13327601031801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1482.8158211521923</v>
      </c>
      <c r="D23" s="10">
        <f>PPRD!D23+RCV_RCY!D23+IMP!D23-EXP!D23+STK_CHG!D23</f>
        <v>2064.070851246775</v>
      </c>
      <c r="E23" s="10">
        <f>PPRD!E23+RCV_RCY!E23+IMP!E23-EXP!E23+STK_CHG!E23</f>
        <v>2199.3568357695613</v>
      </c>
      <c r="F23" s="10">
        <f>PPRD!F23+RCV_RCY!F23+IMP!F23-EXP!F23+STK_CHG!F23</f>
        <v>2423.4175408426477</v>
      </c>
      <c r="G23" s="10">
        <f>PPRD!G23+RCV_RCY!G23+IMP!G23-EXP!G23+STK_CHG!G23</f>
        <v>2165.8610490111782</v>
      </c>
      <c r="H23" s="10">
        <f>PPRD!H23+RCV_RCY!H23+IMP!H23-EXP!H23+STK_CHG!H23</f>
        <v>1652.3583834909718</v>
      </c>
      <c r="I23" s="10">
        <f>PPRD!I23+RCV_RCY!I23+IMP!I23-EXP!I23+STK_CHG!I23</f>
        <v>2239.461908856405</v>
      </c>
      <c r="J23" s="10">
        <f>PPRD!J23+RCV_RCY!J23+IMP!J23-EXP!J23+STK_CHG!J23</f>
        <v>2456.0045571797077</v>
      </c>
      <c r="K23" s="10">
        <f>PPRD!K23+RCV_RCY!K23+IMP!K23-EXP!K23+STK_CHG!K23</f>
        <v>2013.2570937231296</v>
      </c>
      <c r="L23" s="10">
        <f>PPRD!L23+RCV_RCY!L23+IMP!L23-EXP!L23+STK_CHG!L23</f>
        <v>1770.8163370593286</v>
      </c>
      <c r="M23" s="10">
        <f>PPRD!M23+RCV_RCY!M23+IMP!M23-EXP!M23+STK_CHG!M23</f>
        <v>2291.654170249355</v>
      </c>
      <c r="N23" s="10">
        <f>PPRD!N23+RCV_RCY!N23+IMP!N23-EXP!N23+STK_CHG!N23</f>
        <v>2030.2552880481508</v>
      </c>
      <c r="O23" s="10">
        <f>PPRD!O23+RCV_RCY!O23+IMP!O23-EXP!O23+STK_CHG!O23</f>
        <v>1557.7532244196043</v>
      </c>
      <c r="P23" s="10">
        <f>PPRD!P23+RCV_RCY!P23+IMP!P23-EXP!P23+STK_CHG!P23</f>
        <v>1350.3513327601033</v>
      </c>
      <c r="Q23" s="10">
        <f>PPRD!Q23+RCV_RCY!Q23+IMP!Q23-EXP!Q23+STK_CHG!Q23</f>
        <v>1426.7758383490973</v>
      </c>
      <c r="R23" s="10">
        <f>PPRD!R23+RCV_RCY!R23+IMP!R23-EXP!R23+STK_CHG!R23</f>
        <v>1381.4309544282028</v>
      </c>
      <c r="S23" s="10">
        <f>PPRD!S23+RCV_RCY!S23+IMP!S23-EXP!S23+STK_CHG!S23</f>
        <v>1345.5837489251935</v>
      </c>
      <c r="T23" s="10">
        <f>PPRD!T23+RCV_RCY!T23+IMP!T23-EXP!T23+STK_CHG!T23</f>
        <v>1283.0036973344795</v>
      </c>
      <c r="U23" s="10">
        <f>PPRD!U23+RCV_RCY!U23+IMP!U23-EXP!U23+STK_CHG!U23</f>
        <v>1477.8417884780738</v>
      </c>
      <c r="V23" s="10">
        <f>PPRD!V23+RCV_RCY!V23+IMP!V23-EXP!V23+STK_CHG!V23</f>
        <v>1352.751504729149</v>
      </c>
      <c r="W23" s="10">
        <f>PPRD!W23+RCV_RCY!W23+IMP!W23-EXP!W23+STK_CHG!W23</f>
        <v>1029.612381771281</v>
      </c>
      <c r="X23" s="10">
        <f>PPRD!X23+RCV_RCY!X23+IMP!X23-EXP!X23+STK_CHG!X23</f>
        <v>915.13327601031801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-4.8437661220980219</v>
      </c>
      <c r="M24" s="10">
        <f>PPRD!M24+RCV_RCY!M24+IMP!M24-EXP!M24+STK_CHG!M24</f>
        <v>-0.80730868443680126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3.632846087704213</v>
      </c>
      <c r="S24" s="10">
        <f>PPRD!S24+RCV_RCY!S24+IMP!S24-EXP!S24+STK_CHG!S24</f>
        <v>0.4036113499570077</v>
      </c>
      <c r="T24" s="10">
        <f>PPRD!T24+RCV_RCY!T24+IMP!T24-EXP!T24+STK_CHG!T24</f>
        <v>0.4036113499570077</v>
      </c>
      <c r="U24" s="10">
        <f>PPRD!U24+RCV_RCY!U24+IMP!U24-EXP!U24+STK_CHG!U24</f>
        <v>0</v>
      </c>
      <c r="V24" s="10">
        <f>PPRD!V24+RCV_RCY!V24+IMP!V24-EXP!V24+STK_CHG!V24</f>
        <v>0.4036113499570077</v>
      </c>
      <c r="W24" s="10">
        <f>PPRD!W24+RCV_RCY!W24+IMP!W24-EXP!W24+STK_CHG!W24</f>
        <v>0.80730868443680126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10160.331470335341</v>
      </c>
      <c r="D26" s="37">
        <f t="shared" si="14"/>
        <v>9836.4964746345595</v>
      </c>
      <c r="E26" s="37">
        <f t="shared" si="14"/>
        <v>10899.241014617366</v>
      </c>
      <c r="F26" s="37">
        <f t="shared" si="14"/>
        <v>11204.368271711086</v>
      </c>
      <c r="G26" s="37">
        <f t="shared" si="14"/>
        <v>11556.448323301811</v>
      </c>
      <c r="H26" s="37">
        <f t="shared" si="14"/>
        <v>11044.303611349957</v>
      </c>
      <c r="I26" s="37">
        <f t="shared" si="14"/>
        <v>11488.457351676692</v>
      </c>
      <c r="J26" s="37">
        <f t="shared" si="14"/>
        <v>10943.407222699918</v>
      </c>
      <c r="K26" s="37">
        <f t="shared" si="14"/>
        <v>10711.18779019776</v>
      </c>
      <c r="L26" s="37">
        <f t="shared" si="14"/>
        <v>10013.915305245058</v>
      </c>
      <c r="M26" s="37">
        <f t="shared" si="14"/>
        <v>10257.303783319003</v>
      </c>
      <c r="N26" s="37">
        <f t="shared" si="14"/>
        <v>10128.968787618229</v>
      </c>
      <c r="O26" s="37">
        <f t="shared" si="14"/>
        <v>9425.6806534823791</v>
      </c>
      <c r="P26" s="37">
        <f t="shared" si="14"/>
        <v>8488.3196044711949</v>
      </c>
      <c r="Q26" s="37">
        <f t="shared" si="14"/>
        <v>9532.7141874462613</v>
      </c>
      <c r="R26" s="37">
        <f t="shared" si="14"/>
        <v>8727.4744625967342</v>
      </c>
      <c r="S26" s="37">
        <f t="shared" si="14"/>
        <v>9506.6064488392039</v>
      </c>
      <c r="T26" s="37">
        <f t="shared" si="14"/>
        <v>9174.2591573516693</v>
      </c>
      <c r="U26" s="37">
        <f t="shared" si="14"/>
        <v>9185.763026655206</v>
      </c>
      <c r="V26" s="37">
        <f t="shared" si="14"/>
        <v>8870.5057609630312</v>
      </c>
      <c r="W26" s="37">
        <f t="shared" si="14"/>
        <v>8152.9370593293188</v>
      </c>
      <c r="X26" s="37">
        <f t="shared" ref="X26" si="15">SUM(X27,X33)</f>
        <v>7557.8912295786731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11847.676612209805</v>
      </c>
      <c r="D27" s="29">
        <f t="shared" si="16"/>
        <v>11203.437919174541</v>
      </c>
      <c r="E27" s="29">
        <f t="shared" si="16"/>
        <v>12619.619260533102</v>
      </c>
      <c r="F27" s="29">
        <f t="shared" si="16"/>
        <v>12461.254944110055</v>
      </c>
      <c r="G27" s="29">
        <f t="shared" si="16"/>
        <v>12742.076096302671</v>
      </c>
      <c r="H27" s="29">
        <f t="shared" si="16"/>
        <v>11305.660619088563</v>
      </c>
      <c r="I27" s="29">
        <f t="shared" si="16"/>
        <v>12571.934651762676</v>
      </c>
      <c r="J27" s="29">
        <f t="shared" si="16"/>
        <v>12586.537661220984</v>
      </c>
      <c r="K27" s="29">
        <f t="shared" si="16"/>
        <v>11955.799570077383</v>
      </c>
      <c r="L27" s="29">
        <f t="shared" si="16"/>
        <v>11973.512467755807</v>
      </c>
      <c r="M27" s="29">
        <f t="shared" si="16"/>
        <v>11371.799398108342</v>
      </c>
      <c r="N27" s="29">
        <f t="shared" si="16"/>
        <v>12011.693379191745</v>
      </c>
      <c r="O27" s="29">
        <f t="shared" si="16"/>
        <v>12014.860533104045</v>
      </c>
      <c r="P27" s="29">
        <f t="shared" si="16"/>
        <v>11964.886328460876</v>
      </c>
      <c r="Q27" s="29">
        <f t="shared" si="16"/>
        <v>12272.853740326742</v>
      </c>
      <c r="R27" s="29">
        <f t="shared" si="16"/>
        <v>10571.249613069649</v>
      </c>
      <c r="S27" s="29">
        <f t="shared" si="16"/>
        <v>12394.344110060183</v>
      </c>
      <c r="T27" s="29">
        <f t="shared" si="16"/>
        <v>12909.190799656055</v>
      </c>
      <c r="U27" s="29">
        <f t="shared" si="16"/>
        <v>12993.475666380054</v>
      </c>
      <c r="V27" s="29">
        <f t="shared" si="16"/>
        <v>12906.583061049014</v>
      </c>
      <c r="W27" s="29">
        <f t="shared" si="16"/>
        <v>11816.001719690454</v>
      </c>
      <c r="X27" s="29">
        <f t="shared" ref="X27" si="17">SUM(X28:X32)</f>
        <v>8550.7948409286309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10899.350816852968</v>
      </c>
      <c r="D28" s="10">
        <f>PPRD!D28+RCV_RCY!D28+IMP!D28-EXP!D28+STK_CHG!D28</f>
        <v>9750.0128976784126</v>
      </c>
      <c r="E28" s="10">
        <f>PPRD!E28+RCV_RCY!E28+IMP!E28-EXP!E28+STK_CHG!E28</f>
        <v>11429.187446259672</v>
      </c>
      <c r="F28" s="10">
        <f>PPRD!F28+RCV_RCY!F28+IMP!F28-EXP!F28+STK_CHG!F28</f>
        <v>11235.593293207217</v>
      </c>
      <c r="G28" s="10">
        <f>PPRD!G28+RCV_RCY!G28+IMP!G28-EXP!G28+STK_CHG!G28</f>
        <v>11018.564058469481</v>
      </c>
      <c r="H28" s="10">
        <f>PPRD!H28+RCV_RCY!H28+IMP!H28-EXP!H28+STK_CHG!H28</f>
        <v>10026.139294926912</v>
      </c>
      <c r="I28" s="10">
        <f>PPRD!I28+RCV_RCY!I28+IMP!I28-EXP!I28+STK_CHG!I28</f>
        <v>10684.35941530524</v>
      </c>
      <c r="J28" s="10">
        <f>PPRD!J28+RCV_RCY!J28+IMP!J28-EXP!J28+STK_CHG!J28</f>
        <v>11336.466036113503</v>
      </c>
      <c r="K28" s="10">
        <f>PPRD!K28+RCV_RCY!K28+IMP!K28-EXP!K28+STK_CHG!K28</f>
        <v>11296.728288907992</v>
      </c>
      <c r="L28" s="10">
        <f>PPRD!L28+RCV_RCY!L28+IMP!L28-EXP!L28+STK_CHG!L28</f>
        <v>11205.025795356838</v>
      </c>
      <c r="M28" s="10">
        <f>PPRD!M28+RCV_RCY!M28+IMP!M28-EXP!M28+STK_CHG!M28</f>
        <v>10851.461736887362</v>
      </c>
      <c r="N28" s="10">
        <f>PPRD!N28+RCV_RCY!N28+IMP!N28-EXP!N28+STK_CHG!N28</f>
        <v>11374.165950128978</v>
      </c>
      <c r="O28" s="10">
        <f>PPRD!O28+RCV_RCY!O28+IMP!O28-EXP!O28+STK_CHG!O28</f>
        <v>10925.842648323305</v>
      </c>
      <c r="P28" s="10">
        <f>PPRD!P28+RCV_RCY!P28+IMP!P28-EXP!P28+STK_CHG!P28</f>
        <v>11280.42562338779</v>
      </c>
      <c r="Q28" s="10">
        <f>PPRD!Q28+RCV_RCY!Q28+IMP!Q28-EXP!Q28+STK_CHG!Q28</f>
        <v>11563.684436801377</v>
      </c>
      <c r="R28" s="10">
        <f>PPRD!R28+RCV_RCY!R28+IMP!R28-EXP!R28+STK_CHG!R28</f>
        <v>9820.3181427343097</v>
      </c>
      <c r="S28" s="10">
        <f>PPRD!S28+RCV_RCY!S28+IMP!S28-EXP!S28+STK_CHG!S28</f>
        <v>11401.676698194318</v>
      </c>
      <c r="T28" s="10">
        <f>PPRD!T28+RCV_RCY!T28+IMP!T28-EXP!T28+STK_CHG!T28</f>
        <v>11360.920034393805</v>
      </c>
      <c r="U28" s="10">
        <f>PPRD!U28+RCV_RCY!U28+IMP!U28-EXP!U28+STK_CHG!U28</f>
        <v>11716.521926053314</v>
      </c>
      <c r="V28" s="10">
        <f>PPRD!V28+RCV_RCY!V28+IMP!V28-EXP!V28+STK_CHG!V28</f>
        <v>12254.509888220124</v>
      </c>
      <c r="W28" s="10">
        <f>PPRD!W28+RCV_RCY!W28+IMP!W28-EXP!W28+STK_CHG!W28</f>
        <v>10949.277730008595</v>
      </c>
      <c r="X28" s="10">
        <f>PPRD!X28+RCV_RCY!X28+IMP!X28-EXP!X28+STK_CHG!X28</f>
        <v>8098.3490971625097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780.8349957007739</v>
      </c>
      <c r="D29" s="10">
        <f>PPRD!D29+RCV_RCY!D29+IMP!D29-EXP!D29+STK_CHG!D29</f>
        <v>1185.4399828030951</v>
      </c>
      <c r="E29" s="10">
        <f>PPRD!E29+RCV_RCY!E29+IMP!E29-EXP!E29+STK_CHG!E29</f>
        <v>944.77884780739464</v>
      </c>
      <c r="F29" s="10">
        <f>PPRD!F29+RCV_RCY!F29+IMP!F29-EXP!F29+STK_CHG!F29</f>
        <v>1144.453998280309</v>
      </c>
      <c r="G29" s="10">
        <f>PPRD!G29+RCV_RCY!G29+IMP!G29-EXP!G29+STK_CHG!G29</f>
        <v>1276.870163370593</v>
      </c>
      <c r="H29" s="10">
        <f>PPRD!H29+RCV_RCY!H29+IMP!H29-EXP!H29+STK_CHG!H29</f>
        <v>1086.6533104041271</v>
      </c>
      <c r="I29" s="10">
        <f>PPRD!I29+RCV_RCY!I29+IMP!I29-EXP!I29+STK_CHG!I29</f>
        <v>1593.1976784178851</v>
      </c>
      <c r="J29" s="10">
        <f>PPRD!J29+RCV_RCY!J29+IMP!J29-EXP!J29+STK_CHG!J29</f>
        <v>1116.0791057609631</v>
      </c>
      <c r="K29" s="10">
        <f>PPRD!K29+RCV_RCY!K29+IMP!K29-EXP!K29+STK_CHG!K29</f>
        <v>841.78847807394664</v>
      </c>
      <c r="L29" s="10">
        <f>PPRD!L29+RCV_RCY!L29+IMP!L29-EXP!L29+STK_CHG!L29</f>
        <v>656.82622527944955</v>
      </c>
      <c r="M29" s="10">
        <f>PPRD!M29+RCV_RCY!M29+IMP!M29-EXP!M29+STK_CHG!M29</f>
        <v>464.50748065348228</v>
      </c>
      <c r="N29" s="10">
        <f>PPRD!N29+RCV_RCY!N29+IMP!N29-EXP!N29+STK_CHG!N29</f>
        <v>596.92364574376609</v>
      </c>
      <c r="O29" s="10">
        <f>PPRD!O29+RCV_RCY!O29+IMP!O29-EXP!O29+STK_CHG!O29</f>
        <v>888.02906276870158</v>
      </c>
      <c r="P29" s="10">
        <f>PPRD!P29+RCV_RCY!P29+IMP!P29-EXP!P29+STK_CHG!P29</f>
        <v>723.03430782459145</v>
      </c>
      <c r="Q29" s="10">
        <f>PPRD!Q29+RCV_RCY!Q29+IMP!Q29-EXP!Q29+STK_CHG!Q29</f>
        <v>673.64092863284611</v>
      </c>
      <c r="R29" s="10">
        <f>PPRD!R29+RCV_RCY!R29+IMP!R29-EXP!R29+STK_CHG!R29</f>
        <v>856.50137575236454</v>
      </c>
      <c r="S29" s="10">
        <f>PPRD!S29+RCV_RCY!S29+IMP!S29-EXP!S29+STK_CHG!S29</f>
        <v>950.03344797936359</v>
      </c>
      <c r="T29" s="10">
        <f>PPRD!T29+RCV_RCY!T29+IMP!T29-EXP!T29+STK_CHG!T29</f>
        <v>1436.6103181427341</v>
      </c>
      <c r="U29" s="10">
        <f>PPRD!U29+RCV_RCY!U29+IMP!U29-EXP!U29+STK_CHG!U29</f>
        <v>1249.546173688736</v>
      </c>
      <c r="V29" s="10">
        <f>PPRD!V29+RCV_RCY!V29+IMP!V29-EXP!V29+STK_CHG!V29</f>
        <v>576.95614789337912</v>
      </c>
      <c r="W29" s="10">
        <f>PPRD!W29+RCV_RCY!W29+IMP!W29-EXP!W29+STK_CHG!W29</f>
        <v>679.94651762682713</v>
      </c>
      <c r="X29" s="10">
        <f>PPRD!X29+RCV_RCY!X29+IMP!X29-EXP!X29+STK_CHG!X29</f>
        <v>616.89114359415305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-154.29441100601889</v>
      </c>
      <c r="D30" s="10">
        <f>PPRD!D30+RCV_RCY!D30+IMP!D30-EXP!D30+STK_CHG!D30</f>
        <v>26.39243336199484</v>
      </c>
      <c r="E30" s="10">
        <f>PPRD!E30+RCV_RCY!E30+IMP!E30-EXP!E30+STK_CHG!E30</f>
        <v>-18.271711092003439</v>
      </c>
      <c r="F30" s="10">
        <f>PPRD!F30+RCV_RCY!F30+IMP!F30-EXP!F30+STK_CHG!F30</f>
        <v>-175.61143594153049</v>
      </c>
      <c r="G30" s="10">
        <f>PPRD!G30+RCV_RCY!G30+IMP!G30-EXP!G30+STK_CHG!G30</f>
        <v>159.36990541702491</v>
      </c>
      <c r="H30" s="10">
        <f>PPRD!H30+RCV_RCY!H30+IMP!H30-EXP!H30+STK_CHG!H30</f>
        <v>-103.5397248495271</v>
      </c>
      <c r="I30" s="10">
        <f>PPRD!I30+RCV_RCY!I30+IMP!I30-EXP!I30+STK_CHG!I30</f>
        <v>-8.1207222699914006</v>
      </c>
      <c r="J30" s="10">
        <f>PPRD!J30+RCV_RCY!J30+IMP!J30-EXP!J30+STK_CHG!J30</f>
        <v>31.467927773000859</v>
      </c>
      <c r="K30" s="10">
        <f>PPRD!K30+RCV_RCY!K30+IMP!K30-EXP!K30+STK_CHG!K30</f>
        <v>-183.73224419604469</v>
      </c>
      <c r="L30" s="10">
        <f>PPRD!L30+RCV_RCY!L30+IMP!L30-EXP!L30+STK_CHG!L30</f>
        <v>26.39243336199484</v>
      </c>
      <c r="M30" s="10">
        <f>PPRD!M30+RCV_RCY!M30+IMP!M30-EXP!M30+STK_CHG!M30</f>
        <v>-12.18116938950989</v>
      </c>
      <c r="N30" s="10">
        <f>PPRD!N30+RCV_RCY!N30+IMP!N30-EXP!N30+STK_CHG!N30</f>
        <v>-20.30189165950129</v>
      </c>
      <c r="O30" s="10">
        <f>PPRD!O30+RCV_RCY!O30+IMP!O30-EXP!O30+STK_CHG!O30</f>
        <v>129.93215821152191</v>
      </c>
      <c r="P30" s="10">
        <f>PPRD!P30+RCV_RCY!P30+IMP!P30-EXP!P30+STK_CHG!P30</f>
        <v>-85.268013757523647</v>
      </c>
      <c r="Q30" s="10">
        <f>PPRD!Q30+RCV_RCY!Q30+IMP!Q30-EXP!Q30+STK_CHG!Q30</f>
        <v>7.1056749785038686</v>
      </c>
      <c r="R30" s="10">
        <f>PPRD!R30+RCV_RCY!R30+IMP!R30-EXP!R30+STK_CHG!R30</f>
        <v>-132.97747205503009</v>
      </c>
      <c r="S30" s="10">
        <f>PPRD!S30+RCV_RCY!S30+IMP!S30-EXP!S30+STK_CHG!S30</f>
        <v>31.467927773000859</v>
      </c>
      <c r="T30" s="10">
        <f>PPRD!T30+RCV_RCY!T30+IMP!T30-EXP!T30+STK_CHG!T30</f>
        <v>60.90567497850386</v>
      </c>
      <c r="U30" s="10">
        <f>PPRD!U30+RCV_RCY!U30+IMP!U30-EXP!U30+STK_CHG!U30</f>
        <v>-7.1056749785038686</v>
      </c>
      <c r="V30" s="10">
        <f>PPRD!V30+RCV_RCY!V30+IMP!V30-EXP!V30+STK_CHG!V30</f>
        <v>30.452880481513319</v>
      </c>
      <c r="W30" s="10">
        <f>PPRD!W30+RCV_RCY!W30+IMP!W30-EXP!W30+STK_CHG!W30</f>
        <v>151.24918314703351</v>
      </c>
      <c r="X30" s="10">
        <f>PPRD!X30+RCV_RCY!X30+IMP!X30-EXP!X30+STK_CHG!X30</f>
        <v>-181.70197764402411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321.78521066208077</v>
      </c>
      <c r="D31" s="10">
        <f>PPRD!D31+RCV_RCY!D31+IMP!D31-EXP!D31+STK_CHG!D31</f>
        <v>241.59260533104037</v>
      </c>
      <c r="E31" s="10">
        <f>PPRD!E31+RCV_RCY!E31+IMP!E31-EXP!E31+STK_CHG!E31</f>
        <v>263.9246775580396</v>
      </c>
      <c r="F31" s="10">
        <f>PPRD!F31+RCV_RCY!F31+IMP!F31-EXP!F31+STK_CHG!F31</f>
        <v>256.81908856405852</v>
      </c>
      <c r="G31" s="10">
        <f>PPRD!G31+RCV_RCY!G31+IMP!G31-EXP!G31+STK_CHG!G31</f>
        <v>287.27196904557172</v>
      </c>
      <c r="H31" s="10">
        <f>PPRD!H31+RCV_RCY!H31+IMP!H31-EXP!H31+STK_CHG!H31</f>
        <v>296.40773860705065</v>
      </c>
      <c r="I31" s="10">
        <f>PPRD!I31+RCV_RCY!I31+IMP!I31-EXP!I31+STK_CHG!I31</f>
        <v>302.49828030954427</v>
      </c>
      <c r="J31" s="10">
        <f>PPRD!J31+RCV_RCY!J31+IMP!J31-EXP!J31+STK_CHG!J31</f>
        <v>102.52459157351676</v>
      </c>
      <c r="K31" s="10">
        <f>PPRD!K31+RCV_RCY!K31+IMP!K31-EXP!K31+STK_CHG!K31</f>
        <v>1.0150472914875408</v>
      </c>
      <c r="L31" s="10">
        <f>PPRD!L31+RCV_RCY!L31+IMP!L31-EXP!L31+STK_CHG!L31</f>
        <v>85.268013757523633</v>
      </c>
      <c r="M31" s="10">
        <f>PPRD!M31+RCV_RCY!M31+IMP!M31-EXP!M31+STK_CHG!M31</f>
        <v>68.011349957007738</v>
      </c>
      <c r="N31" s="10">
        <f>PPRD!N31+RCV_RCY!N31+IMP!N31-EXP!N31+STK_CHG!N31</f>
        <v>60.90567497850386</v>
      </c>
      <c r="O31" s="10">
        <f>PPRD!O31+RCV_RCY!O31+IMP!O31-EXP!O31+STK_CHG!O31</f>
        <v>71.056663800515906</v>
      </c>
      <c r="P31" s="10">
        <f>PPRD!P31+RCV_RCY!P31+IMP!P31-EXP!P31+STK_CHG!P31</f>
        <v>46.694411006018917</v>
      </c>
      <c r="Q31" s="10">
        <f>PPRD!Q31+RCV_RCY!Q31+IMP!Q31-EXP!Q31+STK_CHG!Q31</f>
        <v>28.422699914015471</v>
      </c>
      <c r="R31" s="10">
        <f>PPRD!R31+RCV_RCY!R31+IMP!R31-EXP!R31+STK_CHG!R31</f>
        <v>27.407566638005161</v>
      </c>
      <c r="S31" s="10">
        <f>PPRD!S31+RCV_RCY!S31+IMP!S31-EXP!S31+STK_CHG!S31</f>
        <v>11.166036113499571</v>
      </c>
      <c r="T31" s="10">
        <f>PPRD!T31+RCV_RCY!T31+IMP!T31-EXP!T31+STK_CHG!T31</f>
        <v>50.754772141014612</v>
      </c>
      <c r="U31" s="10">
        <f>PPRD!U31+RCV_RCY!U31+IMP!U31-EXP!U31+STK_CHG!U31</f>
        <v>34.513241616509028</v>
      </c>
      <c r="V31" s="10">
        <f>PPRD!V31+RCV_RCY!V31+IMP!V31-EXP!V31+STK_CHG!V31</f>
        <v>44.664144453998283</v>
      </c>
      <c r="W31" s="10">
        <f>PPRD!W31+RCV_RCY!W31+IMP!W31-EXP!W31+STK_CHG!W31</f>
        <v>35.528288907996561</v>
      </c>
      <c r="X31" s="10">
        <f>PPRD!X31+RCV_RCY!X31+IMP!X31-EXP!X31+STK_CHG!X31</f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-1687.3451418744637</v>
      </c>
      <c r="D33" s="29">
        <f t="shared" si="18"/>
        <v>-1366.9414445399809</v>
      </c>
      <c r="E33" s="29">
        <f t="shared" si="18"/>
        <v>-1720.3782459157353</v>
      </c>
      <c r="F33" s="29">
        <f t="shared" si="18"/>
        <v>-1256.886672398969</v>
      </c>
      <c r="G33" s="29">
        <f t="shared" si="18"/>
        <v>-1185.6277730008605</v>
      </c>
      <c r="H33" s="29">
        <f t="shared" si="18"/>
        <v>-261.35700773860651</v>
      </c>
      <c r="I33" s="29">
        <f t="shared" si="18"/>
        <v>-1083.4773000859848</v>
      </c>
      <c r="J33" s="29">
        <f t="shared" si="18"/>
        <v>-1643.1304385210665</v>
      </c>
      <c r="K33" s="29">
        <f t="shared" si="18"/>
        <v>-1244.6117798796229</v>
      </c>
      <c r="L33" s="29">
        <f t="shared" si="18"/>
        <v>-1959.5971625107486</v>
      </c>
      <c r="M33" s="29">
        <f t="shared" si="18"/>
        <v>-1114.4956147893388</v>
      </c>
      <c r="N33" s="29">
        <f t="shared" si="18"/>
        <v>-1882.7245915735161</v>
      </c>
      <c r="O33" s="29">
        <f t="shared" si="18"/>
        <v>-2589.1798796216667</v>
      </c>
      <c r="P33" s="29">
        <f t="shared" si="18"/>
        <v>-3476.5667239896811</v>
      </c>
      <c r="Q33" s="29">
        <f t="shared" si="18"/>
        <v>-2740.1395528804815</v>
      </c>
      <c r="R33" s="29">
        <f t="shared" si="18"/>
        <v>-1843.7751504729151</v>
      </c>
      <c r="S33" s="29">
        <f t="shared" si="18"/>
        <v>-2887.73766122098</v>
      </c>
      <c r="T33" s="29">
        <f t="shared" si="18"/>
        <v>-3734.9316423043861</v>
      </c>
      <c r="U33" s="29">
        <f t="shared" si="18"/>
        <v>-3807.7126397248489</v>
      </c>
      <c r="V33" s="29">
        <f t="shared" si="18"/>
        <v>-4036.0773000859836</v>
      </c>
      <c r="W33" s="29">
        <f t="shared" si="18"/>
        <v>-3663.0646603611353</v>
      </c>
      <c r="X33" s="29">
        <f t="shared" ref="X33" si="19">SUM(X34:X50)</f>
        <v>-992.90361134995783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148.9681857265692</v>
      </c>
      <c r="D36" s="10">
        <f>PPRD!D36+RCV_RCY!D36+IMP!D36-EXP!D36+STK_CHG!D36</f>
        <v>218.48667239896821</v>
      </c>
      <c r="E36" s="10">
        <f>PPRD!E36+RCV_RCY!E36+IMP!E36-EXP!E36+STK_CHG!E36</f>
        <v>167.72717110920033</v>
      </c>
      <c r="F36" s="10">
        <f>PPRD!F36+RCV_RCY!F36+IMP!F36-EXP!F36+STK_CHG!F36</f>
        <v>226.21100601891655</v>
      </c>
      <c r="G36" s="10">
        <f>PPRD!G36+RCV_RCY!G36+IMP!G36-EXP!G36+STK_CHG!G36</f>
        <v>244.96981943250213</v>
      </c>
      <c r="H36" s="10">
        <f>PPRD!H36+RCV_RCY!H36+IMP!H36-EXP!H36+STK_CHG!H36</f>
        <v>179.86526225279448</v>
      </c>
      <c r="I36" s="10">
        <f>PPRD!I36+RCV_RCY!I36+IMP!I36-EXP!I36+STK_CHG!I36</f>
        <v>194.21040412725714</v>
      </c>
      <c r="J36" s="10">
        <f>PPRD!J36+RCV_RCY!J36+IMP!J36-EXP!J36+STK_CHG!J36</f>
        <v>220.69363714531386</v>
      </c>
      <c r="K36" s="10">
        <f>PPRD!K36+RCV_RCY!K36+IMP!K36-EXP!K36+STK_CHG!K36</f>
        <v>197.52072226999144</v>
      </c>
      <c r="L36" s="10">
        <f>PPRD!L36+RCV_RCY!L36+IMP!L36-EXP!L36+STK_CHG!L36</f>
        <v>236.14221840068788</v>
      </c>
      <c r="M36" s="10">
        <f>PPRD!M36+RCV_RCY!M36+IMP!M36-EXP!M36+STK_CHG!M36</f>
        <v>292.41900257953569</v>
      </c>
      <c r="N36" s="10">
        <f>PPRD!N36+RCV_RCY!N36+IMP!N36-EXP!N36+STK_CHG!N36</f>
        <v>291.31556319862426</v>
      </c>
      <c r="O36" s="10">
        <f>PPRD!O36+RCV_RCY!O36+IMP!O36-EXP!O36+STK_CHG!O36</f>
        <v>350.90283748925185</v>
      </c>
      <c r="P36" s="10">
        <f>PPRD!P36+RCV_RCY!P36+IMP!P36-EXP!P36+STK_CHG!P36</f>
        <v>774.09957007738603</v>
      </c>
      <c r="Q36" s="10">
        <f>PPRD!Q36+RCV_RCY!Q36+IMP!Q36-EXP!Q36+STK_CHG!Q36</f>
        <v>808.38108340498707</v>
      </c>
      <c r="R36" s="10">
        <f>PPRD!R36+RCV_RCY!R36+IMP!R36-EXP!R36+STK_CHG!R36</f>
        <v>873.6266552020636</v>
      </c>
      <c r="S36" s="10">
        <f>PPRD!S36+RCV_RCY!S36+IMP!S36-EXP!S36+STK_CHG!S36</f>
        <v>868.09733447979363</v>
      </c>
      <c r="T36" s="10">
        <f>PPRD!T36+RCV_RCY!T36+IMP!T36-EXP!T36+STK_CHG!T36</f>
        <v>667.93740326741181</v>
      </c>
      <c r="U36" s="10">
        <f>PPRD!U36+RCV_RCY!U36+IMP!U36-EXP!U36+STK_CHG!U36</f>
        <v>921.17841788478063</v>
      </c>
      <c r="V36" s="10">
        <f>PPRD!V36+RCV_RCY!V36+IMP!V36-EXP!V36+STK_CHG!V36</f>
        <v>893.53207222699905</v>
      </c>
      <c r="W36" s="10">
        <f>PPRD!W36+RCV_RCY!W36+IMP!W36-EXP!W36+STK_CHG!W36</f>
        <v>855.932932072227</v>
      </c>
      <c r="X36" s="10">
        <f>PPRD!X36+RCV_RCY!X36+IMP!X36-EXP!X36+STK_CHG!X36</f>
        <v>988.63576956147892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-1994.5065348237322</v>
      </c>
      <c r="D37" s="10">
        <f>PPRD!D37+RCV_RCY!D37+IMP!D37-EXP!D37+STK_CHG!D37</f>
        <v>-1879.4784178847806</v>
      </c>
      <c r="E37" s="10">
        <f>PPRD!E37+RCV_RCY!E37+IMP!E37-EXP!E37+STK_CHG!E37</f>
        <v>-2522.4037833190027</v>
      </c>
      <c r="F37" s="10">
        <f>PPRD!F37+RCV_RCY!F37+IMP!F37-EXP!F37+STK_CHG!F37</f>
        <v>-2186.562510748066</v>
      </c>
      <c r="G37" s="10">
        <f>PPRD!G37+RCV_RCY!G37+IMP!G37-EXP!G37+STK_CHG!G37</f>
        <v>-2465.0146173688736</v>
      </c>
      <c r="H37" s="10">
        <f>PPRD!H37+RCV_RCY!H37+IMP!H37-EXP!H37+STK_CHG!H37</f>
        <v>-2108.5076526225275</v>
      </c>
      <c r="I37" s="10">
        <f>PPRD!I37+RCV_RCY!I37+IMP!I37-EXP!I37+STK_CHG!I37</f>
        <v>-2446.9150472914876</v>
      </c>
      <c r="J37" s="10">
        <f>PPRD!J37+RCV_RCY!J37+IMP!J37-EXP!J37+STK_CHG!J37</f>
        <v>-2399.13611349957</v>
      </c>
      <c r="K37" s="10">
        <f>PPRD!K37+RCV_RCY!K37+IMP!K37-EXP!K37+STK_CHG!K37</f>
        <v>-2283.1040412725715</v>
      </c>
      <c r="L37" s="10">
        <f>PPRD!L37+RCV_RCY!L37+IMP!L37-EXP!L37+STK_CHG!L37</f>
        <v>-2551.1607910576099</v>
      </c>
      <c r="M37" s="10">
        <f>PPRD!M37+RCV_RCY!M37+IMP!M37-EXP!M37+STK_CHG!M37</f>
        <v>-2161.9135855546001</v>
      </c>
      <c r="N37" s="10">
        <f>PPRD!N37+RCV_RCY!N37+IMP!N37-EXP!N37+STK_CHG!N37</f>
        <v>-2485.4304385210653</v>
      </c>
      <c r="O37" s="10">
        <f>PPRD!O37+RCV_RCY!O37+IMP!O37-EXP!O37+STK_CHG!O37</f>
        <v>-2503.9170249355111</v>
      </c>
      <c r="P37" s="10">
        <f>PPRD!P37+RCV_RCY!P37+IMP!P37-EXP!P37+STK_CHG!P37</f>
        <v>-2645.3807394668956</v>
      </c>
      <c r="Q37" s="10">
        <f>PPRD!Q37+RCV_RCY!Q37+IMP!Q37-EXP!Q37+STK_CHG!Q37</f>
        <v>-2651.6002579535684</v>
      </c>
      <c r="R37" s="10">
        <f>PPRD!R37+RCV_RCY!R37+IMP!R37-EXP!R37+STK_CHG!R37</f>
        <v>-1962.2670679277728</v>
      </c>
      <c r="S37" s="10">
        <f>PPRD!S37+RCV_RCY!S37+IMP!S37-EXP!S37+STK_CHG!S37</f>
        <v>-2456.7211521926056</v>
      </c>
      <c r="T37" s="10">
        <f>PPRD!T37+RCV_RCY!T37+IMP!T37-EXP!T37+STK_CHG!T37</f>
        <v>-2621.5391229578681</v>
      </c>
      <c r="U37" s="10">
        <f>PPRD!U37+RCV_RCY!U37+IMP!U37-EXP!U37+STK_CHG!U37</f>
        <v>-2536.5386070507302</v>
      </c>
      <c r="V37" s="10">
        <f>PPRD!V37+RCV_RCY!V37+IMP!V37-EXP!V37+STK_CHG!V37</f>
        <v>-2789.4668959587275</v>
      </c>
      <c r="W37" s="10">
        <f>PPRD!W37+RCV_RCY!W37+IMP!W37-EXP!W37+STK_CHG!W37</f>
        <v>-2531.3557179707659</v>
      </c>
      <c r="X37" s="10">
        <f>PPRD!X37+RCV_RCY!X37+IMP!X37-EXP!X37+STK_CHG!X37</f>
        <v>-1778.7904557179709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2.0875322441960451</v>
      </c>
      <c r="D38" s="10">
        <f>PPRD!D38+RCV_RCY!D38+IMP!D38-EXP!D38+STK_CHG!D38</f>
        <v>2.0875322441960451</v>
      </c>
      <c r="E38" s="10">
        <f>PPRD!E38+RCV_RCY!E38+IMP!E38-EXP!E38+STK_CHG!E38</f>
        <v>2.0875322441960451</v>
      </c>
      <c r="F38" s="10">
        <f>PPRD!F38+RCV_RCY!F38+IMP!F38-EXP!F38+STK_CHG!F38</f>
        <v>5.218744625967326</v>
      </c>
      <c r="G38" s="10">
        <f>PPRD!G38+RCV_RCY!G38+IMP!G38-EXP!G38+STK_CHG!G38</f>
        <v>4.1749785038693021</v>
      </c>
      <c r="H38" s="10">
        <f>PPRD!H38+RCV_RCY!H38+IMP!H38-EXP!H38+STK_CHG!H38</f>
        <v>8.3500429922613932</v>
      </c>
      <c r="I38" s="10">
        <f>PPRD!I38+RCV_RCY!I38+IMP!I38-EXP!I38+STK_CHG!I38</f>
        <v>38.618916595012898</v>
      </c>
      <c r="J38" s="10">
        <f>PPRD!J38+RCV_RCY!J38+IMP!J38-EXP!J38+STK_CHG!J38</f>
        <v>-3.1312983662940672</v>
      </c>
      <c r="K38" s="10">
        <f>PPRD!K38+RCV_RCY!K38+IMP!K38-EXP!K38+STK_CHG!K38</f>
        <v>7.3063628546861636</v>
      </c>
      <c r="L38" s="10">
        <f>PPRD!L38+RCV_RCY!L38+IMP!L38-EXP!L38+STK_CHG!L38</f>
        <v>4.175064488392092</v>
      </c>
      <c r="M38" s="10">
        <f>PPRD!M38+RCV_RCY!M38+IMP!M38-EXP!M38+STK_CHG!M38</f>
        <v>4.1750644883920902</v>
      </c>
      <c r="N38" s="10">
        <f>PPRD!N38+RCV_RCY!N38+IMP!N38-EXP!N38+STK_CHG!N38</f>
        <v>-8.3500429922613932</v>
      </c>
      <c r="O38" s="10">
        <f>PPRD!O38+RCV_RCY!O38+IMP!O38-EXP!O38+STK_CHG!O38</f>
        <v>-6.2625107480653472</v>
      </c>
      <c r="P38" s="10">
        <f>PPRD!P38+RCV_RCY!P38+IMP!P38-EXP!P38+STK_CHG!P38</f>
        <v>-5.2187446259673251</v>
      </c>
      <c r="Q38" s="10">
        <f>PPRD!Q38+RCV_RCY!Q38+IMP!Q38-EXP!Q38+STK_CHG!Q38</f>
        <v>1.0437661220980212</v>
      </c>
      <c r="R38" s="10">
        <f>PPRD!R38+RCV_RCY!R38+IMP!R38-EXP!R38+STK_CHG!R38</f>
        <v>1.0437661220980212</v>
      </c>
      <c r="S38" s="10">
        <f>PPRD!S38+RCV_RCY!S38+IMP!S38-EXP!S38+STK_CHG!S38</f>
        <v>1.0437661220980212</v>
      </c>
      <c r="T38" s="10">
        <f>PPRD!T38+RCV_RCY!T38+IMP!T38-EXP!T38+STK_CHG!T38</f>
        <v>1.0437661220980221</v>
      </c>
      <c r="U38" s="10">
        <f>PPRD!U38+RCV_RCY!U38+IMP!U38-EXP!U38+STK_CHG!U38</f>
        <v>1.0437661220980221</v>
      </c>
      <c r="V38" s="10">
        <f>PPRD!V38+RCV_RCY!V38+IMP!V38-EXP!V38+STK_CHG!V38</f>
        <v>1.043766122098023</v>
      </c>
      <c r="W38" s="10">
        <f>PPRD!W38+RCV_RCY!W38+IMP!W38-EXP!W38+STK_CHG!W38</f>
        <v>2.0875322441960451</v>
      </c>
      <c r="X38" s="10">
        <f>PPRD!X38+RCV_RCY!X38+IMP!X38-EXP!X38+STK_CHG!X38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-281.30309544282028</v>
      </c>
      <c r="D40" s="10">
        <f>PPRD!D40+RCV_RCY!D40+IMP!D40-EXP!D40+STK_CHG!D40</f>
        <v>48.607566638005181</v>
      </c>
      <c r="E40" s="10">
        <f>PPRD!E40+RCV_RCY!E40+IMP!E40-EXP!E40+STK_CHG!E40</f>
        <v>-105.48865004299225</v>
      </c>
      <c r="F40" s="10">
        <f>PPRD!F40+RCV_RCY!F40+IMP!F40-EXP!F40+STK_CHG!F40</f>
        <v>-51.710060189165944</v>
      </c>
      <c r="G40" s="10">
        <f>PPRD!G40+RCV_RCY!G40+IMP!G40-EXP!G40+STK_CHG!G40</f>
        <v>-123.07016337059328</v>
      </c>
      <c r="H40" s="10">
        <f>PPRD!H40+RCV_RCY!H40+IMP!H40-EXP!H40+STK_CHG!H40</f>
        <v>25.85511607910577</v>
      </c>
      <c r="I40" s="10">
        <f>PPRD!I40+RCV_RCY!I40+IMP!I40-EXP!I40+STK_CHG!I40</f>
        <v>-33.094496990541685</v>
      </c>
      <c r="J40" s="10">
        <f>PPRD!J40+RCV_RCY!J40+IMP!J40-EXP!J40+STK_CHG!J40</f>
        <v>10.342046431642306</v>
      </c>
      <c r="K40" s="10">
        <f>PPRD!K40+RCV_RCY!K40+IMP!K40-EXP!K40+STK_CHG!K40</f>
        <v>57.915305245055876</v>
      </c>
      <c r="L40" s="10">
        <f>PPRD!L40+RCV_RCY!L40+IMP!L40-EXP!L40+STK_CHG!L40</f>
        <v>77.565262252794483</v>
      </c>
      <c r="M40" s="10">
        <f>PPRD!M40+RCV_RCY!M40+IMP!M40-EXP!M40+STK_CHG!M40</f>
        <v>143.75417024935516</v>
      </c>
      <c r="N40" s="10">
        <f>PPRD!N40+RCV_RCY!N40+IMP!N40-EXP!N40+STK_CHG!N40</f>
        <v>43.436543422183988</v>
      </c>
      <c r="O40" s="10">
        <f>PPRD!O40+RCV_RCY!O40+IMP!O40-EXP!O40+STK_CHG!O40</f>
        <v>159.26723989681855</v>
      </c>
      <c r="P40" s="10">
        <f>PPRD!P40+RCV_RCY!P40+IMP!P40-EXP!P40+STK_CHG!P40</f>
        <v>112.72803095442819</v>
      </c>
      <c r="Q40" s="10">
        <f>PPRD!Q40+RCV_RCY!Q40+IMP!Q40-EXP!Q40+STK_CHG!Q40</f>
        <v>243.03757523645743</v>
      </c>
      <c r="R40" s="10">
        <f>PPRD!R40+RCV_RCY!R40+IMP!R40-EXP!R40+STK_CHG!R40</f>
        <v>320.60283748925184</v>
      </c>
      <c r="S40" s="10">
        <f>PPRD!S40+RCV_RCY!S40+IMP!S40-EXP!S40+STK_CHG!S40</f>
        <v>313.36345657781601</v>
      </c>
      <c r="T40" s="10">
        <f>PPRD!T40+RCV_RCY!T40+IMP!T40-EXP!T40+STK_CHG!T40</f>
        <v>161.33559759243332</v>
      </c>
      <c r="U40" s="10">
        <f>PPRD!U40+RCV_RCY!U40+IMP!U40-EXP!U40+STK_CHG!U40</f>
        <v>152.02785898538264</v>
      </c>
      <c r="V40" s="10">
        <f>PPRD!V40+RCV_RCY!V40+IMP!V40-EXP!V40+STK_CHG!V40</f>
        <v>274.06371453138433</v>
      </c>
      <c r="W40" s="10">
        <f>PPRD!W40+RCV_RCY!W40+IMP!W40-EXP!W40+STK_CHG!W40</f>
        <v>180.98546861564915</v>
      </c>
      <c r="X40" s="10">
        <f>PPRD!X40+RCV_RCY!X40+IMP!X40-EXP!X40+STK_CHG!X40</f>
        <v>125.13852106620807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243.75184866723984</v>
      </c>
      <c r="D41" s="10">
        <f>PPRD!D41+RCV_RCY!D41+IMP!D41-EXP!D41+STK_CHG!D41</f>
        <v>26.777472055030096</v>
      </c>
      <c r="E41" s="10">
        <f>PPRD!E41+RCV_RCY!E41+IMP!E41-EXP!E41+STK_CHG!E41</f>
        <v>-20.598022355975921</v>
      </c>
      <c r="F41" s="10">
        <f>PPRD!F41+RCV_RCY!F41+IMP!F41-EXP!F41+STK_CHG!F41</f>
        <v>-21.627944969905407</v>
      </c>
      <c r="G41" s="10">
        <f>PPRD!G41+RCV_RCY!G41+IMP!G41-EXP!G41+STK_CHG!G41</f>
        <v>-51.495184866723989</v>
      </c>
      <c r="H41" s="10">
        <f>PPRD!H41+RCV_RCY!H41+IMP!H41-EXP!H41+STK_CHG!H41</f>
        <v>-72.093293207222672</v>
      </c>
      <c r="I41" s="10">
        <f>PPRD!I41+RCV_RCY!I41+IMP!I41-EXP!I41+STK_CHG!I41</f>
        <v>-41.196130696474654</v>
      </c>
      <c r="J41" s="10">
        <f>PPRD!J41+RCV_RCY!J41+IMP!J41-EXP!J41+STK_CHG!J41</f>
        <v>-18.538263112639711</v>
      </c>
      <c r="K41" s="10">
        <f>PPRD!K41+RCV_RCY!K41+IMP!K41-EXP!K41+STK_CHG!K41</f>
        <v>434.61926053310395</v>
      </c>
      <c r="L41" s="10">
        <f>PPRD!L41+RCV_RCY!L41+IMP!L41-EXP!L41+STK_CHG!L41</f>
        <v>725.05202063628531</v>
      </c>
      <c r="M41" s="10">
        <f>PPRD!M41+RCV_RCY!M41+IMP!M41-EXP!M41+STK_CHG!M41</f>
        <v>594.25434221840067</v>
      </c>
      <c r="N41" s="10">
        <f>PPRD!N41+RCV_RCY!N41+IMP!N41-EXP!N41+STK_CHG!N41</f>
        <v>841.43121238177127</v>
      </c>
      <c r="O41" s="10">
        <f>PPRD!O41+RCV_RCY!O41+IMP!O41-EXP!O41+STK_CHG!O41</f>
        <v>6.1794496990541603</v>
      </c>
      <c r="P41" s="10">
        <f>PPRD!P41+RCV_RCY!P41+IMP!P41-EXP!P41+STK_CHG!P41</f>
        <v>307.9411865864144</v>
      </c>
      <c r="Q41" s="10">
        <f>PPRD!Q41+RCV_RCY!Q41+IMP!Q41-EXP!Q41+STK_CHG!Q41</f>
        <v>178.17334479793647</v>
      </c>
      <c r="R41" s="10">
        <f>PPRD!R41+RCV_RCY!R41+IMP!R41-EXP!R41+STK_CHG!R41</f>
        <v>72.093207222699974</v>
      </c>
      <c r="S41" s="10">
        <f>PPRD!S41+RCV_RCY!S41+IMP!S41-EXP!S41+STK_CHG!S41</f>
        <v>280.13370593293206</v>
      </c>
      <c r="T41" s="10">
        <f>PPRD!T41+RCV_RCY!T41+IMP!T41-EXP!T41+STK_CHG!T41</f>
        <v>20.598108340498698</v>
      </c>
      <c r="U41" s="10">
        <f>PPRD!U41+RCV_RCY!U41+IMP!U41-EXP!U41+STK_CHG!U41</f>
        <v>335.74858125537406</v>
      </c>
      <c r="V41" s="10">
        <f>PPRD!V41+RCV_RCY!V41+IMP!V41-EXP!V41+STK_CHG!V41</f>
        <v>394.45296646603612</v>
      </c>
      <c r="W41" s="10">
        <f>PPRD!W41+RCV_RCY!W41+IMP!W41-EXP!W41+STK_CHG!W41</f>
        <v>518.04144453998276</v>
      </c>
      <c r="X41" s="10">
        <f>PPRD!X41+RCV_RCY!X41+IMP!X41-EXP!X41+STK_CHG!X41</f>
        <v>406.81186586414435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105.80877042132414</v>
      </c>
      <c r="D42" s="10">
        <f>PPRD!D42+RCV_RCY!D42+IMP!D42-EXP!D42+STK_CHG!D42</f>
        <v>114.27343078245914</v>
      </c>
      <c r="E42" s="10">
        <f>PPRD!E42+RCV_RCY!E42+IMP!E42-EXP!E42+STK_CHG!E42</f>
        <v>46.555889939810818</v>
      </c>
      <c r="F42" s="10">
        <f>PPRD!F42+RCV_RCY!F42+IMP!F42-EXP!F42+STK_CHG!F42</f>
        <v>184.10722269991396</v>
      </c>
      <c r="G42" s="10">
        <f>PPRD!G42+RCV_RCY!G42+IMP!G42-EXP!G42+STK_CHG!G42</f>
        <v>224.314445399828</v>
      </c>
      <c r="H42" s="10">
        <f>PPRD!H42+RCV_RCY!H42+IMP!H42-EXP!H42+STK_CHG!H42</f>
        <v>228.54686156491826</v>
      </c>
      <c r="I42" s="10">
        <f>PPRD!I42+RCV_RCY!I42+IMP!I42-EXP!I42+STK_CHG!I42</f>
        <v>196.80429922613931</v>
      </c>
      <c r="J42" s="10">
        <f>PPRD!J42+RCV_RCY!J42+IMP!J42-EXP!J42+STK_CHG!J42</f>
        <v>81.472742906276892</v>
      </c>
      <c r="K42" s="10">
        <f>PPRD!K42+RCV_RCY!K42+IMP!K42-EXP!K42+STK_CHG!K42</f>
        <v>231.72115219260533</v>
      </c>
      <c r="L42" s="10">
        <f>PPRD!L42+RCV_RCY!L42+IMP!L42-EXP!L42+STK_CHG!L42</f>
        <v>280.39312123817712</v>
      </c>
      <c r="M42" s="10">
        <f>PPRD!M42+RCV_RCY!M42+IMP!M42-EXP!M42+STK_CHG!M42</f>
        <v>468.73267411865857</v>
      </c>
      <c r="N42" s="10">
        <f>PPRD!N42+RCV_RCY!N42+IMP!N42-EXP!N42+STK_CHG!N42</f>
        <v>268.75417024935513</v>
      </c>
      <c r="O42" s="10">
        <f>PPRD!O42+RCV_RCY!O42+IMP!O42-EXP!O42+STK_CHG!O42</f>
        <v>165.06165090283747</v>
      </c>
      <c r="P42" s="10">
        <f>PPRD!P42+RCV_RCY!P42+IMP!P42-EXP!P42+STK_CHG!P42</f>
        <v>90.995528804815123</v>
      </c>
      <c r="Q42" s="10">
        <f>PPRD!Q42+RCV_RCY!Q42+IMP!Q42-EXP!Q42+STK_CHG!Q42</f>
        <v>133.31900257953561</v>
      </c>
      <c r="R42" s="10">
        <f>PPRD!R42+RCV_RCY!R42+IMP!R42-EXP!R42+STK_CHG!R42</f>
        <v>251.82484952708509</v>
      </c>
      <c r="S42" s="10">
        <f>PPRD!S42+RCV_RCY!S42+IMP!S42-EXP!S42+STK_CHG!S42</f>
        <v>251.82476354256227</v>
      </c>
      <c r="T42" s="10">
        <f>PPRD!T42+RCV_RCY!T42+IMP!T42-EXP!T42+STK_CHG!T42</f>
        <v>289.91590713671542</v>
      </c>
      <c r="U42" s="10">
        <f>PPRD!U42+RCV_RCY!U42+IMP!U42-EXP!U42+STK_CHG!U42</f>
        <v>402.07317282889079</v>
      </c>
      <c r="V42" s="10">
        <f>PPRD!V42+RCV_RCY!V42+IMP!V42-EXP!V42+STK_CHG!V42</f>
        <v>318.48426483233015</v>
      </c>
      <c r="W42" s="10">
        <f>PPRD!W42+RCV_RCY!W42+IMP!W42-EXP!W42+STK_CHG!W42</f>
        <v>253.94092863284607</v>
      </c>
      <c r="X42" s="10">
        <f>PPRD!X42+RCV_RCY!X42+IMP!X42-EXP!X42+STK_CHG!X42</f>
        <v>185.16534823731729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-881.19802235597604</v>
      </c>
      <c r="D43" s="10">
        <f>PPRD!D43+RCV_RCY!D43+IMP!D43-EXP!D43+STK_CHG!D43</f>
        <v>-697.35838349097048</v>
      </c>
      <c r="E43" s="10">
        <f>PPRD!E43+RCV_RCY!E43+IMP!E43-EXP!E43+STK_CHG!E43</f>
        <v>31.838177128116854</v>
      </c>
      <c r="F43" s="10">
        <f>PPRD!F43+RCV_RCY!F43+IMP!F43-EXP!F43+STK_CHG!F43</f>
        <v>-311.19234737747217</v>
      </c>
      <c r="G43" s="10">
        <f>PPRD!G43+RCV_RCY!G43+IMP!G43-EXP!G43+STK_CHG!G43</f>
        <v>288.27747205503022</v>
      </c>
      <c r="H43" s="10">
        <f>PPRD!H43+RCV_RCY!H43+IMP!H43-EXP!H43+STK_CHG!H43</f>
        <v>564.28770421324123</v>
      </c>
      <c r="I43" s="10">
        <f>PPRD!I43+RCV_RCY!I43+IMP!I43-EXP!I43+STK_CHG!I43</f>
        <v>234.97153912295772</v>
      </c>
      <c r="J43" s="10">
        <f>PPRD!J43+RCV_RCY!J43+IMP!J43-EXP!J43+STK_CHG!J43</f>
        <v>134.86268271711094</v>
      </c>
      <c r="K43" s="10">
        <f>PPRD!K43+RCV_RCY!K43+IMP!K43-EXP!K43+STK_CHG!K43</f>
        <v>-443.42261392949285</v>
      </c>
      <c r="L43" s="10">
        <f>PPRD!L43+RCV_RCY!L43+IMP!L43-EXP!L43+STK_CHG!L43</f>
        <v>-763.28959587274335</v>
      </c>
      <c r="M43" s="10">
        <f>PPRD!M43+RCV_RCY!M43+IMP!M43-EXP!M43+STK_CHG!M43</f>
        <v>-553.88392089423962</v>
      </c>
      <c r="N43" s="10">
        <f>PPRD!N43+RCV_RCY!N43+IMP!N43-EXP!N43+STK_CHG!N43</f>
        <v>-492.4993121238183</v>
      </c>
      <c r="O43" s="10">
        <f>PPRD!O43+RCV_RCY!O43+IMP!O43-EXP!O43+STK_CHG!O43</f>
        <v>-667.22407566637969</v>
      </c>
      <c r="P43" s="10">
        <f>PPRD!P43+RCV_RCY!P43+IMP!P43-EXP!P43+STK_CHG!P43</f>
        <v>-1495.0988822012032</v>
      </c>
      <c r="Q43" s="10">
        <f>PPRD!Q43+RCV_RCY!Q43+IMP!Q43-EXP!Q43+STK_CHG!Q43</f>
        <v>-1475.4944110060187</v>
      </c>
      <c r="R43" s="10">
        <f>PPRD!R43+RCV_RCY!R43+IMP!R43-EXP!R43+STK_CHG!R43</f>
        <v>-1240.6939810834056</v>
      </c>
      <c r="S43" s="10">
        <f>PPRD!S43+RCV_RCY!S43+IMP!S43-EXP!S43+STK_CHG!S43</f>
        <v>-1901.5259673258806</v>
      </c>
      <c r="T43" s="10">
        <f>PPRD!T43+RCV_RCY!T43+IMP!T43-EXP!T43+STK_CHG!T43</f>
        <v>-1741.12622527945</v>
      </c>
      <c r="U43" s="10">
        <f>PPRD!U43+RCV_RCY!U43+IMP!U43-EXP!U43+STK_CHG!U43</f>
        <v>-1918.9966466036119</v>
      </c>
      <c r="V43" s="10">
        <f>PPRD!V43+RCV_RCY!V43+IMP!V43-EXP!V43+STK_CHG!V43</f>
        <v>-2133.1413585554596</v>
      </c>
      <c r="W43" s="10">
        <f>PPRD!W43+RCV_RCY!W43+IMP!W43-EXP!W43+STK_CHG!W43</f>
        <v>-1864.3190885640583</v>
      </c>
      <c r="X43" s="10">
        <f>PPRD!X43+RCV_RCY!X43+IMP!X43-EXP!X43+STK_CHG!X43</f>
        <v>-573.90025795356894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806.92175408426465</v>
      </c>
      <c r="D44" s="10">
        <f>PPRD!D44+RCV_RCY!D44+IMP!D44-EXP!D44+STK_CHG!D44</f>
        <v>660.65485812553732</v>
      </c>
      <c r="E44" s="10">
        <f>PPRD!E44+RCV_RCY!E44+IMP!E44-EXP!E44+STK_CHG!E44</f>
        <v>616.48030954428202</v>
      </c>
      <c r="F44" s="10">
        <f>PPRD!F44+RCV_RCY!F44+IMP!F44-EXP!F44+STK_CHG!F44</f>
        <v>949.26199484092854</v>
      </c>
      <c r="G44" s="10">
        <f>PPRD!G44+RCV_RCY!G44+IMP!G44-EXP!G44+STK_CHG!G44</f>
        <v>601.75554600171949</v>
      </c>
      <c r="H44" s="10">
        <f>PPRD!H44+RCV_RCY!H44+IMP!H44-EXP!H44+STK_CHG!H44</f>
        <v>642.00335339638866</v>
      </c>
      <c r="I44" s="10">
        <f>PPRD!I44+RCV_RCY!I44+IMP!I44-EXP!I44+STK_CHG!I44</f>
        <v>659.67325881341355</v>
      </c>
      <c r="J44" s="10">
        <f>PPRD!J44+RCV_RCY!J44+IMP!J44-EXP!J44+STK_CHG!J44</f>
        <v>195.34961306964735</v>
      </c>
      <c r="K44" s="10">
        <f>PPRD!K44+RCV_RCY!K44+IMP!K44-EXP!K44+STK_CHG!K44</f>
        <v>307.00275150472902</v>
      </c>
      <c r="L44" s="10">
        <f>PPRD!L44+RCV_RCY!L44+IMP!L44-EXP!L44+STK_CHG!L44</f>
        <v>-142.74651762682731</v>
      </c>
      <c r="M44" s="10">
        <f>PPRD!M44+RCV_RCY!M44+IMP!M44-EXP!M44+STK_CHG!M44</f>
        <v>43.019518486672354</v>
      </c>
      <c r="N44" s="10">
        <f>PPRD!N44+RCV_RCY!N44+IMP!N44-EXP!N44+STK_CHG!N44</f>
        <v>-225.94608770421317</v>
      </c>
      <c r="O44" s="10">
        <f>PPRD!O44+RCV_RCY!O44+IMP!O44-EXP!O44+STK_CHG!O44</f>
        <v>-166.5040412725711</v>
      </c>
      <c r="P44" s="10">
        <f>PPRD!P44+RCV_RCY!P44+IMP!P44-EXP!P44+STK_CHG!P44</f>
        <v>-299.90988822012048</v>
      </c>
      <c r="Q44" s="10">
        <f>PPRD!Q44+RCV_RCY!Q44+IMP!Q44-EXP!Q44+STK_CHG!Q44</f>
        <v>376.11134995700729</v>
      </c>
      <c r="R44" s="10">
        <f>PPRD!R44+RCV_RCY!R44+IMP!R44-EXP!R44+STK_CHG!R44</f>
        <v>106.99406706792769</v>
      </c>
      <c r="S44" s="10">
        <f>PPRD!S44+RCV_RCY!S44+IMP!S44-EXP!S44+STK_CHG!S44</f>
        <v>0.96491831470288503</v>
      </c>
      <c r="T44" s="10">
        <f>PPRD!T44+RCV_RCY!T44+IMP!T44-EXP!T44+STK_CHG!T44</f>
        <v>-298.16569217540854</v>
      </c>
      <c r="U44" s="10">
        <f>PPRD!U44+RCV_RCY!U44+IMP!U44-EXP!U44+STK_CHG!U44</f>
        <v>-752.65116079105724</v>
      </c>
      <c r="V44" s="10">
        <f>PPRD!V44+RCV_RCY!V44+IMP!V44-EXP!V44+STK_CHG!V44</f>
        <v>-436.15167669819402</v>
      </c>
      <c r="W44" s="10">
        <f>PPRD!W44+RCV_RCY!W44+IMP!W44-EXP!W44+STK_CHG!W44</f>
        <v>-676.42106620808249</v>
      </c>
      <c r="X44" s="10">
        <f>PPRD!X44+RCV_RCY!X44+IMP!X44-EXP!X44+STK_CHG!X44</f>
        <v>-351.23723129836628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-71.462682717110923</v>
      </c>
      <c r="D45" s="10">
        <f>PPRD!D45+RCV_RCY!D45+IMP!D45-EXP!D45+STK_CHG!D45</f>
        <v>-13.661994840928628</v>
      </c>
      <c r="E45" s="10">
        <f>PPRD!E45+RCV_RCY!E45+IMP!E45-EXP!E45+STK_CHG!E45</f>
        <v>-38.884092863284607</v>
      </c>
      <c r="F45" s="10">
        <f>PPRD!F45+RCV_RCY!F45+IMP!F45-EXP!F45+STK_CHG!F45</f>
        <v>-17.865692175408427</v>
      </c>
      <c r="G45" s="10">
        <f>PPRD!G45+RCV_RCY!G45+IMP!G45-EXP!G45+STK_CHG!G45</f>
        <v>-39.935081685296652</v>
      </c>
      <c r="H45" s="10">
        <f>PPRD!H45+RCV_RCY!H45+IMP!H45-EXP!H45+STK_CHG!H45</f>
        <v>-21.018400687876174</v>
      </c>
      <c r="I45" s="10">
        <f>PPRD!I45+RCV_RCY!I45+IMP!I45-EXP!I45+STK_CHG!I45</f>
        <v>-81.971883061049013</v>
      </c>
      <c r="J45" s="10">
        <f>PPRD!J45+RCV_RCY!J45+IMP!J45-EXP!J45+STK_CHG!J45</f>
        <v>-94.58297506448838</v>
      </c>
      <c r="K45" s="10">
        <f>PPRD!K45+RCV_RCY!K45+IMP!K45-EXP!K45+STK_CHG!K45</f>
        <v>-70.411779879621662</v>
      </c>
      <c r="L45" s="10">
        <f>PPRD!L45+RCV_RCY!L45+IMP!L45-EXP!L45+STK_CHG!L45</f>
        <v>-148.1800515907137</v>
      </c>
      <c r="M45" s="10">
        <f>PPRD!M45+RCV_RCY!M45+IMP!M45-EXP!M45+STK_CHG!M45</f>
        <v>-164.9947549441101</v>
      </c>
      <c r="N45" s="10">
        <f>PPRD!N45+RCV_RCY!N45+IMP!N45-EXP!N45+STK_CHG!N45</f>
        <v>-221.74453998280305</v>
      </c>
      <c r="O45" s="10">
        <f>PPRD!O45+RCV_RCY!O45+IMP!O45-EXP!O45+STK_CHG!O45</f>
        <v>-189.16595012897682</v>
      </c>
      <c r="P45" s="10">
        <f>PPRD!P45+RCV_RCY!P45+IMP!P45-EXP!P45+STK_CHG!P45</f>
        <v>-100.88847807394667</v>
      </c>
      <c r="Q45" s="10">
        <f>PPRD!Q45+RCV_RCY!Q45+IMP!Q45-EXP!Q45+STK_CHG!Q45</f>
        <v>-121.90696474634569</v>
      </c>
      <c r="R45" s="10">
        <f>PPRD!R45+RCV_RCY!R45+IMP!R45-EXP!R45+STK_CHG!R45</f>
        <v>-95.633877901977627</v>
      </c>
      <c r="S45" s="10">
        <f>PPRD!S45+RCV_RCY!S45+IMP!S45-EXP!S45+STK_CHG!S45</f>
        <v>-18.916595012897673</v>
      </c>
      <c r="T45" s="10">
        <f>PPRD!T45+RCV_RCY!T45+IMP!T45-EXP!T45+STK_CHG!T45</f>
        <v>-89.328288907996537</v>
      </c>
      <c r="U45" s="10">
        <f>PPRD!U45+RCV_RCY!U45+IMP!U45-EXP!U45+STK_CHG!U45</f>
        <v>-96.68478073946693</v>
      </c>
      <c r="V45" s="10">
        <f>PPRD!V45+RCV_RCY!V45+IMP!V45-EXP!V45+STK_CHG!V45</f>
        <v>-196.52235597592437</v>
      </c>
      <c r="W45" s="10">
        <f>PPRD!W45+RCV_RCY!W45+IMP!W45-EXP!W45+STK_CHG!W45</f>
        <v>-141.8744625967326</v>
      </c>
      <c r="X45" s="10">
        <f>PPRD!X45+RCV_RCY!X45+IMP!X45-EXP!X45+STK_CHG!X45</f>
        <v>-81.971883061049013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17.053568357695582</v>
      </c>
      <c r="D46" s="10">
        <f>PPRD!D46+RCV_RCY!D46+IMP!D46-EXP!D46+STK_CHG!D46</f>
        <v>-34.10722269991399</v>
      </c>
      <c r="E46" s="10">
        <f>PPRD!E46+RCV_RCY!E46+IMP!E46-EXP!E46+STK_CHG!E46</f>
        <v>-83.261736887360286</v>
      </c>
      <c r="F46" s="10">
        <f>PPRD!F46+RCV_RCY!F46+IMP!F46-EXP!F46+STK_CHG!F46</f>
        <v>-203.64006878761819</v>
      </c>
      <c r="G46" s="10">
        <f>PPRD!G46+RCV_RCY!G46+IMP!G46-EXP!G46+STK_CHG!G46</f>
        <v>-168.52966466036108</v>
      </c>
      <c r="H46" s="10">
        <f>PPRD!H46+RCV_RCY!H46+IMP!H46-EXP!H46+STK_CHG!H46</f>
        <v>-155.48873602751502</v>
      </c>
      <c r="I46" s="10">
        <f>PPRD!I46+RCV_RCY!I46+IMP!I46-EXP!I46+STK_CHG!I46</f>
        <v>-175.55176268271708</v>
      </c>
      <c r="J46" s="10">
        <f>PPRD!J46+RCV_RCY!J46+IMP!J46-EXP!J46+STK_CHG!J46</f>
        <v>-174.54858125537402</v>
      </c>
      <c r="K46" s="10">
        <f>PPRD!K46+RCV_RCY!K46+IMP!K46-EXP!K46+STK_CHG!K46</f>
        <v>-196.6179707652623</v>
      </c>
      <c r="L46" s="10">
        <f>PPRD!L46+RCV_RCY!L46+IMP!L46-EXP!L46+STK_CHG!L46</f>
        <v>-112.35305245055892</v>
      </c>
      <c r="M46" s="10">
        <f>PPRD!M46+RCV_RCY!M46+IMP!M46-EXP!M46+STK_CHG!M46</f>
        <v>-242.76302665520208</v>
      </c>
      <c r="N46" s="10">
        <f>PPRD!N46+RCV_RCY!N46+IMP!N46-EXP!N46+STK_CHG!N46</f>
        <v>-272.85760963026667</v>
      </c>
      <c r="O46" s="10">
        <f>PPRD!O46+RCV_RCY!O46+IMP!O46-EXP!O46+STK_CHG!O46</f>
        <v>-247.7787618228719</v>
      </c>
      <c r="P46" s="10">
        <f>PPRD!P46+RCV_RCY!P46+IMP!P46-EXP!P46+STK_CHG!P46</f>
        <v>-258.2190025795357</v>
      </c>
      <c r="Q46" s="10">
        <f>PPRD!Q46+RCV_RCY!Q46+IMP!Q46-EXP!Q46+STK_CHG!Q46</f>
        <v>-265.89836629406716</v>
      </c>
      <c r="R46" s="10">
        <f>PPRD!R46+RCV_RCY!R46+IMP!R46-EXP!R46+STK_CHG!R46</f>
        <v>-199.6637145313843</v>
      </c>
      <c r="S46" s="10">
        <f>PPRD!S46+RCV_RCY!S46+IMP!S46-EXP!S46+STK_CHG!S46</f>
        <v>-237.10068787618223</v>
      </c>
      <c r="T46" s="10">
        <f>PPRD!T46+RCV_RCY!T46+IMP!T46-EXP!T46+STK_CHG!T46</f>
        <v>-238.06061908856412</v>
      </c>
      <c r="U46" s="10">
        <f>PPRD!U46+RCV_RCY!U46+IMP!U46-EXP!U46+STK_CHG!U46</f>
        <v>-224.62166809974207</v>
      </c>
      <c r="V46" s="10">
        <f>PPRD!V46+RCV_RCY!V46+IMP!V46-EXP!V46+STK_CHG!V46</f>
        <v>-220.78202923473768</v>
      </c>
      <c r="W46" s="10">
        <f>PPRD!W46+RCV_RCY!W46+IMP!W46-EXP!W46+STK_CHG!W46</f>
        <v>-212.14264832330181</v>
      </c>
      <c r="X46" s="10">
        <f>PPRD!X46+RCV_RCY!X46+IMP!X46-EXP!X46+STK_CHG!X46</f>
        <v>-159.3470335339639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75.451418744625954</v>
      </c>
      <c r="D47" s="10">
        <f>PPRD!D47+RCV_RCY!D47+IMP!D47-EXP!D47+STK_CHG!D47</f>
        <v>65.204901117798798</v>
      </c>
      <c r="E47" s="10">
        <f>PPRD!E47+RCV_RCY!E47+IMP!E47-EXP!E47+STK_CHG!E47</f>
        <v>15.835511607910583</v>
      </c>
      <c r="F47" s="10">
        <f>PPRD!F47+RCV_RCY!F47+IMP!F47-EXP!F47+STK_CHG!F47</f>
        <v>-49.36938950988818</v>
      </c>
      <c r="G47" s="10">
        <f>PPRD!G47+RCV_RCY!G47+IMP!G47-EXP!G47+STK_CHG!G47</f>
        <v>0</v>
      </c>
      <c r="H47" s="10">
        <f>PPRD!H47+RCV_RCY!H47+IMP!H47-EXP!H47+STK_CHG!H47</f>
        <v>58.684436801375767</v>
      </c>
      <c r="I47" s="10">
        <f>PPRD!I47+RCV_RCY!I47+IMP!I47-EXP!I47+STK_CHG!I47</f>
        <v>55.889939810834036</v>
      </c>
      <c r="J47" s="10">
        <f>PPRD!J47+RCV_RCY!J47+IMP!J47-EXP!J47+STK_CHG!J47</f>
        <v>70.793981083405015</v>
      </c>
      <c r="K47" s="10">
        <f>PPRD!K47+RCV_RCY!K47+IMP!K47-EXP!K47+STK_CHG!K47</f>
        <v>71.7253654342218</v>
      </c>
      <c r="L47" s="10">
        <f>PPRD!L47+RCV_RCY!L47+IMP!L47-EXP!L47+STK_CHG!L47</f>
        <v>55.889939810834051</v>
      </c>
      <c r="M47" s="10">
        <f>PPRD!M47+RCV_RCY!M47+IMP!M47-EXP!M47+STK_CHG!M47</f>
        <v>36.328460877042104</v>
      </c>
      <c r="N47" s="10">
        <f>PPRD!N47+RCV_RCY!N47+IMP!N47-EXP!N47+STK_CHG!N47</f>
        <v>4.6574376612209676</v>
      </c>
      <c r="O47" s="10">
        <f>PPRD!O47+RCV_RCY!O47+IMP!O47-EXP!O47+STK_CHG!O47</f>
        <v>67.999484092863227</v>
      </c>
      <c r="P47" s="10">
        <f>PPRD!P47+RCV_RCY!P47+IMP!P47-EXP!P47+STK_CHG!P47</f>
        <v>-30.739466895958724</v>
      </c>
      <c r="Q47" s="10">
        <f>PPRD!Q47+RCV_RCY!Q47+IMP!Q47-EXP!Q47+STK_CHG!Q47</f>
        <v>-60.547377472055018</v>
      </c>
      <c r="R47" s="10">
        <f>PPRD!R47+RCV_RCY!R47+IMP!R47-EXP!R47+STK_CHG!R47</f>
        <v>1.8629406706792864</v>
      </c>
      <c r="S47" s="10">
        <f>PPRD!S47+RCV_RCY!S47+IMP!S47-EXP!S47+STK_CHG!S47</f>
        <v>67.9993981083405</v>
      </c>
      <c r="T47" s="10">
        <f>PPRD!T47+RCV_RCY!T47+IMP!T47-EXP!T47+STK_CHG!T47</f>
        <v>183.50533104041276</v>
      </c>
      <c r="U47" s="10">
        <f>PPRD!U47+RCV_RCY!U47+IMP!U47-EXP!U47+STK_CHG!U47</f>
        <v>71.72545141874464</v>
      </c>
      <c r="V47" s="10">
        <f>PPRD!V47+RCV_RCY!V47+IMP!V47-EXP!V47+STK_CHG!V47</f>
        <v>9.3149613069647401</v>
      </c>
      <c r="W47" s="10">
        <f>PPRD!W47+RCV_RCY!W47+IMP!W47-EXP!W47+STK_CHG!W47</f>
        <v>26.081943250214962</v>
      </c>
      <c r="X47" s="10">
        <f>PPRD!X47+RCV_RCY!X47+IMP!X47-EXP!X47+STK_CHG!X47</f>
        <v>190.02579535683572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6.3622527944969898</v>
      </c>
      <c r="D48" s="10">
        <f>PPRD!D48+RCV_RCY!D48+IMP!D48-EXP!D48+STK_CHG!D48</f>
        <v>10.94170249355116</v>
      </c>
      <c r="E48" s="10">
        <f>PPRD!E48+RCV_RCY!E48+IMP!E48-EXP!E48+STK_CHG!E48</f>
        <v>38.34866723989682</v>
      </c>
      <c r="F48" s="10">
        <f>PPRD!F48+RCV_RCY!F48+IMP!F48-EXP!F48+STK_CHG!F48</f>
        <v>23.633533963886499</v>
      </c>
      <c r="G48" s="10">
        <f>PPRD!G48+RCV_RCY!G48+IMP!G48-EXP!G48+STK_CHG!G48</f>
        <v>2.369991401547721</v>
      </c>
      <c r="H48" s="10">
        <f>PPRD!H48+RCV_RCY!H48+IMP!H48-EXP!H48+STK_CHG!H48</f>
        <v>68.015735167669817</v>
      </c>
      <c r="I48" s="10">
        <f>PPRD!I48+RCV_RCY!I48+IMP!I48-EXP!I48+STK_CHG!I48</f>
        <v>48.171883061049009</v>
      </c>
      <c r="J48" s="10">
        <f>PPRD!J48+RCV_RCY!J48+IMP!J48-EXP!J48+STK_CHG!J48</f>
        <v>35.748065348237311</v>
      </c>
      <c r="K48" s="10">
        <f>PPRD!K48+RCV_RCY!K48+IMP!K48-EXP!K48+STK_CHG!K48</f>
        <v>80.934135855546003</v>
      </c>
      <c r="L48" s="10">
        <f>PPRD!L48+RCV_RCY!L48+IMP!L48-EXP!L48+STK_CHG!L48</f>
        <v>76.250988822012033</v>
      </c>
      <c r="M48" s="10">
        <f>PPRD!M48+RCV_RCY!M48+IMP!M48-EXP!M48+STK_CHG!M48</f>
        <v>80.748409286328453</v>
      </c>
      <c r="N48" s="10">
        <f>PPRD!N48+RCV_RCY!N48+IMP!N48-EXP!N48+STK_CHG!N48</f>
        <v>46.620808254514188</v>
      </c>
      <c r="O48" s="10">
        <f>PPRD!O48+RCV_RCY!O48+IMP!O48-EXP!O48+STK_CHG!O48</f>
        <v>38.595614789337922</v>
      </c>
      <c r="P48" s="10">
        <f>PPRD!P48+RCV_RCY!P48+IMP!P48-EXP!P48+STK_CHG!P48</f>
        <v>26.955202063628541</v>
      </c>
      <c r="Q48" s="10">
        <f>PPRD!Q48+RCV_RCY!Q48+IMP!Q48-EXP!Q48+STK_CHG!Q48</f>
        <v>56.214273430782463</v>
      </c>
      <c r="R48" s="10">
        <f>PPRD!R48+RCV_RCY!R48+IMP!R48-EXP!R48+STK_CHG!R48</f>
        <v>40.360017196904558</v>
      </c>
      <c r="S48" s="10">
        <f>PPRD!S48+RCV_RCY!S48+IMP!S48-EXP!S48+STK_CHG!S48</f>
        <v>40.978503869303523</v>
      </c>
      <c r="T48" s="10">
        <f>PPRD!T48+RCV_RCY!T48+IMP!T48-EXP!T48+STK_CHG!T48</f>
        <v>40.158813413585563</v>
      </c>
      <c r="U48" s="10">
        <f>PPRD!U48+RCV_RCY!U48+IMP!U48-EXP!U48+STK_CHG!U48</f>
        <v>40.030438521066202</v>
      </c>
      <c r="V48" s="10">
        <f>PPRD!V48+RCV_RCY!V48+IMP!V48-EXP!V48+STK_CHG!V48</f>
        <v>38.386070507308695</v>
      </c>
      <c r="W48" s="10">
        <f>PPRD!W48+RCV_RCY!W48+IMP!W48-EXP!W48+STK_CHG!W48</f>
        <v>48.075064488392087</v>
      </c>
      <c r="X48" s="10">
        <f>PPRD!X48+RCV_RCY!X48+IMP!X48-EXP!X48+STK_CHG!X48</f>
        <v>61.617626827171108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5.732330180567498</v>
      </c>
      <c r="D49" s="10">
        <f>PPRD!D49+RCV_RCY!D49+IMP!D49-EXP!D49+STK_CHG!D49</f>
        <v>5.732330180567498</v>
      </c>
      <c r="E49" s="10">
        <f>PPRD!E49+RCV_RCY!E49+IMP!E49-EXP!E49+STK_CHG!E49</f>
        <v>5.732330180567498</v>
      </c>
      <c r="F49" s="10">
        <f>PPRD!F49+RCV_RCY!F49+IMP!F49-EXP!F49+STK_CHG!F49</f>
        <v>4.7769561478933786</v>
      </c>
      <c r="G49" s="10">
        <f>PPRD!G49+RCV_RCY!G49+IMP!G49-EXP!G49+STK_CHG!G49</f>
        <v>5.732330180567498</v>
      </c>
      <c r="H49" s="10">
        <f>PPRD!H49+RCV_RCY!H49+IMP!H49-EXP!H49+STK_CHG!H49</f>
        <v>5.732330180567498</v>
      </c>
      <c r="I49" s="10">
        <f>PPRD!I49+RCV_RCY!I49+IMP!I49-EXP!I49+STK_CHG!I49</f>
        <v>3.8215821152192602</v>
      </c>
      <c r="J49" s="10">
        <f>PPRD!J49+RCV_RCY!J49+IMP!J49-EXP!J49+STK_CHG!J49</f>
        <v>4.7769561478933786</v>
      </c>
      <c r="K49" s="10">
        <f>PPRD!K49+RCV_RCY!K49+IMP!K49-EXP!K49+STK_CHG!K49</f>
        <v>4.7769561478933786</v>
      </c>
      <c r="L49" s="10">
        <f>PPRD!L49+RCV_RCY!L49+IMP!L49-EXP!L49+STK_CHG!L49</f>
        <v>3.8214961306964752</v>
      </c>
      <c r="M49" s="10">
        <f>PPRD!M49+RCV_RCY!M49+IMP!M49-EXP!M49+STK_CHG!M49</f>
        <v>2.8661220980223558</v>
      </c>
      <c r="N49" s="10">
        <f>PPRD!N49+RCV_RCY!N49+IMP!N49-EXP!N49+STK_CHG!N49</f>
        <v>4.7769561478933786</v>
      </c>
      <c r="O49" s="10">
        <f>PPRD!O49+RCV_RCY!O49+IMP!O49-EXP!O49+STK_CHG!O49</f>
        <v>2.8661220980223558</v>
      </c>
      <c r="P49" s="10">
        <f>PPRD!P49+RCV_RCY!P49+IMP!P49-EXP!P49+STK_CHG!P49</f>
        <v>2.8661220980223558</v>
      </c>
      <c r="Q49" s="10">
        <f>PPRD!Q49+RCV_RCY!Q49+IMP!Q49-EXP!Q49+STK_CHG!Q49</f>
        <v>1.9107480653482369</v>
      </c>
      <c r="R49" s="10">
        <f>PPRD!R49+RCV_RCY!R49+IMP!R49-EXP!R49+STK_CHG!R49</f>
        <v>2.8661220980223558</v>
      </c>
      <c r="S49" s="10">
        <f>PPRD!S49+RCV_RCY!S49+IMP!S49-EXP!S49+STK_CHG!S49</f>
        <v>2.8661220980223558</v>
      </c>
      <c r="T49" s="10">
        <f>PPRD!T49+RCV_RCY!T49+IMP!T49-EXP!T49+STK_CHG!T49</f>
        <v>1.9107480653482369</v>
      </c>
      <c r="U49" s="10">
        <f>PPRD!U49+RCV_RCY!U49+IMP!U49-EXP!U49+STK_CHG!U49</f>
        <v>1.9107480653482369</v>
      </c>
      <c r="V49" s="10">
        <f>PPRD!V49+RCV_RCY!V49+IMP!V49-EXP!V49+STK_CHG!V49</f>
        <v>1.9107480653482369</v>
      </c>
      <c r="W49" s="10">
        <f>PPRD!W49+RCV_RCY!W49+IMP!W49-EXP!W49+STK_CHG!W49</f>
        <v>1.9107480653482369</v>
      </c>
      <c r="X49" s="10">
        <f>PPRD!X49+RCV_RCY!X49+IMP!X49-EXP!X49+STK_CHG!X49</f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128.98753224419605</v>
      </c>
      <c r="D50" s="10">
        <f>PPRD!D50+RCV_RCY!D50+IMP!D50-EXP!D50+STK_CHG!D50</f>
        <v>104.89810834049869</v>
      </c>
      <c r="E50" s="10">
        <f>PPRD!E50+RCV_RCY!E50+IMP!E50-EXP!E50+STK_CHG!E50</f>
        <v>125.65245055889935</v>
      </c>
      <c r="F50" s="10">
        <f>PPRD!F50+RCV_RCY!F50+IMP!F50-EXP!F50+STK_CHG!F50</f>
        <v>191.87188306104895</v>
      </c>
      <c r="G50" s="10">
        <f>PPRD!G50+RCV_RCY!G50+IMP!G50-EXP!G50+STK_CHG!G50</f>
        <v>290.82235597592421</v>
      </c>
      <c r="H50" s="10">
        <f>PPRD!H50+RCV_RCY!H50+IMP!H50-EXP!H50+STK_CHG!H50</f>
        <v>314.41023215821144</v>
      </c>
      <c r="I50" s="10">
        <f>PPRD!I50+RCV_RCY!I50+IMP!I50-EXP!I50+STK_CHG!I50</f>
        <v>263.09019776440238</v>
      </c>
      <c r="J50" s="10">
        <f>PPRD!J50+RCV_RCY!J50+IMP!J50-EXP!J50+STK_CHG!J50</f>
        <v>292.76706792777304</v>
      </c>
      <c r="K50" s="10">
        <f>PPRD!K50+RCV_RCY!K50+IMP!K50-EXP!K50+STK_CHG!K50</f>
        <v>355.42261392949257</v>
      </c>
      <c r="L50" s="10">
        <f>PPRD!L50+RCV_RCY!L50+IMP!L50-EXP!L50+STK_CHG!L50</f>
        <v>298.84273430782457</v>
      </c>
      <c r="M50" s="10">
        <f>PPRD!M50+RCV_RCY!M50+IMP!M50-EXP!M50+STK_CHG!M50</f>
        <v>342.7619088564058</v>
      </c>
      <c r="N50" s="10">
        <f>PPRD!N50+RCV_RCY!N50+IMP!N50-EXP!N50+STK_CHG!N50</f>
        <v>323.11074806534822</v>
      </c>
      <c r="O50" s="10">
        <f>PPRD!O50+RCV_RCY!O50+IMP!O50-EXP!O50+STK_CHG!O50</f>
        <v>400.8000859845227</v>
      </c>
      <c r="P50" s="10">
        <f>PPRD!P50+RCV_RCY!P50+IMP!P50-EXP!P50+STK_CHG!P50</f>
        <v>43.302837489251935</v>
      </c>
      <c r="Q50" s="10">
        <f>PPRD!Q50+RCV_RCY!Q50+IMP!Q50-EXP!Q50+STK_CHG!Q50</f>
        <v>37.116680997420474</v>
      </c>
      <c r="R50" s="10">
        <f>PPRD!R50+RCV_RCY!R50+IMP!R50-EXP!R50+STK_CHG!R50</f>
        <v>-16.790971625107527</v>
      </c>
      <c r="S50" s="10">
        <f>PPRD!S50+RCV_RCY!S50+IMP!S50-EXP!S50+STK_CHG!S50</f>
        <v>-100.74522785898539</v>
      </c>
      <c r="T50" s="10">
        <f>PPRD!T50+RCV_RCY!T50+IMP!T50-EXP!T50+STK_CHG!T50</f>
        <v>-113.11736887360271</v>
      </c>
      <c r="U50" s="10">
        <f>PPRD!U50+RCV_RCY!U50+IMP!U50-EXP!U50+STK_CHG!U50</f>
        <v>-203.9582115219261</v>
      </c>
      <c r="V50" s="10">
        <f>PPRD!V50+RCV_RCY!V50+IMP!V50-EXP!V50+STK_CHG!V50</f>
        <v>-191.20154772141004</v>
      </c>
      <c r="W50" s="10">
        <f>PPRD!W50+RCV_RCY!W50+IMP!W50-EXP!W50+STK_CHG!W50</f>
        <v>-124.00773860705073</v>
      </c>
      <c r="X50" s="10">
        <f>PPRD!X50+RCV_RCY!X50+IMP!X50-EXP!X50+STK_CHG!X50</f>
        <v>-6.9624247635425469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3430.4385210662081</v>
      </c>
      <c r="D51" s="37">
        <f>PPRD!D51+RCV_RCY!D51+IMP!D51-EXP!D51+STK_CHG!D51</f>
        <v>3715.842648323302</v>
      </c>
      <c r="E51" s="37">
        <f>PPRD!E51+RCV_RCY!E51+IMP!E51-EXP!E51+STK_CHG!E51</f>
        <v>3692.6698194325022</v>
      </c>
      <c r="F51" s="37">
        <f>PPRD!F51+RCV_RCY!F51+IMP!F51-EXP!F51+STK_CHG!F51</f>
        <v>4094.1745485812548</v>
      </c>
      <c r="G51" s="37">
        <f>PPRD!G51+RCV_RCY!G51+IMP!G51-EXP!G51+STK_CHG!G51</f>
        <v>3960.0601891659499</v>
      </c>
      <c r="H51" s="37">
        <f>PPRD!H51+RCV_RCY!H51+IMP!H51-EXP!H51+STK_CHG!H51</f>
        <v>3606.685296646604</v>
      </c>
      <c r="I51" s="37">
        <f>PPRD!I51+RCV_RCY!I51+IMP!I51-EXP!I51+STK_CHG!I51</f>
        <v>3885.2536543422179</v>
      </c>
      <c r="J51" s="37">
        <f>PPRD!J51+RCV_RCY!J51+IMP!J51-EXP!J51+STK_CHG!J51</f>
        <v>3731.318916595013</v>
      </c>
      <c r="K51" s="37">
        <f>PPRD!K51+RCV_RCY!K51+IMP!K51-EXP!K51+STK_CHG!K51</f>
        <v>3862.2073946689588</v>
      </c>
      <c r="L51" s="37">
        <f>PPRD!L51+RCV_RCY!L51+IMP!L51-EXP!L51+STK_CHG!L51</f>
        <v>3483.759157351677</v>
      </c>
      <c r="M51" s="37">
        <f>PPRD!M51+RCV_RCY!M51+IMP!M51-EXP!M51+STK_CHG!M51</f>
        <v>3837.079793637145</v>
      </c>
      <c r="N51" s="37">
        <f>PPRD!N51+RCV_RCY!N51+IMP!N51-EXP!N51+STK_CHG!N51</f>
        <v>3359.9509028374891</v>
      </c>
      <c r="O51" s="37">
        <f>PPRD!O51+RCV_RCY!O51+IMP!O51-EXP!O51+STK_CHG!O51</f>
        <v>3005.0769561478928</v>
      </c>
      <c r="P51" s="37">
        <f>PPRD!P51+RCV_RCY!P51+IMP!P51-EXP!P51+STK_CHG!P51</f>
        <v>2856.3939810834054</v>
      </c>
      <c r="Q51" s="37">
        <f>PPRD!Q51+RCV_RCY!Q51+IMP!Q51-EXP!Q51+STK_CHG!Q51</f>
        <v>2513.2205503009459</v>
      </c>
      <c r="R51" s="37">
        <f>PPRD!R51+RCV_RCY!R51+IMP!R51-EXP!R51+STK_CHG!R51</f>
        <v>2236.2639724849528</v>
      </c>
      <c r="S51" s="37">
        <f>PPRD!S51+RCV_RCY!S51+IMP!S51-EXP!S51+STK_CHG!S51</f>
        <v>2058.7036113499571</v>
      </c>
      <c r="T51" s="37">
        <f>PPRD!T51+RCV_RCY!T51+IMP!T51-EXP!T51+STK_CHG!T51</f>
        <v>1937.0828030954426</v>
      </c>
      <c r="U51" s="37">
        <f>PPRD!U51+RCV_RCY!U51+IMP!U51-EXP!U51+STK_CHG!U51</f>
        <v>2177.896474634565</v>
      </c>
      <c r="V51" s="37">
        <f>PPRD!V51+RCV_RCY!V51+IMP!V51-EXP!V51+STK_CHG!V51</f>
        <v>2132.4546001719687</v>
      </c>
      <c r="W51" s="37">
        <f>PPRD!W51+RCV_RCY!W51+IMP!W51-EXP!W51+STK_CHG!W51</f>
        <v>2117.2886500429927</v>
      </c>
      <c r="X51" s="37">
        <f>PPRD!X51+RCV_RCY!X51+IMP!X51-EXP!X51+STK_CHG!X51</f>
        <v>2128.5618228718827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7750.7278589853822</v>
      </c>
      <c r="D52" s="37">
        <f t="shared" si="20"/>
        <v>7482.9982803095427</v>
      </c>
      <c r="E52" s="37">
        <f t="shared" si="20"/>
        <v>7785.7484952708492</v>
      </c>
      <c r="F52" s="37">
        <f t="shared" si="20"/>
        <v>7838.4673258813409</v>
      </c>
      <c r="G52" s="37">
        <f t="shared" si="20"/>
        <v>8669.4934651762633</v>
      </c>
      <c r="H52" s="37">
        <f t="shared" si="20"/>
        <v>8085.7615649183144</v>
      </c>
      <c r="I52" s="37">
        <f t="shared" si="20"/>
        <v>8690.7127257093725</v>
      </c>
      <c r="J52" s="37">
        <f t="shared" si="20"/>
        <v>8656.9476354256258</v>
      </c>
      <c r="K52" s="37">
        <f t="shared" si="20"/>
        <v>9091.7512467755823</v>
      </c>
      <c r="L52" s="37">
        <f t="shared" si="20"/>
        <v>7999.0320722269971</v>
      </c>
      <c r="M52" s="37">
        <f t="shared" si="20"/>
        <v>9293.3339638865018</v>
      </c>
      <c r="N52" s="37">
        <f t="shared" si="20"/>
        <v>9097.3783319002541</v>
      </c>
      <c r="O52" s="37">
        <f t="shared" si="20"/>
        <v>9954.2198624247631</v>
      </c>
      <c r="P52" s="37">
        <f t="shared" si="20"/>
        <v>9861.5190885640604</v>
      </c>
      <c r="Q52" s="37">
        <f t="shared" si="20"/>
        <v>10276.224591573518</v>
      </c>
      <c r="R52" s="37">
        <f t="shared" si="20"/>
        <v>10489.010662080826</v>
      </c>
      <c r="S52" s="37">
        <f t="shared" si="20"/>
        <v>10635.281169389509</v>
      </c>
      <c r="T52" s="37">
        <f t="shared" si="20"/>
        <v>11784.295012897677</v>
      </c>
      <c r="U52" s="37">
        <f t="shared" si="20"/>
        <v>12057.206706792778</v>
      </c>
      <c r="V52" s="37">
        <f t="shared" si="20"/>
        <v>12212.922699914016</v>
      </c>
      <c r="W52" s="37">
        <f t="shared" si="20"/>
        <v>12015.424591573515</v>
      </c>
      <c r="X52" s="37">
        <f t="shared" ref="X52" si="21">SUM(X53:X70)</f>
        <v>13709.939294926915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1260.533104041273</v>
      </c>
      <c r="D53" s="10">
        <f>PPRD!D53+RCV_RCY!D53+IMP!D53-EXP!D53+STK_CHG!D53</f>
        <v>1135.42562338779</v>
      </c>
      <c r="E53" s="10">
        <f>PPRD!E53+RCV_RCY!E53+IMP!E53-EXP!E53+STK_CHG!E53</f>
        <v>926.5692175408426</v>
      </c>
      <c r="F53" s="10">
        <f>PPRD!F53+RCV_RCY!F53+IMP!F53-EXP!F53+STK_CHG!F53</f>
        <v>824.67755803955288</v>
      </c>
      <c r="G53" s="10">
        <f>PPRD!G53+RCV_RCY!G53+IMP!G53-EXP!G53+STK_CHG!G53</f>
        <v>1295.7536543422179</v>
      </c>
      <c r="H53" s="10">
        <f>PPRD!H53+RCV_RCY!H53+IMP!H53-EXP!H53+STK_CHG!H53</f>
        <v>1185.2106620808249</v>
      </c>
      <c r="I53" s="10">
        <f>PPRD!I53+RCV_RCY!I53+IMP!I53-EXP!I53+STK_CHG!I53</f>
        <v>988.27953568357691</v>
      </c>
      <c r="J53" s="10">
        <f>PPRD!J53+RCV_RCY!J53+IMP!J53-EXP!J53+STK_CHG!J53</f>
        <v>1219.0202923473771</v>
      </c>
      <c r="K53" s="10">
        <f>PPRD!K53+RCV_RCY!K53+IMP!K53-EXP!K53+STK_CHG!K53</f>
        <v>1471.378503869304</v>
      </c>
      <c r="L53" s="10">
        <f>PPRD!L53+RCV_RCY!L53+IMP!L53-EXP!L53+STK_CHG!L53</f>
        <v>1090.802235597592</v>
      </c>
      <c r="M53" s="10">
        <f>PPRD!M53+RCV_RCY!M53+IMP!M53-EXP!M53+STK_CHG!M53</f>
        <v>1111.0914875322439</v>
      </c>
      <c r="N53" s="10">
        <f>PPRD!N53+RCV_RCY!N53+IMP!N53-EXP!N53+STK_CHG!N53</f>
        <v>1070.0807394668959</v>
      </c>
      <c r="O53" s="10">
        <f>PPRD!O53+RCV_RCY!O53+IMP!O53-EXP!O53+STK_CHG!O53</f>
        <v>1449.6240756663799</v>
      </c>
      <c r="P53" s="10">
        <f>PPRD!P53+RCV_RCY!P53+IMP!P53-EXP!P53+STK_CHG!P53</f>
        <v>1103.92098022356</v>
      </c>
      <c r="Q53" s="10">
        <f>PPRD!Q53+RCV_RCY!Q53+IMP!Q53-EXP!Q53+STK_CHG!Q53</f>
        <v>1151.9384350816849</v>
      </c>
      <c r="R53" s="10">
        <f>PPRD!R53+RCV_RCY!R53+IMP!R53-EXP!R53+STK_CHG!R53</f>
        <v>1441.8484952708509</v>
      </c>
      <c r="S53" s="10">
        <f>PPRD!S53+RCV_RCY!S53+IMP!S53-EXP!S53+STK_CHG!S53</f>
        <v>1358.480395528805</v>
      </c>
      <c r="T53" s="10">
        <f>PPRD!T53+RCV_RCY!T53+IMP!T53-EXP!T53+STK_CHG!T53</f>
        <v>1270.117712811694</v>
      </c>
      <c r="U53" s="10">
        <f>PPRD!U53+RCV_RCY!U53+IMP!U53-EXP!U53+STK_CHG!U53</f>
        <v>1143.689079965606</v>
      </c>
      <c r="V53" s="10">
        <f>PPRD!V53+RCV_RCY!V53+IMP!V53-EXP!V53+STK_CHG!V53</f>
        <v>1067.968615649183</v>
      </c>
      <c r="W53" s="10">
        <f>PPRD!W53+RCV_RCY!W53+IMP!W53-EXP!W53+STK_CHG!W53</f>
        <v>1365.7214961306961</v>
      </c>
      <c r="X53" s="10">
        <f>PPRD!X53+RCV_RCY!X53+IMP!X53-EXP!X53+STK_CHG!X53</f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6.7067927773000857</v>
      </c>
      <c r="D55" s="10">
        <f>PPRD!D55+RCV_RCY!D55+IMP!D55-EXP!D55+STK_CHG!D55</f>
        <v>6.0189165950128984</v>
      </c>
      <c r="E55" s="10">
        <f>PPRD!E55+RCV_RCY!E55+IMP!E55-EXP!E55+STK_CHG!E55</f>
        <v>5.5030094582975062</v>
      </c>
      <c r="F55" s="10">
        <f>PPRD!F55+RCV_RCY!F55+IMP!F55-EXP!F55+STK_CHG!F55</f>
        <v>7.9965606190885632</v>
      </c>
      <c r="G55" s="10">
        <f>PPRD!G55+RCV_RCY!G55+IMP!G55-EXP!G55+STK_CHG!G55</f>
        <v>10.347721410146169</v>
      </c>
      <c r="H55" s="10">
        <f>PPRD!H55+RCV_RCY!H55+IMP!H55-EXP!H55+STK_CHG!H55</f>
        <v>14.61238177128117</v>
      </c>
      <c r="I55" s="10">
        <f>PPRD!I55+RCV_RCY!I55+IMP!I55-EXP!I55+STK_CHG!I55</f>
        <v>13.38271711092003</v>
      </c>
      <c r="J55" s="10">
        <f>PPRD!J55+RCV_RCY!J55+IMP!J55-EXP!J55+STK_CHG!J55</f>
        <v>16.20017196904557</v>
      </c>
      <c r="K55" s="10">
        <f>PPRD!K55+RCV_RCY!K55+IMP!K55-EXP!K55+STK_CHG!K55</f>
        <v>22.400687876182289</v>
      </c>
      <c r="L55" s="10">
        <f>PPRD!L55+RCV_RCY!L55+IMP!L55-EXP!L55+STK_CHG!L55</f>
        <v>23.785382631126399</v>
      </c>
      <c r="M55" s="10">
        <f>PPRD!M55+RCV_RCY!M55+IMP!M55-EXP!M55+STK_CHG!M55</f>
        <v>25.306706792777302</v>
      </c>
      <c r="N55" s="10">
        <f>PPRD!N55+RCV_RCY!N55+IMP!N55-EXP!N55+STK_CHG!N55</f>
        <v>41.392347377472049</v>
      </c>
      <c r="O55" s="10">
        <f>PPRD!O55+RCV_RCY!O55+IMP!O55-EXP!O55+STK_CHG!O55</f>
        <v>42.504127257093721</v>
      </c>
      <c r="P55" s="10">
        <f>PPRD!P55+RCV_RCY!P55+IMP!P55-EXP!P55+STK_CHG!P55</f>
        <v>66.525537403267407</v>
      </c>
      <c r="Q55" s="10">
        <f>PPRD!Q55+RCV_RCY!Q55+IMP!Q55-EXP!Q55+STK_CHG!Q55</f>
        <v>95.199656061908854</v>
      </c>
      <c r="R55" s="10">
        <f>PPRD!R55+RCV_RCY!R55+IMP!R55-EXP!R55+STK_CHG!R55</f>
        <v>200.11685296646601</v>
      </c>
      <c r="S55" s="10">
        <f>PPRD!S55+RCV_RCY!S55+IMP!S55-EXP!S55+STK_CHG!S55</f>
        <v>263.80404127257088</v>
      </c>
      <c r="T55" s="10">
        <f>PPRD!T55+RCV_RCY!T55+IMP!T55-EXP!T55+STK_CHG!T55</f>
        <v>412.31229578675828</v>
      </c>
      <c r="U55" s="10">
        <f>PPRD!U55+RCV_RCY!U55+IMP!U55-EXP!U55+STK_CHG!U55</f>
        <v>502.03508168529657</v>
      </c>
      <c r="V55" s="10">
        <f>PPRD!V55+RCV_RCY!V55+IMP!V55-EXP!V55+STK_CHG!V55</f>
        <v>518.03490971625104</v>
      </c>
      <c r="W55" s="10">
        <f>PPRD!W55+RCV_RCY!W55+IMP!W55-EXP!W55+STK_CHG!W55</f>
        <v>709.86036113499563</v>
      </c>
      <c r="X55" s="10">
        <f>PPRD!X55+RCV_RCY!X55+IMP!X55-EXP!X55+STK_CHG!X55</f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0.13551160791057609</v>
      </c>
      <c r="D56" s="10">
        <f>PPRD!D56+RCV_RCY!D56+IMP!D56-EXP!D56+STK_CHG!D56</f>
        <v>0.14746345657781601</v>
      </c>
      <c r="E56" s="10">
        <f>PPRD!E56+RCV_RCY!E56+IMP!E56-EXP!E56+STK_CHG!E56</f>
        <v>0.16036113499570079</v>
      </c>
      <c r="F56" s="10">
        <f>PPRD!F56+RCV_RCY!F56+IMP!F56-EXP!F56+STK_CHG!F56</f>
        <v>0.18030954428202919</v>
      </c>
      <c r="G56" s="10">
        <f>PPRD!G56+RCV_RCY!G56+IMP!G56-EXP!G56+STK_CHG!G56</f>
        <v>0.20300945829750641</v>
      </c>
      <c r="H56" s="10">
        <f>PPRD!H56+RCV_RCY!H56+IMP!H56-EXP!H56+STK_CHG!H56</f>
        <v>0.226225279449699</v>
      </c>
      <c r="I56" s="10">
        <f>PPRD!I56+RCV_RCY!I56+IMP!I56-EXP!I56+STK_CHG!I56</f>
        <v>0.29054170249355121</v>
      </c>
      <c r="J56" s="10">
        <f>PPRD!J56+RCV_RCY!J56+IMP!J56-EXP!J56+STK_CHG!J56</f>
        <v>0.32768701633705932</v>
      </c>
      <c r="K56" s="10">
        <f>PPRD!K56+RCV_RCY!K56+IMP!K56-EXP!K56+STK_CHG!K56</f>
        <v>0.33912295786758379</v>
      </c>
      <c r="L56" s="10">
        <f>PPRD!L56+RCV_RCY!L56+IMP!L56-EXP!L56+STK_CHG!L56</f>
        <v>0.37119518486672398</v>
      </c>
      <c r="M56" s="10">
        <f>PPRD!M56+RCV_RCY!M56+IMP!M56-EXP!M56+STK_CHG!M56</f>
        <v>0.40748065348237311</v>
      </c>
      <c r="N56" s="10">
        <f>PPRD!N56+RCV_RCY!N56+IMP!N56-EXP!N56+STK_CHG!N56</f>
        <v>0.45571797076526221</v>
      </c>
      <c r="O56" s="10">
        <f>PPRD!O56+RCV_RCY!O56+IMP!O56-EXP!O56+STK_CHG!O56</f>
        <v>0.49432502149613061</v>
      </c>
      <c r="P56" s="10">
        <f>PPRD!P56+RCV_RCY!P56+IMP!P56-EXP!P56+STK_CHG!P56</f>
        <v>0.55477214101461736</v>
      </c>
      <c r="Q56" s="10">
        <f>PPRD!Q56+RCV_RCY!Q56+IMP!Q56-EXP!Q56+STK_CHG!Q56</f>
        <v>0.66655202063628538</v>
      </c>
      <c r="R56" s="10">
        <f>PPRD!R56+RCV_RCY!R56+IMP!R56-EXP!R56+STK_CHG!R56</f>
        <v>0.97257093723129828</v>
      </c>
      <c r="S56" s="10">
        <f>PPRD!S56+RCV_RCY!S56+IMP!S56-EXP!S56+STK_CHG!S56</f>
        <v>1.8973344797936369</v>
      </c>
      <c r="T56" s="10">
        <f>PPRD!T56+RCV_RCY!T56+IMP!T56-EXP!T56+STK_CHG!T56</f>
        <v>4.1713671539122954</v>
      </c>
      <c r="U56" s="10">
        <f>PPRD!U56+RCV_RCY!U56+IMP!U56-EXP!U56+STK_CHG!U56</f>
        <v>7.7579535683576948</v>
      </c>
      <c r="V56" s="10">
        <f>PPRD!V56+RCV_RCY!V56+IMP!V56-EXP!V56+STK_CHG!V56</f>
        <v>12.65537403267412</v>
      </c>
      <c r="W56" s="10">
        <f>PPRD!W56+RCV_RCY!W56+IMP!W56-EXP!W56+STK_CHG!W56</f>
        <v>18.785124677558041</v>
      </c>
      <c r="X56" s="10">
        <f>PPRD!X56+RCV_RCY!X56+IMP!X56-EXP!X56+STK_CHG!X56</f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0.3821152192605331</v>
      </c>
      <c r="D57" s="10">
        <f>PPRD!D57+RCV_RCY!D57+IMP!D57-EXP!D57+STK_CHG!D57</f>
        <v>0.40601891659501288</v>
      </c>
      <c r="E57" s="10">
        <f>PPRD!E57+RCV_RCY!E57+IMP!E57-EXP!E57+STK_CHG!E57</f>
        <v>0.40601891659501288</v>
      </c>
      <c r="F57" s="10">
        <f>PPRD!F57+RCV_RCY!F57+IMP!F57-EXP!F57+STK_CHG!F57</f>
        <v>0.40601891659501288</v>
      </c>
      <c r="G57" s="10">
        <f>PPRD!G57+RCV_RCY!G57+IMP!G57-EXP!G57+STK_CHG!G57</f>
        <v>0.42992261392949271</v>
      </c>
      <c r="H57" s="10">
        <f>PPRD!H57+RCV_RCY!H57+IMP!H57-EXP!H57+STK_CHG!H57</f>
        <v>0.47773000859845233</v>
      </c>
      <c r="I57" s="10">
        <f>PPRD!I57+RCV_RCY!I57+IMP!I57-EXP!I57+STK_CHG!I57</f>
        <v>0.62098022355975924</v>
      </c>
      <c r="J57" s="10">
        <f>PPRD!J57+RCV_RCY!J57+IMP!J57-EXP!J57+STK_CHG!J57</f>
        <v>0.62098022355975924</v>
      </c>
      <c r="K57" s="10">
        <f>PPRD!K57+RCV_RCY!K57+IMP!K57-EXP!K57+STK_CHG!K57</f>
        <v>0.76431642304385194</v>
      </c>
      <c r="L57" s="10">
        <f>PPRD!L57+RCV_RCY!L57+IMP!L57-EXP!L57+STK_CHG!L57</f>
        <v>0.83594153052450548</v>
      </c>
      <c r="M57" s="10">
        <f>PPRD!M57+RCV_RCY!M57+IMP!M57-EXP!M57+STK_CHG!M57</f>
        <v>0.93147033533963886</v>
      </c>
      <c r="N57" s="10">
        <f>PPRD!N57+RCV_RCY!N57+IMP!N57-EXP!N57+STK_CHG!N57</f>
        <v>1.026999140154772</v>
      </c>
      <c r="O57" s="10">
        <f>PPRD!O57+RCV_RCY!O57+IMP!O57-EXP!O57+STK_CHG!O57</f>
        <v>1.1226139294926909</v>
      </c>
      <c r="P57" s="10">
        <f>PPRD!P57+RCV_RCY!P57+IMP!P57-EXP!P57+STK_CHG!P57</f>
        <v>1.241960447119518</v>
      </c>
      <c r="Q57" s="10">
        <f>PPRD!Q57+RCV_RCY!Q57+IMP!Q57-EXP!Q57+STK_CHG!Q57</f>
        <v>1.361392949269131</v>
      </c>
      <c r="R57" s="10">
        <f>PPRD!R57+RCV_RCY!R57+IMP!R57-EXP!R57+STK_CHG!R57</f>
        <v>1.4808254514187451</v>
      </c>
      <c r="S57" s="10">
        <f>PPRD!S57+RCV_RCY!S57+IMP!S57-EXP!S57+STK_CHG!S57</f>
        <v>1.6480653482373171</v>
      </c>
      <c r="T57" s="10">
        <f>PPRD!T57+RCV_RCY!T57+IMP!T57-EXP!T57+STK_CHG!T57</f>
        <v>1.791315563198624</v>
      </c>
      <c r="U57" s="10">
        <f>PPRD!U57+RCV_RCY!U57+IMP!U57-EXP!U57+STK_CHG!U57</f>
        <v>1.982459157351677</v>
      </c>
      <c r="V57" s="10">
        <f>PPRD!V57+RCV_RCY!V57+IMP!V57-EXP!V57+STK_CHG!V57</f>
        <v>2.1735167669819431</v>
      </c>
      <c r="W57" s="10">
        <f>PPRD!W57+RCV_RCY!W57+IMP!W57-EXP!W57+STK_CHG!W57</f>
        <v>2.3884780739466889</v>
      </c>
      <c r="X57" s="10">
        <f>PPRD!X57+RCV_RCY!X57+IMP!X57-EXP!X57+STK_CHG!X57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6408.0920894239034</v>
      </c>
      <c r="D59" s="10">
        <f>PPRD!D59+RCV_RCY!D59+IMP!D59-EXP!D59+STK_CHG!D59</f>
        <v>6252.4122957867576</v>
      </c>
      <c r="E59" s="10">
        <f>PPRD!E59+RCV_RCY!E59+IMP!E59-EXP!E59+STK_CHG!E59</f>
        <v>6764.5218400687863</v>
      </c>
      <c r="F59" s="10">
        <f>PPRD!F59+RCV_RCY!F59+IMP!F59-EXP!F59+STK_CHG!F59</f>
        <v>6894.9078245915734</v>
      </c>
      <c r="G59" s="10">
        <f>PPRD!G59+RCV_RCY!G59+IMP!G59-EXP!G59+STK_CHG!G59</f>
        <v>7233.4718830610473</v>
      </c>
      <c r="H59" s="10">
        <f>PPRD!H59+RCV_RCY!H59+IMP!H59-EXP!H59+STK_CHG!H59</f>
        <v>6730.5340498710229</v>
      </c>
      <c r="I59" s="10">
        <f>PPRD!I59+RCV_RCY!I59+IMP!I59-EXP!I59+STK_CHG!I59</f>
        <v>7551.1129836629407</v>
      </c>
      <c r="J59" s="10">
        <f>PPRD!J59+RCV_RCY!J59+IMP!J59-EXP!J59+STK_CHG!J59</f>
        <v>7242.6674118658639</v>
      </c>
      <c r="K59" s="10">
        <f>PPRD!K59+RCV_RCY!K59+IMP!K59-EXP!K59+STK_CHG!K59</f>
        <v>7332.9272570937228</v>
      </c>
      <c r="L59" s="10">
        <f>PPRD!L59+RCV_RCY!L59+IMP!L59-EXP!L59+STK_CHG!L59</f>
        <v>6482.1821152192597</v>
      </c>
      <c r="M59" s="10">
        <f>PPRD!M59+RCV_RCY!M59+IMP!M59-EXP!M59+STK_CHG!M59</f>
        <v>7708.3691315563192</v>
      </c>
      <c r="N59" s="10">
        <f>PPRD!N59+RCV_RCY!N59+IMP!N59-EXP!N59+STK_CHG!N59</f>
        <v>7595.0128976784172</v>
      </c>
      <c r="O59" s="10">
        <f>PPRD!O59+RCV_RCY!O59+IMP!O59-EXP!O59+STK_CHG!O59</f>
        <v>7938.2344797936366</v>
      </c>
      <c r="P59" s="10">
        <f>PPRD!P59+RCV_RCY!P59+IMP!P59-EXP!P59+STK_CHG!P59</f>
        <v>8110.3706792777302</v>
      </c>
      <c r="Q59" s="10">
        <f>PPRD!Q59+RCV_RCY!Q59+IMP!Q59-EXP!Q59+STK_CHG!Q59</f>
        <v>8136.5481513327595</v>
      </c>
      <c r="R59" s="10">
        <f>PPRD!R59+RCV_RCY!R59+IMP!R59-EXP!R59+STK_CHG!R59</f>
        <v>7926.7937231298365</v>
      </c>
      <c r="S59" s="10">
        <f>PPRD!S59+RCV_RCY!S59+IMP!S59-EXP!S59+STK_CHG!S59</f>
        <v>8358.0539122957871</v>
      </c>
      <c r="T59" s="10">
        <f>PPRD!T59+RCV_RCY!T59+IMP!T59-EXP!T59+STK_CHG!T59</f>
        <v>8605.0683576956144</v>
      </c>
      <c r="U59" s="10">
        <f>PPRD!U59+RCV_RCY!U59+IMP!U59-EXP!U59+STK_CHG!U59</f>
        <v>8874.2953568357698</v>
      </c>
      <c r="V59" s="10">
        <f>PPRD!V59+RCV_RCY!V59+IMP!V59-EXP!V59+STK_CHG!V59</f>
        <v>8998.5191745485808</v>
      </c>
      <c r="W59" s="10">
        <f>PPRD!W59+RCV_RCY!W59+IMP!W59-EXP!W59+STK_CHG!W59</f>
        <v>8401.6193465176257</v>
      </c>
      <c r="X59" s="10">
        <f>PPRD!X59+RCV_RCY!X59+IMP!X59-EXP!X59+STK_CHG!X59</f>
        <v>9537.7853826311275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1.4359415305245061E-2</v>
      </c>
      <c r="V60" s="10">
        <f>PPRD!V60+RCV_RCY!V60+IMP!V60-EXP!V60+STK_CHG!V60</f>
        <v>0.58753224419604466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20.469131556319859</v>
      </c>
      <c r="D61" s="10">
        <f>PPRD!D61+RCV_RCY!D61+IMP!D61-EXP!D61+STK_CHG!D61</f>
        <v>17.961220980223558</v>
      </c>
      <c r="E61" s="10">
        <f>PPRD!E61+RCV_RCY!E61+IMP!E61-EXP!E61+STK_CHG!E61</f>
        <v>20.994582975064489</v>
      </c>
      <c r="F61" s="10">
        <f>PPRD!F61+RCV_RCY!F61+IMP!F61-EXP!F61+STK_CHG!F61</f>
        <v>23.096388650042989</v>
      </c>
      <c r="G61" s="10">
        <f>PPRD!G61+RCV_RCY!G61+IMP!G61-EXP!G61+STK_CHG!G61</f>
        <v>26.46414445399828</v>
      </c>
      <c r="H61" s="10">
        <f>PPRD!H61+RCV_RCY!H61+IMP!H61-EXP!H61+STK_CHG!H61</f>
        <v>41.726397248495267</v>
      </c>
      <c r="I61" s="10">
        <f>PPRD!I61+RCV_RCY!I61+IMP!I61-EXP!I61+STK_CHG!I61</f>
        <v>36.447893379191747</v>
      </c>
      <c r="J61" s="10">
        <f>PPRD!J61+RCV_RCY!J61+IMP!J61-EXP!J61+STK_CHG!J61</f>
        <v>41.726397248495267</v>
      </c>
      <c r="K61" s="10">
        <f>PPRD!K61+RCV_RCY!K61+IMP!K61-EXP!K61+STK_CHG!K61</f>
        <v>44.998538263112643</v>
      </c>
      <c r="L61" s="10">
        <f>PPRD!L61+RCV_RCY!L61+IMP!L61-EXP!L61+STK_CHG!L61</f>
        <v>41.392003439380908</v>
      </c>
      <c r="M61" s="10">
        <f>PPRD!M61+RCV_RCY!M61+IMP!M61-EXP!M61+STK_CHG!M61</f>
        <v>40.41272570937231</v>
      </c>
      <c r="N61" s="10">
        <f>PPRD!N61+RCV_RCY!N61+IMP!N61-EXP!N61+STK_CHG!N61</f>
        <v>53.047635425623383</v>
      </c>
      <c r="O61" s="10">
        <f>PPRD!O61+RCV_RCY!O61+IMP!O61-EXP!O61+STK_CHG!O61</f>
        <v>57.920120378331887</v>
      </c>
      <c r="P61" s="10">
        <f>PPRD!P61+RCV_RCY!P61+IMP!P61-EXP!P61+STK_CHG!P61</f>
        <v>88.9700773860705</v>
      </c>
      <c r="Q61" s="10">
        <f>PPRD!Q61+RCV_RCY!Q61+IMP!Q61-EXP!Q61+STK_CHG!Q61</f>
        <v>99.670421324161637</v>
      </c>
      <c r="R61" s="10">
        <f>PPRD!R61+RCV_RCY!R61+IMP!R61-EXP!R61+STK_CHG!R61</f>
        <v>103.2053310404127</v>
      </c>
      <c r="S61" s="10">
        <f>PPRD!S61+RCV_RCY!S61+IMP!S61-EXP!S61+STK_CHG!S61</f>
        <v>112.1142734307824</v>
      </c>
      <c r="T61" s="10">
        <f>PPRD!T61+RCV_RCY!T61+IMP!T61-EXP!T61+STK_CHG!T61</f>
        <v>170.70318142734311</v>
      </c>
      <c r="U61" s="10">
        <f>PPRD!U61+RCV_RCY!U61+IMP!U61-EXP!U61+STK_CHG!U61</f>
        <v>186.39535683576949</v>
      </c>
      <c r="V61" s="10">
        <f>PPRD!V61+RCV_RCY!V61+IMP!V61-EXP!V61+STK_CHG!V61</f>
        <v>187.51788478073951</v>
      </c>
      <c r="W61" s="10">
        <f>PPRD!W61+RCV_RCY!W61+IMP!W61-EXP!W61+STK_CHG!W61</f>
        <v>169.10292347377469</v>
      </c>
      <c r="X61" s="10">
        <f>PPRD!X61+RCV_RCY!X61+IMP!X61-EXP!X61+STK_CHG!X61</f>
        <v>194.37282889079961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54.409114359415312</v>
      </c>
      <c r="D62" s="10">
        <f>PPRD!D62+RCV_RCY!D62+IMP!D62-EXP!D62+STK_CHG!D62</f>
        <v>70.626741186586415</v>
      </c>
      <c r="E62" s="10">
        <f>PPRD!E62+RCV_RCY!E62+IMP!E62-EXP!E62+STK_CHG!E62</f>
        <v>66.900773860705073</v>
      </c>
      <c r="F62" s="10">
        <f>PPRD!F62+RCV_RCY!F62+IMP!F62-EXP!F62+STK_CHG!F62</f>
        <v>83.046689595872735</v>
      </c>
      <c r="G62" s="10">
        <f>PPRD!G62+RCV_RCY!G62+IMP!G62-EXP!G62+STK_CHG!G62</f>
        <v>97.974548581255362</v>
      </c>
      <c r="H62" s="10">
        <f>PPRD!H62+RCV_RCY!H62+IMP!H62-EXP!H62+STK_CHG!H62</f>
        <v>112.9741186586414</v>
      </c>
      <c r="I62" s="10">
        <f>PPRD!I62+RCV_RCY!I62+IMP!I62-EXP!I62+STK_CHG!I62</f>
        <v>99.88538263112639</v>
      </c>
      <c r="J62" s="10">
        <f>PPRD!J62+RCV_RCY!J62+IMP!J62-EXP!J62+STK_CHG!J62</f>
        <v>119.47067927773</v>
      </c>
      <c r="K62" s="10">
        <f>PPRD!K62+RCV_RCY!K62+IMP!K62-EXP!K62+STK_CHG!K62</f>
        <v>141.3490111779879</v>
      </c>
      <c r="L62" s="10">
        <f>PPRD!L62+RCV_RCY!L62+IMP!L62-EXP!L62+STK_CHG!L62</f>
        <v>133.8492691315563</v>
      </c>
      <c r="M62" s="10">
        <f>PPRD!M62+RCV_RCY!M62+IMP!M62-EXP!M62+STK_CHG!M62</f>
        <v>145.43327601031811</v>
      </c>
      <c r="N62" s="10">
        <f>PPRD!N62+RCV_RCY!N62+IMP!N62-EXP!N62+STK_CHG!N62</f>
        <v>139.55769561478931</v>
      </c>
      <c r="O62" s="10">
        <f>PPRD!O62+RCV_RCY!O62+IMP!O62-EXP!O62+STK_CHG!O62</f>
        <v>193.0352536543422</v>
      </c>
      <c r="P62" s="10">
        <f>PPRD!P62+RCV_RCY!P62+IMP!P62-EXP!P62+STK_CHG!P62</f>
        <v>222.007222699914</v>
      </c>
      <c r="Q62" s="10">
        <f>PPRD!Q62+RCV_RCY!Q62+IMP!Q62-EXP!Q62+STK_CHG!Q62</f>
        <v>247.82648323301811</v>
      </c>
      <c r="R62" s="10">
        <f>PPRD!R62+RCV_RCY!R62+IMP!R62-EXP!R62+STK_CHG!R62</f>
        <v>274.19509888220119</v>
      </c>
      <c r="S62" s="10">
        <f>PPRD!S62+RCV_RCY!S62+IMP!S62-EXP!S62+STK_CHG!S62</f>
        <v>306.24823731728293</v>
      </c>
      <c r="T62" s="10">
        <f>PPRD!T62+RCV_RCY!T62+IMP!T62-EXP!T62+STK_CHG!T62</f>
        <v>326.86061908856402</v>
      </c>
      <c r="U62" s="10">
        <f>PPRD!U62+RCV_RCY!U62+IMP!U62-EXP!U62+STK_CHG!U62</f>
        <v>348.85829750644882</v>
      </c>
      <c r="V62" s="10">
        <f>PPRD!V62+RCV_RCY!V62+IMP!V62-EXP!V62+STK_CHG!V62</f>
        <v>349.78985382631117</v>
      </c>
      <c r="W62" s="10">
        <f>PPRD!W62+RCV_RCY!W62+IMP!W62-EXP!W62+STK_CHG!W62</f>
        <v>330.39552880481511</v>
      </c>
      <c r="X62" s="10">
        <f>PPRD!X62+RCV_RCY!X62+IMP!X62-EXP!X62+STK_CHG!X62</f>
        <v>366.17463456577809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0.69269131556319852</v>
      </c>
      <c r="F63" s="10">
        <f>PPRD!F63+RCV_RCY!F63+IMP!F63-EXP!F63+STK_CHG!F63</f>
        <v>4.1559759243336192</v>
      </c>
      <c r="G63" s="10">
        <f>PPRD!G63+RCV_RCY!G63+IMP!G63-EXP!G63+STK_CHG!G63</f>
        <v>4.8485812553740324</v>
      </c>
      <c r="H63" s="10">
        <f>PPRD!H63+RCV_RCY!H63+IMP!H63-EXP!H63+STK_CHG!H63</f>
        <v>0</v>
      </c>
      <c r="I63" s="10">
        <f>PPRD!I63+RCV_RCY!I63+IMP!I63-EXP!I63+STK_CHG!I63</f>
        <v>0.69269131556319863</v>
      </c>
      <c r="J63" s="10">
        <f>PPRD!J63+RCV_RCY!J63+IMP!J63-EXP!J63+STK_CHG!J63</f>
        <v>1.3852966466036114</v>
      </c>
      <c r="K63" s="10">
        <f>PPRD!K63+RCV_RCY!K63+IMP!K63-EXP!K63+STK_CHG!K63</f>
        <v>64.295012897678419</v>
      </c>
      <c r="L63" s="10">
        <f>PPRD!L63+RCV_RCY!L63+IMP!L63-EXP!L63+STK_CHG!L63</f>
        <v>76.759329320722259</v>
      </c>
      <c r="M63" s="10">
        <f>PPRD!M63+RCV_RCY!M63+IMP!M63-EXP!M63+STK_CHG!M63</f>
        <v>81.280137575236452</v>
      </c>
      <c r="N63" s="10">
        <f>PPRD!N63+RCV_RCY!N63+IMP!N63-EXP!N63+STK_CHG!N63</f>
        <v>92.567239896818563</v>
      </c>
      <c r="O63" s="10">
        <f>PPRD!O63+RCV_RCY!O63+IMP!O63-EXP!O63+STK_CHG!O63</f>
        <v>96.662338779019763</v>
      </c>
      <c r="P63" s="10">
        <f>PPRD!P63+RCV_RCY!P63+IMP!P63-EXP!P63+STK_CHG!P63</f>
        <v>70.857265692175403</v>
      </c>
      <c r="Q63" s="10">
        <f>PPRD!Q63+RCV_RCY!Q63+IMP!Q63-EXP!Q63+STK_CHG!Q63</f>
        <v>74.574978503869303</v>
      </c>
      <c r="R63" s="10">
        <f>PPRD!R63+RCV_RCY!R63+IMP!R63-EXP!R63+STK_CHG!R63</f>
        <v>69.635941530524505</v>
      </c>
      <c r="S63" s="10">
        <f>PPRD!S63+RCV_RCY!S63+IMP!S63-EXP!S63+STK_CHG!S63</f>
        <v>71.897506448839195</v>
      </c>
      <c r="T63" s="10">
        <f>PPRD!T63+RCV_RCY!T63+IMP!T63-EXP!T63+STK_CHG!T63</f>
        <v>85.394496990541697</v>
      </c>
      <c r="U63" s="10">
        <f>PPRD!U63+RCV_RCY!U63+IMP!U63-EXP!U63+STK_CHG!U63</f>
        <v>89.003697334479781</v>
      </c>
      <c r="V63" s="10">
        <f>PPRD!V63+RCV_RCY!V63+IMP!V63-EXP!V63+STK_CHG!V63</f>
        <v>93.80128976784178</v>
      </c>
      <c r="W63" s="10">
        <f>PPRD!W63+RCV_RCY!W63+IMP!W63-EXP!W63+STK_CHG!W63</f>
        <v>98.971625107480648</v>
      </c>
      <c r="X63" s="10">
        <f>PPRD!X63+RCV_RCY!X63+IMP!X63-EXP!X63+STK_CHG!X63</f>
        <v>119.19905417024931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10.919776440240762</v>
      </c>
      <c r="K65" s="10">
        <f>PPRD!K65+RCV_RCY!K65+IMP!K65-EXP!K65+STK_CHG!K65</f>
        <v>1.6790197764402413</v>
      </c>
      <c r="L65" s="10">
        <f>PPRD!L65+RCV_RCY!L65+IMP!L65-EXP!L65+STK_CHG!L65</f>
        <v>105.7946689595873</v>
      </c>
      <c r="M65" s="10">
        <f>PPRD!M65+RCV_RCY!M65+IMP!M65-EXP!M65+STK_CHG!M65</f>
        <v>123.56113499570075</v>
      </c>
      <c r="N65" s="10">
        <f>PPRD!N65+RCV_RCY!N65+IMP!N65-EXP!N65+STK_CHG!N65</f>
        <v>59.025967325881354</v>
      </c>
      <c r="O65" s="10">
        <f>PPRD!O65+RCV_RCY!O65+IMP!O65-EXP!O65+STK_CHG!O65</f>
        <v>146.57566638005147</v>
      </c>
      <c r="P65" s="10">
        <f>PPRD!P65+RCV_RCY!P65+IMP!P65-EXP!P65+STK_CHG!P65</f>
        <v>162.16362854686159</v>
      </c>
      <c r="Q65" s="10">
        <f>PPRD!Q65+RCV_RCY!Q65+IMP!Q65-EXP!Q65+STK_CHG!Q65</f>
        <v>429.35855546001693</v>
      </c>
      <c r="R65" s="10">
        <f>PPRD!R65+RCV_RCY!R65+IMP!R65-EXP!R65+STK_CHG!R65</f>
        <v>430.27798796216678</v>
      </c>
      <c r="S65" s="10">
        <f>PPRD!S65+RCV_RCY!S65+IMP!S65-EXP!S65+STK_CHG!S65</f>
        <v>108.8595872742906</v>
      </c>
      <c r="T65" s="10">
        <f>PPRD!T65+RCV_RCY!T65+IMP!T65-EXP!T65+STK_CHG!T65</f>
        <v>309.08383490971624</v>
      </c>
      <c r="U65" s="10">
        <f>PPRD!U65+RCV_RCY!U65+IMP!U65-EXP!U65+STK_CHG!U65</f>
        <v>281.46491831470331</v>
      </c>
      <c r="V65" s="10">
        <f>PPRD!V65+RCV_RCY!V65+IMP!V65-EXP!V65+STK_CHG!V65</f>
        <v>338.4472914875322</v>
      </c>
      <c r="W65" s="10">
        <f>PPRD!W65+RCV_RCY!W65+IMP!W65-EXP!W65+STK_CHG!W65</f>
        <v>301.49036973344795</v>
      </c>
      <c r="X65" s="10">
        <f>PPRD!X65+RCV_RCY!X65+IMP!X65-EXP!X65+STK_CHG!X65</f>
        <v>606.50214961306961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4.6089423903697329</v>
      </c>
      <c r="K69" s="10">
        <f>PPRD!K69+RCV_RCY!K69+IMP!K69-EXP!K69+STK_CHG!K69</f>
        <v>11.619776440240759</v>
      </c>
      <c r="L69" s="10">
        <f>PPRD!L69+RCV_RCY!L69+IMP!L69-EXP!L69+STK_CHG!L69</f>
        <v>43.259931212381773</v>
      </c>
      <c r="M69" s="10">
        <f>PPRD!M69+RCV_RCY!M69+IMP!M69-EXP!M69+STK_CHG!M69</f>
        <v>56.540412725709373</v>
      </c>
      <c r="N69" s="10">
        <f>PPRD!N69+RCV_RCY!N69+IMP!N69-EXP!N69+STK_CHG!N69</f>
        <v>45.211092003439376</v>
      </c>
      <c r="O69" s="10">
        <f>PPRD!O69+RCV_RCY!O69+IMP!O69-EXP!O69+STK_CHG!O69</f>
        <v>28.046861564918309</v>
      </c>
      <c r="P69" s="10">
        <f>PPRD!P69+RCV_RCY!P69+IMP!P69-EXP!P69+STK_CHG!P69</f>
        <v>34.906964746345658</v>
      </c>
      <c r="Q69" s="10">
        <f>PPRD!Q69+RCV_RCY!Q69+IMP!Q69-EXP!Q69+STK_CHG!Q69</f>
        <v>39.079965606190882</v>
      </c>
      <c r="R69" s="10">
        <f>PPRD!R69+RCV_RCY!R69+IMP!R69-EXP!R69+STK_CHG!R69</f>
        <v>40.483834909716251</v>
      </c>
      <c r="S69" s="10">
        <f>PPRD!S69+RCV_RCY!S69+IMP!S69-EXP!S69+STK_CHG!S69</f>
        <v>52.27781599312123</v>
      </c>
      <c r="T69" s="10">
        <f>PPRD!T69+RCV_RCY!T69+IMP!T69-EXP!T69+STK_CHG!T69</f>
        <v>50.043422184006872</v>
      </c>
      <c r="U69" s="10">
        <f>PPRD!U69+RCV_RCY!U69+IMP!U69-EXP!U69+STK_CHG!U69</f>
        <v>52.253740326741188</v>
      </c>
      <c r="V69" s="10">
        <f>PPRD!V69+RCV_RCY!V69+IMP!V69-EXP!V69+STK_CHG!V69</f>
        <v>44.210662080825443</v>
      </c>
      <c r="W69" s="10">
        <f>PPRD!W69+RCV_RCY!W69+IMP!W69-EXP!W69+STK_CHG!W69</f>
        <v>50.47523645743766</v>
      </c>
      <c r="X69" s="10">
        <f>PPRD!X69+RCV_RCY!X69+IMP!X69-EXP!X69+STK_CHG!X69</f>
        <v>45.77979363714531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548.74840928632841</v>
      </c>
      <c r="U70" s="10">
        <f>PPRD!U70+RCV_RCY!U70+IMP!U70-EXP!U70+STK_CHG!U70</f>
        <v>569.45640584694752</v>
      </c>
      <c r="V70" s="10">
        <f>PPRD!V70+RCV_RCY!V70+IMP!V70-EXP!V70+STK_CHG!V70</f>
        <v>599.21659501289764</v>
      </c>
      <c r="W70" s="10">
        <f>PPRD!W70+RCV_RCY!W70+IMP!W70-EXP!W70+STK_CHG!W70</f>
        <v>566.61410146173682</v>
      </c>
      <c r="X70" s="10">
        <f>PPRD!X70+RCV_RCY!X70+IMP!X70-EXP!X70+STK_CHG!X70</f>
        <v>722.67601031814263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65.587102321582108</v>
      </c>
      <c r="D71" s="37">
        <f t="shared" si="22"/>
        <v>85.626311263972482</v>
      </c>
      <c r="E71" s="37">
        <f t="shared" si="22"/>
        <v>95.610060189165949</v>
      </c>
      <c r="F71" s="37">
        <f t="shared" si="22"/>
        <v>107.00292347377473</v>
      </c>
      <c r="G71" s="37">
        <f t="shared" si="22"/>
        <v>116.98667239896818</v>
      </c>
      <c r="H71" s="37">
        <f t="shared" si="22"/>
        <v>106.38202923473776</v>
      </c>
      <c r="I71" s="37">
        <f t="shared" si="22"/>
        <v>95.562252794496999</v>
      </c>
      <c r="J71" s="37">
        <f t="shared" si="22"/>
        <v>98.762768701633689</v>
      </c>
      <c r="K71" s="37">
        <f t="shared" si="22"/>
        <v>116.3895958727429</v>
      </c>
      <c r="L71" s="37">
        <f t="shared" si="22"/>
        <v>144.64505588993981</v>
      </c>
      <c r="M71" s="37">
        <f t="shared" si="22"/>
        <v>146.14987102321584</v>
      </c>
      <c r="N71" s="37">
        <f t="shared" si="22"/>
        <v>144.50180567497847</v>
      </c>
      <c r="O71" s="37">
        <f t="shared" si="22"/>
        <v>183.86354256233881</v>
      </c>
      <c r="P71" s="37">
        <f t="shared" si="22"/>
        <v>209.1812553740327</v>
      </c>
      <c r="Q71" s="37">
        <f t="shared" si="22"/>
        <v>236.26638005159072</v>
      </c>
      <c r="R71" s="37">
        <f t="shared" si="22"/>
        <v>239.32355975924327</v>
      </c>
      <c r="S71" s="37">
        <f t="shared" si="22"/>
        <v>263.27987962166799</v>
      </c>
      <c r="T71" s="37">
        <f t="shared" si="22"/>
        <v>289.57669819432505</v>
      </c>
      <c r="U71" s="37">
        <f t="shared" si="22"/>
        <v>293.94763542562345</v>
      </c>
      <c r="V71" s="37">
        <f t="shared" si="22"/>
        <v>295.85838349097168</v>
      </c>
      <c r="W71" s="37">
        <f t="shared" si="22"/>
        <v>293.70877042132412</v>
      </c>
      <c r="X71" s="37">
        <f t="shared" ref="X71" si="23">SUM(X72:X73)</f>
        <v>322.63301805674968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41.511435941530522</v>
      </c>
      <c r="D72" s="10">
        <f>PPRD!D72+RCV_RCY!D72+IMP!D72-EXP!D72+STK_CHG!D72</f>
        <v>53.788134135855543</v>
      </c>
      <c r="E72" s="10">
        <f>PPRD!E72+RCV_RCY!E72+IMP!E72-EXP!E72+STK_CHG!E72</f>
        <v>64.177901977644026</v>
      </c>
      <c r="F72" s="10">
        <f>PPRD!F72+RCV_RCY!F72+IMP!F72-EXP!F72+STK_CHG!F72</f>
        <v>63.843508168529659</v>
      </c>
      <c r="G72" s="10">
        <f>PPRD!G72+RCV_RCY!G72+IMP!G72-EXP!G72+STK_CHG!G72</f>
        <v>66.518572656921748</v>
      </c>
      <c r="H72" s="10">
        <f>PPRD!H72+RCV_RCY!H72+IMP!H72-EXP!H72+STK_CHG!H72</f>
        <v>55.292863284608771</v>
      </c>
      <c r="I72" s="10">
        <f>PPRD!I72+RCV_RCY!I72+IMP!I72-EXP!I72+STK_CHG!I72</f>
        <v>52.498366294067068</v>
      </c>
      <c r="J72" s="10">
        <f>PPRD!J72+RCV_RCY!J72+IMP!J72-EXP!J72+STK_CHG!J72</f>
        <v>46.718228718830602</v>
      </c>
      <c r="K72" s="10">
        <f>PPRD!K72+RCV_RCY!K72+IMP!K72-EXP!K72+STK_CHG!K72</f>
        <v>47.88856405846947</v>
      </c>
      <c r="L72" s="10">
        <f>PPRD!L72+RCV_RCY!L72+IMP!L72-EXP!L72+STK_CHG!L72</f>
        <v>45.332932072227003</v>
      </c>
      <c r="M72" s="10">
        <f>PPRD!M72+RCV_RCY!M72+IMP!M72-EXP!M72+STK_CHG!M72</f>
        <v>42.610146173688733</v>
      </c>
      <c r="N72" s="10">
        <f>PPRD!N72+RCV_RCY!N72+IMP!N72-EXP!N72+STK_CHG!N72</f>
        <v>43.111693895098881</v>
      </c>
      <c r="O72" s="10">
        <f>PPRD!O72+RCV_RCY!O72+IMP!O72-EXP!O72+STK_CHG!O72</f>
        <v>65.467669819432501</v>
      </c>
      <c r="P72" s="10">
        <f>PPRD!P72+RCV_RCY!P72+IMP!P72-EXP!P72+STK_CHG!P72</f>
        <v>50.635339638864998</v>
      </c>
      <c r="Q72" s="10">
        <f>PPRD!Q72+RCV_RCY!Q72+IMP!Q72-EXP!Q72+STK_CHG!Q72</f>
        <v>52.999914015477209</v>
      </c>
      <c r="R72" s="10">
        <f>PPRD!R72+RCV_RCY!R72+IMP!R72-EXP!R72+STK_CHG!R72</f>
        <v>41.989079965606187</v>
      </c>
      <c r="S72" s="10">
        <f>PPRD!S72+RCV_RCY!S72+IMP!S72-EXP!S72+STK_CHG!S72</f>
        <v>39.266294067067918</v>
      </c>
      <c r="T72" s="10">
        <f>PPRD!T72+RCV_RCY!T72+IMP!T72-EXP!T72+STK_CHG!T72</f>
        <v>47.793035253654338</v>
      </c>
      <c r="U72" s="10">
        <f>PPRD!U72+RCV_RCY!U72+IMP!U72-EXP!U72+STK_CHG!U72</f>
        <v>48.915649183147032</v>
      </c>
      <c r="V72" s="10">
        <f>PPRD!V72+RCV_RCY!V72+IMP!V72-EXP!V72+STK_CHG!V72</f>
        <v>43.422184006878759</v>
      </c>
      <c r="W72" s="10">
        <f>PPRD!W72+RCV_RCY!W72+IMP!W72-EXP!W72+STK_CHG!W72</f>
        <v>48.366294067067933</v>
      </c>
      <c r="X72" s="10">
        <f>PPRD!X72+RCV_RCY!X72+IMP!X72-EXP!X72+STK_CHG!X72</f>
        <v>52.856577815993113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24.07566638005159</v>
      </c>
      <c r="D73" s="10">
        <f>PPRD!D73+RCV_RCY!D73+IMP!D73-EXP!D73+STK_CHG!D73</f>
        <v>31.838177128116939</v>
      </c>
      <c r="E73" s="10">
        <f>PPRD!E73+RCV_RCY!E73+IMP!E73-EXP!E73+STK_CHG!E73</f>
        <v>31.432158211521919</v>
      </c>
      <c r="F73" s="10">
        <f>PPRD!F73+RCV_RCY!F73+IMP!F73-EXP!F73+STK_CHG!F73</f>
        <v>43.159415305245062</v>
      </c>
      <c r="G73" s="10">
        <f>PPRD!G73+RCV_RCY!G73+IMP!G73-EXP!G73+STK_CHG!G73</f>
        <v>50.468099742046427</v>
      </c>
      <c r="H73" s="10">
        <f>PPRD!H73+RCV_RCY!H73+IMP!H73-EXP!H73+STK_CHG!H73</f>
        <v>51.089165950128979</v>
      </c>
      <c r="I73" s="10">
        <f>PPRD!I73+RCV_RCY!I73+IMP!I73-EXP!I73+STK_CHG!I73</f>
        <v>43.063886500429923</v>
      </c>
      <c r="J73" s="10">
        <f>PPRD!J73+RCV_RCY!J73+IMP!J73-EXP!J73+STK_CHG!J73</f>
        <v>52.044539982803087</v>
      </c>
      <c r="K73" s="10">
        <f>PPRD!K73+RCV_RCY!K73+IMP!K73-EXP!K73+STK_CHG!K73</f>
        <v>68.501031814273432</v>
      </c>
      <c r="L73" s="10">
        <f>PPRD!L73+RCV_RCY!L73+IMP!L73-EXP!L73+STK_CHG!L73</f>
        <v>99.312123817712802</v>
      </c>
      <c r="M73" s="10">
        <f>PPRD!M73+RCV_RCY!M73+IMP!M73-EXP!M73+STK_CHG!M73</f>
        <v>103.5397248495271</v>
      </c>
      <c r="N73" s="10">
        <f>PPRD!N73+RCV_RCY!N73+IMP!N73-EXP!N73+STK_CHG!N73</f>
        <v>101.3901117798796</v>
      </c>
      <c r="O73" s="10">
        <f>PPRD!O73+RCV_RCY!O73+IMP!O73-EXP!O73+STK_CHG!O73</f>
        <v>118.39587274290631</v>
      </c>
      <c r="P73" s="10">
        <f>PPRD!P73+RCV_RCY!P73+IMP!P73-EXP!P73+STK_CHG!P73</f>
        <v>158.54591573516771</v>
      </c>
      <c r="Q73" s="10">
        <f>PPRD!Q73+RCV_RCY!Q73+IMP!Q73-EXP!Q73+STK_CHG!Q73</f>
        <v>183.26646603611351</v>
      </c>
      <c r="R73" s="10">
        <f>PPRD!R73+RCV_RCY!R73+IMP!R73-EXP!R73+STK_CHG!R73</f>
        <v>197.33447979363709</v>
      </c>
      <c r="S73" s="10">
        <f>PPRD!S73+RCV_RCY!S73+IMP!S73-EXP!S73+STK_CHG!S73</f>
        <v>224.0135855546001</v>
      </c>
      <c r="T73" s="10">
        <f>PPRD!T73+RCV_RCY!T73+IMP!T73-EXP!T73+STK_CHG!T73</f>
        <v>241.78366294067069</v>
      </c>
      <c r="U73" s="10">
        <f>PPRD!U73+RCV_RCY!U73+IMP!U73-EXP!U73+STK_CHG!U73</f>
        <v>245.03198624247639</v>
      </c>
      <c r="V73" s="10">
        <f>PPRD!V73+RCV_RCY!V73+IMP!V73-EXP!V73+STK_CHG!V73</f>
        <v>252.4361994840929</v>
      </c>
      <c r="W73" s="10">
        <f>PPRD!W73+RCV_RCY!W73+IMP!W73-EXP!W73+STK_CHG!W73</f>
        <v>245.34247635425621</v>
      </c>
      <c r="X73" s="10">
        <f>PPRD!X73+RCV_RCY!X73+IMP!X73-EXP!X73+STK_CHG!X73</f>
        <v>269.77644024075659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5798.5382631126386</v>
      </c>
      <c r="D74" s="37">
        <f>PPRD!D74+RCV_RCY!D74+IMP!D74-EXP!D74+STK_CHG!D74</f>
        <v>5874.3766122098023</v>
      </c>
      <c r="E74" s="37">
        <f>PPRD!E74+RCV_RCY!E74+IMP!E74-EXP!E74+STK_CHG!E74</f>
        <v>5751.0748065348234</v>
      </c>
      <c r="F74" s="37">
        <f>PPRD!F74+RCV_RCY!F74+IMP!F74-EXP!F74+STK_CHG!F74</f>
        <v>5863.5425623387782</v>
      </c>
      <c r="G74" s="37">
        <f>PPRD!G74+RCV_RCY!G74+IMP!G74-EXP!G74+STK_CHG!G74</f>
        <v>5859.6732588134128</v>
      </c>
      <c r="H74" s="37">
        <f>PPRD!H74+RCV_RCY!H74+IMP!H74-EXP!H74+STK_CHG!H74</f>
        <v>6002.8374892519341</v>
      </c>
      <c r="I74" s="37">
        <f>PPRD!I74+RCV_RCY!I74+IMP!I74-EXP!I74+STK_CHG!I74</f>
        <v>5908.6844368013753</v>
      </c>
      <c r="J74" s="37">
        <f>PPRD!J74+RCV_RCY!J74+IMP!J74-EXP!J74+STK_CHG!J74</f>
        <v>6042.046431642304</v>
      </c>
      <c r="K74" s="37">
        <f>PPRD!K74+RCV_RCY!K74+IMP!K74-EXP!K74+STK_CHG!K74</f>
        <v>5922.0980223559754</v>
      </c>
      <c r="L74" s="37">
        <f>PPRD!L74+RCV_RCY!L74+IMP!L74-EXP!L74+STK_CHG!L74</f>
        <v>5761.9999999999991</v>
      </c>
      <c r="M74" s="37">
        <f>PPRD!M74+RCV_RCY!M74+IMP!M74-EXP!M74+STK_CHG!M74</f>
        <v>5564.9999999999991</v>
      </c>
      <c r="N74" s="37">
        <f>PPRD!N74+RCV_RCY!N74+IMP!N74-EXP!N74+STK_CHG!N74</f>
        <v>5627</v>
      </c>
      <c r="O74" s="37">
        <f>PPRD!O74+RCV_RCY!O74+IMP!O74-EXP!O74+STK_CHG!O74</f>
        <v>5536</v>
      </c>
      <c r="P74" s="37">
        <f>PPRD!P74+RCV_RCY!P74+IMP!P74-EXP!P74+STK_CHG!P74</f>
        <v>5694</v>
      </c>
      <c r="Q74" s="37">
        <f>PPRD!Q74+RCV_RCY!Q74+IMP!Q74-EXP!Q74+STK_CHG!Q74</f>
        <v>5688.5</v>
      </c>
      <c r="R74" s="37">
        <f>PPRD!R74+RCV_RCY!R74+IMP!R74-EXP!R74+STK_CHG!R74</f>
        <v>5606.2</v>
      </c>
      <c r="S74" s="37">
        <f>PPRD!S74+RCV_RCY!S74+IMP!S74-EXP!S74+STK_CHG!S74</f>
        <v>5589.8</v>
      </c>
      <c r="T74" s="37">
        <f>PPRD!T74+RCV_RCY!T74+IMP!T74-EXP!T74+STK_CHG!T74</f>
        <v>5390.0999999999995</v>
      </c>
      <c r="U74" s="37">
        <f>PPRD!U74+RCV_RCY!U74+IMP!U74-EXP!U74+STK_CHG!U74</f>
        <v>5444.0999999999995</v>
      </c>
      <c r="V74" s="37">
        <f>PPRD!V74+RCV_RCY!V74+IMP!V74-EXP!V74+STK_CHG!V74</f>
        <v>5675.9</v>
      </c>
      <c r="W74" s="37">
        <f>PPRD!W74+RCV_RCY!W74+IMP!W74-EXP!W74+STK_CHG!W74</f>
        <v>5547.6</v>
      </c>
      <c r="X74" s="37">
        <f>PPRD!X74+RCV_RCY!X74+IMP!X74-EXP!X74+STK_CHG!X74</f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104.0651762682717</v>
      </c>
      <c r="D75" s="37">
        <f>PPRD!D75+RCV_RCY!D75+IMP!D75-EXP!D75+STK_CHG!D75</f>
        <v>100.1719690455718</v>
      </c>
      <c r="E75" s="37">
        <f>PPRD!E75+RCV_RCY!E75+IMP!E75-EXP!E75+STK_CHG!E75</f>
        <v>118.8592433361995</v>
      </c>
      <c r="F75" s="37">
        <f>PPRD!F75+RCV_RCY!F75+IMP!F75-EXP!F75+STK_CHG!F75</f>
        <v>122.1791917454858</v>
      </c>
      <c r="G75" s="37">
        <f>PPRD!G75+RCV_RCY!G75+IMP!G75-EXP!G75+STK_CHG!G75</f>
        <v>129.94170249355119</v>
      </c>
      <c r="H75" s="37">
        <f>PPRD!H75+RCV_RCY!H75+IMP!H75-EXP!H75+STK_CHG!H75</f>
        <v>130.5674978503869</v>
      </c>
      <c r="I75" s="37">
        <f>PPRD!I75+RCV_RCY!I75+IMP!I75-EXP!I75+STK_CHG!I75</f>
        <v>126.3303525365434</v>
      </c>
      <c r="J75" s="37">
        <f>PPRD!J75+RCV_RCY!J75+IMP!J75-EXP!J75+STK_CHG!J75</f>
        <v>119.4038693035254</v>
      </c>
      <c r="K75" s="37">
        <f>PPRD!K75+RCV_RCY!K75+IMP!K75-EXP!K75+STK_CHG!K75</f>
        <v>193.27411865864141</v>
      </c>
      <c r="L75" s="37">
        <f>PPRD!L75+RCV_RCY!L75+IMP!L75-EXP!L75+STK_CHG!L75</f>
        <v>120.57893379191739</v>
      </c>
      <c r="M75" s="37">
        <f>PPRD!M75+RCV_RCY!M75+IMP!M75-EXP!M75+STK_CHG!M75</f>
        <v>123.7603611349957</v>
      </c>
      <c r="N75" s="37">
        <f>PPRD!N75+RCV_RCY!N75+IMP!N75-EXP!N75+STK_CHG!N75</f>
        <v>107.86758383490969</v>
      </c>
      <c r="O75" s="37">
        <f>PPRD!O75+RCV_RCY!O75+IMP!O75-EXP!O75+STK_CHG!O75</f>
        <v>137.5083404987102</v>
      </c>
      <c r="P75" s="37">
        <f>PPRD!P75+RCV_RCY!P75+IMP!P75-EXP!P75+STK_CHG!P75</f>
        <v>152.9712811693895</v>
      </c>
      <c r="Q75" s="37">
        <f>PPRD!Q75+RCV_RCY!Q75+IMP!Q75-EXP!Q75+STK_CHG!Q75</f>
        <v>155.04918314703349</v>
      </c>
      <c r="R75" s="37">
        <f>PPRD!R75+RCV_RCY!R75+IMP!R75-EXP!R75+STK_CHG!R75</f>
        <v>135.05778159931211</v>
      </c>
      <c r="S75" s="37">
        <f>PPRD!S75+RCV_RCY!S75+IMP!S75-EXP!S75+STK_CHG!S75</f>
        <v>164.84187446259671</v>
      </c>
      <c r="T75" s="37">
        <f>PPRD!T75+RCV_RCY!T75+IMP!T75-EXP!T75+STK_CHG!T75</f>
        <v>158.2258813413585</v>
      </c>
      <c r="U75" s="37">
        <f>PPRD!U75+RCV_RCY!U75+IMP!U75-EXP!U75+STK_CHG!U75</f>
        <v>149.69905417024941</v>
      </c>
      <c r="V75" s="37">
        <f>PPRD!V75+RCV_RCY!V75+IMP!V75-EXP!V75+STK_CHG!V75</f>
        <v>152.5890799656062</v>
      </c>
      <c r="W75" s="37">
        <f>PPRD!W75+RCV_RCY!W75+IMP!W75-EXP!W75+STK_CHG!W75</f>
        <v>138.43989681857269</v>
      </c>
      <c r="X75" s="37">
        <f>PPRD!X75+RCV_RCY!X75+IMP!X75-EXP!X75+STK_CHG!X75</f>
        <v>139.90636285468619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1021.4961306964751</v>
      </c>
      <c r="D76" s="40">
        <f>PPRD!D76+RCV_RCY!D76+IMP!D76-EXP!D76+STK_CHG!D76</f>
        <v>856.31986242476376</v>
      </c>
      <c r="E76" s="40">
        <f>PPRD!E76+RCV_RCY!E76+IMP!E76-EXP!E76+STK_CHG!E76</f>
        <v>1025.3654342218401</v>
      </c>
      <c r="F76" s="40">
        <f>PPRD!F76+RCV_RCY!F76+IMP!F76-EXP!F76+STK_CHG!F76</f>
        <v>417.19690455717932</v>
      </c>
      <c r="G76" s="40">
        <f>PPRD!G76+RCV_RCY!G76+IMP!G76-EXP!G76+STK_CHG!G76</f>
        <v>418.74462596732565</v>
      </c>
      <c r="H76" s="40">
        <f>PPRD!H76+RCV_RCY!H76+IMP!H76-EXP!H76+STK_CHG!H76</f>
        <v>1463.0266552020637</v>
      </c>
      <c r="I76" s="40">
        <f>PPRD!I76+RCV_RCY!I76+IMP!I76-EXP!I76+STK_CHG!I76</f>
        <v>980.30954428202972</v>
      </c>
      <c r="J76" s="40">
        <f>PPRD!J76+RCV_RCY!J76+IMP!J76-EXP!J76+STK_CHG!J76</f>
        <v>1079.7076526225285</v>
      </c>
      <c r="K76" s="40">
        <f>PPRD!K76+RCV_RCY!K76+IMP!K76-EXP!K76+STK_CHG!K76</f>
        <v>1098.1943250214963</v>
      </c>
      <c r="L76" s="40">
        <f>PPRD!L76+RCV_RCY!L76+IMP!L76-EXP!L76+STK_CHG!L76</f>
        <v>1039.1229578675834</v>
      </c>
      <c r="M76" s="40">
        <f>PPRD!M76+RCV_RCY!M76+IMP!M76-EXP!M76+STK_CHG!M76</f>
        <v>902.92347377472049</v>
      </c>
      <c r="N76" s="40">
        <f>PPRD!N76+RCV_RCY!N76+IMP!N76-EXP!N76+STK_CHG!N76</f>
        <v>1191.0576096302659</v>
      </c>
      <c r="O76" s="40">
        <f>PPRD!O76+RCV_RCY!O76+IMP!O76-EXP!O76+STK_CHG!O76</f>
        <v>1499.914015477214</v>
      </c>
      <c r="P76" s="40">
        <f>PPRD!P76+RCV_RCY!P76+IMP!P76-EXP!P76+STK_CHG!P76</f>
        <v>1351.2467755803955</v>
      </c>
      <c r="Q76" s="40">
        <f>PPRD!Q76+RCV_RCY!Q76+IMP!Q76-EXP!Q76+STK_CHG!Q76</f>
        <v>1544.8839208942388</v>
      </c>
      <c r="R76" s="40">
        <f>PPRD!R76+RCV_RCY!R76+IMP!R76-EXP!R76+STK_CHG!R76</f>
        <v>1404.7291487532245</v>
      </c>
      <c r="S76" s="40">
        <f>PPRD!S76+RCV_RCY!S76+IMP!S76-EXP!S76+STK_CHG!S76</f>
        <v>1629.4926913155625</v>
      </c>
      <c r="T76" s="40">
        <f>PPRD!T76+RCV_RCY!T76+IMP!T76-EXP!T76+STK_CHG!T76</f>
        <v>1756.2338779019774</v>
      </c>
      <c r="U76" s="40">
        <f>PPRD!U76+RCV_RCY!U76+IMP!U76-EXP!U76+STK_CHG!U76</f>
        <v>1714.1874462596729</v>
      </c>
      <c r="V76" s="40">
        <f>PPRD!V76+RCV_RCY!V76+IMP!V76-EXP!V76+STK_CHG!V76</f>
        <v>1723.3018056749784</v>
      </c>
      <c r="W76" s="40">
        <f>PPRD!W76+RCV_RCY!W76+IMP!W76-EXP!W76+STK_CHG!W76</f>
        <v>1298.7102321582117</v>
      </c>
      <c r="X76" s="40">
        <f>PPRD!X76+RCV_RCY!X76+IMP!X76-EXP!X76+STK_CHG!X76</f>
        <v>1527.7730008598451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678.02141014617371</v>
      </c>
      <c r="D2" s="31">
        <f t="shared" si="0"/>
        <v>579.73155631986242</v>
      </c>
      <c r="E2" s="31">
        <f t="shared" si="0"/>
        <v>650.55889939810834</v>
      </c>
      <c r="F2" s="31">
        <f t="shared" si="0"/>
        <v>646.26921754084253</v>
      </c>
      <c r="G2" s="31">
        <f t="shared" si="0"/>
        <v>519.32269991401552</v>
      </c>
      <c r="H2" s="31">
        <f t="shared" si="0"/>
        <v>510.48779019776441</v>
      </c>
      <c r="I2" s="31">
        <f t="shared" si="0"/>
        <v>561.98177128116936</v>
      </c>
      <c r="J2" s="31">
        <f t="shared" si="0"/>
        <v>461.4760103181427</v>
      </c>
      <c r="K2" s="31">
        <f t="shared" si="0"/>
        <v>403.14135855545987</v>
      </c>
      <c r="L2" s="31">
        <f t="shared" si="0"/>
        <v>250.45614789337915</v>
      </c>
      <c r="M2" s="31">
        <f t="shared" si="0"/>
        <v>212.99415305245057</v>
      </c>
      <c r="N2" s="31">
        <f t="shared" si="0"/>
        <v>201.2220120378332</v>
      </c>
      <c r="O2" s="31">
        <f t="shared" si="0"/>
        <v>123.22854686156491</v>
      </c>
      <c r="P2" s="31">
        <f t="shared" si="0"/>
        <v>130.46423043852104</v>
      </c>
      <c r="Q2" s="31">
        <f t="shared" si="0"/>
        <v>96.735081685296649</v>
      </c>
      <c r="R2" s="31">
        <f t="shared" si="0"/>
        <v>295.95769561478926</v>
      </c>
      <c r="S2" s="31">
        <f t="shared" si="0"/>
        <v>286.54849527085128</v>
      </c>
      <c r="T2" s="31">
        <f t="shared" si="0"/>
        <v>354.47214101461725</v>
      </c>
      <c r="U2" s="31">
        <f t="shared" si="0"/>
        <v>326.06552020636292</v>
      </c>
      <c r="V2" s="31">
        <f t="shared" si="0"/>
        <v>335.77781599312112</v>
      </c>
      <c r="W2" s="31">
        <f t="shared" ref="W2:X2" si="1">SUM(W3,W17,W22,W25,W26,W51,W52,W71,W74,W75,W76)</f>
        <v>308.87386070507301</v>
      </c>
      <c r="X2" s="31">
        <f t="shared" si="1"/>
        <v>280.56311263972486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678.02141014617371</v>
      </c>
      <c r="D26" s="37">
        <f t="shared" si="14"/>
        <v>579.73155631986242</v>
      </c>
      <c r="E26" s="37">
        <f t="shared" si="14"/>
        <v>650.55889939810834</v>
      </c>
      <c r="F26" s="37">
        <f t="shared" si="14"/>
        <v>646.26921754084253</v>
      </c>
      <c r="G26" s="37">
        <f t="shared" si="14"/>
        <v>519.32269991401552</v>
      </c>
      <c r="H26" s="37">
        <f t="shared" si="14"/>
        <v>510.48779019776441</v>
      </c>
      <c r="I26" s="37">
        <f t="shared" si="14"/>
        <v>561.98177128116936</v>
      </c>
      <c r="J26" s="37">
        <f t="shared" si="14"/>
        <v>461.4760103181427</v>
      </c>
      <c r="K26" s="37">
        <f t="shared" si="14"/>
        <v>403.14135855545987</v>
      </c>
      <c r="L26" s="37">
        <f t="shared" si="14"/>
        <v>250.45614789337915</v>
      </c>
      <c r="M26" s="37">
        <f t="shared" si="14"/>
        <v>212.99415305245057</v>
      </c>
      <c r="N26" s="37">
        <f t="shared" si="14"/>
        <v>201.2220120378332</v>
      </c>
      <c r="O26" s="37">
        <f t="shared" si="14"/>
        <v>123.22854686156491</v>
      </c>
      <c r="P26" s="37">
        <f t="shared" si="14"/>
        <v>130.46423043852104</v>
      </c>
      <c r="Q26" s="37">
        <f t="shared" si="14"/>
        <v>96.735081685296649</v>
      </c>
      <c r="R26" s="37">
        <f t="shared" si="14"/>
        <v>295.95769561478926</v>
      </c>
      <c r="S26" s="37">
        <f t="shared" si="14"/>
        <v>286.33353396388651</v>
      </c>
      <c r="T26" s="37">
        <f t="shared" si="14"/>
        <v>349.76448839208933</v>
      </c>
      <c r="U26" s="37">
        <f t="shared" si="14"/>
        <v>324.81616509028379</v>
      </c>
      <c r="V26" s="37">
        <f t="shared" si="14"/>
        <v>335.34694754944098</v>
      </c>
      <c r="W26" s="37">
        <f t="shared" ref="W26:X26" si="15">SUM(W27,W33)</f>
        <v>307.43061049011169</v>
      </c>
      <c r="X26" s="37">
        <f t="shared" si="15"/>
        <v>279.24909716251074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678.02141014617371</v>
      </c>
      <c r="D33" s="29">
        <f t="shared" si="18"/>
        <v>579.73155631986242</v>
      </c>
      <c r="E33" s="29">
        <f t="shared" si="18"/>
        <v>650.55889939810834</v>
      </c>
      <c r="F33" s="29">
        <f t="shared" si="18"/>
        <v>646.26921754084253</v>
      </c>
      <c r="G33" s="29">
        <f t="shared" si="18"/>
        <v>519.32269991401552</v>
      </c>
      <c r="H33" s="29">
        <f t="shared" si="18"/>
        <v>510.48779019776441</v>
      </c>
      <c r="I33" s="29">
        <f t="shared" si="18"/>
        <v>561.98177128116936</v>
      </c>
      <c r="J33" s="29">
        <f t="shared" si="18"/>
        <v>461.4760103181427</v>
      </c>
      <c r="K33" s="29">
        <f t="shared" si="18"/>
        <v>403.14135855545987</v>
      </c>
      <c r="L33" s="29">
        <f t="shared" si="18"/>
        <v>250.45614789337915</v>
      </c>
      <c r="M33" s="29">
        <f t="shared" si="18"/>
        <v>212.99415305245057</v>
      </c>
      <c r="N33" s="29">
        <f t="shared" si="18"/>
        <v>201.2220120378332</v>
      </c>
      <c r="O33" s="29">
        <f t="shared" si="18"/>
        <v>123.22854686156491</v>
      </c>
      <c r="P33" s="29">
        <f t="shared" si="18"/>
        <v>130.46423043852104</v>
      </c>
      <c r="Q33" s="29">
        <f t="shared" si="18"/>
        <v>96.735081685296649</v>
      </c>
      <c r="R33" s="29">
        <f t="shared" si="18"/>
        <v>295.95769561478926</v>
      </c>
      <c r="S33" s="29">
        <f t="shared" si="18"/>
        <v>286.33353396388651</v>
      </c>
      <c r="T33" s="29">
        <f t="shared" si="18"/>
        <v>349.76448839208933</v>
      </c>
      <c r="U33" s="29">
        <f t="shared" si="18"/>
        <v>324.81616509028379</v>
      </c>
      <c r="V33" s="29">
        <f t="shared" si="18"/>
        <v>335.34694754944098</v>
      </c>
      <c r="W33" s="29">
        <f t="shared" ref="W33:X33" si="19">SUM(W34:W50)</f>
        <v>307.43061049011169</v>
      </c>
      <c r="X33" s="29">
        <f t="shared" si="19"/>
        <v>279.24909716251074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193.08306104901121</v>
      </c>
      <c r="D43" s="10">
        <f>INTMARB_IN!D43+INTMARB_EX!D43</f>
        <v>145.83929492691311</v>
      </c>
      <c r="E43" s="10">
        <f>INTMARB_IN!E43+INTMARB_EX!E43</f>
        <v>104.7577815993121</v>
      </c>
      <c r="F43" s="10">
        <f>INTMARB_IN!F43+INTMARB_EX!F43</f>
        <v>96.541530524505589</v>
      </c>
      <c r="G43" s="10">
        <f>INTMARB_IN!G43+INTMARB_EX!G43</f>
        <v>50.090799656061911</v>
      </c>
      <c r="H43" s="10">
        <f>INTMARB_IN!H43+INTMARB_EX!H43</f>
        <v>50.090799656061911</v>
      </c>
      <c r="I43" s="10">
        <f>INTMARB_IN!I43+INTMARB_EX!I43</f>
        <v>62.318572656921752</v>
      </c>
      <c r="J43" s="10">
        <f>INTMARB_IN!J43+INTMARB_EX!J43</f>
        <v>77.648237317282877</v>
      </c>
      <c r="K43" s="10">
        <f>INTMARB_IN!K43+INTMARB_EX!K43</f>
        <v>75.606620808254505</v>
      </c>
      <c r="L43" s="10">
        <f>INTMARB_IN!L43+INTMARB_EX!L43</f>
        <v>49.046689595872742</v>
      </c>
      <c r="M43" s="10">
        <f>INTMARB_IN!M43+INTMARB_EX!M43</f>
        <v>64.38134135855546</v>
      </c>
      <c r="N43" s="10">
        <f>INTMARB_IN!N43+INTMARB_EX!N43</f>
        <v>62.328718830610491</v>
      </c>
      <c r="O43" s="10">
        <f>INTMARB_IN!O43+INTMARB_EX!O43</f>
        <v>42.914875322441958</v>
      </c>
      <c r="P43" s="10">
        <f>INTMARB_IN!P43+INTMARB_EX!P43</f>
        <v>48.495270851246772</v>
      </c>
      <c r="Q43" s="10">
        <f>INTMARB_IN!Q43+INTMARB_EX!Q43</f>
        <v>34.049871023215822</v>
      </c>
      <c r="R43" s="10">
        <f>INTMARB_IN!R43+INTMARB_EX!R43</f>
        <v>45.34101461736887</v>
      </c>
      <c r="S43" s="10">
        <f>INTMARB_IN!S43+INTMARB_EX!S43</f>
        <v>42.210404127257092</v>
      </c>
      <c r="T43" s="10">
        <f>INTMARB_IN!T43+INTMARB_EX!T43</f>
        <v>71.862510748065347</v>
      </c>
      <c r="U43" s="10">
        <f>INTMARB_IN!U43+INTMARB_EX!U43</f>
        <v>58.493465176268273</v>
      </c>
      <c r="V43" s="10">
        <f>INTMARB_IN!V43+INTMARB_EX!V43</f>
        <v>72.884006878761809</v>
      </c>
      <c r="W43" s="10">
        <f>INTMARB_IN!W43+INTMARB_EX!W43</f>
        <v>73.915735167669808</v>
      </c>
      <c r="X43" s="10">
        <f>INTMARB_IN!X43+INTMARB_EX!X43</f>
        <v>102.6655202063628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484.93834909716247</v>
      </c>
      <c r="D44" s="10">
        <f>INTMARB_IN!D44+INTMARB_EX!D44</f>
        <v>433.89226139294931</v>
      </c>
      <c r="E44" s="10">
        <f>INTMARB_IN!E44+INTMARB_EX!E44</f>
        <v>545.80111779879621</v>
      </c>
      <c r="F44" s="10">
        <f>INTMARB_IN!F44+INTMARB_EX!F44</f>
        <v>549.72768701633697</v>
      </c>
      <c r="G44" s="10">
        <f>INTMARB_IN!G44+INTMARB_EX!G44</f>
        <v>469.23190025795361</v>
      </c>
      <c r="H44" s="10">
        <f>INTMARB_IN!H44+INTMARB_EX!H44</f>
        <v>460.39699054170251</v>
      </c>
      <c r="I44" s="10">
        <f>INTMARB_IN!I44+INTMARB_EX!I44</f>
        <v>499.66319862424763</v>
      </c>
      <c r="J44" s="10">
        <f>INTMARB_IN!J44+INTMARB_EX!J44</f>
        <v>383.82777300085979</v>
      </c>
      <c r="K44" s="10">
        <f>INTMARB_IN!K44+INTMARB_EX!K44</f>
        <v>327.53473774720538</v>
      </c>
      <c r="L44" s="10">
        <f>INTMARB_IN!L44+INTMARB_EX!L44</f>
        <v>201.4094582975064</v>
      </c>
      <c r="M44" s="10">
        <f>INTMARB_IN!M44+INTMARB_EX!M44</f>
        <v>148.61281169389511</v>
      </c>
      <c r="N44" s="10">
        <f>INTMARB_IN!N44+INTMARB_EX!N44</f>
        <v>138.89329320722271</v>
      </c>
      <c r="O44" s="10">
        <f>INTMARB_IN!O44+INTMARB_EX!O44</f>
        <v>80.31367153912295</v>
      </c>
      <c r="P44" s="10">
        <f>INTMARB_IN!P44+INTMARB_EX!P44</f>
        <v>81.968959587274284</v>
      </c>
      <c r="Q44" s="10">
        <f>INTMARB_IN!Q44+INTMARB_EX!Q44</f>
        <v>62.68521066208082</v>
      </c>
      <c r="R44" s="10">
        <f>INTMARB_IN!R44+INTMARB_EX!R44</f>
        <v>250.61668099742042</v>
      </c>
      <c r="S44" s="10">
        <f>INTMARB_IN!S44+INTMARB_EX!S44</f>
        <v>244.1231298366294</v>
      </c>
      <c r="T44" s="10">
        <f>INTMARB_IN!T44+INTMARB_EX!T44</f>
        <v>277.90197764402399</v>
      </c>
      <c r="U44" s="10">
        <f>INTMARB_IN!U44+INTMARB_EX!U44</f>
        <v>266.32269991401552</v>
      </c>
      <c r="V44" s="10">
        <f>INTMARB_IN!V44+INTMARB_EX!V44</f>
        <v>262.46294067067919</v>
      </c>
      <c r="W44" s="10">
        <f>INTMARB_IN!W44+INTMARB_EX!W44</f>
        <v>233.51487532244187</v>
      </c>
      <c r="X44" s="10">
        <f>INTMARB_IN!X44+INTMARB_EX!X44</f>
        <v>176.58357695614794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0.2149613069647463</v>
      </c>
      <c r="T51" s="37">
        <f>INTMARB_IN!T51+INTMARB_EX!T51</f>
        <v>4.7076526225279443</v>
      </c>
      <c r="U51" s="37">
        <f>INTMARB_IN!U51+INTMARB_EX!U51</f>
        <v>1.2493551160791061</v>
      </c>
      <c r="V51" s="37">
        <f>INTMARB_IN!V51+INTMARB_EX!V51</f>
        <v>0.43086844368013749</v>
      </c>
      <c r="W51" s="37">
        <f>INTMARB_IN!W51+INTMARB_EX!W51</f>
        <v>1.4432502149613069</v>
      </c>
      <c r="X51" s="37">
        <f>INTMARB_IN!X51+INTMARB_EX!X51</f>
        <v>1.3140154772141011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352.40620135612591</v>
      </c>
      <c r="D2" s="31">
        <f t="shared" si="0"/>
        <v>287.28318098056673</v>
      </c>
      <c r="E2" s="31">
        <f t="shared" si="0"/>
        <v>316.67406735852313</v>
      </c>
      <c r="F2" s="31">
        <f t="shared" si="0"/>
        <v>306.69331520804525</v>
      </c>
      <c r="G2" s="31">
        <f t="shared" si="0"/>
        <v>247.98434454456515</v>
      </c>
      <c r="H2" s="31">
        <f t="shared" si="0"/>
        <v>246.05799298869522</v>
      </c>
      <c r="I2" s="31">
        <f t="shared" si="0"/>
        <v>276.50156512989929</v>
      </c>
      <c r="J2" s="31">
        <f t="shared" si="0"/>
        <v>225.99056747271035</v>
      </c>
      <c r="K2" s="31">
        <f t="shared" si="0"/>
        <v>196.2799450698746</v>
      </c>
      <c r="L2" s="31">
        <f t="shared" si="0"/>
        <v>116.62735725959922</v>
      </c>
      <c r="M2" s="31">
        <f t="shared" si="0"/>
        <v>102.28288765289426</v>
      </c>
      <c r="N2" s="31">
        <f t="shared" si="0"/>
        <v>94.239043623106625</v>
      </c>
      <c r="O2" s="31">
        <f t="shared" si="0"/>
        <v>58.632028734040006</v>
      </c>
      <c r="P2" s="31">
        <f t="shared" si="0"/>
        <v>61.375791459658814</v>
      </c>
      <c r="Q2" s="31">
        <f t="shared" si="0"/>
        <v>44.740355372746507</v>
      </c>
      <c r="R2" s="31">
        <f t="shared" si="0"/>
        <v>144.73055692136819</v>
      </c>
      <c r="S2" s="31">
        <f t="shared" si="0"/>
        <v>137.01685468213367</v>
      </c>
      <c r="T2" s="31">
        <f t="shared" si="0"/>
        <v>171.87351189463968</v>
      </c>
      <c r="U2" s="31">
        <f t="shared" si="0"/>
        <v>156.64361208740908</v>
      </c>
      <c r="V2" s="31">
        <f t="shared" si="0"/>
        <v>159.02632096553063</v>
      </c>
      <c r="W2" s="31">
        <f t="shared" si="0"/>
        <v>137.00505327857348</v>
      </c>
      <c r="X2" s="31">
        <f t="shared" ref="X2" si="1">SUM(X3,X17,X22,X25,X26,X51,X52,X71,X74,X75,X76)</f>
        <v>124.94219847777104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352.40620135612591</v>
      </c>
      <c r="D26" s="37">
        <f t="shared" si="14"/>
        <v>287.28318098056673</v>
      </c>
      <c r="E26" s="37">
        <f t="shared" si="14"/>
        <v>316.67406735852313</v>
      </c>
      <c r="F26" s="37">
        <f t="shared" si="14"/>
        <v>306.69331520804525</v>
      </c>
      <c r="G26" s="37">
        <f t="shared" si="14"/>
        <v>247.98434454456515</v>
      </c>
      <c r="H26" s="37">
        <f t="shared" si="14"/>
        <v>246.05799298869522</v>
      </c>
      <c r="I26" s="37">
        <f t="shared" si="14"/>
        <v>276.50156512989929</v>
      </c>
      <c r="J26" s="37">
        <f t="shared" si="14"/>
        <v>225.99056747271035</v>
      </c>
      <c r="K26" s="37">
        <f t="shared" si="14"/>
        <v>196.2799450698746</v>
      </c>
      <c r="L26" s="37">
        <f t="shared" si="14"/>
        <v>116.62735725959922</v>
      </c>
      <c r="M26" s="37">
        <f t="shared" si="14"/>
        <v>102.28288765289426</v>
      </c>
      <c r="N26" s="37">
        <f t="shared" si="14"/>
        <v>94.239043623106625</v>
      </c>
      <c r="O26" s="37">
        <f t="shared" si="14"/>
        <v>58.632028734040006</v>
      </c>
      <c r="P26" s="37">
        <f t="shared" si="14"/>
        <v>61.375791459658814</v>
      </c>
      <c r="Q26" s="37">
        <f t="shared" si="14"/>
        <v>44.740355372746507</v>
      </c>
      <c r="R26" s="37">
        <f t="shared" si="14"/>
        <v>144.73055692136819</v>
      </c>
      <c r="S26" s="37">
        <f t="shared" si="14"/>
        <v>136.91406816381385</v>
      </c>
      <c r="T26" s="37">
        <f t="shared" si="14"/>
        <v>169.59090433428835</v>
      </c>
      <c r="U26" s="37">
        <f t="shared" si="14"/>
        <v>156.0434152372832</v>
      </c>
      <c r="V26" s="37">
        <f t="shared" si="14"/>
        <v>158.82225917182356</v>
      </c>
      <c r="W26" s="37">
        <f t="shared" si="14"/>
        <v>136.36488071057528</v>
      </c>
      <c r="X26" s="37">
        <f t="shared" ref="X26" si="15">SUM(X27,X33)</f>
        <v>124.35703251987918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352.40620135612591</v>
      </c>
      <c r="D33" s="29">
        <f t="shared" si="18"/>
        <v>287.28318098056673</v>
      </c>
      <c r="E33" s="29">
        <f t="shared" si="18"/>
        <v>316.67406735852313</v>
      </c>
      <c r="F33" s="29">
        <f t="shared" si="18"/>
        <v>306.69331520804525</v>
      </c>
      <c r="G33" s="29">
        <f t="shared" si="18"/>
        <v>247.98434454456515</v>
      </c>
      <c r="H33" s="29">
        <f t="shared" si="18"/>
        <v>246.05799298869522</v>
      </c>
      <c r="I33" s="29">
        <f t="shared" si="18"/>
        <v>276.50156512989929</v>
      </c>
      <c r="J33" s="29">
        <f t="shared" si="18"/>
        <v>225.99056747271035</v>
      </c>
      <c r="K33" s="29">
        <f t="shared" si="18"/>
        <v>196.2799450698746</v>
      </c>
      <c r="L33" s="29">
        <f t="shared" si="18"/>
        <v>116.62735725959922</v>
      </c>
      <c r="M33" s="29">
        <f t="shared" si="18"/>
        <v>102.28288765289426</v>
      </c>
      <c r="N33" s="29">
        <f t="shared" si="18"/>
        <v>94.239043623106625</v>
      </c>
      <c r="O33" s="29">
        <f t="shared" si="18"/>
        <v>58.632028734040006</v>
      </c>
      <c r="P33" s="29">
        <f t="shared" si="18"/>
        <v>61.375791459658814</v>
      </c>
      <c r="Q33" s="29">
        <f t="shared" si="18"/>
        <v>44.740355372746507</v>
      </c>
      <c r="R33" s="29">
        <f t="shared" si="18"/>
        <v>144.73055692136819</v>
      </c>
      <c r="S33" s="29">
        <f t="shared" si="18"/>
        <v>136.91406816381385</v>
      </c>
      <c r="T33" s="29">
        <f t="shared" si="18"/>
        <v>169.59090433428835</v>
      </c>
      <c r="U33" s="29">
        <f t="shared" si="18"/>
        <v>156.0434152372832</v>
      </c>
      <c r="V33" s="29">
        <f t="shared" si="18"/>
        <v>158.82225917182356</v>
      </c>
      <c r="W33" s="29">
        <f t="shared" si="18"/>
        <v>136.36488071057528</v>
      </c>
      <c r="X33" s="29">
        <f t="shared" ref="X33" si="19">SUM(X34:X50)</f>
        <v>124.35703251987918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164.40795682401568</v>
      </c>
      <c r="D43" s="10">
        <v>122.29652852646424</v>
      </c>
      <c r="E43" s="10">
        <v>87.404563132238493</v>
      </c>
      <c r="F43" s="10">
        <v>79.670768182633793</v>
      </c>
      <c r="G43" s="10">
        <v>41.392721979086481</v>
      </c>
      <c r="H43" s="10">
        <v>41.488765560021385</v>
      </c>
      <c r="I43" s="10">
        <v>52.023937641382346</v>
      </c>
      <c r="J43" s="10">
        <v>64.627041845716349</v>
      </c>
      <c r="K43" s="10">
        <v>62.960175369310285</v>
      </c>
      <c r="L43" s="10">
        <v>40.255024056043148</v>
      </c>
      <c r="M43" s="10">
        <v>53.476895746318355</v>
      </c>
      <c r="N43" s="10">
        <v>51.358930141241714</v>
      </c>
      <c r="O43" s="10">
        <v>35.596069504589742</v>
      </c>
      <c r="P43" s="10">
        <v>39.861988083700361</v>
      </c>
      <c r="Q43" s="10">
        <v>27.909040150604081</v>
      </c>
      <c r="R43" s="10">
        <v>37.789983002168199</v>
      </c>
      <c r="S43" s="10">
        <v>34.947633752060582</v>
      </c>
      <c r="T43" s="10">
        <v>59.897886259331912</v>
      </c>
      <c r="U43" s="10">
        <v>48.689384174992661</v>
      </c>
      <c r="V43" s="10">
        <v>60.200012132078392</v>
      </c>
      <c r="W43" s="10">
        <v>59.731949033954777</v>
      </c>
      <c r="X43" s="10">
        <v>82.981247998239652</v>
      </c>
    </row>
    <row r="44" spans="1:24" ht="11.25" customHeight="1" x14ac:dyDescent="0.2">
      <c r="A44" s="41" t="s">
        <v>75</v>
      </c>
      <c r="B44" s="9" t="s">
        <v>76</v>
      </c>
      <c r="C44" s="10">
        <v>187.99824453211022</v>
      </c>
      <c r="D44" s="10">
        <v>164.98665245410245</v>
      </c>
      <c r="E44" s="10">
        <v>229.26950422628465</v>
      </c>
      <c r="F44" s="10">
        <v>227.02254702541146</v>
      </c>
      <c r="G44" s="10">
        <v>206.59162256547867</v>
      </c>
      <c r="H44" s="10">
        <v>204.56922742867383</v>
      </c>
      <c r="I44" s="10">
        <v>224.47762748851693</v>
      </c>
      <c r="J44" s="10">
        <v>161.363525626994</v>
      </c>
      <c r="K44" s="10">
        <v>133.31976970056431</v>
      </c>
      <c r="L44" s="10">
        <v>76.372333203556067</v>
      </c>
      <c r="M44" s="10">
        <v>48.805991906575898</v>
      </c>
      <c r="N44" s="10">
        <v>42.88011348186491</v>
      </c>
      <c r="O44" s="10">
        <v>23.035959229450267</v>
      </c>
      <c r="P44" s="10">
        <v>21.513803375958457</v>
      </c>
      <c r="Q44" s="10">
        <v>16.831315222142429</v>
      </c>
      <c r="R44" s="10">
        <v>106.94057391919998</v>
      </c>
      <c r="S44" s="10">
        <v>101.96643441175326</v>
      </c>
      <c r="T44" s="10">
        <v>109.69301807495644</v>
      </c>
      <c r="U44" s="10">
        <v>107.35403106229055</v>
      </c>
      <c r="V44" s="10">
        <v>98.622247039745162</v>
      </c>
      <c r="W44" s="10">
        <v>76.632931676620487</v>
      </c>
      <c r="X44" s="10">
        <v>41.375784521639531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0.1027865183198059</v>
      </c>
      <c r="T51" s="37">
        <v>2.2826075603513303</v>
      </c>
      <c r="U51" s="37">
        <v>0.60019685012587964</v>
      </c>
      <c r="V51" s="37">
        <v>0.20406179370706226</v>
      </c>
      <c r="W51" s="37">
        <v>0.64017256799820499</v>
      </c>
      <c r="X51" s="37">
        <v>0.5851659578918631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325.6152087900478</v>
      </c>
      <c r="D2" s="31">
        <f t="shared" si="0"/>
        <v>292.44837533929569</v>
      </c>
      <c r="E2" s="31">
        <f t="shared" si="0"/>
        <v>333.88483203958515</v>
      </c>
      <c r="F2" s="31">
        <f t="shared" si="0"/>
        <v>339.57590233279728</v>
      </c>
      <c r="G2" s="31">
        <f t="shared" si="0"/>
        <v>271.33835536945031</v>
      </c>
      <c r="H2" s="31">
        <f t="shared" si="0"/>
        <v>264.42979720906919</v>
      </c>
      <c r="I2" s="31">
        <f t="shared" si="0"/>
        <v>285.48020615127012</v>
      </c>
      <c r="J2" s="31">
        <f t="shared" si="0"/>
        <v>235.48544284543229</v>
      </c>
      <c r="K2" s="31">
        <f t="shared" si="0"/>
        <v>206.8614134855853</v>
      </c>
      <c r="L2" s="31">
        <f t="shared" si="0"/>
        <v>133.82879063377993</v>
      </c>
      <c r="M2" s="31">
        <f t="shared" si="0"/>
        <v>110.71126539955631</v>
      </c>
      <c r="N2" s="31">
        <f t="shared" si="0"/>
        <v>106.98296841472659</v>
      </c>
      <c r="O2" s="31">
        <f t="shared" si="0"/>
        <v>64.596518127524888</v>
      </c>
      <c r="P2" s="31">
        <f t="shared" si="0"/>
        <v>69.088438978862243</v>
      </c>
      <c r="Q2" s="31">
        <f t="shared" si="0"/>
        <v>51.994726312550128</v>
      </c>
      <c r="R2" s="31">
        <f t="shared" si="0"/>
        <v>151.22713869342113</v>
      </c>
      <c r="S2" s="31">
        <f t="shared" si="0"/>
        <v>149.53164058871761</v>
      </c>
      <c r="T2" s="31">
        <f t="shared" si="0"/>
        <v>182.5986291199776</v>
      </c>
      <c r="U2" s="31">
        <f t="shared" si="0"/>
        <v>169.42190811895381</v>
      </c>
      <c r="V2" s="31">
        <f t="shared" si="0"/>
        <v>176.75149502759052</v>
      </c>
      <c r="W2" s="31">
        <f t="shared" si="0"/>
        <v>171.8688074264995</v>
      </c>
      <c r="X2" s="31">
        <f t="shared" ref="X2" si="1">SUM(X3,X17,X22,X25,X26,X51,X52,X71,X74,X75,X76)</f>
        <v>155.62091416195378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325.6152087900478</v>
      </c>
      <c r="D26" s="37">
        <f t="shared" si="14"/>
        <v>292.44837533929569</v>
      </c>
      <c r="E26" s="37">
        <f t="shared" si="14"/>
        <v>333.88483203958515</v>
      </c>
      <c r="F26" s="37">
        <f t="shared" si="14"/>
        <v>339.57590233279728</v>
      </c>
      <c r="G26" s="37">
        <f t="shared" si="14"/>
        <v>271.33835536945031</v>
      </c>
      <c r="H26" s="37">
        <f t="shared" si="14"/>
        <v>264.42979720906919</v>
      </c>
      <c r="I26" s="37">
        <f t="shared" si="14"/>
        <v>285.48020615127012</v>
      </c>
      <c r="J26" s="37">
        <f t="shared" si="14"/>
        <v>235.48544284543229</v>
      </c>
      <c r="K26" s="37">
        <f t="shared" si="14"/>
        <v>206.8614134855853</v>
      </c>
      <c r="L26" s="37">
        <f t="shared" si="14"/>
        <v>133.82879063377993</v>
      </c>
      <c r="M26" s="37">
        <f t="shared" si="14"/>
        <v>110.71126539955631</v>
      </c>
      <c r="N26" s="37">
        <f t="shared" si="14"/>
        <v>106.98296841472659</v>
      </c>
      <c r="O26" s="37">
        <f t="shared" si="14"/>
        <v>64.596518127524888</v>
      </c>
      <c r="P26" s="37">
        <f t="shared" si="14"/>
        <v>69.088438978862243</v>
      </c>
      <c r="Q26" s="37">
        <f t="shared" si="14"/>
        <v>51.994726312550128</v>
      </c>
      <c r="R26" s="37">
        <f t="shared" si="14"/>
        <v>151.22713869342113</v>
      </c>
      <c r="S26" s="37">
        <f t="shared" si="14"/>
        <v>149.41946580007266</v>
      </c>
      <c r="T26" s="37">
        <f t="shared" si="14"/>
        <v>180.17358405780098</v>
      </c>
      <c r="U26" s="37">
        <f t="shared" si="14"/>
        <v>168.77274985300059</v>
      </c>
      <c r="V26" s="37">
        <f t="shared" si="14"/>
        <v>176.52468837761745</v>
      </c>
      <c r="W26" s="37">
        <f t="shared" si="14"/>
        <v>171.06572977953641</v>
      </c>
      <c r="X26" s="37">
        <f t="shared" ref="X26" si="15">SUM(X27,X33)</f>
        <v>154.89206464263154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325.6152087900478</v>
      </c>
      <c r="D33" s="29">
        <f t="shared" si="18"/>
        <v>292.44837533929569</v>
      </c>
      <c r="E33" s="29">
        <f t="shared" si="18"/>
        <v>333.88483203958515</v>
      </c>
      <c r="F33" s="29">
        <f t="shared" si="18"/>
        <v>339.57590233279728</v>
      </c>
      <c r="G33" s="29">
        <f t="shared" si="18"/>
        <v>271.33835536945031</v>
      </c>
      <c r="H33" s="29">
        <f t="shared" si="18"/>
        <v>264.42979720906919</v>
      </c>
      <c r="I33" s="29">
        <f t="shared" si="18"/>
        <v>285.48020615127012</v>
      </c>
      <c r="J33" s="29">
        <f t="shared" si="18"/>
        <v>235.48544284543229</v>
      </c>
      <c r="K33" s="29">
        <f t="shared" si="18"/>
        <v>206.8614134855853</v>
      </c>
      <c r="L33" s="29">
        <f t="shared" si="18"/>
        <v>133.82879063377993</v>
      </c>
      <c r="M33" s="29">
        <f t="shared" si="18"/>
        <v>110.71126539955631</v>
      </c>
      <c r="N33" s="29">
        <f t="shared" si="18"/>
        <v>106.98296841472659</v>
      </c>
      <c r="O33" s="29">
        <f t="shared" si="18"/>
        <v>64.596518127524888</v>
      </c>
      <c r="P33" s="29">
        <f t="shared" si="18"/>
        <v>69.088438978862243</v>
      </c>
      <c r="Q33" s="29">
        <f t="shared" si="18"/>
        <v>51.994726312550128</v>
      </c>
      <c r="R33" s="29">
        <f t="shared" si="18"/>
        <v>151.22713869342113</v>
      </c>
      <c r="S33" s="29">
        <f t="shared" si="18"/>
        <v>149.41946580007266</v>
      </c>
      <c r="T33" s="29">
        <f t="shared" si="18"/>
        <v>180.17358405780098</v>
      </c>
      <c r="U33" s="29">
        <f t="shared" si="18"/>
        <v>168.77274985300059</v>
      </c>
      <c r="V33" s="29">
        <f t="shared" si="18"/>
        <v>176.52468837761745</v>
      </c>
      <c r="W33" s="29">
        <f t="shared" si="18"/>
        <v>171.06572977953641</v>
      </c>
      <c r="X33" s="29">
        <f t="shared" ref="X33" si="19">SUM(X34:X50)</f>
        <v>154.89206464263154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28.675104224995529</v>
      </c>
      <c r="D43" s="10">
        <v>23.542766400448862</v>
      </c>
      <c r="E43" s="10">
        <v>17.353218467073606</v>
      </c>
      <c r="F43" s="10">
        <v>16.870762341871789</v>
      </c>
      <c r="G43" s="10">
        <v>8.6980776769754282</v>
      </c>
      <c r="H43" s="10">
        <v>8.6020340960405264</v>
      </c>
      <c r="I43" s="10">
        <v>10.294635015539406</v>
      </c>
      <c r="J43" s="10">
        <v>13.021195471566527</v>
      </c>
      <c r="K43" s="10">
        <v>12.646445438944221</v>
      </c>
      <c r="L43" s="10">
        <v>8.7916655398295944</v>
      </c>
      <c r="M43" s="10">
        <v>10.904445612237105</v>
      </c>
      <c r="N43" s="10">
        <v>10.969788689368778</v>
      </c>
      <c r="O43" s="10">
        <v>7.3188058178522137</v>
      </c>
      <c r="P43" s="10">
        <v>8.6332827675464117</v>
      </c>
      <c r="Q43" s="10">
        <v>6.1408308726117387</v>
      </c>
      <c r="R43" s="10">
        <v>7.5510316152006727</v>
      </c>
      <c r="S43" s="10">
        <v>7.2627703751965127</v>
      </c>
      <c r="T43" s="10">
        <v>11.964624488733431</v>
      </c>
      <c r="U43" s="10">
        <v>9.8040810012756126</v>
      </c>
      <c r="V43" s="10">
        <v>12.683994746683416</v>
      </c>
      <c r="W43" s="10">
        <v>14.183786133715031</v>
      </c>
      <c r="X43" s="10">
        <v>19.684272208123144</v>
      </c>
    </row>
    <row r="44" spans="1:24" ht="11.25" customHeight="1" x14ac:dyDescent="0.2">
      <c r="A44" s="41" t="s">
        <v>75</v>
      </c>
      <c r="B44" s="9" t="s">
        <v>76</v>
      </c>
      <c r="C44" s="10">
        <v>296.94010456505225</v>
      </c>
      <c r="D44" s="10">
        <v>268.90560893884685</v>
      </c>
      <c r="E44" s="10">
        <v>316.53161357251156</v>
      </c>
      <c r="F44" s="10">
        <v>322.70513999092549</v>
      </c>
      <c r="G44" s="10">
        <v>262.64027769247491</v>
      </c>
      <c r="H44" s="10">
        <v>255.82776311302868</v>
      </c>
      <c r="I44" s="10">
        <v>275.1855711357307</v>
      </c>
      <c r="J44" s="10">
        <v>222.46424737386576</v>
      </c>
      <c r="K44" s="10">
        <v>194.21496804664108</v>
      </c>
      <c r="L44" s="10">
        <v>125.03712509395034</v>
      </c>
      <c r="M44" s="10">
        <v>99.806819787319213</v>
      </c>
      <c r="N44" s="10">
        <v>96.013179725357801</v>
      </c>
      <c r="O44" s="10">
        <v>57.27771230967268</v>
      </c>
      <c r="P44" s="10">
        <v>60.455156211315831</v>
      </c>
      <c r="Q44" s="10">
        <v>45.853895439938391</v>
      </c>
      <c r="R44" s="10">
        <v>143.67610707822044</v>
      </c>
      <c r="S44" s="10">
        <v>142.15669542487615</v>
      </c>
      <c r="T44" s="10">
        <v>168.20895956906756</v>
      </c>
      <c r="U44" s="10">
        <v>158.96866885172497</v>
      </c>
      <c r="V44" s="10">
        <v>163.84069363093403</v>
      </c>
      <c r="W44" s="10">
        <v>156.88194364582139</v>
      </c>
      <c r="X44" s="10">
        <v>135.20779243450841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0.1121747886449404</v>
      </c>
      <c r="T51" s="37">
        <v>2.425045062176614</v>
      </c>
      <c r="U51" s="37">
        <v>0.64915826595322645</v>
      </c>
      <c r="V51" s="37">
        <v>0.22680664997307523</v>
      </c>
      <c r="W51" s="37">
        <v>0.80307764696310191</v>
      </c>
      <c r="X51" s="37">
        <v>0.72884951932223796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32763.160791057606</v>
      </c>
      <c r="D2" s="31">
        <f t="shared" si="0"/>
        <v>33610.452622527941</v>
      </c>
      <c r="E2" s="31">
        <f t="shared" si="0"/>
        <v>35370.202665520206</v>
      </c>
      <c r="F2" s="31">
        <f t="shared" si="0"/>
        <v>37286.273344797926</v>
      </c>
      <c r="G2" s="31">
        <f t="shared" si="0"/>
        <v>37733.233104041268</v>
      </c>
      <c r="H2" s="31">
        <f t="shared" si="0"/>
        <v>34843.387016337052</v>
      </c>
      <c r="I2" s="31">
        <f t="shared" si="0"/>
        <v>37945.751590713655</v>
      </c>
      <c r="J2" s="31">
        <f t="shared" si="0"/>
        <v>37415.980137575243</v>
      </c>
      <c r="K2" s="31">
        <f t="shared" si="0"/>
        <v>35971.916680997419</v>
      </c>
      <c r="L2" s="31">
        <f t="shared" si="0"/>
        <v>33614.370765262254</v>
      </c>
      <c r="M2" s="31">
        <f t="shared" si="0"/>
        <v>36790.18675838349</v>
      </c>
      <c r="N2" s="31">
        <f t="shared" si="0"/>
        <v>35434.039466895956</v>
      </c>
      <c r="O2" s="31">
        <f t="shared" si="0"/>
        <v>34171.776870163376</v>
      </c>
      <c r="P2" s="31">
        <f t="shared" si="0"/>
        <v>33621.321410146171</v>
      </c>
      <c r="Q2" s="31">
        <f t="shared" si="0"/>
        <v>34347.525537403271</v>
      </c>
      <c r="R2" s="31">
        <f t="shared" si="0"/>
        <v>32662.690025795357</v>
      </c>
      <c r="S2" s="31">
        <f t="shared" si="0"/>
        <v>33863.552966466028</v>
      </c>
      <c r="T2" s="31">
        <f t="shared" si="0"/>
        <v>34254.874118658627</v>
      </c>
      <c r="U2" s="31">
        <f t="shared" si="0"/>
        <v>34910.017110920038</v>
      </c>
      <c r="V2" s="31">
        <f t="shared" si="0"/>
        <v>34209.479363714534</v>
      </c>
      <c r="W2" s="31">
        <f t="shared" si="0"/>
        <v>32124.2785038693</v>
      </c>
      <c r="X2" s="31">
        <f t="shared" ref="X2" si="1">SUM(X3,X17,X22,X25,X26,X51,X52,X71,X74,X75,X76)</f>
        <v>33709.739552880477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3627.1818572656921</v>
      </c>
      <c r="D3" s="34">
        <f t="shared" si="2"/>
        <v>4174.2811693895092</v>
      </c>
      <c r="E3" s="34">
        <f t="shared" si="2"/>
        <v>4452.8358555460009</v>
      </c>
      <c r="F3" s="34">
        <f t="shared" si="2"/>
        <v>5862.1932932072232</v>
      </c>
      <c r="G3" s="34">
        <f t="shared" si="2"/>
        <v>5375.3465176268264</v>
      </c>
      <c r="H3" s="34">
        <f t="shared" si="2"/>
        <v>3261.9522785898534</v>
      </c>
      <c r="I3" s="34">
        <f t="shared" si="2"/>
        <v>5092.9611349957004</v>
      </c>
      <c r="J3" s="34">
        <f t="shared" si="2"/>
        <v>4749.8570937231298</v>
      </c>
      <c r="K3" s="34">
        <f t="shared" si="2"/>
        <v>3366.6984522785901</v>
      </c>
      <c r="L3" s="34">
        <f t="shared" si="2"/>
        <v>3535.8008598452279</v>
      </c>
      <c r="M3" s="34">
        <f t="shared" si="2"/>
        <v>4586.7828030954424</v>
      </c>
      <c r="N3" s="34">
        <f t="shared" si="2"/>
        <v>3948.2811693895092</v>
      </c>
      <c r="O3" s="34">
        <f t="shared" si="2"/>
        <v>2994.9888220120379</v>
      </c>
      <c r="P3" s="34">
        <f t="shared" si="2"/>
        <v>3787.8023215821149</v>
      </c>
      <c r="Q3" s="34">
        <f t="shared" si="2"/>
        <v>3070.625967325881</v>
      </c>
      <c r="R3" s="34">
        <f t="shared" si="2"/>
        <v>2735.5243336199487</v>
      </c>
      <c r="S3" s="34">
        <f t="shared" si="2"/>
        <v>2956.1084264832325</v>
      </c>
      <c r="T3" s="34">
        <f t="shared" si="2"/>
        <v>2836.1655202063625</v>
      </c>
      <c r="U3" s="34">
        <f t="shared" si="2"/>
        <v>2735.4404987102312</v>
      </c>
      <c r="V3" s="34">
        <f t="shared" si="2"/>
        <v>2128.5697334479796</v>
      </c>
      <c r="W3" s="34">
        <f t="shared" si="2"/>
        <v>1838.6234737747204</v>
      </c>
      <c r="X3" s="34">
        <f t="shared" ref="X3" si="3">SUM(X4,X8,X11)</f>
        <v>2079.2646603611347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3284.0391229578677</v>
      </c>
      <c r="D4" s="29">
        <f t="shared" si="4"/>
        <v>3862.6613929492687</v>
      </c>
      <c r="E4" s="29">
        <f t="shared" si="4"/>
        <v>4151.5269991401537</v>
      </c>
      <c r="F4" s="29">
        <f t="shared" si="4"/>
        <v>5510.6527085124681</v>
      </c>
      <c r="G4" s="29">
        <f t="shared" si="4"/>
        <v>5051.6530524505579</v>
      </c>
      <c r="H4" s="29">
        <f t="shared" si="4"/>
        <v>2930.2288048151331</v>
      </c>
      <c r="I4" s="29">
        <f t="shared" si="4"/>
        <v>4736.340412725709</v>
      </c>
      <c r="J4" s="29">
        <f t="shared" si="4"/>
        <v>4395.5555460017194</v>
      </c>
      <c r="K4" s="29">
        <f t="shared" si="4"/>
        <v>3046.6521066208084</v>
      </c>
      <c r="L4" s="29">
        <f t="shared" si="4"/>
        <v>3347.2128976784179</v>
      </c>
      <c r="M4" s="29">
        <f t="shared" si="4"/>
        <v>4305.9263112639719</v>
      </c>
      <c r="N4" s="29">
        <f t="shared" si="4"/>
        <v>3706.1343938091136</v>
      </c>
      <c r="O4" s="29">
        <f t="shared" si="4"/>
        <v>2837.1929492691315</v>
      </c>
      <c r="P4" s="29">
        <f t="shared" si="4"/>
        <v>3602.7540842648323</v>
      </c>
      <c r="Q4" s="29">
        <f t="shared" si="4"/>
        <v>2857.0331900257952</v>
      </c>
      <c r="R4" s="29">
        <f t="shared" si="4"/>
        <v>2569.657867583835</v>
      </c>
      <c r="S4" s="29">
        <f t="shared" si="4"/>
        <v>2858.6402407566634</v>
      </c>
      <c r="T4" s="29">
        <f t="shared" si="4"/>
        <v>2789.6000859845226</v>
      </c>
      <c r="U4" s="29">
        <f t="shared" si="4"/>
        <v>2626.2593293207215</v>
      </c>
      <c r="V4" s="29">
        <f t="shared" si="4"/>
        <v>2110.3650042992263</v>
      </c>
      <c r="W4" s="29">
        <f t="shared" si="4"/>
        <v>1762.2978503869303</v>
      </c>
      <c r="X4" s="29">
        <f t="shared" ref="X4" si="5">SUM(X5:X7)</f>
        <v>1920.5444539982802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0.71848667239896813</v>
      </c>
      <c r="Q5" s="10">
        <f>PPRD!Q5+RCV_RCY!Q5+IMP!Q5-EXP!Q5+STK_CHG!Q5-INTMARB!Q5</f>
        <v>2.1553740326741191</v>
      </c>
      <c r="R5" s="10">
        <f>PPRD!R5+RCV_RCY!R5+IMP!R5-EXP!R5+STK_CHG!R5-INTMARB!R5</f>
        <v>2.1553740326741191</v>
      </c>
      <c r="S5" s="10">
        <f>PPRD!S5+RCV_RCY!S5+IMP!S5-EXP!S5+STK_CHG!S5-INTMARB!S5</f>
        <v>0.71840068787618083</v>
      </c>
      <c r="T5" s="10">
        <f>PPRD!T5+RCV_RCY!T5+IMP!T5-EXP!T5+STK_CHG!T5-INTMARB!T5</f>
        <v>0.71848667239896813</v>
      </c>
      <c r="U5" s="10">
        <f>PPRD!U5+RCV_RCY!U5+IMP!U5-EXP!U5+STK_CHG!U5-INTMARB!U5</f>
        <v>0</v>
      </c>
      <c r="V5" s="10">
        <f>PPRD!V5+RCV_RCY!V5+IMP!V5-EXP!V5+STK_CHG!V5-INTMARB!V5</f>
        <v>2.1552880481513319</v>
      </c>
      <c r="W5" s="10">
        <f>PPRD!W5+RCV_RCY!W5+IMP!W5-EXP!W5+STK_CHG!W5-INTMARB!W5</f>
        <v>6.4660361134995714</v>
      </c>
      <c r="X5" s="10">
        <f>PPRD!X5+RCV_RCY!X5+IMP!X5-EXP!X5+STK_CHG!X5-INTMARB!X5</f>
        <v>15.08736027515047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898.56689595872729</v>
      </c>
      <c r="D6" s="10">
        <f>PPRD!D6+RCV_RCY!D6+IMP!D6-EXP!D6+STK_CHG!D6-INTMARB!D6</f>
        <v>990.24316423043831</v>
      </c>
      <c r="E6" s="10">
        <f>PPRD!E6+RCV_RCY!E6+IMP!E6-EXP!E6+STK_CHG!E6-INTMARB!E6</f>
        <v>881.77128116938945</v>
      </c>
      <c r="F6" s="10">
        <f>PPRD!F6+RCV_RCY!F6+IMP!F6-EXP!F6+STK_CHG!F6-INTMARB!F6</f>
        <v>857.27764402407558</v>
      </c>
      <c r="G6" s="10">
        <f>PPRD!G6+RCV_RCY!G6+IMP!G6-EXP!G6+STK_CHG!G6-INTMARB!G6</f>
        <v>954.5523645743765</v>
      </c>
      <c r="H6" s="10">
        <f>PPRD!H6+RCV_RCY!H6+IMP!H6-EXP!H6+STK_CHG!H6-INTMARB!H6</f>
        <v>980.44565778159927</v>
      </c>
      <c r="I6" s="10">
        <f>PPRD!I6+RCV_RCY!I6+IMP!I6-EXP!I6+STK_CHG!I6-INTMARB!I6</f>
        <v>750.90524505588996</v>
      </c>
      <c r="J6" s="10">
        <f>PPRD!J6+RCV_RCY!J6+IMP!J6-EXP!J6+STK_CHG!J6-INTMARB!J6</f>
        <v>992.34256233877886</v>
      </c>
      <c r="K6" s="10">
        <f>PPRD!K6+RCV_RCY!K6+IMP!K6-EXP!K6+STK_CHG!K6-INTMARB!K6</f>
        <v>753.70447119518485</v>
      </c>
      <c r="L6" s="10">
        <f>PPRD!L6+RCV_RCY!L6+IMP!L6-EXP!L6+STK_CHG!L6-INTMARB!L6</f>
        <v>640.33387790197764</v>
      </c>
      <c r="M6" s="10">
        <f>PPRD!M6+RCV_RCY!M6+IMP!M6-EXP!M6+STK_CHG!M6-INTMARB!M6</f>
        <v>843.98108340498709</v>
      </c>
      <c r="N6" s="10">
        <f>PPRD!N6+RCV_RCY!N6+IMP!N6-EXP!N6+STK_CHG!N6-INTMARB!N6</f>
        <v>895.06784178847795</v>
      </c>
      <c r="O6" s="10">
        <f>PPRD!O6+RCV_RCY!O6+IMP!O6-EXP!O6+STK_CHG!O6-INTMARB!O6</f>
        <v>797.0932072226999</v>
      </c>
      <c r="P6" s="10">
        <f>PPRD!P6+RCV_RCY!P6+IMP!P6-EXP!P6+STK_CHG!P6-INTMARB!P6</f>
        <v>893.66818572656916</v>
      </c>
      <c r="Q6" s="10">
        <f>PPRD!Q6+RCV_RCY!Q6+IMP!Q6-EXP!Q6+STK_CHG!Q6-INTMARB!Q6</f>
        <v>915.36259673258803</v>
      </c>
      <c r="R6" s="10">
        <f>PPRD!R6+RCV_RCY!R6+IMP!R6-EXP!R6+STK_CHG!R6-INTMARB!R6</f>
        <v>877.57239896818578</v>
      </c>
      <c r="S6" s="10">
        <f>PPRD!S6+RCV_RCY!S6+IMP!S6-EXP!S6+STK_CHG!S6-INTMARB!S6</f>
        <v>848.87979363714533</v>
      </c>
      <c r="T6" s="10">
        <f>PPRD!T6+RCV_RCY!T6+IMP!T6-EXP!T6+STK_CHG!T6-INTMARB!T6</f>
        <v>860.77669819432492</v>
      </c>
      <c r="U6" s="10">
        <f>PPRD!U6+RCV_RCY!U6+IMP!U6-EXP!U6+STK_CHG!U6-INTMARB!U6</f>
        <v>890.16904557179691</v>
      </c>
      <c r="V6" s="10">
        <f>PPRD!V6+RCV_RCY!V6+IMP!V6-EXP!V6+STK_CHG!V6-INTMARB!V6</f>
        <v>803.39157351676693</v>
      </c>
      <c r="W6" s="10">
        <f>PPRD!W6+RCV_RCY!W6+IMP!W6-EXP!W6+STK_CHG!W6-INTMARB!W6</f>
        <v>757.90335339638875</v>
      </c>
      <c r="X6" s="10">
        <f>PPRD!X6+RCV_RCY!X6+IMP!X6-EXP!X6+STK_CHG!X6-INTMARB!X6</f>
        <v>812.48211521926044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2385.4722269991403</v>
      </c>
      <c r="D7" s="10">
        <f>PPRD!D7+RCV_RCY!D7+IMP!D7-EXP!D7+STK_CHG!D7-INTMARB!D7</f>
        <v>2872.4182287188305</v>
      </c>
      <c r="E7" s="10">
        <f>PPRD!E7+RCV_RCY!E7+IMP!E7-EXP!E7+STK_CHG!E7-INTMARB!E7</f>
        <v>3269.7557179707642</v>
      </c>
      <c r="F7" s="10">
        <f>PPRD!F7+RCV_RCY!F7+IMP!F7-EXP!F7+STK_CHG!F7-INTMARB!F7</f>
        <v>4653.3750644883921</v>
      </c>
      <c r="G7" s="10">
        <f>PPRD!G7+RCV_RCY!G7+IMP!G7-EXP!G7+STK_CHG!G7-INTMARB!G7</f>
        <v>4097.1006878761818</v>
      </c>
      <c r="H7" s="10">
        <f>PPRD!H7+RCV_RCY!H7+IMP!H7-EXP!H7+STK_CHG!H7-INTMARB!H7</f>
        <v>1949.7831470335336</v>
      </c>
      <c r="I7" s="10">
        <f>PPRD!I7+RCV_RCY!I7+IMP!I7-EXP!I7+STK_CHG!I7-INTMARB!I7</f>
        <v>3985.4351676698193</v>
      </c>
      <c r="J7" s="10">
        <f>PPRD!J7+RCV_RCY!J7+IMP!J7-EXP!J7+STK_CHG!J7-INTMARB!J7</f>
        <v>3403.2129836629406</v>
      </c>
      <c r="K7" s="10">
        <f>PPRD!K7+RCV_RCY!K7+IMP!K7-EXP!K7+STK_CHG!K7-INTMARB!K7</f>
        <v>2292.9476354256235</v>
      </c>
      <c r="L7" s="10">
        <f>PPRD!L7+RCV_RCY!L7+IMP!L7-EXP!L7+STK_CHG!L7-INTMARB!L7</f>
        <v>2706.8790197764401</v>
      </c>
      <c r="M7" s="10">
        <f>PPRD!M7+RCV_RCY!M7+IMP!M7-EXP!M7+STK_CHG!M7-INTMARB!M7</f>
        <v>3461.9452278589852</v>
      </c>
      <c r="N7" s="10">
        <f>PPRD!N7+RCV_RCY!N7+IMP!N7-EXP!N7+STK_CHG!N7-INTMARB!N7</f>
        <v>2811.0665520206358</v>
      </c>
      <c r="O7" s="10">
        <f>PPRD!O7+RCV_RCY!O7+IMP!O7-EXP!O7+STK_CHG!O7-INTMARB!O7</f>
        <v>2040.0997420464319</v>
      </c>
      <c r="P7" s="10">
        <f>PPRD!P7+RCV_RCY!P7+IMP!P7-EXP!P7+STK_CHG!P7-INTMARB!P7</f>
        <v>2708.3674118658641</v>
      </c>
      <c r="Q7" s="10">
        <f>PPRD!Q7+RCV_RCY!Q7+IMP!Q7-EXP!Q7+STK_CHG!Q7-INTMARB!Q7</f>
        <v>1939.5152192605333</v>
      </c>
      <c r="R7" s="10">
        <f>PPRD!R7+RCV_RCY!R7+IMP!R7-EXP!R7+STK_CHG!R7-INTMARB!R7</f>
        <v>1689.930094582975</v>
      </c>
      <c r="S7" s="10">
        <f>PPRD!S7+RCV_RCY!S7+IMP!S7-EXP!S7+STK_CHG!S7-INTMARB!S7</f>
        <v>2009.0420464316419</v>
      </c>
      <c r="T7" s="10">
        <f>PPRD!T7+RCV_RCY!T7+IMP!T7-EXP!T7+STK_CHG!T7-INTMARB!T7</f>
        <v>1928.1049011177988</v>
      </c>
      <c r="U7" s="10">
        <f>PPRD!U7+RCV_RCY!U7+IMP!U7-EXP!U7+STK_CHG!U7-INTMARB!U7</f>
        <v>1736.0902837489245</v>
      </c>
      <c r="V7" s="10">
        <f>PPRD!V7+RCV_RCY!V7+IMP!V7-EXP!V7+STK_CHG!V7-INTMARB!V7</f>
        <v>1304.8181427343079</v>
      </c>
      <c r="W7" s="10">
        <f>PPRD!W7+RCV_RCY!W7+IMP!W7-EXP!W7+STK_CHG!W7-INTMARB!W7</f>
        <v>997.92846087704208</v>
      </c>
      <c r="X7" s="10">
        <f>PPRD!X7+RCV_RCY!X7+IMP!X7-EXP!X7+STK_CHG!X7-INTMARB!X7</f>
        <v>1092.9749785038694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343.14273430782453</v>
      </c>
      <c r="D11" s="29">
        <f t="shared" si="8"/>
        <v>311.61977644024068</v>
      </c>
      <c r="E11" s="29">
        <f t="shared" si="8"/>
        <v>301.30885640584683</v>
      </c>
      <c r="F11" s="29">
        <f t="shared" si="8"/>
        <v>351.54058469475495</v>
      </c>
      <c r="G11" s="29">
        <f t="shared" si="8"/>
        <v>323.69346517626826</v>
      </c>
      <c r="H11" s="29">
        <f t="shared" si="8"/>
        <v>331.7234737747205</v>
      </c>
      <c r="I11" s="29">
        <f t="shared" si="8"/>
        <v>356.62072226999152</v>
      </c>
      <c r="J11" s="29">
        <f t="shared" si="8"/>
        <v>354.30154772141015</v>
      </c>
      <c r="K11" s="29">
        <f t="shared" si="8"/>
        <v>320.04634565778161</v>
      </c>
      <c r="L11" s="29">
        <f t="shared" si="8"/>
        <v>188.58796216680994</v>
      </c>
      <c r="M11" s="29">
        <f t="shared" si="8"/>
        <v>280.85649183147035</v>
      </c>
      <c r="N11" s="29">
        <f t="shared" si="8"/>
        <v>242.14677558039551</v>
      </c>
      <c r="O11" s="29">
        <f t="shared" si="8"/>
        <v>157.79587274290625</v>
      </c>
      <c r="P11" s="29">
        <f t="shared" si="8"/>
        <v>185.04823731728288</v>
      </c>
      <c r="Q11" s="29">
        <f t="shared" si="8"/>
        <v>213.59277730008591</v>
      </c>
      <c r="R11" s="29">
        <f t="shared" si="8"/>
        <v>165.86646603611351</v>
      </c>
      <c r="S11" s="29">
        <f t="shared" si="8"/>
        <v>97.468185726569203</v>
      </c>
      <c r="T11" s="29">
        <f t="shared" si="8"/>
        <v>46.5654342218401</v>
      </c>
      <c r="U11" s="29">
        <f t="shared" si="8"/>
        <v>109.18116938950985</v>
      </c>
      <c r="V11" s="29">
        <f t="shared" si="8"/>
        <v>18.204729148753202</v>
      </c>
      <c r="W11" s="29">
        <f t="shared" si="8"/>
        <v>76.325623387790117</v>
      </c>
      <c r="X11" s="29">
        <f t="shared" ref="X11" si="9">SUM(X12:X16)</f>
        <v>158.72020636285464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363.20576096302659</v>
      </c>
      <c r="D13" s="10">
        <f>PPRD!D13+RCV_RCY!D13+IMP!D13-EXP!D13+STK_CHG!D13-INTMARB!D13</f>
        <v>331.0141014617368</v>
      </c>
      <c r="E13" s="10">
        <f>PPRD!E13+RCV_RCY!E13+IMP!E13-EXP!E13+STK_CHG!E13-INTMARB!E13</f>
        <v>324.71573516766972</v>
      </c>
      <c r="F13" s="10">
        <f>PPRD!F13+RCV_RCY!F13+IMP!F13-EXP!F13+STK_CHG!F13-INTMARB!F13</f>
        <v>371.60361134995702</v>
      </c>
      <c r="G13" s="10">
        <f>PPRD!G13+RCV_RCY!G13+IMP!G13-EXP!G13+STK_CHG!G13-INTMARB!G13</f>
        <v>355.50773860705073</v>
      </c>
      <c r="H13" s="10">
        <f>PPRD!H13+RCV_RCY!H13+IMP!H13-EXP!H13+STK_CHG!H13-INTMARB!H13</f>
        <v>365.30524505588988</v>
      </c>
      <c r="I13" s="10">
        <f>PPRD!I13+RCV_RCY!I13+IMP!I13-EXP!I13+STK_CHG!I13-INTMARB!I13</f>
        <v>384.90008598452289</v>
      </c>
      <c r="J13" s="10">
        <f>PPRD!J13+RCV_RCY!J13+IMP!J13-EXP!J13+STK_CHG!J13-INTMARB!J13</f>
        <v>386.99957007738607</v>
      </c>
      <c r="K13" s="10">
        <f>PPRD!K13+RCV_RCY!K13+IMP!K13-EXP!K13+STK_CHG!K13-INTMARB!K13</f>
        <v>349.20945829750644</v>
      </c>
      <c r="L13" s="10">
        <f>PPRD!L13+RCV_RCY!L13+IMP!L13-EXP!L13+STK_CHG!L13-INTMARB!L13</f>
        <v>207.14625967325878</v>
      </c>
      <c r="M13" s="10">
        <f>PPRD!M13+RCV_RCY!M13+IMP!M13-EXP!M13+STK_CHG!M13-INTMARB!M13</f>
        <v>310.01960447119518</v>
      </c>
      <c r="N13" s="10">
        <f>PPRD!N13+RCV_RCY!N13+IMP!N13-EXP!N13+STK_CHG!N13-INTMARB!N13</f>
        <v>275.72854686156489</v>
      </c>
      <c r="O13" s="10">
        <f>PPRD!O13+RCV_RCY!O13+IMP!O13-EXP!O13+STK_CHG!O13-INTMARB!O13</f>
        <v>176.35417024935509</v>
      </c>
      <c r="P13" s="10">
        <f>PPRD!P13+RCV_RCY!P13+IMP!P13-EXP!P13+STK_CHG!P13-INTMARB!P13</f>
        <v>190.35064488392089</v>
      </c>
      <c r="Q13" s="10">
        <f>PPRD!Q13+RCV_RCY!Q13+IMP!Q13-EXP!Q13+STK_CHG!Q13-INTMARB!Q13</f>
        <v>216.24393809114352</v>
      </c>
      <c r="R13" s="10">
        <f>PPRD!R13+RCV_RCY!R13+IMP!R13-EXP!R13+STK_CHG!R13-INTMARB!R13</f>
        <v>199.44823731728289</v>
      </c>
      <c r="S13" s="10">
        <f>PPRD!S13+RCV_RCY!S13+IMP!S13-EXP!S13+STK_CHG!S13-INTMARB!S13</f>
        <v>130.16620808254513</v>
      </c>
      <c r="T13" s="10">
        <f>PPRD!T13+RCV_RCY!T13+IMP!T13-EXP!T13+STK_CHG!T13-INTMARB!T13</f>
        <v>78.379707652622557</v>
      </c>
      <c r="U13" s="10">
        <f>PPRD!U13+RCV_RCY!U13+IMP!U13-EXP!U13+STK_CHG!U13-INTMARB!U13</f>
        <v>142.76294067067923</v>
      </c>
      <c r="V13" s="10">
        <f>PPRD!V13+RCV_RCY!V13+IMP!V13-EXP!V13+STK_CHG!V13-INTMARB!V13</f>
        <v>51.78650042992259</v>
      </c>
      <c r="W13" s="10">
        <f>PPRD!W13+RCV_RCY!W13+IMP!W13-EXP!W13+STK_CHG!W13-INTMARB!W13</f>
        <v>106.37239896818565</v>
      </c>
      <c r="X13" s="10">
        <f>PPRD!X13+RCV_RCY!X13+IMP!X13-EXP!X13+STK_CHG!X13-INTMARB!X13</f>
        <v>189.65073086844365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-20.063026655202059</v>
      </c>
      <c r="D15" s="10">
        <f>PPRD!D15+RCV_RCY!D15+IMP!D15-EXP!D15+STK_CHG!D15-INTMARB!D15</f>
        <v>-19.39432502149613</v>
      </c>
      <c r="E15" s="10">
        <f>PPRD!E15+RCV_RCY!E15+IMP!E15-EXP!E15+STK_CHG!E15-INTMARB!E15</f>
        <v>-23.40687876182287</v>
      </c>
      <c r="F15" s="10">
        <f>PPRD!F15+RCV_RCY!F15+IMP!F15-EXP!F15+STK_CHG!F15-INTMARB!F15</f>
        <v>-20.063026655202059</v>
      </c>
      <c r="G15" s="10">
        <f>PPRD!G15+RCV_RCY!G15+IMP!G15-EXP!G15+STK_CHG!G15-INTMARB!G15</f>
        <v>-31.81427343078246</v>
      </c>
      <c r="H15" s="10">
        <f>PPRD!H15+RCV_RCY!H15+IMP!H15-EXP!H15+STK_CHG!H15-INTMARB!H15</f>
        <v>-33.581771281169388</v>
      </c>
      <c r="I15" s="10">
        <f>PPRD!I15+RCV_RCY!I15+IMP!I15-EXP!I15+STK_CHG!I15-INTMARB!I15</f>
        <v>-28.279363714531382</v>
      </c>
      <c r="J15" s="10">
        <f>PPRD!J15+RCV_RCY!J15+IMP!J15-EXP!J15+STK_CHG!J15-INTMARB!J15</f>
        <v>-32.698022355975922</v>
      </c>
      <c r="K15" s="10">
        <f>PPRD!K15+RCV_RCY!K15+IMP!K15-EXP!K15+STK_CHG!K15-INTMARB!K15</f>
        <v>-29.16311263972484</v>
      </c>
      <c r="L15" s="10">
        <f>PPRD!L15+RCV_RCY!L15+IMP!L15-EXP!L15+STK_CHG!L15-INTMARB!L15</f>
        <v>-18.558297506448842</v>
      </c>
      <c r="M15" s="10">
        <f>PPRD!M15+RCV_RCY!M15+IMP!M15-EXP!M15+STK_CHG!M15-INTMARB!M15</f>
        <v>-29.16311263972484</v>
      </c>
      <c r="N15" s="10">
        <f>PPRD!N15+RCV_RCY!N15+IMP!N15-EXP!N15+STK_CHG!N15-INTMARB!N15</f>
        <v>-33.581771281169388</v>
      </c>
      <c r="O15" s="10">
        <f>PPRD!O15+RCV_RCY!O15+IMP!O15-EXP!O15+STK_CHG!O15-INTMARB!O15</f>
        <v>-18.558297506448842</v>
      </c>
      <c r="P15" s="10">
        <f>PPRD!P15+RCV_RCY!P15+IMP!P15-EXP!P15+STK_CHG!P15-INTMARB!P15</f>
        <v>-5.3024075666380046</v>
      </c>
      <c r="Q15" s="10">
        <f>PPRD!Q15+RCV_RCY!Q15+IMP!Q15-EXP!Q15+STK_CHG!Q15-INTMARB!Q15</f>
        <v>-2.6511607910576092</v>
      </c>
      <c r="R15" s="10">
        <f>PPRD!R15+RCV_RCY!R15+IMP!R15-EXP!R15+STK_CHG!R15-INTMARB!R15</f>
        <v>-33.581771281169388</v>
      </c>
      <c r="S15" s="10">
        <f>PPRD!S15+RCV_RCY!S15+IMP!S15-EXP!S15+STK_CHG!S15-INTMARB!S15</f>
        <v>-32.698022355975922</v>
      </c>
      <c r="T15" s="10">
        <f>PPRD!T15+RCV_RCY!T15+IMP!T15-EXP!T15+STK_CHG!T15-INTMARB!T15</f>
        <v>-31.814273430782457</v>
      </c>
      <c r="U15" s="10">
        <f>PPRD!U15+RCV_RCY!U15+IMP!U15-EXP!U15+STK_CHG!U15-INTMARB!U15</f>
        <v>-33.581771281169388</v>
      </c>
      <c r="V15" s="10">
        <f>PPRD!V15+RCV_RCY!V15+IMP!V15-EXP!V15+STK_CHG!V15-INTMARB!V15</f>
        <v>-33.581771281169388</v>
      </c>
      <c r="W15" s="10">
        <f>PPRD!W15+RCV_RCY!W15+IMP!W15-EXP!W15+STK_CHG!W15-INTMARB!W15</f>
        <v>-30.046775580395529</v>
      </c>
      <c r="X15" s="10">
        <f>PPRD!X15+RCV_RCY!X15+IMP!X15-EXP!X15+STK_CHG!X15-INTMARB!X15</f>
        <v>-30.930524505588995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1482.8158211521923</v>
      </c>
      <c r="D22" s="37">
        <f t="shared" si="12"/>
        <v>2064.070851246775</v>
      </c>
      <c r="E22" s="37">
        <f t="shared" si="12"/>
        <v>2199.3568357695613</v>
      </c>
      <c r="F22" s="37">
        <f t="shared" si="12"/>
        <v>2423.4175408426477</v>
      </c>
      <c r="G22" s="37">
        <f t="shared" si="12"/>
        <v>2165.8610490111782</v>
      </c>
      <c r="H22" s="37">
        <f t="shared" si="12"/>
        <v>1652.3583834909718</v>
      </c>
      <c r="I22" s="37">
        <f t="shared" si="12"/>
        <v>2239.461908856405</v>
      </c>
      <c r="J22" s="37">
        <f t="shared" si="12"/>
        <v>2456.0045571797077</v>
      </c>
      <c r="K22" s="37">
        <f t="shared" si="12"/>
        <v>2013.2570937231296</v>
      </c>
      <c r="L22" s="37">
        <f t="shared" si="12"/>
        <v>1765.9725709372306</v>
      </c>
      <c r="M22" s="37">
        <f t="shared" si="12"/>
        <v>2290.8468615649181</v>
      </c>
      <c r="N22" s="37">
        <f t="shared" si="12"/>
        <v>2030.2552880481508</v>
      </c>
      <c r="O22" s="37">
        <f t="shared" si="12"/>
        <v>1557.7532244196043</v>
      </c>
      <c r="P22" s="37">
        <f t="shared" si="12"/>
        <v>1350.3513327601033</v>
      </c>
      <c r="Q22" s="37">
        <f t="shared" si="12"/>
        <v>1426.7758383490973</v>
      </c>
      <c r="R22" s="37">
        <f t="shared" si="12"/>
        <v>1385.0638005159069</v>
      </c>
      <c r="S22" s="37">
        <f t="shared" si="12"/>
        <v>1345.9873602751504</v>
      </c>
      <c r="T22" s="37">
        <f t="shared" si="12"/>
        <v>1283.4073086844364</v>
      </c>
      <c r="U22" s="37">
        <f t="shared" si="12"/>
        <v>1477.8417884780738</v>
      </c>
      <c r="V22" s="37">
        <f t="shared" si="12"/>
        <v>1353.1551160791059</v>
      </c>
      <c r="W22" s="37">
        <f t="shared" si="12"/>
        <v>1030.4196904557177</v>
      </c>
      <c r="X22" s="37">
        <f t="shared" ref="X22" si="13">SUM(X23:X24)</f>
        <v>915.13327601031801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1482.8158211521923</v>
      </c>
      <c r="D23" s="10">
        <f>PPRD!D23+RCV_RCY!D23+IMP!D23-EXP!D23+STK_CHG!D23-INTMARB!D23</f>
        <v>2064.070851246775</v>
      </c>
      <c r="E23" s="10">
        <f>PPRD!E23+RCV_RCY!E23+IMP!E23-EXP!E23+STK_CHG!E23-INTMARB!E23</f>
        <v>2199.3568357695613</v>
      </c>
      <c r="F23" s="10">
        <f>PPRD!F23+RCV_RCY!F23+IMP!F23-EXP!F23+STK_CHG!F23-INTMARB!F23</f>
        <v>2423.4175408426477</v>
      </c>
      <c r="G23" s="10">
        <f>PPRD!G23+RCV_RCY!G23+IMP!G23-EXP!G23+STK_CHG!G23-INTMARB!G23</f>
        <v>2165.8610490111782</v>
      </c>
      <c r="H23" s="10">
        <f>PPRD!H23+RCV_RCY!H23+IMP!H23-EXP!H23+STK_CHG!H23-INTMARB!H23</f>
        <v>1652.3583834909718</v>
      </c>
      <c r="I23" s="10">
        <f>PPRD!I23+RCV_RCY!I23+IMP!I23-EXP!I23+STK_CHG!I23-INTMARB!I23</f>
        <v>2239.461908856405</v>
      </c>
      <c r="J23" s="10">
        <f>PPRD!J23+RCV_RCY!J23+IMP!J23-EXP!J23+STK_CHG!J23-INTMARB!J23</f>
        <v>2456.0045571797077</v>
      </c>
      <c r="K23" s="10">
        <f>PPRD!K23+RCV_RCY!K23+IMP!K23-EXP!K23+STK_CHG!K23-INTMARB!K23</f>
        <v>2013.2570937231296</v>
      </c>
      <c r="L23" s="10">
        <f>PPRD!L23+RCV_RCY!L23+IMP!L23-EXP!L23+STK_CHG!L23-INTMARB!L23</f>
        <v>1770.8163370593286</v>
      </c>
      <c r="M23" s="10">
        <f>PPRD!M23+RCV_RCY!M23+IMP!M23-EXP!M23+STK_CHG!M23-INTMARB!M23</f>
        <v>2291.654170249355</v>
      </c>
      <c r="N23" s="10">
        <f>PPRD!N23+RCV_RCY!N23+IMP!N23-EXP!N23+STK_CHG!N23-INTMARB!N23</f>
        <v>2030.2552880481508</v>
      </c>
      <c r="O23" s="10">
        <f>PPRD!O23+RCV_RCY!O23+IMP!O23-EXP!O23+STK_CHG!O23-INTMARB!O23</f>
        <v>1557.7532244196043</v>
      </c>
      <c r="P23" s="10">
        <f>PPRD!P23+RCV_RCY!P23+IMP!P23-EXP!P23+STK_CHG!P23-INTMARB!P23</f>
        <v>1350.3513327601033</v>
      </c>
      <c r="Q23" s="10">
        <f>PPRD!Q23+RCV_RCY!Q23+IMP!Q23-EXP!Q23+STK_CHG!Q23-INTMARB!Q23</f>
        <v>1426.7758383490973</v>
      </c>
      <c r="R23" s="10">
        <f>PPRD!R23+RCV_RCY!R23+IMP!R23-EXP!R23+STK_CHG!R23-INTMARB!R23</f>
        <v>1381.4309544282028</v>
      </c>
      <c r="S23" s="10">
        <f>PPRD!S23+RCV_RCY!S23+IMP!S23-EXP!S23+STK_CHG!S23-INTMARB!S23</f>
        <v>1345.5837489251935</v>
      </c>
      <c r="T23" s="10">
        <f>PPRD!T23+RCV_RCY!T23+IMP!T23-EXP!T23+STK_CHG!T23-INTMARB!T23</f>
        <v>1283.0036973344795</v>
      </c>
      <c r="U23" s="10">
        <f>PPRD!U23+RCV_RCY!U23+IMP!U23-EXP!U23+STK_CHG!U23-INTMARB!U23</f>
        <v>1477.8417884780738</v>
      </c>
      <c r="V23" s="10">
        <f>PPRD!V23+RCV_RCY!V23+IMP!V23-EXP!V23+STK_CHG!V23-INTMARB!V23</f>
        <v>1352.751504729149</v>
      </c>
      <c r="W23" s="10">
        <f>PPRD!W23+RCV_RCY!W23+IMP!W23-EXP!W23+STK_CHG!W23-INTMARB!W23</f>
        <v>1029.612381771281</v>
      </c>
      <c r="X23" s="10">
        <f>PPRD!X23+RCV_RCY!X23+IMP!X23-EXP!X23+STK_CHG!X23-INTMARB!X23</f>
        <v>915.13327601031801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-4.8437661220980219</v>
      </c>
      <c r="M24" s="10">
        <f>PPRD!M24+RCV_RCY!M24+IMP!M24-EXP!M24+STK_CHG!M24-INTMARB!M24</f>
        <v>-0.80730868443680126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3.632846087704213</v>
      </c>
      <c r="S24" s="10">
        <f>PPRD!S24+RCV_RCY!S24+IMP!S24-EXP!S24+STK_CHG!S24-INTMARB!S24</f>
        <v>0.4036113499570077</v>
      </c>
      <c r="T24" s="10">
        <f>PPRD!T24+RCV_RCY!T24+IMP!T24-EXP!T24+STK_CHG!T24-INTMARB!T24</f>
        <v>0.4036113499570077</v>
      </c>
      <c r="U24" s="10">
        <f>PPRD!U24+RCV_RCY!U24+IMP!U24-EXP!U24+STK_CHG!U24-INTMARB!U24</f>
        <v>0</v>
      </c>
      <c r="V24" s="10">
        <f>PPRD!V24+RCV_RCY!V24+IMP!V24-EXP!V24+STK_CHG!V24-INTMARB!V24</f>
        <v>0.4036113499570077</v>
      </c>
      <c r="W24" s="10">
        <f>PPRD!W24+RCV_RCY!W24+IMP!W24-EXP!W24+STK_CHG!W24-INTMARB!W24</f>
        <v>0.80730868443680126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9482.3100601891674</v>
      </c>
      <c r="D26" s="37">
        <f t="shared" si="14"/>
        <v>9256.7649183146968</v>
      </c>
      <c r="E26" s="37">
        <f t="shared" si="14"/>
        <v>10248.682115219259</v>
      </c>
      <c r="F26" s="37">
        <f t="shared" si="14"/>
        <v>10558.099054170243</v>
      </c>
      <c r="G26" s="37">
        <f t="shared" si="14"/>
        <v>11037.125623387796</v>
      </c>
      <c r="H26" s="37">
        <f t="shared" si="14"/>
        <v>10533.815821152191</v>
      </c>
      <c r="I26" s="37">
        <f t="shared" si="14"/>
        <v>10926.475580395523</v>
      </c>
      <c r="J26" s="37">
        <f t="shared" si="14"/>
        <v>10481.931212381774</v>
      </c>
      <c r="K26" s="37">
        <f t="shared" si="14"/>
        <v>10308.046431642299</v>
      </c>
      <c r="L26" s="37">
        <f t="shared" si="14"/>
        <v>9763.4591573516791</v>
      </c>
      <c r="M26" s="37">
        <f t="shared" si="14"/>
        <v>10044.309630266553</v>
      </c>
      <c r="N26" s="37">
        <f t="shared" si="14"/>
        <v>9927.7467755803955</v>
      </c>
      <c r="O26" s="37">
        <f t="shared" si="14"/>
        <v>9302.4521066208144</v>
      </c>
      <c r="P26" s="37">
        <f t="shared" si="14"/>
        <v>8357.8553740326734</v>
      </c>
      <c r="Q26" s="37">
        <f t="shared" si="14"/>
        <v>9435.9791057609636</v>
      </c>
      <c r="R26" s="37">
        <f t="shared" si="14"/>
        <v>8431.5167669819457</v>
      </c>
      <c r="S26" s="37">
        <f t="shared" si="14"/>
        <v>9220.2729148753169</v>
      </c>
      <c r="T26" s="37">
        <f t="shared" si="14"/>
        <v>8824.4946689595799</v>
      </c>
      <c r="U26" s="37">
        <f t="shared" si="14"/>
        <v>8860.9468615649221</v>
      </c>
      <c r="V26" s="37">
        <f t="shared" si="14"/>
        <v>8535.1588134135891</v>
      </c>
      <c r="W26" s="37">
        <f t="shared" si="14"/>
        <v>7845.5064488392072</v>
      </c>
      <c r="X26" s="37">
        <f t="shared" ref="X26" si="15">SUM(X27,X33)</f>
        <v>7278.642132416162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11847.676612209805</v>
      </c>
      <c r="D27" s="29">
        <f t="shared" si="16"/>
        <v>11203.437919174541</v>
      </c>
      <c r="E27" s="29">
        <f t="shared" si="16"/>
        <v>12619.619260533102</v>
      </c>
      <c r="F27" s="29">
        <f t="shared" si="16"/>
        <v>12461.254944110055</v>
      </c>
      <c r="G27" s="29">
        <f t="shared" si="16"/>
        <v>12742.076096302671</v>
      </c>
      <c r="H27" s="29">
        <f t="shared" si="16"/>
        <v>11305.660619088563</v>
      </c>
      <c r="I27" s="29">
        <f t="shared" si="16"/>
        <v>12571.934651762676</v>
      </c>
      <c r="J27" s="29">
        <f t="shared" si="16"/>
        <v>12586.537661220984</v>
      </c>
      <c r="K27" s="29">
        <f t="shared" si="16"/>
        <v>11955.799570077383</v>
      </c>
      <c r="L27" s="29">
        <f t="shared" si="16"/>
        <v>11973.512467755807</v>
      </c>
      <c r="M27" s="29">
        <f t="shared" si="16"/>
        <v>11371.799398108342</v>
      </c>
      <c r="N27" s="29">
        <f t="shared" si="16"/>
        <v>12011.693379191745</v>
      </c>
      <c r="O27" s="29">
        <f t="shared" si="16"/>
        <v>12014.860533104045</v>
      </c>
      <c r="P27" s="29">
        <f t="shared" si="16"/>
        <v>11964.886328460876</v>
      </c>
      <c r="Q27" s="29">
        <f t="shared" si="16"/>
        <v>12272.853740326742</v>
      </c>
      <c r="R27" s="29">
        <f t="shared" si="16"/>
        <v>10571.249613069649</v>
      </c>
      <c r="S27" s="29">
        <f t="shared" si="16"/>
        <v>12394.344110060183</v>
      </c>
      <c r="T27" s="29">
        <f t="shared" si="16"/>
        <v>12909.190799656055</v>
      </c>
      <c r="U27" s="29">
        <f t="shared" si="16"/>
        <v>12993.475666380054</v>
      </c>
      <c r="V27" s="29">
        <f t="shared" si="16"/>
        <v>12906.583061049014</v>
      </c>
      <c r="W27" s="29">
        <f t="shared" si="16"/>
        <v>11816.001719690454</v>
      </c>
      <c r="X27" s="29">
        <f t="shared" ref="X27" si="17">SUM(X28:X32)</f>
        <v>8550.7948409286309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10899.350816852968</v>
      </c>
      <c r="D28" s="10">
        <f>PPRD!D28+RCV_RCY!D28+IMP!D28-EXP!D28+STK_CHG!D28-INTMARB!D28</f>
        <v>9750.0128976784126</v>
      </c>
      <c r="E28" s="10">
        <f>PPRD!E28+RCV_RCY!E28+IMP!E28-EXP!E28+STK_CHG!E28-INTMARB!E28</f>
        <v>11429.187446259672</v>
      </c>
      <c r="F28" s="10">
        <f>PPRD!F28+RCV_RCY!F28+IMP!F28-EXP!F28+STK_CHG!F28-INTMARB!F28</f>
        <v>11235.593293207217</v>
      </c>
      <c r="G28" s="10">
        <f>PPRD!G28+RCV_RCY!G28+IMP!G28-EXP!G28+STK_CHG!G28-INTMARB!G28</f>
        <v>11018.564058469481</v>
      </c>
      <c r="H28" s="10">
        <f>PPRD!H28+RCV_RCY!H28+IMP!H28-EXP!H28+STK_CHG!H28-INTMARB!H28</f>
        <v>10026.139294926912</v>
      </c>
      <c r="I28" s="10">
        <f>PPRD!I28+RCV_RCY!I28+IMP!I28-EXP!I28+STK_CHG!I28-INTMARB!I28</f>
        <v>10684.35941530524</v>
      </c>
      <c r="J28" s="10">
        <f>PPRD!J28+RCV_RCY!J28+IMP!J28-EXP!J28+STK_CHG!J28-INTMARB!J28</f>
        <v>11336.466036113503</v>
      </c>
      <c r="K28" s="10">
        <f>PPRD!K28+RCV_RCY!K28+IMP!K28-EXP!K28+STK_CHG!K28-INTMARB!K28</f>
        <v>11296.728288907992</v>
      </c>
      <c r="L28" s="10">
        <f>PPRD!L28+RCV_RCY!L28+IMP!L28-EXP!L28+STK_CHG!L28-INTMARB!L28</f>
        <v>11205.025795356838</v>
      </c>
      <c r="M28" s="10">
        <f>PPRD!M28+RCV_RCY!M28+IMP!M28-EXP!M28+STK_CHG!M28-INTMARB!M28</f>
        <v>10851.461736887362</v>
      </c>
      <c r="N28" s="10">
        <f>PPRD!N28+RCV_RCY!N28+IMP!N28-EXP!N28+STK_CHG!N28-INTMARB!N28</f>
        <v>11374.165950128978</v>
      </c>
      <c r="O28" s="10">
        <f>PPRD!O28+RCV_RCY!O28+IMP!O28-EXP!O28+STK_CHG!O28-INTMARB!O28</f>
        <v>10925.842648323305</v>
      </c>
      <c r="P28" s="10">
        <f>PPRD!P28+RCV_RCY!P28+IMP!P28-EXP!P28+STK_CHG!P28-INTMARB!P28</f>
        <v>11280.42562338779</v>
      </c>
      <c r="Q28" s="10">
        <f>PPRD!Q28+RCV_RCY!Q28+IMP!Q28-EXP!Q28+STK_CHG!Q28-INTMARB!Q28</f>
        <v>11563.684436801377</v>
      </c>
      <c r="R28" s="10">
        <f>PPRD!R28+RCV_RCY!R28+IMP!R28-EXP!R28+STK_CHG!R28-INTMARB!R28</f>
        <v>9820.3181427343097</v>
      </c>
      <c r="S28" s="10">
        <f>PPRD!S28+RCV_RCY!S28+IMP!S28-EXP!S28+STK_CHG!S28-INTMARB!S28</f>
        <v>11401.676698194318</v>
      </c>
      <c r="T28" s="10">
        <f>PPRD!T28+RCV_RCY!T28+IMP!T28-EXP!T28+STK_CHG!T28-INTMARB!T28</f>
        <v>11360.920034393805</v>
      </c>
      <c r="U28" s="10">
        <f>PPRD!U28+RCV_RCY!U28+IMP!U28-EXP!U28+STK_CHG!U28-INTMARB!U28</f>
        <v>11716.521926053314</v>
      </c>
      <c r="V28" s="10">
        <f>PPRD!V28+RCV_RCY!V28+IMP!V28-EXP!V28+STK_CHG!V28-INTMARB!V28</f>
        <v>12254.509888220124</v>
      </c>
      <c r="W28" s="10">
        <f>PPRD!W28+RCV_RCY!W28+IMP!W28-EXP!W28+STK_CHG!W28-INTMARB!W28</f>
        <v>10949.277730008595</v>
      </c>
      <c r="X28" s="10">
        <f>PPRD!X28+RCV_RCY!X28+IMP!X28-EXP!X28+STK_CHG!X28-INTMARB!X28</f>
        <v>8098.3490971625097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780.8349957007739</v>
      </c>
      <c r="D29" s="10">
        <f>PPRD!D29+RCV_RCY!D29+IMP!D29-EXP!D29+STK_CHG!D29-INTMARB!D29</f>
        <v>1185.4399828030951</v>
      </c>
      <c r="E29" s="10">
        <f>PPRD!E29+RCV_RCY!E29+IMP!E29-EXP!E29+STK_CHG!E29-INTMARB!E29</f>
        <v>944.77884780739464</v>
      </c>
      <c r="F29" s="10">
        <f>PPRD!F29+RCV_RCY!F29+IMP!F29-EXP!F29+STK_CHG!F29-INTMARB!F29</f>
        <v>1144.453998280309</v>
      </c>
      <c r="G29" s="10">
        <f>PPRD!G29+RCV_RCY!G29+IMP!G29-EXP!G29+STK_CHG!G29-INTMARB!G29</f>
        <v>1276.870163370593</v>
      </c>
      <c r="H29" s="10">
        <f>PPRD!H29+RCV_RCY!H29+IMP!H29-EXP!H29+STK_CHG!H29-INTMARB!H29</f>
        <v>1086.6533104041271</v>
      </c>
      <c r="I29" s="10">
        <f>PPRD!I29+RCV_RCY!I29+IMP!I29-EXP!I29+STK_CHG!I29-INTMARB!I29</f>
        <v>1593.1976784178851</v>
      </c>
      <c r="J29" s="10">
        <f>PPRD!J29+RCV_RCY!J29+IMP!J29-EXP!J29+STK_CHG!J29-INTMARB!J29</f>
        <v>1116.0791057609631</v>
      </c>
      <c r="K29" s="10">
        <f>PPRD!K29+RCV_RCY!K29+IMP!K29-EXP!K29+STK_CHG!K29-INTMARB!K29</f>
        <v>841.78847807394664</v>
      </c>
      <c r="L29" s="10">
        <f>PPRD!L29+RCV_RCY!L29+IMP!L29-EXP!L29+STK_CHG!L29-INTMARB!L29</f>
        <v>656.82622527944955</v>
      </c>
      <c r="M29" s="10">
        <f>PPRD!M29+RCV_RCY!M29+IMP!M29-EXP!M29+STK_CHG!M29-INTMARB!M29</f>
        <v>464.50748065348228</v>
      </c>
      <c r="N29" s="10">
        <f>PPRD!N29+RCV_RCY!N29+IMP!N29-EXP!N29+STK_CHG!N29-INTMARB!N29</f>
        <v>596.92364574376609</v>
      </c>
      <c r="O29" s="10">
        <f>PPRD!O29+RCV_RCY!O29+IMP!O29-EXP!O29+STK_CHG!O29-INTMARB!O29</f>
        <v>888.02906276870158</v>
      </c>
      <c r="P29" s="10">
        <f>PPRD!P29+RCV_RCY!P29+IMP!P29-EXP!P29+STK_CHG!P29-INTMARB!P29</f>
        <v>723.03430782459145</v>
      </c>
      <c r="Q29" s="10">
        <f>PPRD!Q29+RCV_RCY!Q29+IMP!Q29-EXP!Q29+STK_CHG!Q29-INTMARB!Q29</f>
        <v>673.64092863284611</v>
      </c>
      <c r="R29" s="10">
        <f>PPRD!R29+RCV_RCY!R29+IMP!R29-EXP!R29+STK_CHG!R29-INTMARB!R29</f>
        <v>856.50137575236454</v>
      </c>
      <c r="S29" s="10">
        <f>PPRD!S29+RCV_RCY!S29+IMP!S29-EXP!S29+STK_CHG!S29-INTMARB!S29</f>
        <v>950.03344797936359</v>
      </c>
      <c r="T29" s="10">
        <f>PPRD!T29+RCV_RCY!T29+IMP!T29-EXP!T29+STK_CHG!T29-INTMARB!T29</f>
        <v>1436.6103181427341</v>
      </c>
      <c r="U29" s="10">
        <f>PPRD!U29+RCV_RCY!U29+IMP!U29-EXP!U29+STK_CHG!U29-INTMARB!U29</f>
        <v>1249.546173688736</v>
      </c>
      <c r="V29" s="10">
        <f>PPRD!V29+RCV_RCY!V29+IMP!V29-EXP!V29+STK_CHG!V29-INTMARB!V29</f>
        <v>576.95614789337912</v>
      </c>
      <c r="W29" s="10">
        <f>PPRD!W29+RCV_RCY!W29+IMP!W29-EXP!W29+STK_CHG!W29-INTMARB!W29</f>
        <v>679.94651762682713</v>
      </c>
      <c r="X29" s="10">
        <f>PPRD!X29+RCV_RCY!X29+IMP!X29-EXP!X29+STK_CHG!X29-INTMARB!X29</f>
        <v>616.89114359415305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-154.29441100601889</v>
      </c>
      <c r="D30" s="10">
        <f>PPRD!D30+RCV_RCY!D30+IMP!D30-EXP!D30+STK_CHG!D30-INTMARB!D30</f>
        <v>26.39243336199484</v>
      </c>
      <c r="E30" s="10">
        <f>PPRD!E30+RCV_RCY!E30+IMP!E30-EXP!E30+STK_CHG!E30-INTMARB!E30</f>
        <v>-18.271711092003439</v>
      </c>
      <c r="F30" s="10">
        <f>PPRD!F30+RCV_RCY!F30+IMP!F30-EXP!F30+STK_CHG!F30-INTMARB!F30</f>
        <v>-175.61143594153049</v>
      </c>
      <c r="G30" s="10">
        <f>PPRD!G30+RCV_RCY!G30+IMP!G30-EXP!G30+STK_CHG!G30-INTMARB!G30</f>
        <v>159.36990541702491</v>
      </c>
      <c r="H30" s="10">
        <f>PPRD!H30+RCV_RCY!H30+IMP!H30-EXP!H30+STK_CHG!H30-INTMARB!H30</f>
        <v>-103.5397248495271</v>
      </c>
      <c r="I30" s="10">
        <f>PPRD!I30+RCV_RCY!I30+IMP!I30-EXP!I30+STK_CHG!I30-INTMARB!I30</f>
        <v>-8.1207222699914006</v>
      </c>
      <c r="J30" s="10">
        <f>PPRD!J30+RCV_RCY!J30+IMP!J30-EXP!J30+STK_CHG!J30-INTMARB!J30</f>
        <v>31.467927773000859</v>
      </c>
      <c r="K30" s="10">
        <f>PPRD!K30+RCV_RCY!K30+IMP!K30-EXP!K30+STK_CHG!K30-INTMARB!K30</f>
        <v>-183.73224419604469</v>
      </c>
      <c r="L30" s="10">
        <f>PPRD!L30+RCV_RCY!L30+IMP!L30-EXP!L30+STK_CHG!L30-INTMARB!L30</f>
        <v>26.39243336199484</v>
      </c>
      <c r="M30" s="10">
        <f>PPRD!M30+RCV_RCY!M30+IMP!M30-EXP!M30+STK_CHG!M30-INTMARB!M30</f>
        <v>-12.18116938950989</v>
      </c>
      <c r="N30" s="10">
        <f>PPRD!N30+RCV_RCY!N30+IMP!N30-EXP!N30+STK_CHG!N30-INTMARB!N30</f>
        <v>-20.30189165950129</v>
      </c>
      <c r="O30" s="10">
        <f>PPRD!O30+RCV_RCY!O30+IMP!O30-EXP!O30+STK_CHG!O30-INTMARB!O30</f>
        <v>129.93215821152191</v>
      </c>
      <c r="P30" s="10">
        <f>PPRD!P30+RCV_RCY!P30+IMP!P30-EXP!P30+STK_CHG!P30-INTMARB!P30</f>
        <v>-85.268013757523647</v>
      </c>
      <c r="Q30" s="10">
        <f>PPRD!Q30+RCV_RCY!Q30+IMP!Q30-EXP!Q30+STK_CHG!Q30-INTMARB!Q30</f>
        <v>7.1056749785038686</v>
      </c>
      <c r="R30" s="10">
        <f>PPRD!R30+RCV_RCY!R30+IMP!R30-EXP!R30+STK_CHG!R30-INTMARB!R30</f>
        <v>-132.97747205503009</v>
      </c>
      <c r="S30" s="10">
        <f>PPRD!S30+RCV_RCY!S30+IMP!S30-EXP!S30+STK_CHG!S30-INTMARB!S30</f>
        <v>31.467927773000859</v>
      </c>
      <c r="T30" s="10">
        <f>PPRD!T30+RCV_RCY!T30+IMP!T30-EXP!T30+STK_CHG!T30-INTMARB!T30</f>
        <v>60.90567497850386</v>
      </c>
      <c r="U30" s="10">
        <f>PPRD!U30+RCV_RCY!U30+IMP!U30-EXP!U30+STK_CHG!U30-INTMARB!U30</f>
        <v>-7.1056749785038686</v>
      </c>
      <c r="V30" s="10">
        <f>PPRD!V30+RCV_RCY!V30+IMP!V30-EXP!V30+STK_CHG!V30-INTMARB!V30</f>
        <v>30.452880481513319</v>
      </c>
      <c r="W30" s="10">
        <f>PPRD!W30+RCV_RCY!W30+IMP!W30-EXP!W30+STK_CHG!W30-INTMARB!W30</f>
        <v>151.24918314703351</v>
      </c>
      <c r="X30" s="10">
        <f>PPRD!X30+RCV_RCY!X30+IMP!X30-EXP!X30+STK_CHG!X30-INTMARB!X30</f>
        <v>-181.70197764402411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321.78521066208077</v>
      </c>
      <c r="D31" s="10">
        <f>PPRD!D31+RCV_RCY!D31+IMP!D31-EXP!D31+STK_CHG!D31-INTMARB!D31</f>
        <v>241.59260533104037</v>
      </c>
      <c r="E31" s="10">
        <f>PPRD!E31+RCV_RCY!E31+IMP!E31-EXP!E31+STK_CHG!E31-INTMARB!E31</f>
        <v>263.9246775580396</v>
      </c>
      <c r="F31" s="10">
        <f>PPRD!F31+RCV_RCY!F31+IMP!F31-EXP!F31+STK_CHG!F31-INTMARB!F31</f>
        <v>256.81908856405852</v>
      </c>
      <c r="G31" s="10">
        <f>PPRD!G31+RCV_RCY!G31+IMP!G31-EXP!G31+STK_CHG!G31-INTMARB!G31</f>
        <v>287.27196904557172</v>
      </c>
      <c r="H31" s="10">
        <f>PPRD!H31+RCV_RCY!H31+IMP!H31-EXP!H31+STK_CHG!H31-INTMARB!H31</f>
        <v>296.40773860705065</v>
      </c>
      <c r="I31" s="10">
        <f>PPRD!I31+RCV_RCY!I31+IMP!I31-EXP!I31+STK_CHG!I31-INTMARB!I31</f>
        <v>302.49828030954427</v>
      </c>
      <c r="J31" s="10">
        <f>PPRD!J31+RCV_RCY!J31+IMP!J31-EXP!J31+STK_CHG!J31-INTMARB!J31</f>
        <v>102.52459157351676</v>
      </c>
      <c r="K31" s="10">
        <f>PPRD!K31+RCV_RCY!K31+IMP!K31-EXP!K31+STK_CHG!K31-INTMARB!K31</f>
        <v>1.0150472914875408</v>
      </c>
      <c r="L31" s="10">
        <f>PPRD!L31+RCV_RCY!L31+IMP!L31-EXP!L31+STK_CHG!L31-INTMARB!L31</f>
        <v>85.268013757523633</v>
      </c>
      <c r="M31" s="10">
        <f>PPRD!M31+RCV_RCY!M31+IMP!M31-EXP!M31+STK_CHG!M31-INTMARB!M31</f>
        <v>68.011349957007738</v>
      </c>
      <c r="N31" s="10">
        <f>PPRD!N31+RCV_RCY!N31+IMP!N31-EXP!N31+STK_CHG!N31-INTMARB!N31</f>
        <v>60.90567497850386</v>
      </c>
      <c r="O31" s="10">
        <f>PPRD!O31+RCV_RCY!O31+IMP!O31-EXP!O31+STK_CHG!O31-INTMARB!O31</f>
        <v>71.056663800515906</v>
      </c>
      <c r="P31" s="10">
        <f>PPRD!P31+RCV_RCY!P31+IMP!P31-EXP!P31+STK_CHG!P31-INTMARB!P31</f>
        <v>46.694411006018917</v>
      </c>
      <c r="Q31" s="10">
        <f>PPRD!Q31+RCV_RCY!Q31+IMP!Q31-EXP!Q31+STK_CHG!Q31-INTMARB!Q31</f>
        <v>28.422699914015471</v>
      </c>
      <c r="R31" s="10">
        <f>PPRD!R31+RCV_RCY!R31+IMP!R31-EXP!R31+STK_CHG!R31-INTMARB!R31</f>
        <v>27.407566638005161</v>
      </c>
      <c r="S31" s="10">
        <f>PPRD!S31+RCV_RCY!S31+IMP!S31-EXP!S31+STK_CHG!S31-INTMARB!S31</f>
        <v>11.166036113499571</v>
      </c>
      <c r="T31" s="10">
        <f>PPRD!T31+RCV_RCY!T31+IMP!T31-EXP!T31+STK_CHG!T31-INTMARB!T31</f>
        <v>50.754772141014612</v>
      </c>
      <c r="U31" s="10">
        <f>PPRD!U31+RCV_RCY!U31+IMP!U31-EXP!U31+STK_CHG!U31-INTMARB!U31</f>
        <v>34.513241616509028</v>
      </c>
      <c r="V31" s="10">
        <f>PPRD!V31+RCV_RCY!V31+IMP!V31-EXP!V31+STK_CHG!V31-INTMARB!V31</f>
        <v>44.664144453998283</v>
      </c>
      <c r="W31" s="10">
        <f>PPRD!W31+RCV_RCY!W31+IMP!W31-EXP!W31+STK_CHG!W31-INTMARB!W31</f>
        <v>35.528288907996561</v>
      </c>
      <c r="X31" s="10">
        <f>PPRD!X31+RCV_RCY!X31+IMP!X31-EXP!X31+STK_CHG!X31-INTMARB!X31</f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-2365.3665520206368</v>
      </c>
      <c r="D33" s="29">
        <f t="shared" si="18"/>
        <v>-1946.6730008598438</v>
      </c>
      <c r="E33" s="29">
        <f t="shared" si="18"/>
        <v>-2370.9371453138433</v>
      </c>
      <c r="F33" s="29">
        <f t="shared" si="18"/>
        <v>-1903.1558899398117</v>
      </c>
      <c r="G33" s="29">
        <f t="shared" si="18"/>
        <v>-1704.9504729148759</v>
      </c>
      <c r="H33" s="29">
        <f t="shared" si="18"/>
        <v>-771.84479793637126</v>
      </c>
      <c r="I33" s="29">
        <f t="shared" si="18"/>
        <v>-1645.4590713671541</v>
      </c>
      <c r="J33" s="29">
        <f t="shared" si="18"/>
        <v>-2104.606448839209</v>
      </c>
      <c r="K33" s="29">
        <f t="shared" si="18"/>
        <v>-1647.7531384350834</v>
      </c>
      <c r="L33" s="29">
        <f t="shared" si="18"/>
        <v>-2210.0533104041278</v>
      </c>
      <c r="M33" s="29">
        <f t="shared" si="18"/>
        <v>-1327.4897678417892</v>
      </c>
      <c r="N33" s="29">
        <f t="shared" si="18"/>
        <v>-2083.9466036113495</v>
      </c>
      <c r="O33" s="29">
        <f t="shared" si="18"/>
        <v>-2712.4084264832318</v>
      </c>
      <c r="P33" s="29">
        <f t="shared" si="18"/>
        <v>-3607.0309544282022</v>
      </c>
      <c r="Q33" s="29">
        <f t="shared" si="18"/>
        <v>-2836.8746345657783</v>
      </c>
      <c r="R33" s="29">
        <f t="shared" si="18"/>
        <v>-2139.7328460877043</v>
      </c>
      <c r="S33" s="29">
        <f t="shared" si="18"/>
        <v>-3174.0711951848666</v>
      </c>
      <c r="T33" s="29">
        <f t="shared" si="18"/>
        <v>-4084.6961306964749</v>
      </c>
      <c r="U33" s="29">
        <f t="shared" si="18"/>
        <v>-4132.5288048151324</v>
      </c>
      <c r="V33" s="29">
        <f t="shared" si="18"/>
        <v>-4371.4242476354248</v>
      </c>
      <c r="W33" s="29">
        <f t="shared" si="18"/>
        <v>-3970.4952708512469</v>
      </c>
      <c r="X33" s="29">
        <f t="shared" ref="X33" si="19">SUM(X34:X50)</f>
        <v>-1272.1527085124685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148.9681857265692</v>
      </c>
      <c r="D36" s="10">
        <f>PPRD!D36+RCV_RCY!D36+IMP!D36-EXP!D36+STK_CHG!D36-INTMARB!D36</f>
        <v>218.48667239896821</v>
      </c>
      <c r="E36" s="10">
        <f>PPRD!E36+RCV_RCY!E36+IMP!E36-EXP!E36+STK_CHG!E36-INTMARB!E36</f>
        <v>167.72717110920033</v>
      </c>
      <c r="F36" s="10">
        <f>PPRD!F36+RCV_RCY!F36+IMP!F36-EXP!F36+STK_CHG!F36-INTMARB!F36</f>
        <v>226.21100601891655</v>
      </c>
      <c r="G36" s="10">
        <f>PPRD!G36+RCV_RCY!G36+IMP!G36-EXP!G36+STK_CHG!G36-INTMARB!G36</f>
        <v>244.96981943250213</v>
      </c>
      <c r="H36" s="10">
        <f>PPRD!H36+RCV_RCY!H36+IMP!H36-EXP!H36+STK_CHG!H36-INTMARB!H36</f>
        <v>179.86526225279448</v>
      </c>
      <c r="I36" s="10">
        <f>PPRD!I36+RCV_RCY!I36+IMP!I36-EXP!I36+STK_CHG!I36-INTMARB!I36</f>
        <v>194.21040412725714</v>
      </c>
      <c r="J36" s="10">
        <f>PPRD!J36+RCV_RCY!J36+IMP!J36-EXP!J36+STK_CHG!J36-INTMARB!J36</f>
        <v>220.69363714531386</v>
      </c>
      <c r="K36" s="10">
        <f>PPRD!K36+RCV_RCY!K36+IMP!K36-EXP!K36+STK_CHG!K36-INTMARB!K36</f>
        <v>197.52072226999144</v>
      </c>
      <c r="L36" s="10">
        <f>PPRD!L36+RCV_RCY!L36+IMP!L36-EXP!L36+STK_CHG!L36-INTMARB!L36</f>
        <v>236.14221840068788</v>
      </c>
      <c r="M36" s="10">
        <f>PPRD!M36+RCV_RCY!M36+IMP!M36-EXP!M36+STK_CHG!M36-INTMARB!M36</f>
        <v>292.41900257953569</v>
      </c>
      <c r="N36" s="10">
        <f>PPRD!N36+RCV_RCY!N36+IMP!N36-EXP!N36+STK_CHG!N36-INTMARB!N36</f>
        <v>291.31556319862426</v>
      </c>
      <c r="O36" s="10">
        <f>PPRD!O36+RCV_RCY!O36+IMP!O36-EXP!O36+STK_CHG!O36-INTMARB!O36</f>
        <v>350.90283748925185</v>
      </c>
      <c r="P36" s="10">
        <f>PPRD!P36+RCV_RCY!P36+IMP!P36-EXP!P36+STK_CHG!P36-INTMARB!P36</f>
        <v>774.09957007738603</v>
      </c>
      <c r="Q36" s="10">
        <f>PPRD!Q36+RCV_RCY!Q36+IMP!Q36-EXP!Q36+STK_CHG!Q36-INTMARB!Q36</f>
        <v>808.38108340498707</v>
      </c>
      <c r="R36" s="10">
        <f>PPRD!R36+RCV_RCY!R36+IMP!R36-EXP!R36+STK_CHG!R36-INTMARB!R36</f>
        <v>873.6266552020636</v>
      </c>
      <c r="S36" s="10">
        <f>PPRD!S36+RCV_RCY!S36+IMP!S36-EXP!S36+STK_CHG!S36-INTMARB!S36</f>
        <v>868.09733447979363</v>
      </c>
      <c r="T36" s="10">
        <f>PPRD!T36+RCV_RCY!T36+IMP!T36-EXP!T36+STK_CHG!T36-INTMARB!T36</f>
        <v>667.93740326741181</v>
      </c>
      <c r="U36" s="10">
        <f>PPRD!U36+RCV_RCY!U36+IMP!U36-EXP!U36+STK_CHG!U36-INTMARB!U36</f>
        <v>921.17841788478063</v>
      </c>
      <c r="V36" s="10">
        <f>PPRD!V36+RCV_RCY!V36+IMP!V36-EXP!V36+STK_CHG!V36-INTMARB!V36</f>
        <v>893.53207222699905</v>
      </c>
      <c r="W36" s="10">
        <f>PPRD!W36+RCV_RCY!W36+IMP!W36-EXP!W36+STK_CHG!W36-INTMARB!W36</f>
        <v>855.932932072227</v>
      </c>
      <c r="X36" s="10">
        <f>PPRD!X36+RCV_RCY!X36+IMP!X36-EXP!X36+STK_CHG!X36-INTMARB!X36</f>
        <v>988.63576956147892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-1994.5065348237322</v>
      </c>
      <c r="D37" s="10">
        <f>PPRD!D37+RCV_RCY!D37+IMP!D37-EXP!D37+STK_CHG!D37-INTMARB!D37</f>
        <v>-1879.4784178847806</v>
      </c>
      <c r="E37" s="10">
        <f>PPRD!E37+RCV_RCY!E37+IMP!E37-EXP!E37+STK_CHG!E37-INTMARB!E37</f>
        <v>-2522.4037833190027</v>
      </c>
      <c r="F37" s="10">
        <f>PPRD!F37+RCV_RCY!F37+IMP!F37-EXP!F37+STK_CHG!F37-INTMARB!F37</f>
        <v>-2186.562510748066</v>
      </c>
      <c r="G37" s="10">
        <f>PPRD!G37+RCV_RCY!G37+IMP!G37-EXP!G37+STK_CHG!G37-INTMARB!G37</f>
        <v>-2465.0146173688736</v>
      </c>
      <c r="H37" s="10">
        <f>PPRD!H37+RCV_RCY!H37+IMP!H37-EXP!H37+STK_CHG!H37-INTMARB!H37</f>
        <v>-2108.5076526225275</v>
      </c>
      <c r="I37" s="10">
        <f>PPRD!I37+RCV_RCY!I37+IMP!I37-EXP!I37+STK_CHG!I37-INTMARB!I37</f>
        <v>-2446.9150472914876</v>
      </c>
      <c r="J37" s="10">
        <f>PPRD!J37+RCV_RCY!J37+IMP!J37-EXP!J37+STK_CHG!J37-INTMARB!J37</f>
        <v>-2399.13611349957</v>
      </c>
      <c r="K37" s="10">
        <f>PPRD!K37+RCV_RCY!K37+IMP!K37-EXP!K37+STK_CHG!K37-INTMARB!K37</f>
        <v>-2283.1040412725715</v>
      </c>
      <c r="L37" s="10">
        <f>PPRD!L37+RCV_RCY!L37+IMP!L37-EXP!L37+STK_CHG!L37-INTMARB!L37</f>
        <v>-2551.1607910576099</v>
      </c>
      <c r="M37" s="10">
        <f>PPRD!M37+RCV_RCY!M37+IMP!M37-EXP!M37+STK_CHG!M37-INTMARB!M37</f>
        <v>-2161.9135855546001</v>
      </c>
      <c r="N37" s="10">
        <f>PPRD!N37+RCV_RCY!N37+IMP!N37-EXP!N37+STK_CHG!N37-INTMARB!N37</f>
        <v>-2485.4304385210653</v>
      </c>
      <c r="O37" s="10">
        <f>PPRD!O37+RCV_RCY!O37+IMP!O37-EXP!O37+STK_CHG!O37-INTMARB!O37</f>
        <v>-2503.9170249355111</v>
      </c>
      <c r="P37" s="10">
        <f>PPRD!P37+RCV_RCY!P37+IMP!P37-EXP!P37+STK_CHG!P37-INTMARB!P37</f>
        <v>-2645.3807394668956</v>
      </c>
      <c r="Q37" s="10">
        <f>PPRD!Q37+RCV_RCY!Q37+IMP!Q37-EXP!Q37+STK_CHG!Q37-INTMARB!Q37</f>
        <v>-2651.6002579535684</v>
      </c>
      <c r="R37" s="10">
        <f>PPRD!R37+RCV_RCY!R37+IMP!R37-EXP!R37+STK_CHG!R37-INTMARB!R37</f>
        <v>-1962.2670679277728</v>
      </c>
      <c r="S37" s="10">
        <f>PPRD!S37+RCV_RCY!S37+IMP!S37-EXP!S37+STK_CHG!S37-INTMARB!S37</f>
        <v>-2456.7211521926056</v>
      </c>
      <c r="T37" s="10">
        <f>PPRD!T37+RCV_RCY!T37+IMP!T37-EXP!T37+STK_CHG!T37-INTMARB!T37</f>
        <v>-2621.5391229578681</v>
      </c>
      <c r="U37" s="10">
        <f>PPRD!U37+RCV_RCY!U37+IMP!U37-EXP!U37+STK_CHG!U37-INTMARB!U37</f>
        <v>-2536.5386070507302</v>
      </c>
      <c r="V37" s="10">
        <f>PPRD!V37+RCV_RCY!V37+IMP!V37-EXP!V37+STK_CHG!V37-INTMARB!V37</f>
        <v>-2789.4668959587275</v>
      </c>
      <c r="W37" s="10">
        <f>PPRD!W37+RCV_RCY!W37+IMP!W37-EXP!W37+STK_CHG!W37-INTMARB!W37</f>
        <v>-2531.3557179707659</v>
      </c>
      <c r="X37" s="10">
        <f>PPRD!X37+RCV_RCY!X37+IMP!X37-EXP!X37+STK_CHG!X37-INTMARB!X37</f>
        <v>-1778.7904557179709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2.0875322441960451</v>
      </c>
      <c r="D38" s="10">
        <f>PPRD!D38+RCV_RCY!D38+IMP!D38-EXP!D38+STK_CHG!D38-INTMARB!D38</f>
        <v>2.0875322441960451</v>
      </c>
      <c r="E38" s="10">
        <f>PPRD!E38+RCV_RCY!E38+IMP!E38-EXP!E38+STK_CHG!E38-INTMARB!E38</f>
        <v>2.0875322441960451</v>
      </c>
      <c r="F38" s="10">
        <f>PPRD!F38+RCV_RCY!F38+IMP!F38-EXP!F38+STK_CHG!F38-INTMARB!F38</f>
        <v>5.218744625967326</v>
      </c>
      <c r="G38" s="10">
        <f>PPRD!G38+RCV_RCY!G38+IMP!G38-EXP!G38+STK_CHG!G38-INTMARB!G38</f>
        <v>4.1749785038693021</v>
      </c>
      <c r="H38" s="10">
        <f>PPRD!H38+RCV_RCY!H38+IMP!H38-EXP!H38+STK_CHG!H38-INTMARB!H38</f>
        <v>8.3500429922613932</v>
      </c>
      <c r="I38" s="10">
        <f>PPRD!I38+RCV_RCY!I38+IMP!I38-EXP!I38+STK_CHG!I38-INTMARB!I38</f>
        <v>38.618916595012898</v>
      </c>
      <c r="J38" s="10">
        <f>PPRD!J38+RCV_RCY!J38+IMP!J38-EXP!J38+STK_CHG!J38-INTMARB!J38</f>
        <v>-3.1312983662940672</v>
      </c>
      <c r="K38" s="10">
        <f>PPRD!K38+RCV_RCY!K38+IMP!K38-EXP!K38+STK_CHG!K38-INTMARB!K38</f>
        <v>7.3063628546861636</v>
      </c>
      <c r="L38" s="10">
        <f>PPRD!L38+RCV_RCY!L38+IMP!L38-EXP!L38+STK_CHG!L38-INTMARB!L38</f>
        <v>4.175064488392092</v>
      </c>
      <c r="M38" s="10">
        <f>PPRD!M38+RCV_RCY!M38+IMP!M38-EXP!M38+STK_CHG!M38-INTMARB!M38</f>
        <v>4.1750644883920902</v>
      </c>
      <c r="N38" s="10">
        <f>PPRD!N38+RCV_RCY!N38+IMP!N38-EXP!N38+STK_CHG!N38-INTMARB!N38</f>
        <v>-8.3500429922613932</v>
      </c>
      <c r="O38" s="10">
        <f>PPRD!O38+RCV_RCY!O38+IMP!O38-EXP!O38+STK_CHG!O38-INTMARB!O38</f>
        <v>-6.2625107480653472</v>
      </c>
      <c r="P38" s="10">
        <f>PPRD!P38+RCV_RCY!P38+IMP!P38-EXP!P38+STK_CHG!P38-INTMARB!P38</f>
        <v>-5.2187446259673251</v>
      </c>
      <c r="Q38" s="10">
        <f>PPRD!Q38+RCV_RCY!Q38+IMP!Q38-EXP!Q38+STK_CHG!Q38-INTMARB!Q38</f>
        <v>1.0437661220980212</v>
      </c>
      <c r="R38" s="10">
        <f>PPRD!R38+RCV_RCY!R38+IMP!R38-EXP!R38+STK_CHG!R38-INTMARB!R38</f>
        <v>1.0437661220980212</v>
      </c>
      <c r="S38" s="10">
        <f>PPRD!S38+RCV_RCY!S38+IMP!S38-EXP!S38+STK_CHG!S38-INTMARB!S38</f>
        <v>1.0437661220980212</v>
      </c>
      <c r="T38" s="10">
        <f>PPRD!T38+RCV_RCY!T38+IMP!T38-EXP!T38+STK_CHG!T38-INTMARB!T38</f>
        <v>1.0437661220980221</v>
      </c>
      <c r="U38" s="10">
        <f>PPRD!U38+RCV_RCY!U38+IMP!U38-EXP!U38+STK_CHG!U38-INTMARB!U38</f>
        <v>1.0437661220980221</v>
      </c>
      <c r="V38" s="10">
        <f>PPRD!V38+RCV_RCY!V38+IMP!V38-EXP!V38+STK_CHG!V38-INTMARB!V38</f>
        <v>1.043766122098023</v>
      </c>
      <c r="W38" s="10">
        <f>PPRD!W38+RCV_RCY!W38+IMP!W38-EXP!W38+STK_CHG!W38-INTMARB!W38</f>
        <v>2.0875322441960451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-281.30309544282028</v>
      </c>
      <c r="D40" s="10">
        <f>PPRD!D40+RCV_RCY!D40+IMP!D40-EXP!D40+STK_CHG!D40-INTMARB!D40</f>
        <v>48.607566638005181</v>
      </c>
      <c r="E40" s="10">
        <f>PPRD!E40+RCV_RCY!E40+IMP!E40-EXP!E40+STK_CHG!E40-INTMARB!E40</f>
        <v>-105.48865004299225</v>
      </c>
      <c r="F40" s="10">
        <f>PPRD!F40+RCV_RCY!F40+IMP!F40-EXP!F40+STK_CHG!F40-INTMARB!F40</f>
        <v>-51.710060189165944</v>
      </c>
      <c r="G40" s="10">
        <f>PPRD!G40+RCV_RCY!G40+IMP!G40-EXP!G40+STK_CHG!G40-INTMARB!G40</f>
        <v>-123.07016337059328</v>
      </c>
      <c r="H40" s="10">
        <f>PPRD!H40+RCV_RCY!H40+IMP!H40-EXP!H40+STK_CHG!H40-INTMARB!H40</f>
        <v>25.85511607910577</v>
      </c>
      <c r="I40" s="10">
        <f>PPRD!I40+RCV_RCY!I40+IMP!I40-EXP!I40+STK_CHG!I40-INTMARB!I40</f>
        <v>-33.094496990541685</v>
      </c>
      <c r="J40" s="10">
        <f>PPRD!J40+RCV_RCY!J40+IMP!J40-EXP!J40+STK_CHG!J40-INTMARB!J40</f>
        <v>10.342046431642306</v>
      </c>
      <c r="K40" s="10">
        <f>PPRD!K40+RCV_RCY!K40+IMP!K40-EXP!K40+STK_CHG!K40-INTMARB!K40</f>
        <v>57.915305245055876</v>
      </c>
      <c r="L40" s="10">
        <f>PPRD!L40+RCV_RCY!L40+IMP!L40-EXP!L40+STK_CHG!L40-INTMARB!L40</f>
        <v>77.565262252794483</v>
      </c>
      <c r="M40" s="10">
        <f>PPRD!M40+RCV_RCY!M40+IMP!M40-EXP!M40+STK_CHG!M40-INTMARB!M40</f>
        <v>143.75417024935516</v>
      </c>
      <c r="N40" s="10">
        <f>PPRD!N40+RCV_RCY!N40+IMP!N40-EXP!N40+STK_CHG!N40-INTMARB!N40</f>
        <v>43.436543422183988</v>
      </c>
      <c r="O40" s="10">
        <f>PPRD!O40+RCV_RCY!O40+IMP!O40-EXP!O40+STK_CHG!O40-INTMARB!O40</f>
        <v>159.26723989681855</v>
      </c>
      <c r="P40" s="10">
        <f>PPRD!P40+RCV_RCY!P40+IMP!P40-EXP!P40+STK_CHG!P40-INTMARB!P40</f>
        <v>112.72803095442819</v>
      </c>
      <c r="Q40" s="10">
        <f>PPRD!Q40+RCV_RCY!Q40+IMP!Q40-EXP!Q40+STK_CHG!Q40-INTMARB!Q40</f>
        <v>243.03757523645743</v>
      </c>
      <c r="R40" s="10">
        <f>PPRD!R40+RCV_RCY!R40+IMP!R40-EXP!R40+STK_CHG!R40-INTMARB!R40</f>
        <v>320.60283748925184</v>
      </c>
      <c r="S40" s="10">
        <f>PPRD!S40+RCV_RCY!S40+IMP!S40-EXP!S40+STK_CHG!S40-INTMARB!S40</f>
        <v>313.36345657781601</v>
      </c>
      <c r="T40" s="10">
        <f>PPRD!T40+RCV_RCY!T40+IMP!T40-EXP!T40+STK_CHG!T40-INTMARB!T40</f>
        <v>161.33559759243332</v>
      </c>
      <c r="U40" s="10">
        <f>PPRD!U40+RCV_RCY!U40+IMP!U40-EXP!U40+STK_CHG!U40-INTMARB!U40</f>
        <v>152.02785898538264</v>
      </c>
      <c r="V40" s="10">
        <f>PPRD!V40+RCV_RCY!V40+IMP!V40-EXP!V40+STK_CHG!V40-INTMARB!V40</f>
        <v>274.06371453138433</v>
      </c>
      <c r="W40" s="10">
        <f>PPRD!W40+RCV_RCY!W40+IMP!W40-EXP!W40+STK_CHG!W40-INTMARB!W40</f>
        <v>180.98546861564915</v>
      </c>
      <c r="X40" s="10">
        <f>PPRD!X40+RCV_RCY!X40+IMP!X40-EXP!X40+STK_CHG!X40-INTMARB!X40</f>
        <v>125.13852106620807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243.75184866723984</v>
      </c>
      <c r="D41" s="10">
        <f>PPRD!D41+RCV_RCY!D41+IMP!D41-EXP!D41+STK_CHG!D41-INTMARB!D41</f>
        <v>26.777472055030096</v>
      </c>
      <c r="E41" s="10">
        <f>PPRD!E41+RCV_RCY!E41+IMP!E41-EXP!E41+STK_CHG!E41-INTMARB!E41</f>
        <v>-20.598022355975921</v>
      </c>
      <c r="F41" s="10">
        <f>PPRD!F41+RCV_RCY!F41+IMP!F41-EXP!F41+STK_CHG!F41-INTMARB!F41</f>
        <v>-21.627944969905407</v>
      </c>
      <c r="G41" s="10">
        <f>PPRD!G41+RCV_RCY!G41+IMP!G41-EXP!G41+STK_CHG!G41-INTMARB!G41</f>
        <v>-51.495184866723989</v>
      </c>
      <c r="H41" s="10">
        <f>PPRD!H41+RCV_RCY!H41+IMP!H41-EXP!H41+STK_CHG!H41-INTMARB!H41</f>
        <v>-72.093293207222672</v>
      </c>
      <c r="I41" s="10">
        <f>PPRD!I41+RCV_RCY!I41+IMP!I41-EXP!I41+STK_CHG!I41-INTMARB!I41</f>
        <v>-41.196130696474654</v>
      </c>
      <c r="J41" s="10">
        <f>PPRD!J41+RCV_RCY!J41+IMP!J41-EXP!J41+STK_CHG!J41-INTMARB!J41</f>
        <v>-18.538263112639711</v>
      </c>
      <c r="K41" s="10">
        <f>PPRD!K41+RCV_RCY!K41+IMP!K41-EXP!K41+STK_CHG!K41-INTMARB!K41</f>
        <v>434.61926053310395</v>
      </c>
      <c r="L41" s="10">
        <f>PPRD!L41+RCV_RCY!L41+IMP!L41-EXP!L41+STK_CHG!L41-INTMARB!L41</f>
        <v>725.05202063628531</v>
      </c>
      <c r="M41" s="10">
        <f>PPRD!M41+RCV_RCY!M41+IMP!M41-EXP!M41+STK_CHG!M41-INTMARB!M41</f>
        <v>594.25434221840067</v>
      </c>
      <c r="N41" s="10">
        <f>PPRD!N41+RCV_RCY!N41+IMP!N41-EXP!N41+STK_CHG!N41-INTMARB!N41</f>
        <v>841.43121238177127</v>
      </c>
      <c r="O41" s="10">
        <f>PPRD!O41+RCV_RCY!O41+IMP!O41-EXP!O41+STK_CHG!O41-INTMARB!O41</f>
        <v>6.1794496990541603</v>
      </c>
      <c r="P41" s="10">
        <f>PPRD!P41+RCV_RCY!P41+IMP!P41-EXP!P41+STK_CHG!P41-INTMARB!P41</f>
        <v>307.9411865864144</v>
      </c>
      <c r="Q41" s="10">
        <f>PPRD!Q41+RCV_RCY!Q41+IMP!Q41-EXP!Q41+STK_CHG!Q41-INTMARB!Q41</f>
        <v>178.17334479793647</v>
      </c>
      <c r="R41" s="10">
        <f>PPRD!R41+RCV_RCY!R41+IMP!R41-EXP!R41+STK_CHG!R41-INTMARB!R41</f>
        <v>72.093207222699974</v>
      </c>
      <c r="S41" s="10">
        <f>PPRD!S41+RCV_RCY!S41+IMP!S41-EXP!S41+STK_CHG!S41-INTMARB!S41</f>
        <v>280.13370593293206</v>
      </c>
      <c r="T41" s="10">
        <f>PPRD!T41+RCV_RCY!T41+IMP!T41-EXP!T41+STK_CHG!T41-INTMARB!T41</f>
        <v>20.598108340498698</v>
      </c>
      <c r="U41" s="10">
        <f>PPRD!U41+RCV_RCY!U41+IMP!U41-EXP!U41+STK_CHG!U41-INTMARB!U41</f>
        <v>335.74858125537406</v>
      </c>
      <c r="V41" s="10">
        <f>PPRD!V41+RCV_RCY!V41+IMP!V41-EXP!V41+STK_CHG!V41-INTMARB!V41</f>
        <v>394.45296646603612</v>
      </c>
      <c r="W41" s="10">
        <f>PPRD!W41+RCV_RCY!W41+IMP!W41-EXP!W41+STK_CHG!W41-INTMARB!W41</f>
        <v>518.04144453998276</v>
      </c>
      <c r="X41" s="10">
        <f>PPRD!X41+RCV_RCY!X41+IMP!X41-EXP!X41+STK_CHG!X41-INTMARB!X41</f>
        <v>406.81186586414435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105.80877042132414</v>
      </c>
      <c r="D42" s="10">
        <f>PPRD!D42+RCV_RCY!D42+IMP!D42-EXP!D42+STK_CHG!D42-INTMARB!D42</f>
        <v>114.27343078245914</v>
      </c>
      <c r="E42" s="10">
        <f>PPRD!E42+RCV_RCY!E42+IMP!E42-EXP!E42+STK_CHG!E42-INTMARB!E42</f>
        <v>46.555889939810818</v>
      </c>
      <c r="F42" s="10">
        <f>PPRD!F42+RCV_RCY!F42+IMP!F42-EXP!F42+STK_CHG!F42-INTMARB!F42</f>
        <v>184.10722269991396</v>
      </c>
      <c r="G42" s="10">
        <f>PPRD!G42+RCV_RCY!G42+IMP!G42-EXP!G42+STK_CHG!G42-INTMARB!G42</f>
        <v>224.314445399828</v>
      </c>
      <c r="H42" s="10">
        <f>PPRD!H42+RCV_RCY!H42+IMP!H42-EXP!H42+STK_CHG!H42-INTMARB!H42</f>
        <v>228.54686156491826</v>
      </c>
      <c r="I42" s="10">
        <f>PPRD!I42+RCV_RCY!I42+IMP!I42-EXP!I42+STK_CHG!I42-INTMARB!I42</f>
        <v>196.80429922613931</v>
      </c>
      <c r="J42" s="10">
        <f>PPRD!J42+RCV_RCY!J42+IMP!J42-EXP!J42+STK_CHG!J42-INTMARB!J42</f>
        <v>81.472742906276892</v>
      </c>
      <c r="K42" s="10">
        <f>PPRD!K42+RCV_RCY!K42+IMP!K42-EXP!K42+STK_CHG!K42-INTMARB!K42</f>
        <v>231.72115219260533</v>
      </c>
      <c r="L42" s="10">
        <f>PPRD!L42+RCV_RCY!L42+IMP!L42-EXP!L42+STK_CHG!L42-INTMARB!L42</f>
        <v>280.39312123817712</v>
      </c>
      <c r="M42" s="10">
        <f>PPRD!M42+RCV_RCY!M42+IMP!M42-EXP!M42+STK_CHG!M42-INTMARB!M42</f>
        <v>468.73267411865857</v>
      </c>
      <c r="N42" s="10">
        <f>PPRD!N42+RCV_RCY!N42+IMP!N42-EXP!N42+STK_CHG!N42-INTMARB!N42</f>
        <v>268.75417024935513</v>
      </c>
      <c r="O42" s="10">
        <f>PPRD!O42+RCV_RCY!O42+IMP!O42-EXP!O42+STK_CHG!O42-INTMARB!O42</f>
        <v>165.06165090283747</v>
      </c>
      <c r="P42" s="10">
        <f>PPRD!P42+RCV_RCY!P42+IMP!P42-EXP!P42+STK_CHG!P42-INTMARB!P42</f>
        <v>90.995528804815123</v>
      </c>
      <c r="Q42" s="10">
        <f>PPRD!Q42+RCV_RCY!Q42+IMP!Q42-EXP!Q42+STK_CHG!Q42-INTMARB!Q42</f>
        <v>133.31900257953561</v>
      </c>
      <c r="R42" s="10">
        <f>PPRD!R42+RCV_RCY!R42+IMP!R42-EXP!R42+STK_CHG!R42-INTMARB!R42</f>
        <v>251.82484952708509</v>
      </c>
      <c r="S42" s="10">
        <f>PPRD!S42+RCV_RCY!S42+IMP!S42-EXP!S42+STK_CHG!S42-INTMARB!S42</f>
        <v>251.82476354256227</v>
      </c>
      <c r="T42" s="10">
        <f>PPRD!T42+RCV_RCY!T42+IMP!T42-EXP!T42+STK_CHG!T42-INTMARB!T42</f>
        <v>289.91590713671542</v>
      </c>
      <c r="U42" s="10">
        <f>PPRD!U42+RCV_RCY!U42+IMP!U42-EXP!U42+STK_CHG!U42-INTMARB!U42</f>
        <v>402.07317282889079</v>
      </c>
      <c r="V42" s="10">
        <f>PPRD!V42+RCV_RCY!V42+IMP!V42-EXP!V42+STK_CHG!V42-INTMARB!V42</f>
        <v>318.48426483233015</v>
      </c>
      <c r="W42" s="10">
        <f>PPRD!W42+RCV_RCY!W42+IMP!W42-EXP!W42+STK_CHG!W42-INTMARB!W42</f>
        <v>253.94092863284607</v>
      </c>
      <c r="X42" s="10">
        <f>PPRD!X42+RCV_RCY!X42+IMP!X42-EXP!X42+STK_CHG!X42-INTMARB!X42</f>
        <v>185.16534823731729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-1074.2810834049872</v>
      </c>
      <c r="D43" s="10">
        <f>PPRD!D43+RCV_RCY!D43+IMP!D43-EXP!D43+STK_CHG!D43-INTMARB!D43</f>
        <v>-843.19767841788359</v>
      </c>
      <c r="E43" s="10">
        <f>PPRD!E43+RCV_RCY!E43+IMP!E43-EXP!E43+STK_CHG!E43-INTMARB!E43</f>
        <v>-72.919604471195242</v>
      </c>
      <c r="F43" s="10">
        <f>PPRD!F43+RCV_RCY!F43+IMP!F43-EXP!F43+STK_CHG!F43-INTMARB!F43</f>
        <v>-407.73387790197773</v>
      </c>
      <c r="G43" s="10">
        <f>PPRD!G43+RCV_RCY!G43+IMP!G43-EXP!G43+STK_CHG!G43-INTMARB!G43</f>
        <v>238.18667239896831</v>
      </c>
      <c r="H43" s="10">
        <f>PPRD!H43+RCV_RCY!H43+IMP!H43-EXP!H43+STK_CHG!H43-INTMARB!H43</f>
        <v>514.19690455717932</v>
      </c>
      <c r="I43" s="10">
        <f>PPRD!I43+RCV_RCY!I43+IMP!I43-EXP!I43+STK_CHG!I43-INTMARB!I43</f>
        <v>172.65296646603596</v>
      </c>
      <c r="J43" s="10">
        <f>PPRD!J43+RCV_RCY!J43+IMP!J43-EXP!J43+STK_CHG!J43-INTMARB!J43</f>
        <v>57.214445399828065</v>
      </c>
      <c r="K43" s="10">
        <f>PPRD!K43+RCV_RCY!K43+IMP!K43-EXP!K43+STK_CHG!K43-INTMARB!K43</f>
        <v>-519.0292347377474</v>
      </c>
      <c r="L43" s="10">
        <f>PPRD!L43+RCV_RCY!L43+IMP!L43-EXP!L43+STK_CHG!L43-INTMARB!L43</f>
        <v>-812.3362854686161</v>
      </c>
      <c r="M43" s="10">
        <f>PPRD!M43+RCV_RCY!M43+IMP!M43-EXP!M43+STK_CHG!M43-INTMARB!M43</f>
        <v>-618.26526225279508</v>
      </c>
      <c r="N43" s="10">
        <f>PPRD!N43+RCV_RCY!N43+IMP!N43-EXP!N43+STK_CHG!N43-INTMARB!N43</f>
        <v>-554.82803095442875</v>
      </c>
      <c r="O43" s="10">
        <f>PPRD!O43+RCV_RCY!O43+IMP!O43-EXP!O43+STK_CHG!O43-INTMARB!O43</f>
        <v>-710.13895098882165</v>
      </c>
      <c r="P43" s="10">
        <f>PPRD!P43+RCV_RCY!P43+IMP!P43-EXP!P43+STK_CHG!P43-INTMARB!P43</f>
        <v>-1543.5941530524499</v>
      </c>
      <c r="Q43" s="10">
        <f>PPRD!Q43+RCV_RCY!Q43+IMP!Q43-EXP!Q43+STK_CHG!Q43-INTMARB!Q43</f>
        <v>-1509.5442820292346</v>
      </c>
      <c r="R43" s="10">
        <f>PPRD!R43+RCV_RCY!R43+IMP!R43-EXP!R43+STK_CHG!R43-INTMARB!R43</f>
        <v>-1286.0349957007745</v>
      </c>
      <c r="S43" s="10">
        <f>PPRD!S43+RCV_RCY!S43+IMP!S43-EXP!S43+STK_CHG!S43-INTMARB!S43</f>
        <v>-1943.7363714531377</v>
      </c>
      <c r="T43" s="10">
        <f>PPRD!T43+RCV_RCY!T43+IMP!T43-EXP!T43+STK_CHG!T43-INTMARB!T43</f>
        <v>-1812.9887360275152</v>
      </c>
      <c r="U43" s="10">
        <f>PPRD!U43+RCV_RCY!U43+IMP!U43-EXP!U43+STK_CHG!U43-INTMARB!U43</f>
        <v>-1977.4901117798802</v>
      </c>
      <c r="V43" s="10">
        <f>PPRD!V43+RCV_RCY!V43+IMP!V43-EXP!V43+STK_CHG!V43-INTMARB!V43</f>
        <v>-2206.0253654342214</v>
      </c>
      <c r="W43" s="10">
        <f>PPRD!W43+RCV_RCY!W43+IMP!W43-EXP!W43+STK_CHG!W43-INTMARB!W43</f>
        <v>-1938.2348237317281</v>
      </c>
      <c r="X43" s="10">
        <f>PPRD!X43+RCV_RCY!X43+IMP!X43-EXP!X43+STK_CHG!X43-INTMARB!X43</f>
        <v>-676.56577815993171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321.98340498710218</v>
      </c>
      <c r="D44" s="10">
        <f>PPRD!D44+RCV_RCY!D44+IMP!D44-EXP!D44+STK_CHG!D44-INTMARB!D44</f>
        <v>226.76259673258801</v>
      </c>
      <c r="E44" s="10">
        <f>PPRD!E44+RCV_RCY!E44+IMP!E44-EXP!E44+STK_CHG!E44-INTMARB!E44</f>
        <v>70.679191745485809</v>
      </c>
      <c r="F44" s="10">
        <f>PPRD!F44+RCV_RCY!F44+IMP!F44-EXP!F44+STK_CHG!F44-INTMARB!F44</f>
        <v>399.53430782459156</v>
      </c>
      <c r="G44" s="10">
        <f>PPRD!G44+RCV_RCY!G44+IMP!G44-EXP!G44+STK_CHG!G44-INTMARB!G44</f>
        <v>132.52364574376588</v>
      </c>
      <c r="H44" s="10">
        <f>PPRD!H44+RCV_RCY!H44+IMP!H44-EXP!H44+STK_CHG!H44-INTMARB!H44</f>
        <v>181.60636285468615</v>
      </c>
      <c r="I44" s="10">
        <f>PPRD!I44+RCV_RCY!I44+IMP!I44-EXP!I44+STK_CHG!I44-INTMARB!I44</f>
        <v>160.01006018916593</v>
      </c>
      <c r="J44" s="10">
        <f>PPRD!J44+RCV_RCY!J44+IMP!J44-EXP!J44+STK_CHG!J44-INTMARB!J44</f>
        <v>-188.47815993121245</v>
      </c>
      <c r="K44" s="10">
        <f>PPRD!K44+RCV_RCY!K44+IMP!K44-EXP!K44+STK_CHG!K44-INTMARB!K44</f>
        <v>-20.531986242476364</v>
      </c>
      <c r="L44" s="10">
        <f>PPRD!L44+RCV_RCY!L44+IMP!L44-EXP!L44+STK_CHG!L44-INTMARB!L44</f>
        <v>-344.15597592433369</v>
      </c>
      <c r="M44" s="10">
        <f>PPRD!M44+RCV_RCY!M44+IMP!M44-EXP!M44+STK_CHG!M44-INTMARB!M44</f>
        <v>-105.59329320722276</v>
      </c>
      <c r="N44" s="10">
        <f>PPRD!N44+RCV_RCY!N44+IMP!N44-EXP!N44+STK_CHG!N44-INTMARB!N44</f>
        <v>-364.83938091143591</v>
      </c>
      <c r="O44" s="10">
        <f>PPRD!O44+RCV_RCY!O44+IMP!O44-EXP!O44+STK_CHG!O44-INTMARB!O44</f>
        <v>-246.81771281169404</v>
      </c>
      <c r="P44" s="10">
        <f>PPRD!P44+RCV_RCY!P44+IMP!P44-EXP!P44+STK_CHG!P44-INTMARB!P44</f>
        <v>-381.87884780739478</v>
      </c>
      <c r="Q44" s="10">
        <f>PPRD!Q44+RCV_RCY!Q44+IMP!Q44-EXP!Q44+STK_CHG!Q44-INTMARB!Q44</f>
        <v>313.42613929492649</v>
      </c>
      <c r="R44" s="10">
        <f>PPRD!R44+RCV_RCY!R44+IMP!R44-EXP!R44+STK_CHG!R44-INTMARB!R44</f>
        <v>-143.62261392949273</v>
      </c>
      <c r="S44" s="10">
        <f>PPRD!S44+RCV_RCY!S44+IMP!S44-EXP!S44+STK_CHG!S44-INTMARB!S44</f>
        <v>-243.15821152192652</v>
      </c>
      <c r="T44" s="10">
        <f>PPRD!T44+RCV_RCY!T44+IMP!T44-EXP!T44+STK_CHG!T44-INTMARB!T44</f>
        <v>-576.06766981943247</v>
      </c>
      <c r="U44" s="10">
        <f>PPRD!U44+RCV_RCY!U44+IMP!U44-EXP!U44+STK_CHG!U44-INTMARB!U44</f>
        <v>-1018.9738607050728</v>
      </c>
      <c r="V44" s="10">
        <f>PPRD!V44+RCV_RCY!V44+IMP!V44-EXP!V44+STK_CHG!V44-INTMARB!V44</f>
        <v>-698.61461736887327</v>
      </c>
      <c r="W44" s="10">
        <f>PPRD!W44+RCV_RCY!W44+IMP!W44-EXP!W44+STK_CHG!W44-INTMARB!W44</f>
        <v>-909.93594153052436</v>
      </c>
      <c r="X44" s="10">
        <f>PPRD!X44+RCV_RCY!X44+IMP!X44-EXP!X44+STK_CHG!X44-INTMARB!X44</f>
        <v>-527.82080825451419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-71.462682717110923</v>
      </c>
      <c r="D45" s="10">
        <f>PPRD!D45+RCV_RCY!D45+IMP!D45-EXP!D45+STK_CHG!D45-INTMARB!D45</f>
        <v>-13.661994840928628</v>
      </c>
      <c r="E45" s="10">
        <f>PPRD!E45+RCV_RCY!E45+IMP!E45-EXP!E45+STK_CHG!E45-INTMARB!E45</f>
        <v>-38.884092863284607</v>
      </c>
      <c r="F45" s="10">
        <f>PPRD!F45+RCV_RCY!F45+IMP!F45-EXP!F45+STK_CHG!F45-INTMARB!F45</f>
        <v>-17.865692175408427</v>
      </c>
      <c r="G45" s="10">
        <f>PPRD!G45+RCV_RCY!G45+IMP!G45-EXP!G45+STK_CHG!G45-INTMARB!G45</f>
        <v>-39.935081685296652</v>
      </c>
      <c r="H45" s="10">
        <f>PPRD!H45+RCV_RCY!H45+IMP!H45-EXP!H45+STK_CHG!H45-INTMARB!H45</f>
        <v>-21.018400687876174</v>
      </c>
      <c r="I45" s="10">
        <f>PPRD!I45+RCV_RCY!I45+IMP!I45-EXP!I45+STK_CHG!I45-INTMARB!I45</f>
        <v>-81.971883061049013</v>
      </c>
      <c r="J45" s="10">
        <f>PPRD!J45+RCV_RCY!J45+IMP!J45-EXP!J45+STK_CHG!J45-INTMARB!J45</f>
        <v>-94.58297506448838</v>
      </c>
      <c r="K45" s="10">
        <f>PPRD!K45+RCV_RCY!K45+IMP!K45-EXP!K45+STK_CHG!K45-INTMARB!K45</f>
        <v>-70.411779879621662</v>
      </c>
      <c r="L45" s="10">
        <f>PPRD!L45+RCV_RCY!L45+IMP!L45-EXP!L45+STK_CHG!L45-INTMARB!L45</f>
        <v>-148.1800515907137</v>
      </c>
      <c r="M45" s="10">
        <f>PPRD!M45+RCV_RCY!M45+IMP!M45-EXP!M45+STK_CHG!M45-INTMARB!M45</f>
        <v>-164.9947549441101</v>
      </c>
      <c r="N45" s="10">
        <f>PPRD!N45+RCV_RCY!N45+IMP!N45-EXP!N45+STK_CHG!N45-INTMARB!N45</f>
        <v>-221.74453998280305</v>
      </c>
      <c r="O45" s="10">
        <f>PPRD!O45+RCV_RCY!O45+IMP!O45-EXP!O45+STK_CHG!O45-INTMARB!O45</f>
        <v>-189.16595012897682</v>
      </c>
      <c r="P45" s="10">
        <f>PPRD!P45+RCV_RCY!P45+IMP!P45-EXP!P45+STK_CHG!P45-INTMARB!P45</f>
        <v>-100.88847807394667</v>
      </c>
      <c r="Q45" s="10">
        <f>PPRD!Q45+RCV_RCY!Q45+IMP!Q45-EXP!Q45+STK_CHG!Q45-INTMARB!Q45</f>
        <v>-121.90696474634569</v>
      </c>
      <c r="R45" s="10">
        <f>PPRD!R45+RCV_RCY!R45+IMP!R45-EXP!R45+STK_CHG!R45-INTMARB!R45</f>
        <v>-95.633877901977627</v>
      </c>
      <c r="S45" s="10">
        <f>PPRD!S45+RCV_RCY!S45+IMP!S45-EXP!S45+STK_CHG!S45-INTMARB!S45</f>
        <v>-18.916595012897673</v>
      </c>
      <c r="T45" s="10">
        <f>PPRD!T45+RCV_RCY!T45+IMP!T45-EXP!T45+STK_CHG!T45-INTMARB!T45</f>
        <v>-89.328288907996537</v>
      </c>
      <c r="U45" s="10">
        <f>PPRD!U45+RCV_RCY!U45+IMP!U45-EXP!U45+STK_CHG!U45-INTMARB!U45</f>
        <v>-96.68478073946693</v>
      </c>
      <c r="V45" s="10">
        <f>PPRD!V45+RCV_RCY!V45+IMP!V45-EXP!V45+STK_CHG!V45-INTMARB!V45</f>
        <v>-196.52235597592437</v>
      </c>
      <c r="W45" s="10">
        <f>PPRD!W45+RCV_RCY!W45+IMP!W45-EXP!W45+STK_CHG!W45-INTMARB!W45</f>
        <v>-141.8744625967326</v>
      </c>
      <c r="X45" s="10">
        <f>PPRD!X45+RCV_RCY!X45+IMP!X45-EXP!X45+STK_CHG!X45-INTMARB!X45</f>
        <v>-81.971883061049013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17.053568357695582</v>
      </c>
      <c r="D46" s="10">
        <f>PPRD!D46+RCV_RCY!D46+IMP!D46-EXP!D46+STK_CHG!D46-INTMARB!D46</f>
        <v>-34.10722269991399</v>
      </c>
      <c r="E46" s="10">
        <f>PPRD!E46+RCV_RCY!E46+IMP!E46-EXP!E46+STK_CHG!E46-INTMARB!E46</f>
        <v>-83.261736887360286</v>
      </c>
      <c r="F46" s="10">
        <f>PPRD!F46+RCV_RCY!F46+IMP!F46-EXP!F46+STK_CHG!F46-INTMARB!F46</f>
        <v>-203.64006878761819</v>
      </c>
      <c r="G46" s="10">
        <f>PPRD!G46+RCV_RCY!G46+IMP!G46-EXP!G46+STK_CHG!G46-INTMARB!G46</f>
        <v>-168.52966466036108</v>
      </c>
      <c r="H46" s="10">
        <f>PPRD!H46+RCV_RCY!H46+IMP!H46-EXP!H46+STK_CHG!H46-INTMARB!H46</f>
        <v>-155.48873602751502</v>
      </c>
      <c r="I46" s="10">
        <f>PPRD!I46+RCV_RCY!I46+IMP!I46-EXP!I46+STK_CHG!I46-INTMARB!I46</f>
        <v>-175.55176268271708</v>
      </c>
      <c r="J46" s="10">
        <f>PPRD!J46+RCV_RCY!J46+IMP!J46-EXP!J46+STK_CHG!J46-INTMARB!J46</f>
        <v>-174.54858125537402</v>
      </c>
      <c r="K46" s="10">
        <f>PPRD!K46+RCV_RCY!K46+IMP!K46-EXP!K46+STK_CHG!K46-INTMARB!K46</f>
        <v>-196.6179707652623</v>
      </c>
      <c r="L46" s="10">
        <f>PPRD!L46+RCV_RCY!L46+IMP!L46-EXP!L46+STK_CHG!L46-INTMARB!L46</f>
        <v>-112.35305245055892</v>
      </c>
      <c r="M46" s="10">
        <f>PPRD!M46+RCV_RCY!M46+IMP!M46-EXP!M46+STK_CHG!M46-INTMARB!M46</f>
        <v>-242.76302665520208</v>
      </c>
      <c r="N46" s="10">
        <f>PPRD!N46+RCV_RCY!N46+IMP!N46-EXP!N46+STK_CHG!N46-INTMARB!N46</f>
        <v>-272.85760963026667</v>
      </c>
      <c r="O46" s="10">
        <f>PPRD!O46+RCV_RCY!O46+IMP!O46-EXP!O46+STK_CHG!O46-INTMARB!O46</f>
        <v>-247.7787618228719</v>
      </c>
      <c r="P46" s="10">
        <f>PPRD!P46+RCV_RCY!P46+IMP!P46-EXP!P46+STK_CHG!P46-INTMARB!P46</f>
        <v>-258.2190025795357</v>
      </c>
      <c r="Q46" s="10">
        <f>PPRD!Q46+RCV_RCY!Q46+IMP!Q46-EXP!Q46+STK_CHG!Q46-INTMARB!Q46</f>
        <v>-265.89836629406716</v>
      </c>
      <c r="R46" s="10">
        <f>PPRD!R46+RCV_RCY!R46+IMP!R46-EXP!R46+STK_CHG!R46-INTMARB!R46</f>
        <v>-199.6637145313843</v>
      </c>
      <c r="S46" s="10">
        <f>PPRD!S46+RCV_RCY!S46+IMP!S46-EXP!S46+STK_CHG!S46-INTMARB!S46</f>
        <v>-237.10068787618223</v>
      </c>
      <c r="T46" s="10">
        <f>PPRD!T46+RCV_RCY!T46+IMP!T46-EXP!T46+STK_CHG!T46-INTMARB!T46</f>
        <v>-238.06061908856412</v>
      </c>
      <c r="U46" s="10">
        <f>PPRD!U46+RCV_RCY!U46+IMP!U46-EXP!U46+STK_CHG!U46-INTMARB!U46</f>
        <v>-224.62166809974207</v>
      </c>
      <c r="V46" s="10">
        <f>PPRD!V46+RCV_RCY!V46+IMP!V46-EXP!V46+STK_CHG!V46-INTMARB!V46</f>
        <v>-220.78202923473768</v>
      </c>
      <c r="W46" s="10">
        <f>PPRD!W46+RCV_RCY!W46+IMP!W46-EXP!W46+STK_CHG!W46-INTMARB!W46</f>
        <v>-212.14264832330181</v>
      </c>
      <c r="X46" s="10">
        <f>PPRD!X46+RCV_RCY!X46+IMP!X46-EXP!X46+STK_CHG!X46-INTMARB!X46</f>
        <v>-159.3470335339639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75.451418744625954</v>
      </c>
      <c r="D47" s="10">
        <f>PPRD!D47+RCV_RCY!D47+IMP!D47-EXP!D47+STK_CHG!D47-INTMARB!D47</f>
        <v>65.204901117798798</v>
      </c>
      <c r="E47" s="10">
        <f>PPRD!E47+RCV_RCY!E47+IMP!E47-EXP!E47+STK_CHG!E47-INTMARB!E47</f>
        <v>15.835511607910583</v>
      </c>
      <c r="F47" s="10">
        <f>PPRD!F47+RCV_RCY!F47+IMP!F47-EXP!F47+STK_CHG!F47-INTMARB!F47</f>
        <v>-49.36938950988818</v>
      </c>
      <c r="G47" s="10">
        <f>PPRD!G47+RCV_RCY!G47+IMP!G47-EXP!G47+STK_CHG!G47-INTMARB!G47</f>
        <v>0</v>
      </c>
      <c r="H47" s="10">
        <f>PPRD!H47+RCV_RCY!H47+IMP!H47-EXP!H47+STK_CHG!H47-INTMARB!H47</f>
        <v>58.684436801375767</v>
      </c>
      <c r="I47" s="10">
        <f>PPRD!I47+RCV_RCY!I47+IMP!I47-EXP!I47+STK_CHG!I47-INTMARB!I47</f>
        <v>55.889939810834036</v>
      </c>
      <c r="J47" s="10">
        <f>PPRD!J47+RCV_RCY!J47+IMP!J47-EXP!J47+STK_CHG!J47-INTMARB!J47</f>
        <v>70.793981083405015</v>
      </c>
      <c r="K47" s="10">
        <f>PPRD!K47+RCV_RCY!K47+IMP!K47-EXP!K47+STK_CHG!K47-INTMARB!K47</f>
        <v>71.7253654342218</v>
      </c>
      <c r="L47" s="10">
        <f>PPRD!L47+RCV_RCY!L47+IMP!L47-EXP!L47+STK_CHG!L47-INTMARB!L47</f>
        <v>55.889939810834051</v>
      </c>
      <c r="M47" s="10">
        <f>PPRD!M47+RCV_RCY!M47+IMP!M47-EXP!M47+STK_CHG!M47-INTMARB!M47</f>
        <v>36.328460877042104</v>
      </c>
      <c r="N47" s="10">
        <f>PPRD!N47+RCV_RCY!N47+IMP!N47-EXP!N47+STK_CHG!N47-INTMARB!N47</f>
        <v>4.6574376612209676</v>
      </c>
      <c r="O47" s="10">
        <f>PPRD!O47+RCV_RCY!O47+IMP!O47-EXP!O47+STK_CHG!O47-INTMARB!O47</f>
        <v>67.999484092863227</v>
      </c>
      <c r="P47" s="10">
        <f>PPRD!P47+RCV_RCY!P47+IMP!P47-EXP!P47+STK_CHG!P47-INTMARB!P47</f>
        <v>-30.739466895958724</v>
      </c>
      <c r="Q47" s="10">
        <f>PPRD!Q47+RCV_RCY!Q47+IMP!Q47-EXP!Q47+STK_CHG!Q47-INTMARB!Q47</f>
        <v>-60.547377472055018</v>
      </c>
      <c r="R47" s="10">
        <f>PPRD!R47+RCV_RCY!R47+IMP!R47-EXP!R47+STK_CHG!R47-INTMARB!R47</f>
        <v>1.8629406706792864</v>
      </c>
      <c r="S47" s="10">
        <f>PPRD!S47+RCV_RCY!S47+IMP!S47-EXP!S47+STK_CHG!S47-INTMARB!S47</f>
        <v>67.9993981083405</v>
      </c>
      <c r="T47" s="10">
        <f>PPRD!T47+RCV_RCY!T47+IMP!T47-EXP!T47+STK_CHG!T47-INTMARB!T47</f>
        <v>183.50533104041276</v>
      </c>
      <c r="U47" s="10">
        <f>PPRD!U47+RCV_RCY!U47+IMP!U47-EXP!U47+STK_CHG!U47-INTMARB!U47</f>
        <v>71.72545141874464</v>
      </c>
      <c r="V47" s="10">
        <f>PPRD!V47+RCV_RCY!V47+IMP!V47-EXP!V47+STK_CHG!V47-INTMARB!V47</f>
        <v>9.3149613069647401</v>
      </c>
      <c r="W47" s="10">
        <f>PPRD!W47+RCV_RCY!W47+IMP!W47-EXP!W47+STK_CHG!W47-INTMARB!W47</f>
        <v>26.081943250214962</v>
      </c>
      <c r="X47" s="10">
        <f>PPRD!X47+RCV_RCY!X47+IMP!X47-EXP!X47+STK_CHG!X47-INTMARB!X47</f>
        <v>190.02579535683572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6.3622527944969898</v>
      </c>
      <c r="D48" s="10">
        <f>PPRD!D48+RCV_RCY!D48+IMP!D48-EXP!D48+STK_CHG!D48-INTMARB!D48</f>
        <v>10.94170249355116</v>
      </c>
      <c r="E48" s="10">
        <f>PPRD!E48+RCV_RCY!E48+IMP!E48-EXP!E48+STK_CHG!E48-INTMARB!E48</f>
        <v>38.34866723989682</v>
      </c>
      <c r="F48" s="10">
        <f>PPRD!F48+RCV_RCY!F48+IMP!F48-EXP!F48+STK_CHG!F48-INTMARB!F48</f>
        <v>23.633533963886499</v>
      </c>
      <c r="G48" s="10">
        <f>PPRD!G48+RCV_RCY!G48+IMP!G48-EXP!G48+STK_CHG!G48-INTMARB!G48</f>
        <v>2.369991401547721</v>
      </c>
      <c r="H48" s="10">
        <f>PPRD!H48+RCV_RCY!H48+IMP!H48-EXP!H48+STK_CHG!H48-INTMARB!H48</f>
        <v>68.015735167669817</v>
      </c>
      <c r="I48" s="10">
        <f>PPRD!I48+RCV_RCY!I48+IMP!I48-EXP!I48+STK_CHG!I48-INTMARB!I48</f>
        <v>48.171883061049009</v>
      </c>
      <c r="J48" s="10">
        <f>PPRD!J48+RCV_RCY!J48+IMP!J48-EXP!J48+STK_CHG!J48-INTMARB!J48</f>
        <v>35.748065348237311</v>
      </c>
      <c r="K48" s="10">
        <f>PPRD!K48+RCV_RCY!K48+IMP!K48-EXP!K48+STK_CHG!K48-INTMARB!K48</f>
        <v>80.934135855546003</v>
      </c>
      <c r="L48" s="10">
        <f>PPRD!L48+RCV_RCY!L48+IMP!L48-EXP!L48+STK_CHG!L48-INTMARB!L48</f>
        <v>76.250988822012033</v>
      </c>
      <c r="M48" s="10">
        <f>PPRD!M48+RCV_RCY!M48+IMP!M48-EXP!M48+STK_CHG!M48-INTMARB!M48</f>
        <v>80.748409286328453</v>
      </c>
      <c r="N48" s="10">
        <f>PPRD!N48+RCV_RCY!N48+IMP!N48-EXP!N48+STK_CHG!N48-INTMARB!N48</f>
        <v>46.620808254514188</v>
      </c>
      <c r="O48" s="10">
        <f>PPRD!O48+RCV_RCY!O48+IMP!O48-EXP!O48+STK_CHG!O48-INTMARB!O48</f>
        <v>38.595614789337922</v>
      </c>
      <c r="P48" s="10">
        <f>PPRD!P48+RCV_RCY!P48+IMP!P48-EXP!P48+STK_CHG!P48-INTMARB!P48</f>
        <v>26.955202063628541</v>
      </c>
      <c r="Q48" s="10">
        <f>PPRD!Q48+RCV_RCY!Q48+IMP!Q48-EXP!Q48+STK_CHG!Q48-INTMARB!Q48</f>
        <v>56.214273430782463</v>
      </c>
      <c r="R48" s="10">
        <f>PPRD!R48+RCV_RCY!R48+IMP!R48-EXP!R48+STK_CHG!R48-INTMARB!R48</f>
        <v>40.360017196904558</v>
      </c>
      <c r="S48" s="10">
        <f>PPRD!S48+RCV_RCY!S48+IMP!S48-EXP!S48+STK_CHG!S48-INTMARB!S48</f>
        <v>40.978503869303523</v>
      </c>
      <c r="T48" s="10">
        <f>PPRD!T48+RCV_RCY!T48+IMP!T48-EXP!T48+STK_CHG!T48-INTMARB!T48</f>
        <v>40.158813413585563</v>
      </c>
      <c r="U48" s="10">
        <f>PPRD!U48+RCV_RCY!U48+IMP!U48-EXP!U48+STK_CHG!U48-INTMARB!U48</f>
        <v>40.030438521066202</v>
      </c>
      <c r="V48" s="10">
        <f>PPRD!V48+RCV_RCY!V48+IMP!V48-EXP!V48+STK_CHG!V48-INTMARB!V48</f>
        <v>38.386070507308695</v>
      </c>
      <c r="W48" s="10">
        <f>PPRD!W48+RCV_RCY!W48+IMP!W48-EXP!W48+STK_CHG!W48-INTMARB!W48</f>
        <v>48.075064488392087</v>
      </c>
      <c r="X48" s="10">
        <f>PPRD!X48+RCV_RCY!X48+IMP!X48-EXP!X48+STK_CHG!X48-INTMARB!X48</f>
        <v>61.617626827171108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5.732330180567498</v>
      </c>
      <c r="D49" s="10">
        <f>PPRD!D49+RCV_RCY!D49+IMP!D49-EXP!D49+STK_CHG!D49-INTMARB!D49</f>
        <v>5.732330180567498</v>
      </c>
      <c r="E49" s="10">
        <f>PPRD!E49+RCV_RCY!E49+IMP!E49-EXP!E49+STK_CHG!E49-INTMARB!E49</f>
        <v>5.732330180567498</v>
      </c>
      <c r="F49" s="10">
        <f>PPRD!F49+RCV_RCY!F49+IMP!F49-EXP!F49+STK_CHG!F49-INTMARB!F49</f>
        <v>4.7769561478933786</v>
      </c>
      <c r="G49" s="10">
        <f>PPRD!G49+RCV_RCY!G49+IMP!G49-EXP!G49+STK_CHG!G49-INTMARB!G49</f>
        <v>5.732330180567498</v>
      </c>
      <c r="H49" s="10">
        <f>PPRD!H49+RCV_RCY!H49+IMP!H49-EXP!H49+STK_CHG!H49-INTMARB!H49</f>
        <v>5.732330180567498</v>
      </c>
      <c r="I49" s="10">
        <f>PPRD!I49+RCV_RCY!I49+IMP!I49-EXP!I49+STK_CHG!I49-INTMARB!I49</f>
        <v>3.8215821152192602</v>
      </c>
      <c r="J49" s="10">
        <f>PPRD!J49+RCV_RCY!J49+IMP!J49-EXP!J49+STK_CHG!J49-INTMARB!J49</f>
        <v>4.7769561478933786</v>
      </c>
      <c r="K49" s="10">
        <f>PPRD!K49+RCV_RCY!K49+IMP!K49-EXP!K49+STK_CHG!K49-INTMARB!K49</f>
        <v>4.7769561478933786</v>
      </c>
      <c r="L49" s="10">
        <f>PPRD!L49+RCV_RCY!L49+IMP!L49-EXP!L49+STK_CHG!L49-INTMARB!L49</f>
        <v>3.8214961306964752</v>
      </c>
      <c r="M49" s="10">
        <f>PPRD!M49+RCV_RCY!M49+IMP!M49-EXP!M49+STK_CHG!M49-INTMARB!M49</f>
        <v>2.8661220980223558</v>
      </c>
      <c r="N49" s="10">
        <f>PPRD!N49+RCV_RCY!N49+IMP!N49-EXP!N49+STK_CHG!N49-INTMARB!N49</f>
        <v>4.7769561478933786</v>
      </c>
      <c r="O49" s="10">
        <f>PPRD!O49+RCV_RCY!O49+IMP!O49-EXP!O49+STK_CHG!O49-INTMARB!O49</f>
        <v>2.8661220980223558</v>
      </c>
      <c r="P49" s="10">
        <f>PPRD!P49+RCV_RCY!P49+IMP!P49-EXP!P49+STK_CHG!P49-INTMARB!P49</f>
        <v>2.8661220980223558</v>
      </c>
      <c r="Q49" s="10">
        <f>PPRD!Q49+RCV_RCY!Q49+IMP!Q49-EXP!Q49+STK_CHG!Q49-INTMARB!Q49</f>
        <v>1.9107480653482369</v>
      </c>
      <c r="R49" s="10">
        <f>PPRD!R49+RCV_RCY!R49+IMP!R49-EXP!R49+STK_CHG!R49-INTMARB!R49</f>
        <v>2.8661220980223558</v>
      </c>
      <c r="S49" s="10">
        <f>PPRD!S49+RCV_RCY!S49+IMP!S49-EXP!S49+STK_CHG!S49-INTMARB!S49</f>
        <v>2.8661220980223558</v>
      </c>
      <c r="T49" s="10">
        <f>PPRD!T49+RCV_RCY!T49+IMP!T49-EXP!T49+STK_CHG!T49-INTMARB!T49</f>
        <v>1.9107480653482369</v>
      </c>
      <c r="U49" s="10">
        <f>PPRD!U49+RCV_RCY!U49+IMP!U49-EXP!U49+STK_CHG!U49-INTMARB!U49</f>
        <v>1.9107480653482369</v>
      </c>
      <c r="V49" s="10">
        <f>PPRD!V49+RCV_RCY!V49+IMP!V49-EXP!V49+STK_CHG!V49-INTMARB!V49</f>
        <v>1.9107480653482369</v>
      </c>
      <c r="W49" s="10">
        <f>PPRD!W49+RCV_RCY!W49+IMP!W49-EXP!W49+STK_CHG!W49-INTMARB!W49</f>
        <v>1.9107480653482369</v>
      </c>
      <c r="X49" s="10">
        <f>PPRD!X49+RCV_RCY!X49+IMP!X49-EXP!X49+STK_CHG!X49-INTMARB!X49</f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128.98753224419605</v>
      </c>
      <c r="D50" s="10">
        <f>PPRD!D50+RCV_RCY!D50+IMP!D50-EXP!D50+STK_CHG!D50-INTMARB!D50</f>
        <v>104.89810834049869</v>
      </c>
      <c r="E50" s="10">
        <f>PPRD!E50+RCV_RCY!E50+IMP!E50-EXP!E50+STK_CHG!E50-INTMARB!E50</f>
        <v>125.65245055889935</v>
      </c>
      <c r="F50" s="10">
        <f>PPRD!F50+RCV_RCY!F50+IMP!F50-EXP!F50+STK_CHG!F50-INTMARB!F50</f>
        <v>191.87188306104895</v>
      </c>
      <c r="G50" s="10">
        <f>PPRD!G50+RCV_RCY!G50+IMP!G50-EXP!G50+STK_CHG!G50-INTMARB!G50</f>
        <v>290.82235597592421</v>
      </c>
      <c r="H50" s="10">
        <f>PPRD!H50+RCV_RCY!H50+IMP!H50-EXP!H50+STK_CHG!H50-INTMARB!H50</f>
        <v>314.41023215821144</v>
      </c>
      <c r="I50" s="10">
        <f>PPRD!I50+RCV_RCY!I50+IMP!I50-EXP!I50+STK_CHG!I50-INTMARB!I50</f>
        <v>263.09019776440238</v>
      </c>
      <c r="J50" s="10">
        <f>PPRD!J50+RCV_RCY!J50+IMP!J50-EXP!J50+STK_CHG!J50-INTMARB!J50</f>
        <v>292.76706792777304</v>
      </c>
      <c r="K50" s="10">
        <f>PPRD!K50+RCV_RCY!K50+IMP!K50-EXP!K50+STK_CHG!K50-INTMARB!K50</f>
        <v>355.42261392949257</v>
      </c>
      <c r="L50" s="10">
        <f>PPRD!L50+RCV_RCY!L50+IMP!L50-EXP!L50+STK_CHG!L50-INTMARB!L50</f>
        <v>298.84273430782457</v>
      </c>
      <c r="M50" s="10">
        <f>PPRD!M50+RCV_RCY!M50+IMP!M50-EXP!M50+STK_CHG!M50-INTMARB!M50</f>
        <v>342.7619088564058</v>
      </c>
      <c r="N50" s="10">
        <f>PPRD!N50+RCV_RCY!N50+IMP!N50-EXP!N50+STK_CHG!N50-INTMARB!N50</f>
        <v>323.11074806534822</v>
      </c>
      <c r="O50" s="10">
        <f>PPRD!O50+RCV_RCY!O50+IMP!O50-EXP!O50+STK_CHG!O50-INTMARB!O50</f>
        <v>400.8000859845227</v>
      </c>
      <c r="P50" s="10">
        <f>PPRD!P50+RCV_RCY!P50+IMP!P50-EXP!P50+STK_CHG!P50-INTMARB!P50</f>
        <v>43.302837489251935</v>
      </c>
      <c r="Q50" s="10">
        <f>PPRD!Q50+RCV_RCY!Q50+IMP!Q50-EXP!Q50+STK_CHG!Q50-INTMARB!Q50</f>
        <v>37.116680997420474</v>
      </c>
      <c r="R50" s="10">
        <f>PPRD!R50+RCV_RCY!R50+IMP!R50-EXP!R50+STK_CHG!R50-INTMARB!R50</f>
        <v>-16.790971625107527</v>
      </c>
      <c r="S50" s="10">
        <f>PPRD!S50+RCV_RCY!S50+IMP!S50-EXP!S50+STK_CHG!S50-INTMARB!S50</f>
        <v>-100.74522785898539</v>
      </c>
      <c r="T50" s="10">
        <f>PPRD!T50+RCV_RCY!T50+IMP!T50-EXP!T50+STK_CHG!T50-INTMARB!T50</f>
        <v>-113.11736887360271</v>
      </c>
      <c r="U50" s="10">
        <f>PPRD!U50+RCV_RCY!U50+IMP!U50-EXP!U50+STK_CHG!U50-INTMARB!U50</f>
        <v>-203.9582115219261</v>
      </c>
      <c r="V50" s="10">
        <f>PPRD!V50+RCV_RCY!V50+IMP!V50-EXP!V50+STK_CHG!V50-INTMARB!V50</f>
        <v>-191.20154772141004</v>
      </c>
      <c r="W50" s="10">
        <f>PPRD!W50+RCV_RCY!W50+IMP!W50-EXP!W50+STK_CHG!W50-INTMARB!W50</f>
        <v>-124.00773860705073</v>
      </c>
      <c r="X50" s="10">
        <f>PPRD!X50+RCV_RCY!X50+IMP!X50-EXP!X50+STK_CHG!X50-INTMARB!X50</f>
        <v>-6.9624247635425469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3430.4385210662081</v>
      </c>
      <c r="D51" s="37">
        <f>PPRD!D51+RCV_RCY!D51+IMP!D51-EXP!D51+STK_CHG!D51-INTMARB!D51</f>
        <v>3715.842648323302</v>
      </c>
      <c r="E51" s="37">
        <f>PPRD!E51+RCV_RCY!E51+IMP!E51-EXP!E51+STK_CHG!E51-INTMARB!E51</f>
        <v>3692.6698194325022</v>
      </c>
      <c r="F51" s="37">
        <f>PPRD!F51+RCV_RCY!F51+IMP!F51-EXP!F51+STK_CHG!F51-INTMARB!F51</f>
        <v>4094.1745485812548</v>
      </c>
      <c r="G51" s="37">
        <f>PPRD!G51+RCV_RCY!G51+IMP!G51-EXP!G51+STK_CHG!G51-INTMARB!G51</f>
        <v>3960.0601891659499</v>
      </c>
      <c r="H51" s="37">
        <f>PPRD!H51+RCV_RCY!H51+IMP!H51-EXP!H51+STK_CHG!H51-INTMARB!H51</f>
        <v>3606.685296646604</v>
      </c>
      <c r="I51" s="37">
        <f>PPRD!I51+RCV_RCY!I51+IMP!I51-EXP!I51+STK_CHG!I51-INTMARB!I51</f>
        <v>3885.2536543422179</v>
      </c>
      <c r="J51" s="37">
        <f>PPRD!J51+RCV_RCY!J51+IMP!J51-EXP!J51+STK_CHG!J51-INTMARB!J51</f>
        <v>3731.318916595013</v>
      </c>
      <c r="K51" s="37">
        <f>PPRD!K51+RCV_RCY!K51+IMP!K51-EXP!K51+STK_CHG!K51-INTMARB!K51</f>
        <v>3862.2073946689588</v>
      </c>
      <c r="L51" s="37">
        <f>PPRD!L51+RCV_RCY!L51+IMP!L51-EXP!L51+STK_CHG!L51-INTMARB!L51</f>
        <v>3483.759157351677</v>
      </c>
      <c r="M51" s="37">
        <f>PPRD!M51+RCV_RCY!M51+IMP!M51-EXP!M51+STK_CHG!M51-INTMARB!M51</f>
        <v>3837.079793637145</v>
      </c>
      <c r="N51" s="37">
        <f>PPRD!N51+RCV_RCY!N51+IMP!N51-EXP!N51+STK_CHG!N51-INTMARB!N51</f>
        <v>3359.9509028374891</v>
      </c>
      <c r="O51" s="37">
        <f>PPRD!O51+RCV_RCY!O51+IMP!O51-EXP!O51+STK_CHG!O51-INTMARB!O51</f>
        <v>3005.0769561478928</v>
      </c>
      <c r="P51" s="37">
        <f>PPRD!P51+RCV_RCY!P51+IMP!P51-EXP!P51+STK_CHG!P51-INTMARB!P51</f>
        <v>2856.3939810834054</v>
      </c>
      <c r="Q51" s="37">
        <f>PPRD!Q51+RCV_RCY!Q51+IMP!Q51-EXP!Q51+STK_CHG!Q51-INTMARB!Q51</f>
        <v>2513.2205503009459</v>
      </c>
      <c r="R51" s="37">
        <f>PPRD!R51+RCV_RCY!R51+IMP!R51-EXP!R51+STK_CHG!R51-INTMARB!R51</f>
        <v>2236.2639724849528</v>
      </c>
      <c r="S51" s="37">
        <f>PPRD!S51+RCV_RCY!S51+IMP!S51-EXP!S51+STK_CHG!S51-INTMARB!S51</f>
        <v>2058.4886500429925</v>
      </c>
      <c r="T51" s="37">
        <f>PPRD!T51+RCV_RCY!T51+IMP!T51-EXP!T51+STK_CHG!T51-INTMARB!T51</f>
        <v>1932.3751504729146</v>
      </c>
      <c r="U51" s="37">
        <f>PPRD!U51+RCV_RCY!U51+IMP!U51-EXP!U51+STK_CHG!U51-INTMARB!U51</f>
        <v>2176.6471195184859</v>
      </c>
      <c r="V51" s="37">
        <f>PPRD!V51+RCV_RCY!V51+IMP!V51-EXP!V51+STK_CHG!V51-INTMARB!V51</f>
        <v>2132.0237317282886</v>
      </c>
      <c r="W51" s="37">
        <f>PPRD!W51+RCV_RCY!W51+IMP!W51-EXP!W51+STK_CHG!W51-INTMARB!W51</f>
        <v>2115.8453998280315</v>
      </c>
      <c r="X51" s="37">
        <f>PPRD!X51+RCV_RCY!X51+IMP!X51-EXP!X51+STK_CHG!X51-INTMARB!X51</f>
        <v>2127.2478073946686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7750.7278589853822</v>
      </c>
      <c r="D52" s="37">
        <f t="shared" si="20"/>
        <v>7482.9982803095427</v>
      </c>
      <c r="E52" s="37">
        <f t="shared" si="20"/>
        <v>7785.7484952708492</v>
      </c>
      <c r="F52" s="37">
        <f t="shared" si="20"/>
        <v>7838.4673258813409</v>
      </c>
      <c r="G52" s="37">
        <f t="shared" si="20"/>
        <v>8669.4934651762633</v>
      </c>
      <c r="H52" s="37">
        <f t="shared" si="20"/>
        <v>8085.7615649183144</v>
      </c>
      <c r="I52" s="37">
        <f t="shared" si="20"/>
        <v>8690.7127257093725</v>
      </c>
      <c r="J52" s="37">
        <f t="shared" si="20"/>
        <v>8656.9476354256258</v>
      </c>
      <c r="K52" s="37">
        <f t="shared" si="20"/>
        <v>9091.7512467755823</v>
      </c>
      <c r="L52" s="37">
        <f t="shared" si="20"/>
        <v>7999.0320722269971</v>
      </c>
      <c r="M52" s="37">
        <f t="shared" si="20"/>
        <v>9293.3339638865018</v>
      </c>
      <c r="N52" s="37">
        <f t="shared" si="20"/>
        <v>9097.3783319002541</v>
      </c>
      <c r="O52" s="37">
        <f t="shared" si="20"/>
        <v>9954.2198624247631</v>
      </c>
      <c r="P52" s="37">
        <f t="shared" si="20"/>
        <v>9861.5190885640604</v>
      </c>
      <c r="Q52" s="37">
        <f t="shared" si="20"/>
        <v>10276.224591573518</v>
      </c>
      <c r="R52" s="37">
        <f t="shared" si="20"/>
        <v>10489.010662080826</v>
      </c>
      <c r="S52" s="37">
        <f t="shared" si="20"/>
        <v>10635.281169389509</v>
      </c>
      <c r="T52" s="37">
        <f t="shared" si="20"/>
        <v>11784.295012897677</v>
      </c>
      <c r="U52" s="37">
        <f t="shared" si="20"/>
        <v>12057.206706792778</v>
      </c>
      <c r="V52" s="37">
        <f t="shared" si="20"/>
        <v>12212.922699914016</v>
      </c>
      <c r="W52" s="37">
        <f t="shared" si="20"/>
        <v>12015.424591573515</v>
      </c>
      <c r="X52" s="37">
        <f t="shared" ref="X52" si="21">SUM(X53:X70)</f>
        <v>13709.939294926915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1260.533104041273</v>
      </c>
      <c r="D53" s="10">
        <f>PPRD!D53+RCV_RCY!D53+IMP!D53-EXP!D53+STK_CHG!D53-INTMARB!D53</f>
        <v>1135.42562338779</v>
      </c>
      <c r="E53" s="10">
        <f>PPRD!E53+RCV_RCY!E53+IMP!E53-EXP!E53+STK_CHG!E53-INTMARB!E53</f>
        <v>926.5692175408426</v>
      </c>
      <c r="F53" s="10">
        <f>PPRD!F53+RCV_RCY!F53+IMP!F53-EXP!F53+STK_CHG!F53-INTMARB!F53</f>
        <v>824.67755803955288</v>
      </c>
      <c r="G53" s="10">
        <f>PPRD!G53+RCV_RCY!G53+IMP!G53-EXP!G53+STK_CHG!G53-INTMARB!G53</f>
        <v>1295.7536543422179</v>
      </c>
      <c r="H53" s="10">
        <f>PPRD!H53+RCV_RCY!H53+IMP!H53-EXP!H53+STK_CHG!H53-INTMARB!H53</f>
        <v>1185.2106620808249</v>
      </c>
      <c r="I53" s="10">
        <f>PPRD!I53+RCV_RCY!I53+IMP!I53-EXP!I53+STK_CHG!I53-INTMARB!I53</f>
        <v>988.27953568357691</v>
      </c>
      <c r="J53" s="10">
        <f>PPRD!J53+RCV_RCY!J53+IMP!J53-EXP!J53+STK_CHG!J53-INTMARB!J53</f>
        <v>1219.0202923473771</v>
      </c>
      <c r="K53" s="10">
        <f>PPRD!K53+RCV_RCY!K53+IMP!K53-EXP!K53+STK_CHG!K53-INTMARB!K53</f>
        <v>1471.378503869304</v>
      </c>
      <c r="L53" s="10">
        <f>PPRD!L53+RCV_RCY!L53+IMP!L53-EXP!L53+STK_CHG!L53-INTMARB!L53</f>
        <v>1090.802235597592</v>
      </c>
      <c r="M53" s="10">
        <f>PPRD!M53+RCV_RCY!M53+IMP!M53-EXP!M53+STK_CHG!M53-INTMARB!M53</f>
        <v>1111.0914875322439</v>
      </c>
      <c r="N53" s="10">
        <f>PPRD!N53+RCV_RCY!N53+IMP!N53-EXP!N53+STK_CHG!N53-INTMARB!N53</f>
        <v>1070.0807394668959</v>
      </c>
      <c r="O53" s="10">
        <f>PPRD!O53+RCV_RCY!O53+IMP!O53-EXP!O53+STK_CHG!O53-INTMARB!O53</f>
        <v>1449.6240756663799</v>
      </c>
      <c r="P53" s="10">
        <f>PPRD!P53+RCV_RCY!P53+IMP!P53-EXP!P53+STK_CHG!P53-INTMARB!P53</f>
        <v>1103.92098022356</v>
      </c>
      <c r="Q53" s="10">
        <f>PPRD!Q53+RCV_RCY!Q53+IMP!Q53-EXP!Q53+STK_CHG!Q53-INTMARB!Q53</f>
        <v>1151.9384350816849</v>
      </c>
      <c r="R53" s="10">
        <f>PPRD!R53+RCV_RCY!R53+IMP!R53-EXP!R53+STK_CHG!R53-INTMARB!R53</f>
        <v>1441.8484952708509</v>
      </c>
      <c r="S53" s="10">
        <f>PPRD!S53+RCV_RCY!S53+IMP!S53-EXP!S53+STK_CHG!S53-INTMARB!S53</f>
        <v>1358.480395528805</v>
      </c>
      <c r="T53" s="10">
        <f>PPRD!T53+RCV_RCY!T53+IMP!T53-EXP!T53+STK_CHG!T53-INTMARB!T53</f>
        <v>1270.117712811694</v>
      </c>
      <c r="U53" s="10">
        <f>PPRD!U53+RCV_RCY!U53+IMP!U53-EXP!U53+STK_CHG!U53-INTMARB!U53</f>
        <v>1143.689079965606</v>
      </c>
      <c r="V53" s="10">
        <f>PPRD!V53+RCV_RCY!V53+IMP!V53-EXP!V53+STK_CHG!V53-INTMARB!V53</f>
        <v>1067.968615649183</v>
      </c>
      <c r="W53" s="10">
        <f>PPRD!W53+RCV_RCY!W53+IMP!W53-EXP!W53+STK_CHG!W53-INTMARB!W53</f>
        <v>1365.7214961306961</v>
      </c>
      <c r="X53" s="10">
        <f>PPRD!X53+RCV_RCY!X53+IMP!X53-EXP!X53+STK_CHG!X53-INTMARB!X53</f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6.7067927773000857</v>
      </c>
      <c r="D55" s="10">
        <f>PPRD!D55+RCV_RCY!D55+IMP!D55-EXP!D55+STK_CHG!D55-INTMARB!D55</f>
        <v>6.0189165950128984</v>
      </c>
      <c r="E55" s="10">
        <f>PPRD!E55+RCV_RCY!E55+IMP!E55-EXP!E55+STK_CHG!E55-INTMARB!E55</f>
        <v>5.5030094582975062</v>
      </c>
      <c r="F55" s="10">
        <f>PPRD!F55+RCV_RCY!F55+IMP!F55-EXP!F55+STK_CHG!F55-INTMARB!F55</f>
        <v>7.9965606190885632</v>
      </c>
      <c r="G55" s="10">
        <f>PPRD!G55+RCV_RCY!G55+IMP!G55-EXP!G55+STK_CHG!G55-INTMARB!G55</f>
        <v>10.347721410146169</v>
      </c>
      <c r="H55" s="10">
        <f>PPRD!H55+RCV_RCY!H55+IMP!H55-EXP!H55+STK_CHG!H55-INTMARB!H55</f>
        <v>14.61238177128117</v>
      </c>
      <c r="I55" s="10">
        <f>PPRD!I55+RCV_RCY!I55+IMP!I55-EXP!I55+STK_CHG!I55-INTMARB!I55</f>
        <v>13.38271711092003</v>
      </c>
      <c r="J55" s="10">
        <f>PPRD!J55+RCV_RCY!J55+IMP!J55-EXP!J55+STK_CHG!J55-INTMARB!J55</f>
        <v>16.20017196904557</v>
      </c>
      <c r="K55" s="10">
        <f>PPRD!K55+RCV_RCY!K55+IMP!K55-EXP!K55+STK_CHG!K55-INTMARB!K55</f>
        <v>22.400687876182289</v>
      </c>
      <c r="L55" s="10">
        <f>PPRD!L55+RCV_RCY!L55+IMP!L55-EXP!L55+STK_CHG!L55-INTMARB!L55</f>
        <v>23.785382631126399</v>
      </c>
      <c r="M55" s="10">
        <f>PPRD!M55+RCV_RCY!M55+IMP!M55-EXP!M55+STK_CHG!M55-INTMARB!M55</f>
        <v>25.306706792777302</v>
      </c>
      <c r="N55" s="10">
        <f>PPRD!N55+RCV_RCY!N55+IMP!N55-EXP!N55+STK_CHG!N55-INTMARB!N55</f>
        <v>41.392347377472049</v>
      </c>
      <c r="O55" s="10">
        <f>PPRD!O55+RCV_RCY!O55+IMP!O55-EXP!O55+STK_CHG!O55-INTMARB!O55</f>
        <v>42.504127257093721</v>
      </c>
      <c r="P55" s="10">
        <f>PPRD!P55+RCV_RCY!P55+IMP!P55-EXP!P55+STK_CHG!P55-INTMARB!P55</f>
        <v>66.525537403267407</v>
      </c>
      <c r="Q55" s="10">
        <f>PPRD!Q55+RCV_RCY!Q55+IMP!Q55-EXP!Q55+STK_CHG!Q55-INTMARB!Q55</f>
        <v>95.199656061908854</v>
      </c>
      <c r="R55" s="10">
        <f>PPRD!R55+RCV_RCY!R55+IMP!R55-EXP!R55+STK_CHG!R55-INTMARB!R55</f>
        <v>200.11685296646601</v>
      </c>
      <c r="S55" s="10">
        <f>PPRD!S55+RCV_RCY!S55+IMP!S55-EXP!S55+STK_CHG!S55-INTMARB!S55</f>
        <v>263.80404127257088</v>
      </c>
      <c r="T55" s="10">
        <f>PPRD!T55+RCV_RCY!T55+IMP!T55-EXP!T55+STK_CHG!T55-INTMARB!T55</f>
        <v>412.31229578675828</v>
      </c>
      <c r="U55" s="10">
        <f>PPRD!U55+RCV_RCY!U55+IMP!U55-EXP!U55+STK_CHG!U55-INTMARB!U55</f>
        <v>502.03508168529657</v>
      </c>
      <c r="V55" s="10">
        <f>PPRD!V55+RCV_RCY!V55+IMP!V55-EXP!V55+STK_CHG!V55-INTMARB!V55</f>
        <v>518.03490971625104</v>
      </c>
      <c r="W55" s="10">
        <f>PPRD!W55+RCV_RCY!W55+IMP!W55-EXP!W55+STK_CHG!W55-INTMARB!W55</f>
        <v>709.86036113499563</v>
      </c>
      <c r="X55" s="10">
        <f>PPRD!X55+RCV_RCY!X55+IMP!X55-EXP!X55+STK_CHG!X55-INTMARB!X55</f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0.13551160791057609</v>
      </c>
      <c r="D56" s="10">
        <f>PPRD!D56+RCV_RCY!D56+IMP!D56-EXP!D56+STK_CHG!D56-INTMARB!D56</f>
        <v>0.14746345657781601</v>
      </c>
      <c r="E56" s="10">
        <f>PPRD!E56+RCV_RCY!E56+IMP!E56-EXP!E56+STK_CHG!E56-INTMARB!E56</f>
        <v>0.16036113499570079</v>
      </c>
      <c r="F56" s="10">
        <f>PPRD!F56+RCV_RCY!F56+IMP!F56-EXP!F56+STK_CHG!F56-INTMARB!F56</f>
        <v>0.18030954428202919</v>
      </c>
      <c r="G56" s="10">
        <f>PPRD!G56+RCV_RCY!G56+IMP!G56-EXP!G56+STK_CHG!G56-INTMARB!G56</f>
        <v>0.20300945829750641</v>
      </c>
      <c r="H56" s="10">
        <f>PPRD!H56+RCV_RCY!H56+IMP!H56-EXP!H56+STK_CHG!H56-INTMARB!H56</f>
        <v>0.226225279449699</v>
      </c>
      <c r="I56" s="10">
        <f>PPRD!I56+RCV_RCY!I56+IMP!I56-EXP!I56+STK_CHG!I56-INTMARB!I56</f>
        <v>0.29054170249355121</v>
      </c>
      <c r="J56" s="10">
        <f>PPRD!J56+RCV_RCY!J56+IMP!J56-EXP!J56+STK_CHG!J56-INTMARB!J56</f>
        <v>0.32768701633705932</v>
      </c>
      <c r="K56" s="10">
        <f>PPRD!K56+RCV_RCY!K56+IMP!K56-EXP!K56+STK_CHG!K56-INTMARB!K56</f>
        <v>0.33912295786758379</v>
      </c>
      <c r="L56" s="10">
        <f>PPRD!L56+RCV_RCY!L56+IMP!L56-EXP!L56+STK_CHG!L56-INTMARB!L56</f>
        <v>0.37119518486672398</v>
      </c>
      <c r="M56" s="10">
        <f>PPRD!M56+RCV_RCY!M56+IMP!M56-EXP!M56+STK_CHG!M56-INTMARB!M56</f>
        <v>0.40748065348237311</v>
      </c>
      <c r="N56" s="10">
        <f>PPRD!N56+RCV_RCY!N56+IMP!N56-EXP!N56+STK_CHG!N56-INTMARB!N56</f>
        <v>0.45571797076526221</v>
      </c>
      <c r="O56" s="10">
        <f>PPRD!O56+RCV_RCY!O56+IMP!O56-EXP!O56+STK_CHG!O56-INTMARB!O56</f>
        <v>0.49432502149613061</v>
      </c>
      <c r="P56" s="10">
        <f>PPRD!P56+RCV_RCY!P56+IMP!P56-EXP!P56+STK_CHG!P56-INTMARB!P56</f>
        <v>0.55477214101461736</v>
      </c>
      <c r="Q56" s="10">
        <f>PPRD!Q56+RCV_RCY!Q56+IMP!Q56-EXP!Q56+STK_CHG!Q56-INTMARB!Q56</f>
        <v>0.66655202063628538</v>
      </c>
      <c r="R56" s="10">
        <f>PPRD!R56+RCV_RCY!R56+IMP!R56-EXP!R56+STK_CHG!R56-INTMARB!R56</f>
        <v>0.97257093723129828</v>
      </c>
      <c r="S56" s="10">
        <f>PPRD!S56+RCV_RCY!S56+IMP!S56-EXP!S56+STK_CHG!S56-INTMARB!S56</f>
        <v>1.8973344797936369</v>
      </c>
      <c r="T56" s="10">
        <f>PPRD!T56+RCV_RCY!T56+IMP!T56-EXP!T56+STK_CHG!T56-INTMARB!T56</f>
        <v>4.1713671539122954</v>
      </c>
      <c r="U56" s="10">
        <f>PPRD!U56+RCV_RCY!U56+IMP!U56-EXP!U56+STK_CHG!U56-INTMARB!U56</f>
        <v>7.7579535683576948</v>
      </c>
      <c r="V56" s="10">
        <f>PPRD!V56+RCV_RCY!V56+IMP!V56-EXP!V56+STK_CHG!V56-INTMARB!V56</f>
        <v>12.65537403267412</v>
      </c>
      <c r="W56" s="10">
        <f>PPRD!W56+RCV_RCY!W56+IMP!W56-EXP!W56+STK_CHG!W56-INTMARB!W56</f>
        <v>18.785124677558041</v>
      </c>
      <c r="X56" s="10">
        <f>PPRD!X56+RCV_RCY!X56+IMP!X56-EXP!X56+STK_CHG!X56-INTMARB!X56</f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0.3821152192605331</v>
      </c>
      <c r="D57" s="10">
        <f>PPRD!D57+RCV_RCY!D57+IMP!D57-EXP!D57+STK_CHG!D57-INTMARB!D57</f>
        <v>0.40601891659501288</v>
      </c>
      <c r="E57" s="10">
        <f>PPRD!E57+RCV_RCY!E57+IMP!E57-EXP!E57+STK_CHG!E57-INTMARB!E57</f>
        <v>0.40601891659501288</v>
      </c>
      <c r="F57" s="10">
        <f>PPRD!F57+RCV_RCY!F57+IMP!F57-EXP!F57+STK_CHG!F57-INTMARB!F57</f>
        <v>0.40601891659501288</v>
      </c>
      <c r="G57" s="10">
        <f>PPRD!G57+RCV_RCY!G57+IMP!G57-EXP!G57+STK_CHG!G57-INTMARB!G57</f>
        <v>0.42992261392949271</v>
      </c>
      <c r="H57" s="10">
        <f>PPRD!H57+RCV_RCY!H57+IMP!H57-EXP!H57+STK_CHG!H57-INTMARB!H57</f>
        <v>0.47773000859845233</v>
      </c>
      <c r="I57" s="10">
        <f>PPRD!I57+RCV_RCY!I57+IMP!I57-EXP!I57+STK_CHG!I57-INTMARB!I57</f>
        <v>0.62098022355975924</v>
      </c>
      <c r="J57" s="10">
        <f>PPRD!J57+RCV_RCY!J57+IMP!J57-EXP!J57+STK_CHG!J57-INTMARB!J57</f>
        <v>0.62098022355975924</v>
      </c>
      <c r="K57" s="10">
        <f>PPRD!K57+RCV_RCY!K57+IMP!K57-EXP!K57+STK_CHG!K57-INTMARB!K57</f>
        <v>0.76431642304385194</v>
      </c>
      <c r="L57" s="10">
        <f>PPRD!L57+RCV_RCY!L57+IMP!L57-EXP!L57+STK_CHG!L57-INTMARB!L57</f>
        <v>0.83594153052450548</v>
      </c>
      <c r="M57" s="10">
        <f>PPRD!M57+RCV_RCY!M57+IMP!M57-EXP!M57+STK_CHG!M57-INTMARB!M57</f>
        <v>0.93147033533963886</v>
      </c>
      <c r="N57" s="10">
        <f>PPRD!N57+RCV_RCY!N57+IMP!N57-EXP!N57+STK_CHG!N57-INTMARB!N57</f>
        <v>1.026999140154772</v>
      </c>
      <c r="O57" s="10">
        <f>PPRD!O57+RCV_RCY!O57+IMP!O57-EXP!O57+STK_CHG!O57-INTMARB!O57</f>
        <v>1.1226139294926909</v>
      </c>
      <c r="P57" s="10">
        <f>PPRD!P57+RCV_RCY!P57+IMP!P57-EXP!P57+STK_CHG!P57-INTMARB!P57</f>
        <v>1.241960447119518</v>
      </c>
      <c r="Q57" s="10">
        <f>PPRD!Q57+RCV_RCY!Q57+IMP!Q57-EXP!Q57+STK_CHG!Q57-INTMARB!Q57</f>
        <v>1.361392949269131</v>
      </c>
      <c r="R57" s="10">
        <f>PPRD!R57+RCV_RCY!R57+IMP!R57-EXP!R57+STK_CHG!R57-INTMARB!R57</f>
        <v>1.4808254514187451</v>
      </c>
      <c r="S57" s="10">
        <f>PPRD!S57+RCV_RCY!S57+IMP!S57-EXP!S57+STK_CHG!S57-INTMARB!S57</f>
        <v>1.6480653482373171</v>
      </c>
      <c r="T57" s="10">
        <f>PPRD!T57+RCV_RCY!T57+IMP!T57-EXP!T57+STK_CHG!T57-INTMARB!T57</f>
        <v>1.791315563198624</v>
      </c>
      <c r="U57" s="10">
        <f>PPRD!U57+RCV_RCY!U57+IMP!U57-EXP!U57+STK_CHG!U57-INTMARB!U57</f>
        <v>1.982459157351677</v>
      </c>
      <c r="V57" s="10">
        <f>PPRD!V57+RCV_RCY!V57+IMP!V57-EXP!V57+STK_CHG!V57-INTMARB!V57</f>
        <v>2.1735167669819431</v>
      </c>
      <c r="W57" s="10">
        <f>PPRD!W57+RCV_RCY!W57+IMP!W57-EXP!W57+STK_CHG!W57-INTMARB!W57</f>
        <v>2.3884780739466889</v>
      </c>
      <c r="X57" s="10">
        <f>PPRD!X57+RCV_RCY!X57+IMP!X57-EXP!X57+STK_CHG!X57-INTMARB!X57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6408.0920894239034</v>
      </c>
      <c r="D59" s="10">
        <f>PPRD!D59+RCV_RCY!D59+IMP!D59-EXP!D59+STK_CHG!D59-INTMARB!D59</f>
        <v>6252.4122957867576</v>
      </c>
      <c r="E59" s="10">
        <f>PPRD!E59+RCV_RCY!E59+IMP!E59-EXP!E59+STK_CHG!E59-INTMARB!E59</f>
        <v>6764.5218400687863</v>
      </c>
      <c r="F59" s="10">
        <f>PPRD!F59+RCV_RCY!F59+IMP!F59-EXP!F59+STK_CHG!F59-INTMARB!F59</f>
        <v>6894.9078245915734</v>
      </c>
      <c r="G59" s="10">
        <f>PPRD!G59+RCV_RCY!G59+IMP!G59-EXP!G59+STK_CHG!G59-INTMARB!G59</f>
        <v>7233.4718830610473</v>
      </c>
      <c r="H59" s="10">
        <f>PPRD!H59+RCV_RCY!H59+IMP!H59-EXP!H59+STK_CHG!H59-INTMARB!H59</f>
        <v>6730.5340498710229</v>
      </c>
      <c r="I59" s="10">
        <f>PPRD!I59+RCV_RCY!I59+IMP!I59-EXP!I59+STK_CHG!I59-INTMARB!I59</f>
        <v>7551.1129836629407</v>
      </c>
      <c r="J59" s="10">
        <f>PPRD!J59+RCV_RCY!J59+IMP!J59-EXP!J59+STK_CHG!J59-INTMARB!J59</f>
        <v>7242.6674118658639</v>
      </c>
      <c r="K59" s="10">
        <f>PPRD!K59+RCV_RCY!K59+IMP!K59-EXP!K59+STK_CHG!K59-INTMARB!K59</f>
        <v>7332.9272570937228</v>
      </c>
      <c r="L59" s="10">
        <f>PPRD!L59+RCV_RCY!L59+IMP!L59-EXP!L59+STK_CHG!L59-INTMARB!L59</f>
        <v>6482.1821152192597</v>
      </c>
      <c r="M59" s="10">
        <f>PPRD!M59+RCV_RCY!M59+IMP!M59-EXP!M59+STK_CHG!M59-INTMARB!M59</f>
        <v>7708.3691315563192</v>
      </c>
      <c r="N59" s="10">
        <f>PPRD!N59+RCV_RCY!N59+IMP!N59-EXP!N59+STK_CHG!N59-INTMARB!N59</f>
        <v>7595.0128976784172</v>
      </c>
      <c r="O59" s="10">
        <f>PPRD!O59+RCV_RCY!O59+IMP!O59-EXP!O59+STK_CHG!O59-INTMARB!O59</f>
        <v>7938.2344797936366</v>
      </c>
      <c r="P59" s="10">
        <f>PPRD!P59+RCV_RCY!P59+IMP!P59-EXP!P59+STK_CHG!P59-INTMARB!P59</f>
        <v>8110.3706792777302</v>
      </c>
      <c r="Q59" s="10">
        <f>PPRD!Q59+RCV_RCY!Q59+IMP!Q59-EXP!Q59+STK_CHG!Q59-INTMARB!Q59</f>
        <v>8136.5481513327595</v>
      </c>
      <c r="R59" s="10">
        <f>PPRD!R59+RCV_RCY!R59+IMP!R59-EXP!R59+STK_CHG!R59-INTMARB!R59</f>
        <v>7926.7937231298365</v>
      </c>
      <c r="S59" s="10">
        <f>PPRD!S59+RCV_RCY!S59+IMP!S59-EXP!S59+STK_CHG!S59-INTMARB!S59</f>
        <v>8358.0539122957871</v>
      </c>
      <c r="T59" s="10">
        <f>PPRD!T59+RCV_RCY!T59+IMP!T59-EXP!T59+STK_CHG!T59-INTMARB!T59</f>
        <v>8605.0683576956144</v>
      </c>
      <c r="U59" s="10">
        <f>PPRD!U59+RCV_RCY!U59+IMP!U59-EXP!U59+STK_CHG!U59-INTMARB!U59</f>
        <v>8874.2953568357698</v>
      </c>
      <c r="V59" s="10">
        <f>PPRD!V59+RCV_RCY!V59+IMP!V59-EXP!V59+STK_CHG!V59-INTMARB!V59</f>
        <v>8998.5191745485808</v>
      </c>
      <c r="W59" s="10">
        <f>PPRD!W59+RCV_RCY!W59+IMP!W59-EXP!W59+STK_CHG!W59-INTMARB!W59</f>
        <v>8401.6193465176257</v>
      </c>
      <c r="X59" s="10">
        <f>PPRD!X59+RCV_RCY!X59+IMP!X59-EXP!X59+STK_CHG!X59-INTMARB!X59</f>
        <v>9537.7853826311275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1.4359415305245061E-2</v>
      </c>
      <c r="V60" s="10">
        <f>PPRD!V60+RCV_RCY!V60+IMP!V60-EXP!V60+STK_CHG!V60-INTMARB!V60</f>
        <v>0.58753224419604466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20.469131556319859</v>
      </c>
      <c r="D61" s="10">
        <f>PPRD!D61+RCV_RCY!D61+IMP!D61-EXP!D61+STK_CHG!D61-INTMARB!D61</f>
        <v>17.961220980223558</v>
      </c>
      <c r="E61" s="10">
        <f>PPRD!E61+RCV_RCY!E61+IMP!E61-EXP!E61+STK_CHG!E61-INTMARB!E61</f>
        <v>20.994582975064489</v>
      </c>
      <c r="F61" s="10">
        <f>PPRD!F61+RCV_RCY!F61+IMP!F61-EXP!F61+STK_CHG!F61-INTMARB!F61</f>
        <v>23.096388650042989</v>
      </c>
      <c r="G61" s="10">
        <f>PPRD!G61+RCV_RCY!G61+IMP!G61-EXP!G61+STK_CHG!G61-INTMARB!G61</f>
        <v>26.46414445399828</v>
      </c>
      <c r="H61" s="10">
        <f>PPRD!H61+RCV_RCY!H61+IMP!H61-EXP!H61+STK_CHG!H61-INTMARB!H61</f>
        <v>41.726397248495267</v>
      </c>
      <c r="I61" s="10">
        <f>PPRD!I61+RCV_RCY!I61+IMP!I61-EXP!I61+STK_CHG!I61-INTMARB!I61</f>
        <v>36.447893379191747</v>
      </c>
      <c r="J61" s="10">
        <f>PPRD!J61+RCV_RCY!J61+IMP!J61-EXP!J61+STK_CHG!J61-INTMARB!J61</f>
        <v>41.726397248495267</v>
      </c>
      <c r="K61" s="10">
        <f>PPRD!K61+RCV_RCY!K61+IMP!K61-EXP!K61+STK_CHG!K61-INTMARB!K61</f>
        <v>44.998538263112643</v>
      </c>
      <c r="L61" s="10">
        <f>PPRD!L61+RCV_RCY!L61+IMP!L61-EXP!L61+STK_CHG!L61-INTMARB!L61</f>
        <v>41.392003439380908</v>
      </c>
      <c r="M61" s="10">
        <f>PPRD!M61+RCV_RCY!M61+IMP!M61-EXP!M61+STK_CHG!M61-INTMARB!M61</f>
        <v>40.41272570937231</v>
      </c>
      <c r="N61" s="10">
        <f>PPRD!N61+RCV_RCY!N61+IMP!N61-EXP!N61+STK_CHG!N61-INTMARB!N61</f>
        <v>53.047635425623383</v>
      </c>
      <c r="O61" s="10">
        <f>PPRD!O61+RCV_RCY!O61+IMP!O61-EXP!O61+STK_CHG!O61-INTMARB!O61</f>
        <v>57.920120378331887</v>
      </c>
      <c r="P61" s="10">
        <f>PPRD!P61+RCV_RCY!P61+IMP!P61-EXP!P61+STK_CHG!P61-INTMARB!P61</f>
        <v>88.9700773860705</v>
      </c>
      <c r="Q61" s="10">
        <f>PPRD!Q61+RCV_RCY!Q61+IMP!Q61-EXP!Q61+STK_CHG!Q61-INTMARB!Q61</f>
        <v>99.670421324161637</v>
      </c>
      <c r="R61" s="10">
        <f>PPRD!R61+RCV_RCY!R61+IMP!R61-EXP!R61+STK_CHG!R61-INTMARB!R61</f>
        <v>103.2053310404127</v>
      </c>
      <c r="S61" s="10">
        <f>PPRD!S61+RCV_RCY!S61+IMP!S61-EXP!S61+STK_CHG!S61-INTMARB!S61</f>
        <v>112.1142734307824</v>
      </c>
      <c r="T61" s="10">
        <f>PPRD!T61+RCV_RCY!T61+IMP!T61-EXP!T61+STK_CHG!T61-INTMARB!T61</f>
        <v>170.70318142734311</v>
      </c>
      <c r="U61" s="10">
        <f>PPRD!U61+RCV_RCY!U61+IMP!U61-EXP!U61+STK_CHG!U61-INTMARB!U61</f>
        <v>186.39535683576949</v>
      </c>
      <c r="V61" s="10">
        <f>PPRD!V61+RCV_RCY!V61+IMP!V61-EXP!V61+STK_CHG!V61-INTMARB!V61</f>
        <v>187.51788478073951</v>
      </c>
      <c r="W61" s="10">
        <f>PPRD!W61+RCV_RCY!W61+IMP!W61-EXP!W61+STK_CHG!W61-INTMARB!W61</f>
        <v>169.10292347377469</v>
      </c>
      <c r="X61" s="10">
        <f>PPRD!X61+RCV_RCY!X61+IMP!X61-EXP!X61+STK_CHG!X61-INTMARB!X61</f>
        <v>194.37282889079961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54.409114359415312</v>
      </c>
      <c r="D62" s="10">
        <f>PPRD!D62+RCV_RCY!D62+IMP!D62-EXP!D62+STK_CHG!D62-INTMARB!D62</f>
        <v>70.626741186586415</v>
      </c>
      <c r="E62" s="10">
        <f>PPRD!E62+RCV_RCY!E62+IMP!E62-EXP!E62+STK_CHG!E62-INTMARB!E62</f>
        <v>66.900773860705073</v>
      </c>
      <c r="F62" s="10">
        <f>PPRD!F62+RCV_RCY!F62+IMP!F62-EXP!F62+STK_CHG!F62-INTMARB!F62</f>
        <v>83.046689595872735</v>
      </c>
      <c r="G62" s="10">
        <f>PPRD!G62+RCV_RCY!G62+IMP!G62-EXP!G62+STK_CHG!G62-INTMARB!G62</f>
        <v>97.974548581255362</v>
      </c>
      <c r="H62" s="10">
        <f>PPRD!H62+RCV_RCY!H62+IMP!H62-EXP!H62+STK_CHG!H62-INTMARB!H62</f>
        <v>112.9741186586414</v>
      </c>
      <c r="I62" s="10">
        <f>PPRD!I62+RCV_RCY!I62+IMP!I62-EXP!I62+STK_CHG!I62-INTMARB!I62</f>
        <v>99.88538263112639</v>
      </c>
      <c r="J62" s="10">
        <f>PPRD!J62+RCV_RCY!J62+IMP!J62-EXP!J62+STK_CHG!J62-INTMARB!J62</f>
        <v>119.47067927773</v>
      </c>
      <c r="K62" s="10">
        <f>PPRD!K62+RCV_RCY!K62+IMP!K62-EXP!K62+STK_CHG!K62-INTMARB!K62</f>
        <v>141.3490111779879</v>
      </c>
      <c r="L62" s="10">
        <f>PPRD!L62+RCV_RCY!L62+IMP!L62-EXP!L62+STK_CHG!L62-INTMARB!L62</f>
        <v>133.8492691315563</v>
      </c>
      <c r="M62" s="10">
        <f>PPRD!M62+RCV_RCY!M62+IMP!M62-EXP!M62+STK_CHG!M62-INTMARB!M62</f>
        <v>145.43327601031811</v>
      </c>
      <c r="N62" s="10">
        <f>PPRD!N62+RCV_RCY!N62+IMP!N62-EXP!N62+STK_CHG!N62-INTMARB!N62</f>
        <v>139.55769561478931</v>
      </c>
      <c r="O62" s="10">
        <f>PPRD!O62+RCV_RCY!O62+IMP!O62-EXP!O62+STK_CHG!O62-INTMARB!O62</f>
        <v>193.0352536543422</v>
      </c>
      <c r="P62" s="10">
        <f>PPRD!P62+RCV_RCY!P62+IMP!P62-EXP!P62+STK_CHG!P62-INTMARB!P62</f>
        <v>222.007222699914</v>
      </c>
      <c r="Q62" s="10">
        <f>PPRD!Q62+RCV_RCY!Q62+IMP!Q62-EXP!Q62+STK_CHG!Q62-INTMARB!Q62</f>
        <v>247.82648323301811</v>
      </c>
      <c r="R62" s="10">
        <f>PPRD!R62+RCV_RCY!R62+IMP!R62-EXP!R62+STK_CHG!R62-INTMARB!R62</f>
        <v>274.19509888220119</v>
      </c>
      <c r="S62" s="10">
        <f>PPRD!S62+RCV_RCY!S62+IMP!S62-EXP!S62+STK_CHG!S62-INTMARB!S62</f>
        <v>306.24823731728293</v>
      </c>
      <c r="T62" s="10">
        <f>PPRD!T62+RCV_RCY!T62+IMP!T62-EXP!T62+STK_CHG!T62-INTMARB!T62</f>
        <v>326.86061908856402</v>
      </c>
      <c r="U62" s="10">
        <f>PPRD!U62+RCV_RCY!U62+IMP!U62-EXP!U62+STK_CHG!U62-INTMARB!U62</f>
        <v>348.85829750644882</v>
      </c>
      <c r="V62" s="10">
        <f>PPRD!V62+RCV_RCY!V62+IMP!V62-EXP!V62+STK_CHG!V62-INTMARB!V62</f>
        <v>349.78985382631117</v>
      </c>
      <c r="W62" s="10">
        <f>PPRD!W62+RCV_RCY!W62+IMP!W62-EXP!W62+STK_CHG!W62-INTMARB!W62</f>
        <v>330.39552880481511</v>
      </c>
      <c r="X62" s="10">
        <f>PPRD!X62+RCV_RCY!X62+IMP!X62-EXP!X62+STK_CHG!X62-INTMARB!X62</f>
        <v>366.17463456577809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0.69269131556319852</v>
      </c>
      <c r="F63" s="10">
        <f>PPRD!F63+RCV_RCY!F63+IMP!F63-EXP!F63+STK_CHG!F63-INTMARB!F63</f>
        <v>4.1559759243336192</v>
      </c>
      <c r="G63" s="10">
        <f>PPRD!G63+RCV_RCY!G63+IMP!G63-EXP!G63+STK_CHG!G63-INTMARB!G63</f>
        <v>4.8485812553740324</v>
      </c>
      <c r="H63" s="10">
        <f>PPRD!H63+RCV_RCY!H63+IMP!H63-EXP!H63+STK_CHG!H63-INTMARB!H63</f>
        <v>0</v>
      </c>
      <c r="I63" s="10">
        <f>PPRD!I63+RCV_RCY!I63+IMP!I63-EXP!I63+STK_CHG!I63-INTMARB!I63</f>
        <v>0.69269131556319863</v>
      </c>
      <c r="J63" s="10">
        <f>PPRD!J63+RCV_RCY!J63+IMP!J63-EXP!J63+STK_CHG!J63-INTMARB!J63</f>
        <v>1.3852966466036114</v>
      </c>
      <c r="K63" s="10">
        <f>PPRD!K63+RCV_RCY!K63+IMP!K63-EXP!K63+STK_CHG!K63-INTMARB!K63</f>
        <v>64.295012897678419</v>
      </c>
      <c r="L63" s="10">
        <f>PPRD!L63+RCV_RCY!L63+IMP!L63-EXP!L63+STK_CHG!L63-INTMARB!L63</f>
        <v>76.759329320722259</v>
      </c>
      <c r="M63" s="10">
        <f>PPRD!M63+RCV_RCY!M63+IMP!M63-EXP!M63+STK_CHG!M63-INTMARB!M63</f>
        <v>81.280137575236452</v>
      </c>
      <c r="N63" s="10">
        <f>PPRD!N63+RCV_RCY!N63+IMP!N63-EXP!N63+STK_CHG!N63-INTMARB!N63</f>
        <v>92.567239896818563</v>
      </c>
      <c r="O63" s="10">
        <f>PPRD!O63+RCV_RCY!O63+IMP!O63-EXP!O63+STK_CHG!O63-INTMARB!O63</f>
        <v>96.662338779019763</v>
      </c>
      <c r="P63" s="10">
        <f>PPRD!P63+RCV_RCY!P63+IMP!P63-EXP!P63+STK_CHG!P63-INTMARB!P63</f>
        <v>70.857265692175403</v>
      </c>
      <c r="Q63" s="10">
        <f>PPRD!Q63+RCV_RCY!Q63+IMP!Q63-EXP!Q63+STK_CHG!Q63-INTMARB!Q63</f>
        <v>74.574978503869303</v>
      </c>
      <c r="R63" s="10">
        <f>PPRD!R63+RCV_RCY!R63+IMP!R63-EXP!R63+STK_CHG!R63-INTMARB!R63</f>
        <v>69.635941530524505</v>
      </c>
      <c r="S63" s="10">
        <f>PPRD!S63+RCV_RCY!S63+IMP!S63-EXP!S63+STK_CHG!S63-INTMARB!S63</f>
        <v>71.897506448839195</v>
      </c>
      <c r="T63" s="10">
        <f>PPRD!T63+RCV_RCY!T63+IMP!T63-EXP!T63+STK_CHG!T63-INTMARB!T63</f>
        <v>85.394496990541697</v>
      </c>
      <c r="U63" s="10">
        <f>PPRD!U63+RCV_RCY!U63+IMP!U63-EXP!U63+STK_CHG!U63-INTMARB!U63</f>
        <v>89.003697334479781</v>
      </c>
      <c r="V63" s="10">
        <f>PPRD!V63+RCV_RCY!V63+IMP!V63-EXP!V63+STK_CHG!V63-INTMARB!V63</f>
        <v>93.80128976784178</v>
      </c>
      <c r="W63" s="10">
        <f>PPRD!W63+RCV_RCY!W63+IMP!W63-EXP!W63+STK_CHG!W63-INTMARB!W63</f>
        <v>98.971625107480648</v>
      </c>
      <c r="X63" s="10">
        <f>PPRD!X63+RCV_RCY!X63+IMP!X63-EXP!X63+STK_CHG!X63-INTMARB!X63</f>
        <v>119.19905417024931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10.919776440240762</v>
      </c>
      <c r="K65" s="10">
        <f>PPRD!K65+RCV_RCY!K65+IMP!K65-EXP!K65+STK_CHG!K65-INTMARB!K65</f>
        <v>1.6790197764402413</v>
      </c>
      <c r="L65" s="10">
        <f>PPRD!L65+RCV_RCY!L65+IMP!L65-EXP!L65+STK_CHG!L65-INTMARB!L65</f>
        <v>105.7946689595873</v>
      </c>
      <c r="M65" s="10">
        <f>PPRD!M65+RCV_RCY!M65+IMP!M65-EXP!M65+STK_CHG!M65-INTMARB!M65</f>
        <v>123.56113499570075</v>
      </c>
      <c r="N65" s="10">
        <f>PPRD!N65+RCV_RCY!N65+IMP!N65-EXP!N65+STK_CHG!N65-INTMARB!N65</f>
        <v>59.025967325881354</v>
      </c>
      <c r="O65" s="10">
        <f>PPRD!O65+RCV_RCY!O65+IMP!O65-EXP!O65+STK_CHG!O65-INTMARB!O65</f>
        <v>146.57566638005147</v>
      </c>
      <c r="P65" s="10">
        <f>PPRD!P65+RCV_RCY!P65+IMP!P65-EXP!P65+STK_CHG!P65-INTMARB!P65</f>
        <v>162.16362854686159</v>
      </c>
      <c r="Q65" s="10">
        <f>PPRD!Q65+RCV_RCY!Q65+IMP!Q65-EXP!Q65+STK_CHG!Q65-INTMARB!Q65</f>
        <v>429.35855546001693</v>
      </c>
      <c r="R65" s="10">
        <f>PPRD!R65+RCV_RCY!R65+IMP!R65-EXP!R65+STK_CHG!R65-INTMARB!R65</f>
        <v>430.27798796216678</v>
      </c>
      <c r="S65" s="10">
        <f>PPRD!S65+RCV_RCY!S65+IMP!S65-EXP!S65+STK_CHG!S65-INTMARB!S65</f>
        <v>108.8595872742906</v>
      </c>
      <c r="T65" s="10">
        <f>PPRD!T65+RCV_RCY!T65+IMP!T65-EXP!T65+STK_CHG!T65-INTMARB!T65</f>
        <v>309.08383490971624</v>
      </c>
      <c r="U65" s="10">
        <f>PPRD!U65+RCV_RCY!U65+IMP!U65-EXP!U65+STK_CHG!U65-INTMARB!U65</f>
        <v>281.46491831470331</v>
      </c>
      <c r="V65" s="10">
        <f>PPRD!V65+RCV_RCY!V65+IMP!V65-EXP!V65+STK_CHG!V65-INTMARB!V65</f>
        <v>338.4472914875322</v>
      </c>
      <c r="W65" s="10">
        <f>PPRD!W65+RCV_RCY!W65+IMP!W65-EXP!W65+STK_CHG!W65-INTMARB!W65</f>
        <v>301.49036973344795</v>
      </c>
      <c r="X65" s="10">
        <f>PPRD!X65+RCV_RCY!X65+IMP!X65-EXP!X65+STK_CHG!X65-INTMARB!X65</f>
        <v>606.50214961306961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4.6089423903697329</v>
      </c>
      <c r="K69" s="10">
        <f>PPRD!K69+RCV_RCY!K69+IMP!K69-EXP!K69+STK_CHG!K69-INTMARB!K69</f>
        <v>11.619776440240759</v>
      </c>
      <c r="L69" s="10">
        <f>PPRD!L69+RCV_RCY!L69+IMP!L69-EXP!L69+STK_CHG!L69-INTMARB!L69</f>
        <v>43.259931212381773</v>
      </c>
      <c r="M69" s="10">
        <f>PPRD!M69+RCV_RCY!M69+IMP!M69-EXP!M69+STK_CHG!M69-INTMARB!M69</f>
        <v>56.540412725709373</v>
      </c>
      <c r="N69" s="10">
        <f>PPRD!N69+RCV_RCY!N69+IMP!N69-EXP!N69+STK_CHG!N69-INTMARB!N69</f>
        <v>45.211092003439376</v>
      </c>
      <c r="O69" s="10">
        <f>PPRD!O69+RCV_RCY!O69+IMP!O69-EXP!O69+STK_CHG!O69-INTMARB!O69</f>
        <v>28.046861564918309</v>
      </c>
      <c r="P69" s="10">
        <f>PPRD!P69+RCV_RCY!P69+IMP!P69-EXP!P69+STK_CHG!P69-INTMARB!P69</f>
        <v>34.906964746345658</v>
      </c>
      <c r="Q69" s="10">
        <f>PPRD!Q69+RCV_RCY!Q69+IMP!Q69-EXP!Q69+STK_CHG!Q69-INTMARB!Q69</f>
        <v>39.079965606190882</v>
      </c>
      <c r="R69" s="10">
        <f>PPRD!R69+RCV_RCY!R69+IMP!R69-EXP!R69+STK_CHG!R69-INTMARB!R69</f>
        <v>40.483834909716251</v>
      </c>
      <c r="S69" s="10">
        <f>PPRD!S69+RCV_RCY!S69+IMP!S69-EXP!S69+STK_CHG!S69-INTMARB!S69</f>
        <v>52.27781599312123</v>
      </c>
      <c r="T69" s="10">
        <f>PPRD!T69+RCV_RCY!T69+IMP!T69-EXP!T69+STK_CHG!T69-INTMARB!T69</f>
        <v>50.043422184006872</v>
      </c>
      <c r="U69" s="10">
        <f>PPRD!U69+RCV_RCY!U69+IMP!U69-EXP!U69+STK_CHG!U69-INTMARB!U69</f>
        <v>52.253740326741188</v>
      </c>
      <c r="V69" s="10">
        <f>PPRD!V69+RCV_RCY!V69+IMP!V69-EXP!V69+STK_CHG!V69-INTMARB!V69</f>
        <v>44.210662080825443</v>
      </c>
      <c r="W69" s="10">
        <f>PPRD!W69+RCV_RCY!W69+IMP!W69-EXP!W69+STK_CHG!W69-INTMARB!W69</f>
        <v>50.47523645743766</v>
      </c>
      <c r="X69" s="10">
        <f>PPRD!X69+RCV_RCY!X69+IMP!X69-EXP!X69+STK_CHG!X69-INTMARB!X69</f>
        <v>45.77979363714531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548.74840928632841</v>
      </c>
      <c r="U70" s="10">
        <f>PPRD!U70+RCV_RCY!U70+IMP!U70-EXP!U70+STK_CHG!U70-INTMARB!U70</f>
        <v>569.45640584694752</v>
      </c>
      <c r="V70" s="10">
        <f>PPRD!V70+RCV_RCY!V70+IMP!V70-EXP!V70+STK_CHG!V70-INTMARB!V70</f>
        <v>599.21659501289764</v>
      </c>
      <c r="W70" s="10">
        <f>PPRD!W70+RCV_RCY!W70+IMP!W70-EXP!W70+STK_CHG!W70-INTMARB!W70</f>
        <v>566.61410146173682</v>
      </c>
      <c r="X70" s="10">
        <f>PPRD!X70+RCV_RCY!X70+IMP!X70-EXP!X70+STK_CHG!X70-INTMARB!X70</f>
        <v>722.67601031814263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65.587102321582108</v>
      </c>
      <c r="D71" s="37">
        <f t="shared" si="22"/>
        <v>85.626311263972482</v>
      </c>
      <c r="E71" s="37">
        <f t="shared" si="22"/>
        <v>95.610060189165949</v>
      </c>
      <c r="F71" s="37">
        <f t="shared" si="22"/>
        <v>107.00292347377473</v>
      </c>
      <c r="G71" s="37">
        <f t="shared" si="22"/>
        <v>116.98667239896818</v>
      </c>
      <c r="H71" s="37">
        <f t="shared" si="22"/>
        <v>106.38202923473776</v>
      </c>
      <c r="I71" s="37">
        <f t="shared" si="22"/>
        <v>95.562252794496999</v>
      </c>
      <c r="J71" s="37">
        <f t="shared" si="22"/>
        <v>98.762768701633689</v>
      </c>
      <c r="K71" s="37">
        <f t="shared" si="22"/>
        <v>116.3895958727429</v>
      </c>
      <c r="L71" s="37">
        <f t="shared" si="22"/>
        <v>144.64505588993981</v>
      </c>
      <c r="M71" s="37">
        <f t="shared" si="22"/>
        <v>146.14987102321584</v>
      </c>
      <c r="N71" s="37">
        <f t="shared" si="22"/>
        <v>144.50180567497847</v>
      </c>
      <c r="O71" s="37">
        <f t="shared" si="22"/>
        <v>183.86354256233881</v>
      </c>
      <c r="P71" s="37">
        <f t="shared" si="22"/>
        <v>209.1812553740327</v>
      </c>
      <c r="Q71" s="37">
        <f t="shared" si="22"/>
        <v>236.26638005159072</v>
      </c>
      <c r="R71" s="37">
        <f t="shared" si="22"/>
        <v>239.32355975924327</v>
      </c>
      <c r="S71" s="37">
        <f t="shared" si="22"/>
        <v>263.27987962166799</v>
      </c>
      <c r="T71" s="37">
        <f t="shared" si="22"/>
        <v>289.57669819432505</v>
      </c>
      <c r="U71" s="37">
        <f t="shared" si="22"/>
        <v>293.94763542562345</v>
      </c>
      <c r="V71" s="37">
        <f t="shared" si="22"/>
        <v>295.85838349097168</v>
      </c>
      <c r="W71" s="37">
        <f t="shared" si="22"/>
        <v>293.70877042132412</v>
      </c>
      <c r="X71" s="37">
        <f t="shared" ref="X71" si="23">SUM(X72:X73)</f>
        <v>322.63301805674968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41.511435941530522</v>
      </c>
      <c r="D72" s="10">
        <f>PPRD!D72+RCV_RCY!D72+IMP!D72-EXP!D72+STK_CHG!D72-INTMARB!D72</f>
        <v>53.788134135855543</v>
      </c>
      <c r="E72" s="10">
        <f>PPRD!E72+RCV_RCY!E72+IMP!E72-EXP!E72+STK_CHG!E72-INTMARB!E72</f>
        <v>64.177901977644026</v>
      </c>
      <c r="F72" s="10">
        <f>PPRD!F72+RCV_RCY!F72+IMP!F72-EXP!F72+STK_CHG!F72-INTMARB!F72</f>
        <v>63.843508168529659</v>
      </c>
      <c r="G72" s="10">
        <f>PPRD!G72+RCV_RCY!G72+IMP!G72-EXP!G72+STK_CHG!G72-INTMARB!G72</f>
        <v>66.518572656921748</v>
      </c>
      <c r="H72" s="10">
        <f>PPRD!H72+RCV_RCY!H72+IMP!H72-EXP!H72+STK_CHG!H72-INTMARB!H72</f>
        <v>55.292863284608771</v>
      </c>
      <c r="I72" s="10">
        <f>PPRD!I72+RCV_RCY!I72+IMP!I72-EXP!I72+STK_CHG!I72-INTMARB!I72</f>
        <v>52.498366294067068</v>
      </c>
      <c r="J72" s="10">
        <f>PPRD!J72+RCV_RCY!J72+IMP!J72-EXP!J72+STK_CHG!J72-INTMARB!J72</f>
        <v>46.718228718830602</v>
      </c>
      <c r="K72" s="10">
        <f>PPRD!K72+RCV_RCY!K72+IMP!K72-EXP!K72+STK_CHG!K72-INTMARB!K72</f>
        <v>47.88856405846947</v>
      </c>
      <c r="L72" s="10">
        <f>PPRD!L72+RCV_RCY!L72+IMP!L72-EXP!L72+STK_CHG!L72-INTMARB!L72</f>
        <v>45.332932072227003</v>
      </c>
      <c r="M72" s="10">
        <f>PPRD!M72+RCV_RCY!M72+IMP!M72-EXP!M72+STK_CHG!M72-INTMARB!M72</f>
        <v>42.610146173688733</v>
      </c>
      <c r="N72" s="10">
        <f>PPRD!N72+RCV_RCY!N72+IMP!N72-EXP!N72+STK_CHG!N72-INTMARB!N72</f>
        <v>43.111693895098881</v>
      </c>
      <c r="O72" s="10">
        <f>PPRD!O72+RCV_RCY!O72+IMP!O72-EXP!O72+STK_CHG!O72-INTMARB!O72</f>
        <v>65.467669819432501</v>
      </c>
      <c r="P72" s="10">
        <f>PPRD!P72+RCV_RCY!P72+IMP!P72-EXP!P72+STK_CHG!P72-INTMARB!P72</f>
        <v>50.635339638864998</v>
      </c>
      <c r="Q72" s="10">
        <f>PPRD!Q72+RCV_RCY!Q72+IMP!Q72-EXP!Q72+STK_CHG!Q72-INTMARB!Q72</f>
        <v>52.999914015477209</v>
      </c>
      <c r="R72" s="10">
        <f>PPRD!R72+RCV_RCY!R72+IMP!R72-EXP!R72+STK_CHG!R72-INTMARB!R72</f>
        <v>41.989079965606187</v>
      </c>
      <c r="S72" s="10">
        <f>PPRD!S72+RCV_RCY!S72+IMP!S72-EXP!S72+STK_CHG!S72-INTMARB!S72</f>
        <v>39.266294067067918</v>
      </c>
      <c r="T72" s="10">
        <f>PPRD!T72+RCV_RCY!T72+IMP!T72-EXP!T72+STK_CHG!T72-INTMARB!T72</f>
        <v>47.793035253654338</v>
      </c>
      <c r="U72" s="10">
        <f>PPRD!U72+RCV_RCY!U72+IMP!U72-EXP!U72+STK_CHG!U72-INTMARB!U72</f>
        <v>48.915649183147032</v>
      </c>
      <c r="V72" s="10">
        <f>PPRD!V72+RCV_RCY!V72+IMP!V72-EXP!V72+STK_CHG!V72-INTMARB!V72</f>
        <v>43.422184006878759</v>
      </c>
      <c r="W72" s="10">
        <f>PPRD!W72+RCV_RCY!W72+IMP!W72-EXP!W72+STK_CHG!W72-INTMARB!W72</f>
        <v>48.366294067067933</v>
      </c>
      <c r="X72" s="10">
        <f>PPRD!X72+RCV_RCY!X72+IMP!X72-EXP!X72+STK_CHG!X72-INTMARB!X72</f>
        <v>52.856577815993113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24.07566638005159</v>
      </c>
      <c r="D73" s="10">
        <f>PPRD!D73+RCV_RCY!D73+IMP!D73-EXP!D73+STK_CHG!D73-INTMARB!D73</f>
        <v>31.838177128116939</v>
      </c>
      <c r="E73" s="10">
        <f>PPRD!E73+RCV_RCY!E73+IMP!E73-EXP!E73+STK_CHG!E73-INTMARB!E73</f>
        <v>31.432158211521919</v>
      </c>
      <c r="F73" s="10">
        <f>PPRD!F73+RCV_RCY!F73+IMP!F73-EXP!F73+STK_CHG!F73-INTMARB!F73</f>
        <v>43.159415305245062</v>
      </c>
      <c r="G73" s="10">
        <f>PPRD!G73+RCV_RCY!G73+IMP!G73-EXP!G73+STK_CHG!G73-INTMARB!G73</f>
        <v>50.468099742046427</v>
      </c>
      <c r="H73" s="10">
        <f>PPRD!H73+RCV_RCY!H73+IMP!H73-EXP!H73+STK_CHG!H73-INTMARB!H73</f>
        <v>51.089165950128979</v>
      </c>
      <c r="I73" s="10">
        <f>PPRD!I73+RCV_RCY!I73+IMP!I73-EXP!I73+STK_CHG!I73-INTMARB!I73</f>
        <v>43.063886500429923</v>
      </c>
      <c r="J73" s="10">
        <f>PPRD!J73+RCV_RCY!J73+IMP!J73-EXP!J73+STK_CHG!J73-INTMARB!J73</f>
        <v>52.044539982803087</v>
      </c>
      <c r="K73" s="10">
        <f>PPRD!K73+RCV_RCY!K73+IMP!K73-EXP!K73+STK_CHG!K73-INTMARB!K73</f>
        <v>68.501031814273432</v>
      </c>
      <c r="L73" s="10">
        <f>PPRD!L73+RCV_RCY!L73+IMP!L73-EXP!L73+STK_CHG!L73-INTMARB!L73</f>
        <v>99.312123817712802</v>
      </c>
      <c r="M73" s="10">
        <f>PPRD!M73+RCV_RCY!M73+IMP!M73-EXP!M73+STK_CHG!M73-INTMARB!M73</f>
        <v>103.5397248495271</v>
      </c>
      <c r="N73" s="10">
        <f>PPRD!N73+RCV_RCY!N73+IMP!N73-EXP!N73+STK_CHG!N73-INTMARB!N73</f>
        <v>101.3901117798796</v>
      </c>
      <c r="O73" s="10">
        <f>PPRD!O73+RCV_RCY!O73+IMP!O73-EXP!O73+STK_CHG!O73-INTMARB!O73</f>
        <v>118.39587274290631</v>
      </c>
      <c r="P73" s="10">
        <f>PPRD!P73+RCV_RCY!P73+IMP!P73-EXP!P73+STK_CHG!P73-INTMARB!P73</f>
        <v>158.54591573516771</v>
      </c>
      <c r="Q73" s="10">
        <f>PPRD!Q73+RCV_RCY!Q73+IMP!Q73-EXP!Q73+STK_CHG!Q73-INTMARB!Q73</f>
        <v>183.26646603611351</v>
      </c>
      <c r="R73" s="10">
        <f>PPRD!R73+RCV_RCY!R73+IMP!R73-EXP!R73+STK_CHG!R73-INTMARB!R73</f>
        <v>197.33447979363709</v>
      </c>
      <c r="S73" s="10">
        <f>PPRD!S73+RCV_RCY!S73+IMP!S73-EXP!S73+STK_CHG!S73-INTMARB!S73</f>
        <v>224.0135855546001</v>
      </c>
      <c r="T73" s="10">
        <f>PPRD!T73+RCV_RCY!T73+IMP!T73-EXP!T73+STK_CHG!T73-INTMARB!T73</f>
        <v>241.78366294067069</v>
      </c>
      <c r="U73" s="10">
        <f>PPRD!U73+RCV_RCY!U73+IMP!U73-EXP!U73+STK_CHG!U73-INTMARB!U73</f>
        <v>245.03198624247639</v>
      </c>
      <c r="V73" s="10">
        <f>PPRD!V73+RCV_RCY!V73+IMP!V73-EXP!V73+STK_CHG!V73-INTMARB!V73</f>
        <v>252.4361994840929</v>
      </c>
      <c r="W73" s="10">
        <f>PPRD!W73+RCV_RCY!W73+IMP!W73-EXP!W73+STK_CHG!W73-INTMARB!W73</f>
        <v>245.34247635425621</v>
      </c>
      <c r="X73" s="10">
        <f>PPRD!X73+RCV_RCY!X73+IMP!X73-EXP!X73+STK_CHG!X73-INTMARB!X73</f>
        <v>269.77644024075659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5798.5382631126386</v>
      </c>
      <c r="D74" s="37">
        <f>PPRD!D74+RCV_RCY!D74+IMP!D74-EXP!D74+STK_CHG!D74-INTMARB!D74</f>
        <v>5874.3766122098023</v>
      </c>
      <c r="E74" s="37">
        <f>PPRD!E74+RCV_RCY!E74+IMP!E74-EXP!E74+STK_CHG!E74-INTMARB!E74</f>
        <v>5751.0748065348234</v>
      </c>
      <c r="F74" s="37">
        <f>PPRD!F74+RCV_RCY!F74+IMP!F74-EXP!F74+STK_CHG!F74-INTMARB!F74</f>
        <v>5863.5425623387782</v>
      </c>
      <c r="G74" s="37">
        <f>PPRD!G74+RCV_RCY!G74+IMP!G74-EXP!G74+STK_CHG!G74-INTMARB!G74</f>
        <v>5859.6732588134128</v>
      </c>
      <c r="H74" s="37">
        <f>PPRD!H74+RCV_RCY!H74+IMP!H74-EXP!H74+STK_CHG!H74-INTMARB!H74</f>
        <v>6002.8374892519341</v>
      </c>
      <c r="I74" s="37">
        <f>PPRD!I74+RCV_RCY!I74+IMP!I74-EXP!I74+STK_CHG!I74-INTMARB!I74</f>
        <v>5908.6844368013753</v>
      </c>
      <c r="J74" s="37">
        <f>PPRD!J74+RCV_RCY!J74+IMP!J74-EXP!J74+STK_CHG!J74-INTMARB!J74</f>
        <v>6042.046431642304</v>
      </c>
      <c r="K74" s="37">
        <f>PPRD!K74+RCV_RCY!K74+IMP!K74-EXP!K74+STK_CHG!K74-INTMARB!K74</f>
        <v>5922.0980223559754</v>
      </c>
      <c r="L74" s="37">
        <f>PPRD!L74+RCV_RCY!L74+IMP!L74-EXP!L74+STK_CHG!L74-INTMARB!L74</f>
        <v>5761.9999999999991</v>
      </c>
      <c r="M74" s="37">
        <f>PPRD!M74+RCV_RCY!M74+IMP!M74-EXP!M74+STK_CHG!M74-INTMARB!M74</f>
        <v>5564.9999999999991</v>
      </c>
      <c r="N74" s="37">
        <f>PPRD!N74+RCV_RCY!N74+IMP!N74-EXP!N74+STK_CHG!N74-INTMARB!N74</f>
        <v>5627</v>
      </c>
      <c r="O74" s="37">
        <f>PPRD!O74+RCV_RCY!O74+IMP!O74-EXP!O74+STK_CHG!O74-INTMARB!O74</f>
        <v>5536</v>
      </c>
      <c r="P74" s="37">
        <f>PPRD!P74+RCV_RCY!P74+IMP!P74-EXP!P74+STK_CHG!P74-INTMARB!P74</f>
        <v>5694</v>
      </c>
      <c r="Q74" s="37">
        <f>PPRD!Q74+RCV_RCY!Q74+IMP!Q74-EXP!Q74+STK_CHG!Q74-INTMARB!Q74</f>
        <v>5688.5</v>
      </c>
      <c r="R74" s="37">
        <f>PPRD!R74+RCV_RCY!R74+IMP!R74-EXP!R74+STK_CHG!R74-INTMARB!R74</f>
        <v>5606.2</v>
      </c>
      <c r="S74" s="37">
        <f>PPRD!S74+RCV_RCY!S74+IMP!S74-EXP!S74+STK_CHG!S74-INTMARB!S74</f>
        <v>5589.8</v>
      </c>
      <c r="T74" s="37">
        <f>PPRD!T74+RCV_RCY!T74+IMP!T74-EXP!T74+STK_CHG!T74-INTMARB!T74</f>
        <v>5390.0999999999995</v>
      </c>
      <c r="U74" s="37">
        <f>PPRD!U74+RCV_RCY!U74+IMP!U74-EXP!U74+STK_CHG!U74-INTMARB!U74</f>
        <v>5444.0999999999995</v>
      </c>
      <c r="V74" s="37">
        <f>PPRD!V74+RCV_RCY!V74+IMP!V74-EXP!V74+STK_CHG!V74-INTMARB!V74</f>
        <v>5675.9</v>
      </c>
      <c r="W74" s="37">
        <f>PPRD!W74+RCV_RCY!W74+IMP!W74-EXP!W74+STK_CHG!W74-INTMARB!W74</f>
        <v>5547.6</v>
      </c>
      <c r="X74" s="37">
        <f>PPRD!X74+RCV_RCY!X74+IMP!X74-EXP!X74+STK_CHG!X74-INTMARB!X74</f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104.0651762682717</v>
      </c>
      <c r="D75" s="37">
        <f>PPRD!D75+RCV_RCY!D75+IMP!D75-EXP!D75+STK_CHG!D75-INTMARB!D75</f>
        <v>100.1719690455718</v>
      </c>
      <c r="E75" s="37">
        <f>PPRD!E75+RCV_RCY!E75+IMP!E75-EXP!E75+STK_CHG!E75-INTMARB!E75</f>
        <v>118.8592433361995</v>
      </c>
      <c r="F75" s="37">
        <f>PPRD!F75+RCV_RCY!F75+IMP!F75-EXP!F75+STK_CHG!F75-INTMARB!F75</f>
        <v>122.1791917454858</v>
      </c>
      <c r="G75" s="37">
        <f>PPRD!G75+RCV_RCY!G75+IMP!G75-EXP!G75+STK_CHG!G75-INTMARB!G75</f>
        <v>129.94170249355119</v>
      </c>
      <c r="H75" s="37">
        <f>PPRD!H75+RCV_RCY!H75+IMP!H75-EXP!H75+STK_CHG!H75-INTMARB!H75</f>
        <v>130.5674978503869</v>
      </c>
      <c r="I75" s="37">
        <f>PPRD!I75+RCV_RCY!I75+IMP!I75-EXP!I75+STK_CHG!I75-INTMARB!I75</f>
        <v>126.3303525365434</v>
      </c>
      <c r="J75" s="37">
        <f>PPRD!J75+RCV_RCY!J75+IMP!J75-EXP!J75+STK_CHG!J75-INTMARB!J75</f>
        <v>119.4038693035254</v>
      </c>
      <c r="K75" s="37">
        <f>PPRD!K75+RCV_RCY!K75+IMP!K75-EXP!K75+STK_CHG!K75-INTMARB!K75</f>
        <v>193.27411865864141</v>
      </c>
      <c r="L75" s="37">
        <f>PPRD!L75+RCV_RCY!L75+IMP!L75-EXP!L75+STK_CHG!L75-INTMARB!L75</f>
        <v>120.57893379191739</v>
      </c>
      <c r="M75" s="37">
        <f>PPRD!M75+RCV_RCY!M75+IMP!M75-EXP!M75+STK_CHG!M75-INTMARB!M75</f>
        <v>123.7603611349957</v>
      </c>
      <c r="N75" s="37">
        <f>PPRD!N75+RCV_RCY!N75+IMP!N75-EXP!N75+STK_CHG!N75-INTMARB!N75</f>
        <v>107.86758383490969</v>
      </c>
      <c r="O75" s="37">
        <f>PPRD!O75+RCV_RCY!O75+IMP!O75-EXP!O75+STK_CHG!O75-INTMARB!O75</f>
        <v>137.5083404987102</v>
      </c>
      <c r="P75" s="37">
        <f>PPRD!P75+RCV_RCY!P75+IMP!P75-EXP!P75+STK_CHG!P75-INTMARB!P75</f>
        <v>152.9712811693895</v>
      </c>
      <c r="Q75" s="37">
        <f>PPRD!Q75+RCV_RCY!Q75+IMP!Q75-EXP!Q75+STK_CHG!Q75-INTMARB!Q75</f>
        <v>155.04918314703349</v>
      </c>
      <c r="R75" s="37">
        <f>PPRD!R75+RCV_RCY!R75+IMP!R75-EXP!R75+STK_CHG!R75-INTMARB!R75</f>
        <v>135.05778159931211</v>
      </c>
      <c r="S75" s="37">
        <f>PPRD!S75+RCV_RCY!S75+IMP!S75-EXP!S75+STK_CHG!S75-INTMARB!S75</f>
        <v>164.84187446259671</v>
      </c>
      <c r="T75" s="37">
        <f>PPRD!T75+RCV_RCY!T75+IMP!T75-EXP!T75+STK_CHG!T75-INTMARB!T75</f>
        <v>158.2258813413585</v>
      </c>
      <c r="U75" s="37">
        <f>PPRD!U75+RCV_RCY!U75+IMP!U75-EXP!U75+STK_CHG!U75-INTMARB!U75</f>
        <v>149.69905417024941</v>
      </c>
      <c r="V75" s="37">
        <f>PPRD!V75+RCV_RCY!V75+IMP!V75-EXP!V75+STK_CHG!V75-INTMARB!V75</f>
        <v>152.5890799656062</v>
      </c>
      <c r="W75" s="37">
        <f>PPRD!W75+RCV_RCY!W75+IMP!W75-EXP!W75+STK_CHG!W75-INTMARB!W75</f>
        <v>138.43989681857269</v>
      </c>
      <c r="X75" s="37">
        <f>PPRD!X75+RCV_RCY!X75+IMP!X75-EXP!X75+STK_CHG!X75-INTMARB!X75</f>
        <v>139.90636285468619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1021.4961306964751</v>
      </c>
      <c r="D76" s="40">
        <f>PPRD!D76+RCV_RCY!D76+IMP!D76-EXP!D76+STK_CHG!D76-INTMARB!D76</f>
        <v>856.31986242476376</v>
      </c>
      <c r="E76" s="40">
        <f>PPRD!E76+RCV_RCY!E76+IMP!E76-EXP!E76+STK_CHG!E76-INTMARB!E76</f>
        <v>1025.3654342218401</v>
      </c>
      <c r="F76" s="40">
        <f>PPRD!F76+RCV_RCY!F76+IMP!F76-EXP!F76+STK_CHG!F76-INTMARB!F76</f>
        <v>417.19690455717932</v>
      </c>
      <c r="G76" s="40">
        <f>PPRD!G76+RCV_RCY!G76+IMP!G76-EXP!G76+STK_CHG!G76-INTMARB!G76</f>
        <v>418.74462596732565</v>
      </c>
      <c r="H76" s="40">
        <f>PPRD!H76+RCV_RCY!H76+IMP!H76-EXP!H76+STK_CHG!H76-INTMARB!H76</f>
        <v>1463.0266552020637</v>
      </c>
      <c r="I76" s="40">
        <f>PPRD!I76+RCV_RCY!I76+IMP!I76-EXP!I76+STK_CHG!I76-INTMARB!I76</f>
        <v>980.30954428202972</v>
      </c>
      <c r="J76" s="40">
        <f>PPRD!J76+RCV_RCY!J76+IMP!J76-EXP!J76+STK_CHG!J76-INTMARB!J76</f>
        <v>1079.7076526225285</v>
      </c>
      <c r="K76" s="40">
        <f>PPRD!K76+RCV_RCY!K76+IMP!K76-EXP!K76+STK_CHG!K76-INTMARB!K76</f>
        <v>1098.1943250214963</v>
      </c>
      <c r="L76" s="40">
        <f>PPRD!L76+RCV_RCY!L76+IMP!L76-EXP!L76+STK_CHG!L76-INTMARB!L76</f>
        <v>1039.1229578675834</v>
      </c>
      <c r="M76" s="40">
        <f>PPRD!M76+RCV_RCY!M76+IMP!M76-EXP!M76+STK_CHG!M76-INTMARB!M76</f>
        <v>902.92347377472049</v>
      </c>
      <c r="N76" s="40">
        <f>PPRD!N76+RCV_RCY!N76+IMP!N76-EXP!N76+STK_CHG!N76-INTMARB!N76</f>
        <v>1191.0576096302659</v>
      </c>
      <c r="O76" s="40">
        <f>PPRD!O76+RCV_RCY!O76+IMP!O76-EXP!O76+STK_CHG!O76-INTMARB!O76</f>
        <v>1499.914015477214</v>
      </c>
      <c r="P76" s="40">
        <f>PPRD!P76+RCV_RCY!P76+IMP!P76-EXP!P76+STK_CHG!P76-INTMARB!P76</f>
        <v>1351.2467755803955</v>
      </c>
      <c r="Q76" s="40">
        <f>PPRD!Q76+RCV_RCY!Q76+IMP!Q76-EXP!Q76+STK_CHG!Q76-INTMARB!Q76</f>
        <v>1544.8839208942388</v>
      </c>
      <c r="R76" s="40">
        <f>PPRD!R76+RCV_RCY!R76+IMP!R76-EXP!R76+STK_CHG!R76-INTMARB!R76</f>
        <v>1404.7291487532245</v>
      </c>
      <c r="S76" s="40">
        <f>PPRD!S76+RCV_RCY!S76+IMP!S76-EXP!S76+STK_CHG!S76-INTMARB!S76</f>
        <v>1629.4926913155625</v>
      </c>
      <c r="T76" s="40">
        <f>PPRD!T76+RCV_RCY!T76+IMP!T76-EXP!T76+STK_CHG!T76-INTMARB!T76</f>
        <v>1756.2338779019774</v>
      </c>
      <c r="U76" s="40">
        <f>PPRD!U76+RCV_RCY!U76+IMP!U76-EXP!U76+STK_CHG!U76-INTMARB!U76</f>
        <v>1714.1874462596729</v>
      </c>
      <c r="V76" s="40">
        <f>PPRD!V76+RCV_RCY!V76+IMP!V76-EXP!V76+STK_CHG!V76-INTMARB!V76</f>
        <v>1723.3018056749784</v>
      </c>
      <c r="W76" s="40">
        <f>PPRD!W76+RCV_RCY!W76+IMP!W76-EXP!W76+STK_CHG!W76-INTMARB!W76</f>
        <v>1298.7102321582117</v>
      </c>
      <c r="X76" s="40">
        <f>PPRD!X76+RCV_RCY!X76+IMP!X76-EXP!X76+STK_CHG!X76-INTMARB!X76</f>
        <v>1527.7730008598451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346.45795356835771</v>
      </c>
      <c r="D2" s="31">
        <f t="shared" si="0"/>
        <v>355.76577815993102</v>
      </c>
      <c r="E2" s="31">
        <f t="shared" si="0"/>
        <v>351.62889079965618</v>
      </c>
      <c r="F2" s="31">
        <f t="shared" si="0"/>
        <v>363.00515907136702</v>
      </c>
      <c r="G2" s="31">
        <f t="shared" si="0"/>
        <v>418.85210662080823</v>
      </c>
      <c r="H2" s="31">
        <f t="shared" si="0"/>
        <v>420.92055030094571</v>
      </c>
      <c r="I2" s="31">
        <f t="shared" si="0"/>
        <v>468.49380911435952</v>
      </c>
      <c r="J2" s="31">
        <f t="shared" si="0"/>
        <v>539.85382631126402</v>
      </c>
      <c r="K2" s="31">
        <f t="shared" si="0"/>
        <v>584.32450558899393</v>
      </c>
      <c r="L2" s="31">
        <f t="shared" si="0"/>
        <v>511.93035253654341</v>
      </c>
      <c r="M2" s="31">
        <f t="shared" si="0"/>
        <v>539.8538263112639</v>
      </c>
      <c r="N2" s="31">
        <f t="shared" si="0"/>
        <v>638.10309544282018</v>
      </c>
      <c r="O2" s="31">
        <f t="shared" si="0"/>
        <v>616.3848667239896</v>
      </c>
      <c r="P2" s="31">
        <f t="shared" si="0"/>
        <v>636.03465176268264</v>
      </c>
      <c r="Q2" s="31">
        <f t="shared" si="0"/>
        <v>626.72682717110911</v>
      </c>
      <c r="R2" s="31">
        <f t="shared" si="0"/>
        <v>640.17145313843491</v>
      </c>
      <c r="S2" s="31">
        <f t="shared" si="0"/>
        <v>642.23989681857245</v>
      </c>
      <c r="T2" s="31">
        <f t="shared" si="0"/>
        <v>680.50541702493547</v>
      </c>
      <c r="U2" s="31">
        <f t="shared" si="0"/>
        <v>778.75468615649186</v>
      </c>
      <c r="V2" s="31">
        <f t="shared" si="0"/>
        <v>839.77265692175411</v>
      </c>
      <c r="W2" s="31">
        <f t="shared" si="0"/>
        <v>283.37153912295787</v>
      </c>
      <c r="X2" s="31">
        <f t="shared" ref="X2" si="1">SUM(X3,X17,X22,X25,X26,X51,X52,X71,X74,X75,X76)</f>
        <v>277.16629406706789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346.45795356835771</v>
      </c>
      <c r="D26" s="37">
        <f t="shared" si="14"/>
        <v>355.76577815993102</v>
      </c>
      <c r="E26" s="37">
        <f t="shared" si="14"/>
        <v>351.62889079965618</v>
      </c>
      <c r="F26" s="37">
        <f t="shared" si="14"/>
        <v>363.00515907136702</v>
      </c>
      <c r="G26" s="37">
        <f t="shared" si="14"/>
        <v>418.85210662080823</v>
      </c>
      <c r="H26" s="37">
        <f t="shared" si="14"/>
        <v>420.92055030094571</v>
      </c>
      <c r="I26" s="37">
        <f t="shared" si="14"/>
        <v>468.49380911435952</v>
      </c>
      <c r="J26" s="37">
        <f t="shared" si="14"/>
        <v>539.85382631126402</v>
      </c>
      <c r="K26" s="37">
        <f t="shared" si="14"/>
        <v>584.32450558899393</v>
      </c>
      <c r="L26" s="37">
        <f t="shared" si="14"/>
        <v>511.93035253654341</v>
      </c>
      <c r="M26" s="37">
        <f t="shared" si="14"/>
        <v>539.8538263112639</v>
      </c>
      <c r="N26" s="37">
        <f t="shared" si="14"/>
        <v>638.10309544282018</v>
      </c>
      <c r="O26" s="37">
        <f t="shared" si="14"/>
        <v>616.3848667239896</v>
      </c>
      <c r="P26" s="37">
        <f t="shared" si="14"/>
        <v>636.03465176268264</v>
      </c>
      <c r="Q26" s="37">
        <f t="shared" si="14"/>
        <v>626.72682717110911</v>
      </c>
      <c r="R26" s="37">
        <f t="shared" si="14"/>
        <v>640.17145313843491</v>
      </c>
      <c r="S26" s="37">
        <f t="shared" si="14"/>
        <v>642.23989681857245</v>
      </c>
      <c r="T26" s="37">
        <f t="shared" si="14"/>
        <v>680.50541702493547</v>
      </c>
      <c r="U26" s="37">
        <f t="shared" si="14"/>
        <v>778.75468615649186</v>
      </c>
      <c r="V26" s="37">
        <f t="shared" si="14"/>
        <v>839.77265692175411</v>
      </c>
      <c r="W26" s="37">
        <f t="shared" si="14"/>
        <v>283.37153912295787</v>
      </c>
      <c r="X26" s="37">
        <f t="shared" ref="X26" si="15">SUM(X27,X33)</f>
        <v>277.16629406706789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346.45795356835771</v>
      </c>
      <c r="D33" s="29">
        <f t="shared" si="18"/>
        <v>355.76577815993102</v>
      </c>
      <c r="E33" s="29">
        <f t="shared" si="18"/>
        <v>351.62889079965618</v>
      </c>
      <c r="F33" s="29">
        <f t="shared" si="18"/>
        <v>363.00515907136702</v>
      </c>
      <c r="G33" s="29">
        <f t="shared" si="18"/>
        <v>418.85210662080823</v>
      </c>
      <c r="H33" s="29">
        <f t="shared" si="18"/>
        <v>420.92055030094571</v>
      </c>
      <c r="I33" s="29">
        <f t="shared" si="18"/>
        <v>468.49380911435952</v>
      </c>
      <c r="J33" s="29">
        <f t="shared" si="18"/>
        <v>539.85382631126402</v>
      </c>
      <c r="K33" s="29">
        <f t="shared" si="18"/>
        <v>584.32450558899393</v>
      </c>
      <c r="L33" s="29">
        <f t="shared" si="18"/>
        <v>511.93035253654341</v>
      </c>
      <c r="M33" s="29">
        <f t="shared" si="18"/>
        <v>539.8538263112639</v>
      </c>
      <c r="N33" s="29">
        <f t="shared" si="18"/>
        <v>638.10309544282018</v>
      </c>
      <c r="O33" s="29">
        <f t="shared" si="18"/>
        <v>616.3848667239896</v>
      </c>
      <c r="P33" s="29">
        <f t="shared" si="18"/>
        <v>636.03465176268264</v>
      </c>
      <c r="Q33" s="29">
        <f t="shared" si="18"/>
        <v>626.72682717110911</v>
      </c>
      <c r="R33" s="29">
        <f t="shared" si="18"/>
        <v>640.17145313843491</v>
      </c>
      <c r="S33" s="29">
        <f t="shared" si="18"/>
        <v>642.23989681857245</v>
      </c>
      <c r="T33" s="29">
        <f t="shared" si="18"/>
        <v>680.50541702493547</v>
      </c>
      <c r="U33" s="29">
        <f t="shared" si="18"/>
        <v>778.75468615649186</v>
      </c>
      <c r="V33" s="29">
        <f t="shared" si="18"/>
        <v>839.77265692175411</v>
      </c>
      <c r="W33" s="29">
        <f t="shared" si="18"/>
        <v>283.37153912295787</v>
      </c>
      <c r="X33" s="29">
        <f t="shared" ref="X33" si="19">SUM(X34:X50)</f>
        <v>277.16629406706789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346.45795356835771</v>
      </c>
      <c r="D40" s="10">
        <f>INTAVI_PA_IN!D40+INTAVI_PA_EX!D40+INTAVI_FR_IN!D40+INTAVI_FR_EX!D40</f>
        <v>355.76577815993102</v>
      </c>
      <c r="E40" s="10">
        <f>INTAVI_PA_IN!E40+INTAVI_PA_EX!E40+INTAVI_FR_IN!E40+INTAVI_FR_EX!E40</f>
        <v>351.62889079965618</v>
      </c>
      <c r="F40" s="10">
        <f>INTAVI_PA_IN!F40+INTAVI_PA_EX!F40+INTAVI_FR_IN!F40+INTAVI_FR_EX!F40</f>
        <v>363.00515907136702</v>
      </c>
      <c r="G40" s="10">
        <f>INTAVI_PA_IN!G40+INTAVI_PA_EX!G40+INTAVI_FR_IN!G40+INTAVI_FR_EX!G40</f>
        <v>418.85210662080823</v>
      </c>
      <c r="H40" s="10">
        <f>INTAVI_PA_IN!H40+INTAVI_PA_EX!H40+INTAVI_FR_IN!H40+INTAVI_FR_EX!H40</f>
        <v>420.92055030094571</v>
      </c>
      <c r="I40" s="10">
        <f>INTAVI_PA_IN!I40+INTAVI_PA_EX!I40+INTAVI_FR_IN!I40+INTAVI_FR_EX!I40</f>
        <v>468.49380911435952</v>
      </c>
      <c r="J40" s="10">
        <f>INTAVI_PA_IN!J40+INTAVI_PA_EX!J40+INTAVI_FR_IN!J40+INTAVI_FR_EX!J40</f>
        <v>539.85382631126402</v>
      </c>
      <c r="K40" s="10">
        <f>INTAVI_PA_IN!K40+INTAVI_PA_EX!K40+INTAVI_FR_IN!K40+INTAVI_FR_EX!K40</f>
        <v>584.32450558899393</v>
      </c>
      <c r="L40" s="10">
        <f>INTAVI_PA_IN!L40+INTAVI_PA_EX!L40+INTAVI_FR_IN!L40+INTAVI_FR_EX!L40</f>
        <v>511.93035253654341</v>
      </c>
      <c r="M40" s="10">
        <f>INTAVI_PA_IN!M40+INTAVI_PA_EX!M40+INTAVI_FR_IN!M40+INTAVI_FR_EX!M40</f>
        <v>539.8538263112639</v>
      </c>
      <c r="N40" s="10">
        <f>INTAVI_PA_IN!N40+INTAVI_PA_EX!N40+INTAVI_FR_IN!N40+INTAVI_FR_EX!N40</f>
        <v>638.10309544282018</v>
      </c>
      <c r="O40" s="10">
        <f>INTAVI_PA_IN!O40+INTAVI_PA_EX!O40+INTAVI_FR_IN!O40+INTAVI_FR_EX!O40</f>
        <v>616.3848667239896</v>
      </c>
      <c r="P40" s="10">
        <f>INTAVI_PA_IN!P40+INTAVI_PA_EX!P40+INTAVI_FR_IN!P40+INTAVI_FR_EX!P40</f>
        <v>636.03465176268264</v>
      </c>
      <c r="Q40" s="10">
        <f>INTAVI_PA_IN!Q40+INTAVI_PA_EX!Q40+INTAVI_FR_IN!Q40+INTAVI_FR_EX!Q40</f>
        <v>626.72682717110911</v>
      </c>
      <c r="R40" s="10">
        <f>INTAVI_PA_IN!R40+INTAVI_PA_EX!R40+INTAVI_FR_IN!R40+INTAVI_FR_EX!R40</f>
        <v>640.17145313843491</v>
      </c>
      <c r="S40" s="10">
        <f>INTAVI_PA_IN!S40+INTAVI_PA_EX!S40+INTAVI_FR_IN!S40+INTAVI_FR_EX!S40</f>
        <v>642.23989681857245</v>
      </c>
      <c r="T40" s="10">
        <f>INTAVI_PA_IN!T40+INTAVI_PA_EX!T40+INTAVI_FR_IN!T40+INTAVI_FR_EX!T40</f>
        <v>680.50541702493547</v>
      </c>
      <c r="U40" s="10">
        <f>INTAVI_PA_IN!U40+INTAVI_PA_EX!U40+INTAVI_FR_IN!U40+INTAVI_FR_EX!U40</f>
        <v>778.75468615649186</v>
      </c>
      <c r="V40" s="10">
        <f>INTAVI_PA_IN!V40+INTAVI_PA_EX!V40+INTAVI_FR_IN!V40+INTAVI_FR_EX!V40</f>
        <v>839.77265692175411</v>
      </c>
      <c r="W40" s="10">
        <f>INTAVI_PA_IN!W40+INTAVI_PA_EX!W40+INTAVI_FR_IN!W40+INTAVI_FR_EX!W40</f>
        <v>283.37153912295787</v>
      </c>
      <c r="X40" s="10">
        <f>INTAVI_PA_IN!X40+INTAVI_PA_EX!X40+INTAVI_FR_IN!X40+INTAVI_FR_EX!X40</f>
        <v>277.16629406706789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219.90767879912212</v>
      </c>
      <c r="D2" s="31">
        <f t="shared" si="0"/>
        <v>229.36201768534079</v>
      </c>
      <c r="E2" s="31">
        <f t="shared" si="0"/>
        <v>221.07703618292655</v>
      </c>
      <c r="F2" s="31">
        <f t="shared" si="0"/>
        <v>231.01537768653833</v>
      </c>
      <c r="G2" s="31">
        <f t="shared" si="0"/>
        <v>258.03714445019511</v>
      </c>
      <c r="H2" s="31">
        <f t="shared" si="0"/>
        <v>258.19726909971143</v>
      </c>
      <c r="I2" s="31">
        <f t="shared" si="0"/>
        <v>292.70176190962997</v>
      </c>
      <c r="J2" s="31">
        <f t="shared" si="0"/>
        <v>341.53419912123758</v>
      </c>
      <c r="K2" s="31">
        <f t="shared" si="0"/>
        <v>369.54365170095593</v>
      </c>
      <c r="L2" s="31">
        <f t="shared" si="0"/>
        <v>318.8983298612751</v>
      </c>
      <c r="M2" s="31">
        <f t="shared" si="0"/>
        <v>336.26128455137422</v>
      </c>
      <c r="N2" s="31">
        <f t="shared" si="0"/>
        <v>398.37845896453979</v>
      </c>
      <c r="O2" s="31">
        <f t="shared" si="0"/>
        <v>377.50286925740198</v>
      </c>
      <c r="P2" s="31">
        <f t="shared" si="0"/>
        <v>389.12269481692027</v>
      </c>
      <c r="Q2" s="31">
        <f t="shared" si="0"/>
        <v>387.38226252014175</v>
      </c>
      <c r="R2" s="31">
        <f t="shared" si="0"/>
        <v>397.67167903789652</v>
      </c>
      <c r="S2" s="31">
        <f t="shared" si="0"/>
        <v>408.62160566877282</v>
      </c>
      <c r="T2" s="31">
        <f t="shared" si="0"/>
        <v>440.36352692939636</v>
      </c>
      <c r="U2" s="31">
        <f t="shared" si="0"/>
        <v>504.17486308631055</v>
      </c>
      <c r="V2" s="31">
        <f t="shared" si="0"/>
        <v>535.90228338199097</v>
      </c>
      <c r="W2" s="31">
        <f t="shared" ref="W2:X2" si="1">SUM(W3,W17,W22,W25,W26,W51,W52,W71,W74,W75,W76)</f>
        <v>160.56446440586052</v>
      </c>
      <c r="X2" s="31">
        <f t="shared" si="1"/>
        <v>165.49030886964297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219.90767879912212</v>
      </c>
      <c r="D26" s="37">
        <f t="shared" si="14"/>
        <v>229.36201768534079</v>
      </c>
      <c r="E26" s="37">
        <f t="shared" si="14"/>
        <v>221.07703618292655</v>
      </c>
      <c r="F26" s="37">
        <f t="shared" si="14"/>
        <v>231.01537768653833</v>
      </c>
      <c r="G26" s="37">
        <f t="shared" si="14"/>
        <v>258.03714445019511</v>
      </c>
      <c r="H26" s="37">
        <f t="shared" si="14"/>
        <v>258.19726909971143</v>
      </c>
      <c r="I26" s="37">
        <f t="shared" si="14"/>
        <v>292.70176190962997</v>
      </c>
      <c r="J26" s="37">
        <f t="shared" si="14"/>
        <v>341.53419912123758</v>
      </c>
      <c r="K26" s="37">
        <f t="shared" si="14"/>
        <v>369.54365170095593</v>
      </c>
      <c r="L26" s="37">
        <f t="shared" si="14"/>
        <v>318.8983298612751</v>
      </c>
      <c r="M26" s="37">
        <f t="shared" si="14"/>
        <v>336.26128455137422</v>
      </c>
      <c r="N26" s="37">
        <f t="shared" si="14"/>
        <v>398.37845896453979</v>
      </c>
      <c r="O26" s="37">
        <f t="shared" si="14"/>
        <v>377.50286925740198</v>
      </c>
      <c r="P26" s="37">
        <f t="shared" si="14"/>
        <v>389.12269481692027</v>
      </c>
      <c r="Q26" s="37">
        <f t="shared" si="14"/>
        <v>387.38226252014175</v>
      </c>
      <c r="R26" s="37">
        <f t="shared" si="14"/>
        <v>397.67167903789652</v>
      </c>
      <c r="S26" s="37">
        <f t="shared" si="14"/>
        <v>408.62160566877282</v>
      </c>
      <c r="T26" s="37">
        <f t="shared" si="14"/>
        <v>440.36352692939636</v>
      </c>
      <c r="U26" s="37">
        <f t="shared" si="14"/>
        <v>504.17486308631055</v>
      </c>
      <c r="V26" s="37">
        <f t="shared" si="14"/>
        <v>535.90228338199097</v>
      </c>
      <c r="W26" s="37">
        <f t="shared" ref="W26:X26" si="15">SUM(W27,W33)</f>
        <v>160.56446440586052</v>
      </c>
      <c r="X26" s="37">
        <f t="shared" si="15"/>
        <v>165.49030886964297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219.90767879912212</v>
      </c>
      <c r="D33" s="29">
        <f t="shared" si="18"/>
        <v>229.36201768534079</v>
      </c>
      <c r="E33" s="29">
        <f t="shared" si="18"/>
        <v>221.07703618292655</v>
      </c>
      <c r="F33" s="29">
        <f t="shared" si="18"/>
        <v>231.01537768653833</v>
      </c>
      <c r="G33" s="29">
        <f t="shared" si="18"/>
        <v>258.03714445019511</v>
      </c>
      <c r="H33" s="29">
        <f t="shared" si="18"/>
        <v>258.19726909971143</v>
      </c>
      <c r="I33" s="29">
        <f t="shared" si="18"/>
        <v>292.70176190962997</v>
      </c>
      <c r="J33" s="29">
        <f t="shared" si="18"/>
        <v>341.53419912123758</v>
      </c>
      <c r="K33" s="29">
        <f t="shared" si="18"/>
        <v>369.54365170095593</v>
      </c>
      <c r="L33" s="29">
        <f t="shared" si="18"/>
        <v>318.8983298612751</v>
      </c>
      <c r="M33" s="29">
        <f t="shared" si="18"/>
        <v>336.26128455137422</v>
      </c>
      <c r="N33" s="29">
        <f t="shared" si="18"/>
        <v>398.37845896453979</v>
      </c>
      <c r="O33" s="29">
        <f t="shared" si="18"/>
        <v>377.50286925740198</v>
      </c>
      <c r="P33" s="29">
        <f t="shared" si="18"/>
        <v>389.12269481692027</v>
      </c>
      <c r="Q33" s="29">
        <f t="shared" si="18"/>
        <v>387.38226252014175</v>
      </c>
      <c r="R33" s="29">
        <f t="shared" si="18"/>
        <v>397.67167903789652</v>
      </c>
      <c r="S33" s="29">
        <f t="shared" si="18"/>
        <v>408.62160566877282</v>
      </c>
      <c r="T33" s="29">
        <f t="shared" si="18"/>
        <v>440.36352692939636</v>
      </c>
      <c r="U33" s="29">
        <f t="shared" si="18"/>
        <v>504.17486308631055</v>
      </c>
      <c r="V33" s="29">
        <f t="shared" si="18"/>
        <v>535.90228338199097</v>
      </c>
      <c r="W33" s="29">
        <f t="shared" ref="W33:X33" si="19">SUM(W34:W50)</f>
        <v>160.56446440586052</v>
      </c>
      <c r="X33" s="29">
        <f t="shared" si="19"/>
        <v>165.49030886964297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219.90767879912212</v>
      </c>
      <c r="D40" s="10">
        <v>229.36201768534079</v>
      </c>
      <c r="E40" s="10">
        <v>221.07703618292655</v>
      </c>
      <c r="F40" s="10">
        <v>231.01537768653833</v>
      </c>
      <c r="G40" s="10">
        <v>258.03714445019511</v>
      </c>
      <c r="H40" s="10">
        <v>258.19726909971143</v>
      </c>
      <c r="I40" s="10">
        <v>292.70176190962997</v>
      </c>
      <c r="J40" s="10">
        <v>341.53419912123758</v>
      </c>
      <c r="K40" s="10">
        <v>369.54365170095593</v>
      </c>
      <c r="L40" s="10">
        <v>318.8983298612751</v>
      </c>
      <c r="M40" s="10">
        <v>336.26128455137422</v>
      </c>
      <c r="N40" s="10">
        <v>398.37845896453979</v>
      </c>
      <c r="O40" s="10">
        <v>377.50286925740198</v>
      </c>
      <c r="P40" s="10">
        <v>389.12269481692027</v>
      </c>
      <c r="Q40" s="10">
        <v>387.38226252014175</v>
      </c>
      <c r="R40" s="10">
        <v>397.67167903789652</v>
      </c>
      <c r="S40" s="10">
        <v>408.62160566877282</v>
      </c>
      <c r="T40" s="10">
        <v>440.36352692939636</v>
      </c>
      <c r="U40" s="10">
        <v>504.17486308631055</v>
      </c>
      <c r="V40" s="10">
        <v>535.90228338199097</v>
      </c>
      <c r="W40" s="10">
        <v>160.56446440586052</v>
      </c>
      <c r="X40" s="10">
        <v>165.49030886964297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117.92373318924766</v>
      </c>
      <c r="D2" s="31">
        <f t="shared" si="0"/>
        <v>119.26285426651579</v>
      </c>
      <c r="E2" s="31">
        <f t="shared" si="0"/>
        <v>123.28488109772415</v>
      </c>
      <c r="F2" s="31">
        <f t="shared" si="0"/>
        <v>122.82739891057275</v>
      </c>
      <c r="G2" s="31">
        <f t="shared" si="0"/>
        <v>148.26295601923528</v>
      </c>
      <c r="H2" s="31">
        <f t="shared" si="0"/>
        <v>149.27192053068146</v>
      </c>
      <c r="I2" s="31">
        <f t="shared" si="0"/>
        <v>161.57766294145318</v>
      </c>
      <c r="J2" s="31">
        <f t="shared" si="0"/>
        <v>182.59547733395348</v>
      </c>
      <c r="K2" s="31">
        <f t="shared" si="0"/>
        <v>201.32412019295271</v>
      </c>
      <c r="L2" s="31">
        <f t="shared" si="0"/>
        <v>182.81004185105056</v>
      </c>
      <c r="M2" s="31">
        <f t="shared" si="0"/>
        <v>192.76331849643984</v>
      </c>
      <c r="N2" s="31">
        <f t="shared" si="0"/>
        <v>228.40074706777895</v>
      </c>
      <c r="O2" s="31">
        <f t="shared" si="0"/>
        <v>226.30497162888392</v>
      </c>
      <c r="P2" s="31">
        <f t="shared" si="0"/>
        <v>233.55436823299047</v>
      </c>
      <c r="Q2" s="31">
        <f t="shared" si="0"/>
        <v>227.40603273549985</v>
      </c>
      <c r="R2" s="31">
        <f t="shared" si="0"/>
        <v>229.86963370678072</v>
      </c>
      <c r="S2" s="31">
        <f t="shared" si="0"/>
        <v>221.63691128269005</v>
      </c>
      <c r="T2" s="31">
        <f t="shared" si="0"/>
        <v>227.14058852985181</v>
      </c>
      <c r="U2" s="31">
        <f t="shared" si="0"/>
        <v>261.93116606886281</v>
      </c>
      <c r="V2" s="31">
        <f t="shared" si="0"/>
        <v>286.00001760588174</v>
      </c>
      <c r="W2" s="31">
        <f t="shared" ref="W2:X2" si="1">SUM(W3,W17,W22,W25,W26,W51,W52,W71,W74,W75,W76)</f>
        <v>112.66887625587358</v>
      </c>
      <c r="X2" s="31">
        <f t="shared" si="1"/>
        <v>101.43968889115563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117.92373318924766</v>
      </c>
      <c r="D26" s="37">
        <f t="shared" si="14"/>
        <v>119.26285426651579</v>
      </c>
      <c r="E26" s="37">
        <f t="shared" si="14"/>
        <v>123.28488109772415</v>
      </c>
      <c r="F26" s="37">
        <f t="shared" si="14"/>
        <v>122.82739891057275</v>
      </c>
      <c r="G26" s="37">
        <f t="shared" si="14"/>
        <v>148.26295601923528</v>
      </c>
      <c r="H26" s="37">
        <f t="shared" si="14"/>
        <v>149.27192053068146</v>
      </c>
      <c r="I26" s="37">
        <f t="shared" si="14"/>
        <v>161.57766294145318</v>
      </c>
      <c r="J26" s="37">
        <f t="shared" si="14"/>
        <v>182.59547733395348</v>
      </c>
      <c r="K26" s="37">
        <f t="shared" si="14"/>
        <v>201.32412019295271</v>
      </c>
      <c r="L26" s="37">
        <f t="shared" si="14"/>
        <v>182.81004185105056</v>
      </c>
      <c r="M26" s="37">
        <f t="shared" si="14"/>
        <v>192.76331849643984</v>
      </c>
      <c r="N26" s="37">
        <f t="shared" si="14"/>
        <v>228.40074706777895</v>
      </c>
      <c r="O26" s="37">
        <f t="shared" si="14"/>
        <v>226.30497162888392</v>
      </c>
      <c r="P26" s="37">
        <f t="shared" si="14"/>
        <v>233.55436823299047</v>
      </c>
      <c r="Q26" s="37">
        <f t="shared" si="14"/>
        <v>227.40603273549985</v>
      </c>
      <c r="R26" s="37">
        <f t="shared" si="14"/>
        <v>229.86963370678072</v>
      </c>
      <c r="S26" s="37">
        <f t="shared" si="14"/>
        <v>221.63691128269005</v>
      </c>
      <c r="T26" s="37">
        <f t="shared" si="14"/>
        <v>227.14058852985181</v>
      </c>
      <c r="U26" s="37">
        <f t="shared" si="14"/>
        <v>261.93116606886281</v>
      </c>
      <c r="V26" s="37">
        <f t="shared" si="14"/>
        <v>286.00001760588174</v>
      </c>
      <c r="W26" s="37">
        <f t="shared" ref="W26:X26" si="15">SUM(W27,W33)</f>
        <v>112.66887625587358</v>
      </c>
      <c r="X26" s="37">
        <f t="shared" si="15"/>
        <v>101.43968889115563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117.92373318924766</v>
      </c>
      <c r="D33" s="29">
        <f t="shared" si="18"/>
        <v>119.26285426651579</v>
      </c>
      <c r="E33" s="29">
        <f t="shared" si="18"/>
        <v>123.28488109772415</v>
      </c>
      <c r="F33" s="29">
        <f t="shared" si="18"/>
        <v>122.82739891057275</v>
      </c>
      <c r="G33" s="29">
        <f t="shared" si="18"/>
        <v>148.26295601923528</v>
      </c>
      <c r="H33" s="29">
        <f t="shared" si="18"/>
        <v>149.27192053068146</v>
      </c>
      <c r="I33" s="29">
        <f t="shared" si="18"/>
        <v>161.57766294145318</v>
      </c>
      <c r="J33" s="29">
        <f t="shared" si="18"/>
        <v>182.59547733395348</v>
      </c>
      <c r="K33" s="29">
        <f t="shared" si="18"/>
        <v>201.32412019295271</v>
      </c>
      <c r="L33" s="29">
        <f t="shared" si="18"/>
        <v>182.81004185105056</v>
      </c>
      <c r="M33" s="29">
        <f t="shared" si="18"/>
        <v>192.76331849643984</v>
      </c>
      <c r="N33" s="29">
        <f t="shared" si="18"/>
        <v>228.40074706777895</v>
      </c>
      <c r="O33" s="29">
        <f t="shared" si="18"/>
        <v>226.30497162888392</v>
      </c>
      <c r="P33" s="29">
        <f t="shared" si="18"/>
        <v>233.55436823299047</v>
      </c>
      <c r="Q33" s="29">
        <f t="shared" si="18"/>
        <v>227.40603273549985</v>
      </c>
      <c r="R33" s="29">
        <f t="shared" si="18"/>
        <v>229.86963370678072</v>
      </c>
      <c r="S33" s="29">
        <f t="shared" si="18"/>
        <v>221.63691128269005</v>
      </c>
      <c r="T33" s="29">
        <f t="shared" si="18"/>
        <v>227.14058852985181</v>
      </c>
      <c r="U33" s="29">
        <f t="shared" si="18"/>
        <v>261.93116606886281</v>
      </c>
      <c r="V33" s="29">
        <f t="shared" si="18"/>
        <v>286.00001760588174</v>
      </c>
      <c r="W33" s="29">
        <f t="shared" ref="W33:X33" si="19">SUM(W34:W50)</f>
        <v>112.66887625587358</v>
      </c>
      <c r="X33" s="29">
        <f t="shared" si="19"/>
        <v>101.43968889115563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117.92373318924766</v>
      </c>
      <c r="D40" s="10">
        <v>119.26285426651579</v>
      </c>
      <c r="E40" s="10">
        <v>123.28488109772415</v>
      </c>
      <c r="F40" s="10">
        <v>122.82739891057275</v>
      </c>
      <c r="G40" s="10">
        <v>148.26295601923528</v>
      </c>
      <c r="H40" s="10">
        <v>149.27192053068146</v>
      </c>
      <c r="I40" s="10">
        <v>161.57766294145318</v>
      </c>
      <c r="J40" s="10">
        <v>182.59547733395348</v>
      </c>
      <c r="K40" s="10">
        <v>201.32412019295271</v>
      </c>
      <c r="L40" s="10">
        <v>182.81004185105056</v>
      </c>
      <c r="M40" s="10">
        <v>192.76331849643984</v>
      </c>
      <c r="N40" s="10">
        <v>228.40074706777895</v>
      </c>
      <c r="O40" s="10">
        <v>226.30497162888392</v>
      </c>
      <c r="P40" s="10">
        <v>233.55436823299047</v>
      </c>
      <c r="Q40" s="10">
        <v>227.40603273549985</v>
      </c>
      <c r="R40" s="10">
        <v>229.86963370678072</v>
      </c>
      <c r="S40" s="10">
        <v>221.63691128269005</v>
      </c>
      <c r="T40" s="10">
        <v>227.14058852985181</v>
      </c>
      <c r="U40" s="10">
        <v>261.93116606886281</v>
      </c>
      <c r="V40" s="10">
        <v>286.00001760588174</v>
      </c>
      <c r="W40" s="10">
        <v>112.66887625587358</v>
      </c>
      <c r="X40" s="10">
        <v>101.43968889115563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4.563849640169896</v>
      </c>
      <c r="D2" s="31">
        <f t="shared" si="0"/>
        <v>4.0637338951354263</v>
      </c>
      <c r="E2" s="31">
        <f t="shared" si="0"/>
        <v>3.8217459705385841</v>
      </c>
      <c r="F2" s="31">
        <f t="shared" si="0"/>
        <v>5.7196363755623718</v>
      </c>
      <c r="G2" s="31">
        <f t="shared" si="0"/>
        <v>7.8779444928807711</v>
      </c>
      <c r="H2" s="31">
        <f t="shared" si="0"/>
        <v>8.0028043235305688</v>
      </c>
      <c r="I2" s="31">
        <f t="shared" si="0"/>
        <v>9.9169518116878397</v>
      </c>
      <c r="J2" s="31">
        <f t="shared" si="0"/>
        <v>11.433909465410485</v>
      </c>
      <c r="K2" s="31">
        <f t="shared" si="0"/>
        <v>9.7170585172855652</v>
      </c>
      <c r="L2" s="31">
        <f t="shared" si="0"/>
        <v>8.0017037184725925</v>
      </c>
      <c r="M2" s="31">
        <f t="shared" si="0"/>
        <v>8.374231520293284</v>
      </c>
      <c r="N2" s="31">
        <f t="shared" si="0"/>
        <v>7.6727031715018086</v>
      </c>
      <c r="O2" s="31">
        <f t="shared" si="0"/>
        <v>7.5431763680382211</v>
      </c>
      <c r="P2" s="31">
        <f t="shared" si="0"/>
        <v>9.0103639297636118</v>
      </c>
      <c r="Q2" s="31">
        <f t="shared" si="0"/>
        <v>8.9421726601718827</v>
      </c>
      <c r="R2" s="31">
        <f t="shared" si="0"/>
        <v>10.160595329076649</v>
      </c>
      <c r="S2" s="31">
        <f t="shared" si="0"/>
        <v>9.6085252742751628</v>
      </c>
      <c r="T2" s="31">
        <f t="shared" si="0"/>
        <v>10.692450507079688</v>
      </c>
      <c r="U2" s="31">
        <f t="shared" si="0"/>
        <v>10.276292023985683</v>
      </c>
      <c r="V2" s="31">
        <f t="shared" si="0"/>
        <v>15.7220403788745</v>
      </c>
      <c r="W2" s="31">
        <f t="shared" ref="W2:X2" si="1">SUM(W3,W17,W22,W25,W26,W51,W52,W71,W74,W75,W76)</f>
        <v>7.3450491101301374</v>
      </c>
      <c r="X2" s="31">
        <f t="shared" si="1"/>
        <v>7.0038588740679906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4.563849640169896</v>
      </c>
      <c r="D26" s="37">
        <f t="shared" si="14"/>
        <v>4.0637338951354263</v>
      </c>
      <c r="E26" s="37">
        <f t="shared" si="14"/>
        <v>3.8217459705385841</v>
      </c>
      <c r="F26" s="37">
        <f t="shared" si="14"/>
        <v>5.7196363755623718</v>
      </c>
      <c r="G26" s="37">
        <f t="shared" si="14"/>
        <v>7.8779444928807711</v>
      </c>
      <c r="H26" s="37">
        <f t="shared" si="14"/>
        <v>8.0028043235305688</v>
      </c>
      <c r="I26" s="37">
        <f t="shared" si="14"/>
        <v>9.9169518116878397</v>
      </c>
      <c r="J26" s="37">
        <f t="shared" si="14"/>
        <v>11.433909465410485</v>
      </c>
      <c r="K26" s="37">
        <f t="shared" si="14"/>
        <v>9.7170585172855652</v>
      </c>
      <c r="L26" s="37">
        <f t="shared" si="14"/>
        <v>8.0017037184725925</v>
      </c>
      <c r="M26" s="37">
        <f t="shared" si="14"/>
        <v>8.374231520293284</v>
      </c>
      <c r="N26" s="37">
        <f t="shared" si="14"/>
        <v>7.6727031715018086</v>
      </c>
      <c r="O26" s="37">
        <f t="shared" si="14"/>
        <v>7.5431763680382211</v>
      </c>
      <c r="P26" s="37">
        <f t="shared" si="14"/>
        <v>9.0103639297636118</v>
      </c>
      <c r="Q26" s="37">
        <f t="shared" si="14"/>
        <v>8.9421726601718827</v>
      </c>
      <c r="R26" s="37">
        <f t="shared" si="14"/>
        <v>10.160595329076649</v>
      </c>
      <c r="S26" s="37">
        <f t="shared" si="14"/>
        <v>9.6085252742751628</v>
      </c>
      <c r="T26" s="37">
        <f t="shared" si="14"/>
        <v>10.692450507079688</v>
      </c>
      <c r="U26" s="37">
        <f t="shared" si="14"/>
        <v>10.276292023985683</v>
      </c>
      <c r="V26" s="37">
        <f t="shared" si="14"/>
        <v>15.7220403788745</v>
      </c>
      <c r="W26" s="37">
        <f t="shared" ref="W26:X26" si="15">SUM(W27,W33)</f>
        <v>7.3450491101301374</v>
      </c>
      <c r="X26" s="37">
        <f t="shared" si="15"/>
        <v>7.0038588740679906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4.563849640169896</v>
      </c>
      <c r="D33" s="29">
        <f t="shared" si="18"/>
        <v>4.0637338951354263</v>
      </c>
      <c r="E33" s="29">
        <f t="shared" si="18"/>
        <v>3.8217459705385841</v>
      </c>
      <c r="F33" s="29">
        <f t="shared" si="18"/>
        <v>5.7196363755623718</v>
      </c>
      <c r="G33" s="29">
        <f t="shared" si="18"/>
        <v>7.8779444928807711</v>
      </c>
      <c r="H33" s="29">
        <f t="shared" si="18"/>
        <v>8.0028043235305688</v>
      </c>
      <c r="I33" s="29">
        <f t="shared" si="18"/>
        <v>9.9169518116878397</v>
      </c>
      <c r="J33" s="29">
        <f t="shared" si="18"/>
        <v>11.433909465410485</v>
      </c>
      <c r="K33" s="29">
        <f t="shared" si="18"/>
        <v>9.7170585172855652</v>
      </c>
      <c r="L33" s="29">
        <f t="shared" si="18"/>
        <v>8.0017037184725925</v>
      </c>
      <c r="M33" s="29">
        <f t="shared" si="18"/>
        <v>8.374231520293284</v>
      </c>
      <c r="N33" s="29">
        <f t="shared" si="18"/>
        <v>7.6727031715018086</v>
      </c>
      <c r="O33" s="29">
        <f t="shared" si="18"/>
        <v>7.5431763680382211</v>
      </c>
      <c r="P33" s="29">
        <f t="shared" si="18"/>
        <v>9.0103639297636118</v>
      </c>
      <c r="Q33" s="29">
        <f t="shared" si="18"/>
        <v>8.9421726601718827</v>
      </c>
      <c r="R33" s="29">
        <f t="shared" si="18"/>
        <v>10.160595329076649</v>
      </c>
      <c r="S33" s="29">
        <f t="shared" si="18"/>
        <v>9.6085252742751628</v>
      </c>
      <c r="T33" s="29">
        <f t="shared" si="18"/>
        <v>10.692450507079688</v>
      </c>
      <c r="U33" s="29">
        <f t="shared" si="18"/>
        <v>10.276292023985683</v>
      </c>
      <c r="V33" s="29">
        <f t="shared" si="18"/>
        <v>15.7220403788745</v>
      </c>
      <c r="W33" s="29">
        <f t="shared" ref="W33:X33" si="19">SUM(W34:W50)</f>
        <v>7.3450491101301374</v>
      </c>
      <c r="X33" s="29">
        <f t="shared" si="19"/>
        <v>7.0038588740679906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4.563849640169896</v>
      </c>
      <c r="D40" s="10">
        <v>4.0637338951354263</v>
      </c>
      <c r="E40" s="10">
        <v>3.8217459705385841</v>
      </c>
      <c r="F40" s="10">
        <v>5.7196363755623718</v>
      </c>
      <c r="G40" s="10">
        <v>7.8779444928807711</v>
      </c>
      <c r="H40" s="10">
        <v>8.0028043235305688</v>
      </c>
      <c r="I40" s="10">
        <v>9.9169518116878397</v>
      </c>
      <c r="J40" s="10">
        <v>11.433909465410485</v>
      </c>
      <c r="K40" s="10">
        <v>9.7170585172855652</v>
      </c>
      <c r="L40" s="10">
        <v>8.0017037184725925</v>
      </c>
      <c r="M40" s="10">
        <v>8.374231520293284</v>
      </c>
      <c r="N40" s="10">
        <v>7.6727031715018086</v>
      </c>
      <c r="O40" s="10">
        <v>7.5431763680382211</v>
      </c>
      <c r="P40" s="10">
        <v>9.0103639297636118</v>
      </c>
      <c r="Q40" s="10">
        <v>8.9421726601718827</v>
      </c>
      <c r="R40" s="10">
        <v>10.160595329076649</v>
      </c>
      <c r="S40" s="10">
        <v>9.6085252742751628</v>
      </c>
      <c r="T40" s="10">
        <v>10.692450507079688</v>
      </c>
      <c r="U40" s="10">
        <v>10.276292023985683</v>
      </c>
      <c r="V40" s="10">
        <v>15.7220403788745</v>
      </c>
      <c r="W40" s="10">
        <v>7.3450491101301374</v>
      </c>
      <c r="X40" s="10">
        <v>7.0038588740679906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4.0626919398180075</v>
      </c>
      <c r="D2" s="31">
        <f t="shared" si="0"/>
        <v>3.0771723129390103</v>
      </c>
      <c r="E2" s="31">
        <f t="shared" si="0"/>
        <v>3.4452275484668751</v>
      </c>
      <c r="F2" s="31">
        <f t="shared" si="0"/>
        <v>3.4427460986935956</v>
      </c>
      <c r="G2" s="31">
        <f t="shared" si="0"/>
        <v>4.6740616584970409</v>
      </c>
      <c r="H2" s="31">
        <f t="shared" si="0"/>
        <v>5.448556347022282</v>
      </c>
      <c r="I2" s="31">
        <f t="shared" si="0"/>
        <v>4.2974324515885209</v>
      </c>
      <c r="J2" s="31">
        <f t="shared" si="0"/>
        <v>4.29024039066248</v>
      </c>
      <c r="K2" s="31">
        <f t="shared" si="0"/>
        <v>3.7396751777997745</v>
      </c>
      <c r="L2" s="31">
        <f t="shared" si="0"/>
        <v>2.2202771057451951</v>
      </c>
      <c r="M2" s="31">
        <f t="shared" si="0"/>
        <v>2.4549917431565906</v>
      </c>
      <c r="N2" s="31">
        <f t="shared" si="0"/>
        <v>3.6511862389997387</v>
      </c>
      <c r="O2" s="31">
        <f t="shared" si="0"/>
        <v>5.0338494696654381</v>
      </c>
      <c r="P2" s="31">
        <f t="shared" si="0"/>
        <v>4.3472247830082758</v>
      </c>
      <c r="Q2" s="31">
        <f t="shared" si="0"/>
        <v>2.9963592552955736</v>
      </c>
      <c r="R2" s="31">
        <f t="shared" si="0"/>
        <v>2.4695450646810273</v>
      </c>
      <c r="S2" s="31">
        <f t="shared" si="0"/>
        <v>2.3728545928344125</v>
      </c>
      <c r="T2" s="31">
        <f t="shared" si="0"/>
        <v>2.308851058607583</v>
      </c>
      <c r="U2" s="31">
        <f t="shared" si="0"/>
        <v>2.3723649773327882</v>
      </c>
      <c r="V2" s="31">
        <f t="shared" si="0"/>
        <v>2.1483155550070197</v>
      </c>
      <c r="W2" s="31">
        <f t="shared" ref="W2:X2" si="1">SUM(W3,W17,W22,W25,W26,W51,W52,W71,W74,W75,W76)</f>
        <v>2.7931493510935952</v>
      </c>
      <c r="X2" s="31">
        <f t="shared" si="1"/>
        <v>3.2324374322013183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4.0626919398180075</v>
      </c>
      <c r="D26" s="37">
        <f t="shared" si="14"/>
        <v>3.0771723129390103</v>
      </c>
      <c r="E26" s="37">
        <f t="shared" si="14"/>
        <v>3.4452275484668751</v>
      </c>
      <c r="F26" s="37">
        <f t="shared" si="14"/>
        <v>3.4427460986935956</v>
      </c>
      <c r="G26" s="37">
        <f t="shared" si="14"/>
        <v>4.6740616584970409</v>
      </c>
      <c r="H26" s="37">
        <f t="shared" si="14"/>
        <v>5.448556347022282</v>
      </c>
      <c r="I26" s="37">
        <f t="shared" si="14"/>
        <v>4.2974324515885209</v>
      </c>
      <c r="J26" s="37">
        <f t="shared" si="14"/>
        <v>4.29024039066248</v>
      </c>
      <c r="K26" s="37">
        <f t="shared" si="14"/>
        <v>3.7396751777997745</v>
      </c>
      <c r="L26" s="37">
        <f t="shared" si="14"/>
        <v>2.2202771057451951</v>
      </c>
      <c r="M26" s="37">
        <f t="shared" si="14"/>
        <v>2.4549917431565906</v>
      </c>
      <c r="N26" s="37">
        <f t="shared" si="14"/>
        <v>3.6511862389997387</v>
      </c>
      <c r="O26" s="37">
        <f t="shared" si="14"/>
        <v>5.0338494696654381</v>
      </c>
      <c r="P26" s="37">
        <f t="shared" si="14"/>
        <v>4.3472247830082758</v>
      </c>
      <c r="Q26" s="37">
        <f t="shared" si="14"/>
        <v>2.9963592552955736</v>
      </c>
      <c r="R26" s="37">
        <f t="shared" si="14"/>
        <v>2.4695450646810273</v>
      </c>
      <c r="S26" s="37">
        <f t="shared" si="14"/>
        <v>2.3728545928344125</v>
      </c>
      <c r="T26" s="37">
        <f t="shared" si="14"/>
        <v>2.308851058607583</v>
      </c>
      <c r="U26" s="37">
        <f t="shared" si="14"/>
        <v>2.3723649773327882</v>
      </c>
      <c r="V26" s="37">
        <f t="shared" si="14"/>
        <v>2.1483155550070197</v>
      </c>
      <c r="W26" s="37">
        <f t="shared" ref="W26:X26" si="15">SUM(W27,W33)</f>
        <v>2.7931493510935952</v>
      </c>
      <c r="X26" s="37">
        <f t="shared" si="15"/>
        <v>3.2324374322013183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4.0626919398180075</v>
      </c>
      <c r="D33" s="29">
        <f t="shared" si="18"/>
        <v>3.0771723129390103</v>
      </c>
      <c r="E33" s="29">
        <f t="shared" si="18"/>
        <v>3.4452275484668751</v>
      </c>
      <c r="F33" s="29">
        <f t="shared" si="18"/>
        <v>3.4427460986935956</v>
      </c>
      <c r="G33" s="29">
        <f t="shared" si="18"/>
        <v>4.6740616584970409</v>
      </c>
      <c r="H33" s="29">
        <f t="shared" si="18"/>
        <v>5.448556347022282</v>
      </c>
      <c r="I33" s="29">
        <f t="shared" si="18"/>
        <v>4.2974324515885209</v>
      </c>
      <c r="J33" s="29">
        <f t="shared" si="18"/>
        <v>4.29024039066248</v>
      </c>
      <c r="K33" s="29">
        <f t="shared" si="18"/>
        <v>3.7396751777997745</v>
      </c>
      <c r="L33" s="29">
        <f t="shared" si="18"/>
        <v>2.2202771057451951</v>
      </c>
      <c r="M33" s="29">
        <f t="shared" si="18"/>
        <v>2.4549917431565906</v>
      </c>
      <c r="N33" s="29">
        <f t="shared" si="18"/>
        <v>3.6511862389997387</v>
      </c>
      <c r="O33" s="29">
        <f t="shared" si="18"/>
        <v>5.0338494696654381</v>
      </c>
      <c r="P33" s="29">
        <f t="shared" si="18"/>
        <v>4.3472247830082758</v>
      </c>
      <c r="Q33" s="29">
        <f t="shared" si="18"/>
        <v>2.9963592552955736</v>
      </c>
      <c r="R33" s="29">
        <f t="shared" si="18"/>
        <v>2.4695450646810273</v>
      </c>
      <c r="S33" s="29">
        <f t="shared" si="18"/>
        <v>2.3728545928344125</v>
      </c>
      <c r="T33" s="29">
        <f t="shared" si="18"/>
        <v>2.308851058607583</v>
      </c>
      <c r="U33" s="29">
        <f t="shared" si="18"/>
        <v>2.3723649773327882</v>
      </c>
      <c r="V33" s="29">
        <f t="shared" si="18"/>
        <v>2.1483155550070197</v>
      </c>
      <c r="W33" s="29">
        <f t="shared" ref="W33:X33" si="19">SUM(W34:W50)</f>
        <v>2.7931493510935952</v>
      </c>
      <c r="X33" s="29">
        <f t="shared" si="19"/>
        <v>3.2324374322013183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4.0626919398180075</v>
      </c>
      <c r="D40" s="10">
        <v>3.0771723129390103</v>
      </c>
      <c r="E40" s="10">
        <v>3.4452275484668751</v>
      </c>
      <c r="F40" s="10">
        <v>3.4427460986935956</v>
      </c>
      <c r="G40" s="10">
        <v>4.6740616584970409</v>
      </c>
      <c r="H40" s="10">
        <v>5.448556347022282</v>
      </c>
      <c r="I40" s="10">
        <v>4.2974324515885209</v>
      </c>
      <c r="J40" s="10">
        <v>4.29024039066248</v>
      </c>
      <c r="K40" s="10">
        <v>3.7396751777997745</v>
      </c>
      <c r="L40" s="10">
        <v>2.2202771057451951</v>
      </c>
      <c r="M40" s="10">
        <v>2.4549917431565906</v>
      </c>
      <c r="N40" s="10">
        <v>3.6511862389997387</v>
      </c>
      <c r="O40" s="10">
        <v>5.0338494696654381</v>
      </c>
      <c r="P40" s="10">
        <v>4.3472247830082758</v>
      </c>
      <c r="Q40" s="10">
        <v>2.9963592552955736</v>
      </c>
      <c r="R40" s="10">
        <v>2.4695450646810273</v>
      </c>
      <c r="S40" s="10">
        <v>2.3728545928344125</v>
      </c>
      <c r="T40" s="10">
        <v>2.308851058607583</v>
      </c>
      <c r="U40" s="10">
        <v>2.3723649773327882</v>
      </c>
      <c r="V40" s="10">
        <v>2.1483155550070197</v>
      </c>
      <c r="W40" s="10">
        <v>2.7931493510935952</v>
      </c>
      <c r="X40" s="10">
        <v>3.2324374322013183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32416.702837489251</v>
      </c>
      <c r="D2" s="31">
        <f t="shared" si="0"/>
        <v>33254.686844368007</v>
      </c>
      <c r="E2" s="31">
        <f t="shared" si="0"/>
        <v>35018.573774720549</v>
      </c>
      <c r="F2" s="31">
        <f t="shared" si="0"/>
        <v>36923.268185726563</v>
      </c>
      <c r="G2" s="31">
        <f t="shared" si="0"/>
        <v>37314.380997420463</v>
      </c>
      <c r="H2" s="31">
        <f t="shared" si="0"/>
        <v>34422.466466036109</v>
      </c>
      <c r="I2" s="31">
        <f t="shared" si="0"/>
        <v>37477.257781599299</v>
      </c>
      <c r="J2" s="31">
        <f t="shared" si="0"/>
        <v>36876.126311263979</v>
      </c>
      <c r="K2" s="31">
        <f t="shared" si="0"/>
        <v>35387.592175408427</v>
      </c>
      <c r="L2" s="31">
        <f t="shared" si="0"/>
        <v>33102.440412725708</v>
      </c>
      <c r="M2" s="31">
        <f t="shared" si="0"/>
        <v>36250.332932072226</v>
      </c>
      <c r="N2" s="31">
        <f t="shared" si="0"/>
        <v>34795.936371453136</v>
      </c>
      <c r="O2" s="31">
        <f t="shared" si="0"/>
        <v>33555.392003439381</v>
      </c>
      <c r="P2" s="31">
        <f t="shared" si="0"/>
        <v>32985.286758383489</v>
      </c>
      <c r="Q2" s="31">
        <f t="shared" si="0"/>
        <v>33720.798710232157</v>
      </c>
      <c r="R2" s="31">
        <f t="shared" si="0"/>
        <v>32022.518572656922</v>
      </c>
      <c r="S2" s="31">
        <f t="shared" si="0"/>
        <v>33221.313069647455</v>
      </c>
      <c r="T2" s="31">
        <f t="shared" si="0"/>
        <v>33574.368701633692</v>
      </c>
      <c r="U2" s="31">
        <f t="shared" si="0"/>
        <v>34131.262424763547</v>
      </c>
      <c r="V2" s="31">
        <f t="shared" si="0"/>
        <v>33369.706706792778</v>
      </c>
      <c r="W2" s="31">
        <f t="shared" si="0"/>
        <v>31840.906964746344</v>
      </c>
      <c r="X2" s="31">
        <f t="shared" ref="X2" si="1">SUM(X3,X17,X22,X25,X26,X51,X52,X71,X74,X75,X76)</f>
        <v>33432.573258813412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3627.1818572656921</v>
      </c>
      <c r="D3" s="34">
        <f t="shared" si="2"/>
        <v>4174.2811693895092</v>
      </c>
      <c r="E3" s="34">
        <f t="shared" si="2"/>
        <v>4452.8358555460009</v>
      </c>
      <c r="F3" s="34">
        <f t="shared" si="2"/>
        <v>5862.1932932072232</v>
      </c>
      <c r="G3" s="34">
        <f t="shared" si="2"/>
        <v>5375.3465176268264</v>
      </c>
      <c r="H3" s="34">
        <f t="shared" si="2"/>
        <v>3261.9522785898534</v>
      </c>
      <c r="I3" s="34">
        <f t="shared" si="2"/>
        <v>5092.9611349957004</v>
      </c>
      <c r="J3" s="34">
        <f t="shared" si="2"/>
        <v>4749.8570937231298</v>
      </c>
      <c r="K3" s="34">
        <f t="shared" si="2"/>
        <v>3366.6984522785901</v>
      </c>
      <c r="L3" s="34">
        <f t="shared" si="2"/>
        <v>3535.8008598452279</v>
      </c>
      <c r="M3" s="34">
        <f t="shared" si="2"/>
        <v>4586.7828030954424</v>
      </c>
      <c r="N3" s="34">
        <f t="shared" si="2"/>
        <v>3948.2811693895092</v>
      </c>
      <c r="O3" s="34">
        <f t="shared" si="2"/>
        <v>2994.9888220120379</v>
      </c>
      <c r="P3" s="34">
        <f t="shared" si="2"/>
        <v>3787.8023215821149</v>
      </c>
      <c r="Q3" s="34">
        <f t="shared" si="2"/>
        <v>3070.625967325881</v>
      </c>
      <c r="R3" s="34">
        <f t="shared" si="2"/>
        <v>2735.5243336199487</v>
      </c>
      <c r="S3" s="34">
        <f t="shared" si="2"/>
        <v>2956.1084264832325</v>
      </c>
      <c r="T3" s="34">
        <f t="shared" si="2"/>
        <v>2836.1655202063625</v>
      </c>
      <c r="U3" s="34">
        <f t="shared" si="2"/>
        <v>2735.4404987102312</v>
      </c>
      <c r="V3" s="34">
        <f t="shared" si="2"/>
        <v>2128.5697334479796</v>
      </c>
      <c r="W3" s="34">
        <f t="shared" si="2"/>
        <v>1838.6234737747204</v>
      </c>
      <c r="X3" s="34">
        <f t="shared" ref="X3" si="3">SUM(X4,X8,X11)</f>
        <v>2079.2646603611347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3284.0391229578677</v>
      </c>
      <c r="D4" s="29">
        <f t="shared" si="4"/>
        <v>3862.6613929492687</v>
      </c>
      <c r="E4" s="29">
        <f t="shared" si="4"/>
        <v>4151.5269991401537</v>
      </c>
      <c r="F4" s="29">
        <f t="shared" si="4"/>
        <v>5510.6527085124681</v>
      </c>
      <c r="G4" s="29">
        <f t="shared" si="4"/>
        <v>5051.6530524505579</v>
      </c>
      <c r="H4" s="29">
        <f t="shared" si="4"/>
        <v>2930.2288048151331</v>
      </c>
      <c r="I4" s="29">
        <f t="shared" si="4"/>
        <v>4736.340412725709</v>
      </c>
      <c r="J4" s="29">
        <f t="shared" si="4"/>
        <v>4395.5555460017194</v>
      </c>
      <c r="K4" s="29">
        <f t="shared" si="4"/>
        <v>3046.6521066208084</v>
      </c>
      <c r="L4" s="29">
        <f t="shared" si="4"/>
        <v>3347.2128976784179</v>
      </c>
      <c r="M4" s="29">
        <f t="shared" si="4"/>
        <v>4305.9263112639719</v>
      </c>
      <c r="N4" s="29">
        <f t="shared" si="4"/>
        <v>3706.1343938091136</v>
      </c>
      <c r="O4" s="29">
        <f t="shared" si="4"/>
        <v>2837.1929492691315</v>
      </c>
      <c r="P4" s="29">
        <f t="shared" si="4"/>
        <v>3602.7540842648323</v>
      </c>
      <c r="Q4" s="29">
        <f t="shared" si="4"/>
        <v>2857.0331900257952</v>
      </c>
      <c r="R4" s="29">
        <f t="shared" si="4"/>
        <v>2569.657867583835</v>
      </c>
      <c r="S4" s="29">
        <f t="shared" si="4"/>
        <v>2858.6402407566634</v>
      </c>
      <c r="T4" s="29">
        <f t="shared" si="4"/>
        <v>2789.6000859845226</v>
      </c>
      <c r="U4" s="29">
        <f t="shared" si="4"/>
        <v>2626.2593293207215</v>
      </c>
      <c r="V4" s="29">
        <f t="shared" si="4"/>
        <v>2110.3650042992263</v>
      </c>
      <c r="W4" s="29">
        <f t="shared" si="4"/>
        <v>1762.2978503869303</v>
      </c>
      <c r="X4" s="29">
        <f t="shared" ref="X4" si="5">SUM(X5:X7)</f>
        <v>1920.5444539982802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0.71848667239896813</v>
      </c>
      <c r="Q5" s="10">
        <f>PPRD!Q5+RCV_RCY!Q5+IMP!Q5-EXP!Q5+STK_CHG!Q5-INTMARB!Q5-INTAVI!Q5</f>
        <v>2.1553740326741191</v>
      </c>
      <c r="R5" s="10">
        <f>PPRD!R5+RCV_RCY!R5+IMP!R5-EXP!R5+STK_CHG!R5-INTMARB!R5-INTAVI!R5</f>
        <v>2.1553740326741191</v>
      </c>
      <c r="S5" s="10">
        <f>PPRD!S5+RCV_RCY!S5+IMP!S5-EXP!S5+STK_CHG!S5-INTMARB!S5-INTAVI!S5</f>
        <v>0.71840068787618083</v>
      </c>
      <c r="T5" s="10">
        <f>PPRD!T5+RCV_RCY!T5+IMP!T5-EXP!T5+STK_CHG!T5-INTMARB!T5-INTAVI!T5</f>
        <v>0.71848667239896813</v>
      </c>
      <c r="U5" s="10">
        <f>PPRD!U5+RCV_RCY!U5+IMP!U5-EXP!U5+STK_CHG!U5-INTMARB!U5-INTAVI!U5</f>
        <v>0</v>
      </c>
      <c r="V5" s="10">
        <f>PPRD!V5+RCV_RCY!V5+IMP!V5-EXP!V5+STK_CHG!V5-INTMARB!V5-INTAVI!V5</f>
        <v>2.1552880481513319</v>
      </c>
      <c r="W5" s="10">
        <f>PPRD!W5+RCV_RCY!W5+IMP!W5-EXP!W5+STK_CHG!W5-INTMARB!W5-INTAVI!W5</f>
        <v>6.4660361134995714</v>
      </c>
      <c r="X5" s="10">
        <f>PPRD!X5+RCV_RCY!X5+IMP!X5-EXP!X5+STK_CHG!X5-INTMARB!X5-INTAVI!X5</f>
        <v>15.08736027515047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898.56689595872729</v>
      </c>
      <c r="D6" s="10">
        <f>PPRD!D6+RCV_RCY!D6+IMP!D6-EXP!D6+STK_CHG!D6-INTMARB!D6-INTAVI!D6</f>
        <v>990.24316423043831</v>
      </c>
      <c r="E6" s="10">
        <f>PPRD!E6+RCV_RCY!E6+IMP!E6-EXP!E6+STK_CHG!E6-INTMARB!E6-INTAVI!E6</f>
        <v>881.77128116938945</v>
      </c>
      <c r="F6" s="10">
        <f>PPRD!F6+RCV_RCY!F6+IMP!F6-EXP!F6+STK_CHG!F6-INTMARB!F6-INTAVI!F6</f>
        <v>857.27764402407558</v>
      </c>
      <c r="G6" s="10">
        <f>PPRD!G6+RCV_RCY!G6+IMP!G6-EXP!G6+STK_CHG!G6-INTMARB!G6-INTAVI!G6</f>
        <v>954.5523645743765</v>
      </c>
      <c r="H6" s="10">
        <f>PPRD!H6+RCV_RCY!H6+IMP!H6-EXP!H6+STK_CHG!H6-INTMARB!H6-INTAVI!H6</f>
        <v>980.44565778159927</v>
      </c>
      <c r="I6" s="10">
        <f>PPRD!I6+RCV_RCY!I6+IMP!I6-EXP!I6+STK_CHG!I6-INTMARB!I6-INTAVI!I6</f>
        <v>750.90524505588996</v>
      </c>
      <c r="J6" s="10">
        <f>PPRD!J6+RCV_RCY!J6+IMP!J6-EXP!J6+STK_CHG!J6-INTMARB!J6-INTAVI!J6</f>
        <v>992.34256233877886</v>
      </c>
      <c r="K6" s="10">
        <f>PPRD!K6+RCV_RCY!K6+IMP!K6-EXP!K6+STK_CHG!K6-INTMARB!K6-INTAVI!K6</f>
        <v>753.70447119518485</v>
      </c>
      <c r="L6" s="10">
        <f>PPRD!L6+RCV_RCY!L6+IMP!L6-EXP!L6+STK_CHG!L6-INTMARB!L6-INTAVI!L6</f>
        <v>640.33387790197764</v>
      </c>
      <c r="M6" s="10">
        <f>PPRD!M6+RCV_RCY!M6+IMP!M6-EXP!M6+STK_CHG!M6-INTMARB!M6-INTAVI!M6</f>
        <v>843.98108340498709</v>
      </c>
      <c r="N6" s="10">
        <f>PPRD!N6+RCV_RCY!N6+IMP!N6-EXP!N6+STK_CHG!N6-INTMARB!N6-INTAVI!N6</f>
        <v>895.06784178847795</v>
      </c>
      <c r="O6" s="10">
        <f>PPRD!O6+RCV_RCY!O6+IMP!O6-EXP!O6+STK_CHG!O6-INTMARB!O6-INTAVI!O6</f>
        <v>797.0932072226999</v>
      </c>
      <c r="P6" s="10">
        <f>PPRD!P6+RCV_RCY!P6+IMP!P6-EXP!P6+STK_CHG!P6-INTMARB!P6-INTAVI!P6</f>
        <v>893.66818572656916</v>
      </c>
      <c r="Q6" s="10">
        <f>PPRD!Q6+RCV_RCY!Q6+IMP!Q6-EXP!Q6+STK_CHG!Q6-INTMARB!Q6-INTAVI!Q6</f>
        <v>915.36259673258803</v>
      </c>
      <c r="R6" s="10">
        <f>PPRD!R6+RCV_RCY!R6+IMP!R6-EXP!R6+STK_CHG!R6-INTMARB!R6-INTAVI!R6</f>
        <v>877.57239896818578</v>
      </c>
      <c r="S6" s="10">
        <f>PPRD!S6+RCV_RCY!S6+IMP!S6-EXP!S6+STK_CHG!S6-INTMARB!S6-INTAVI!S6</f>
        <v>848.87979363714533</v>
      </c>
      <c r="T6" s="10">
        <f>PPRD!T6+RCV_RCY!T6+IMP!T6-EXP!T6+STK_CHG!T6-INTMARB!T6-INTAVI!T6</f>
        <v>860.77669819432492</v>
      </c>
      <c r="U6" s="10">
        <f>PPRD!U6+RCV_RCY!U6+IMP!U6-EXP!U6+STK_CHG!U6-INTMARB!U6-INTAVI!U6</f>
        <v>890.16904557179691</v>
      </c>
      <c r="V6" s="10">
        <f>PPRD!V6+RCV_RCY!V6+IMP!V6-EXP!V6+STK_CHG!V6-INTMARB!V6-INTAVI!V6</f>
        <v>803.39157351676693</v>
      </c>
      <c r="W6" s="10">
        <f>PPRD!W6+RCV_RCY!W6+IMP!W6-EXP!W6+STK_CHG!W6-INTMARB!W6-INTAVI!W6</f>
        <v>757.90335339638875</v>
      </c>
      <c r="X6" s="10">
        <f>PPRD!X6+RCV_RCY!X6+IMP!X6-EXP!X6+STK_CHG!X6-INTMARB!X6-INTAVI!X6</f>
        <v>812.48211521926044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2385.4722269991403</v>
      </c>
      <c r="D7" s="10">
        <f>PPRD!D7+RCV_RCY!D7+IMP!D7-EXP!D7+STK_CHG!D7-INTMARB!D7-INTAVI!D7</f>
        <v>2872.4182287188305</v>
      </c>
      <c r="E7" s="10">
        <f>PPRD!E7+RCV_RCY!E7+IMP!E7-EXP!E7+STK_CHG!E7-INTMARB!E7-INTAVI!E7</f>
        <v>3269.7557179707642</v>
      </c>
      <c r="F7" s="10">
        <f>PPRD!F7+RCV_RCY!F7+IMP!F7-EXP!F7+STK_CHG!F7-INTMARB!F7-INTAVI!F7</f>
        <v>4653.3750644883921</v>
      </c>
      <c r="G7" s="10">
        <f>PPRD!G7+RCV_RCY!G7+IMP!G7-EXP!G7+STK_CHG!G7-INTMARB!G7-INTAVI!G7</f>
        <v>4097.1006878761818</v>
      </c>
      <c r="H7" s="10">
        <f>PPRD!H7+RCV_RCY!H7+IMP!H7-EXP!H7+STK_CHG!H7-INTMARB!H7-INTAVI!H7</f>
        <v>1949.7831470335336</v>
      </c>
      <c r="I7" s="10">
        <f>PPRD!I7+RCV_RCY!I7+IMP!I7-EXP!I7+STK_CHG!I7-INTMARB!I7-INTAVI!I7</f>
        <v>3985.4351676698193</v>
      </c>
      <c r="J7" s="10">
        <f>PPRD!J7+RCV_RCY!J7+IMP!J7-EXP!J7+STK_CHG!J7-INTMARB!J7-INTAVI!J7</f>
        <v>3403.2129836629406</v>
      </c>
      <c r="K7" s="10">
        <f>PPRD!K7+RCV_RCY!K7+IMP!K7-EXP!K7+STK_CHG!K7-INTMARB!K7-INTAVI!K7</f>
        <v>2292.9476354256235</v>
      </c>
      <c r="L7" s="10">
        <f>PPRD!L7+RCV_RCY!L7+IMP!L7-EXP!L7+STK_CHG!L7-INTMARB!L7-INTAVI!L7</f>
        <v>2706.8790197764401</v>
      </c>
      <c r="M7" s="10">
        <f>PPRD!M7+RCV_RCY!M7+IMP!M7-EXP!M7+STK_CHG!M7-INTMARB!M7-INTAVI!M7</f>
        <v>3461.9452278589852</v>
      </c>
      <c r="N7" s="10">
        <f>PPRD!N7+RCV_RCY!N7+IMP!N7-EXP!N7+STK_CHG!N7-INTMARB!N7-INTAVI!N7</f>
        <v>2811.0665520206358</v>
      </c>
      <c r="O7" s="10">
        <f>PPRD!O7+RCV_RCY!O7+IMP!O7-EXP!O7+STK_CHG!O7-INTMARB!O7-INTAVI!O7</f>
        <v>2040.0997420464319</v>
      </c>
      <c r="P7" s="10">
        <f>PPRD!P7+RCV_RCY!P7+IMP!P7-EXP!P7+STK_CHG!P7-INTMARB!P7-INTAVI!P7</f>
        <v>2708.3674118658641</v>
      </c>
      <c r="Q7" s="10">
        <f>PPRD!Q7+RCV_RCY!Q7+IMP!Q7-EXP!Q7+STK_CHG!Q7-INTMARB!Q7-INTAVI!Q7</f>
        <v>1939.5152192605333</v>
      </c>
      <c r="R7" s="10">
        <f>PPRD!R7+RCV_RCY!R7+IMP!R7-EXP!R7+STK_CHG!R7-INTMARB!R7-INTAVI!R7</f>
        <v>1689.930094582975</v>
      </c>
      <c r="S7" s="10">
        <f>PPRD!S7+RCV_RCY!S7+IMP!S7-EXP!S7+STK_CHG!S7-INTMARB!S7-INTAVI!S7</f>
        <v>2009.0420464316419</v>
      </c>
      <c r="T7" s="10">
        <f>PPRD!T7+RCV_RCY!T7+IMP!T7-EXP!T7+STK_CHG!T7-INTMARB!T7-INTAVI!T7</f>
        <v>1928.1049011177988</v>
      </c>
      <c r="U7" s="10">
        <f>PPRD!U7+RCV_RCY!U7+IMP!U7-EXP!U7+STK_CHG!U7-INTMARB!U7-INTAVI!U7</f>
        <v>1736.0902837489245</v>
      </c>
      <c r="V7" s="10">
        <f>PPRD!V7+RCV_RCY!V7+IMP!V7-EXP!V7+STK_CHG!V7-INTMARB!V7-INTAVI!V7</f>
        <v>1304.8181427343079</v>
      </c>
      <c r="W7" s="10">
        <f>PPRD!W7+RCV_RCY!W7+IMP!W7-EXP!W7+STK_CHG!W7-INTMARB!W7-INTAVI!W7</f>
        <v>997.92846087704208</v>
      </c>
      <c r="X7" s="10">
        <f>PPRD!X7+RCV_RCY!X7+IMP!X7-EXP!X7+STK_CHG!X7-INTMARB!X7-INTAVI!X7</f>
        <v>1092.9749785038694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343.14273430782453</v>
      </c>
      <c r="D11" s="29">
        <f t="shared" si="8"/>
        <v>311.61977644024068</v>
      </c>
      <c r="E11" s="29">
        <f t="shared" si="8"/>
        <v>301.30885640584683</v>
      </c>
      <c r="F11" s="29">
        <f t="shared" si="8"/>
        <v>351.54058469475495</v>
      </c>
      <c r="G11" s="29">
        <f t="shared" si="8"/>
        <v>323.69346517626826</v>
      </c>
      <c r="H11" s="29">
        <f t="shared" si="8"/>
        <v>331.7234737747205</v>
      </c>
      <c r="I11" s="29">
        <f t="shared" si="8"/>
        <v>356.62072226999152</v>
      </c>
      <c r="J11" s="29">
        <f t="shared" si="8"/>
        <v>354.30154772141015</v>
      </c>
      <c r="K11" s="29">
        <f t="shared" si="8"/>
        <v>320.04634565778161</v>
      </c>
      <c r="L11" s="29">
        <f t="shared" si="8"/>
        <v>188.58796216680994</v>
      </c>
      <c r="M11" s="29">
        <f t="shared" si="8"/>
        <v>280.85649183147035</v>
      </c>
      <c r="N11" s="29">
        <f t="shared" si="8"/>
        <v>242.14677558039551</v>
      </c>
      <c r="O11" s="29">
        <f t="shared" si="8"/>
        <v>157.79587274290625</v>
      </c>
      <c r="P11" s="29">
        <f t="shared" si="8"/>
        <v>185.04823731728288</v>
      </c>
      <c r="Q11" s="29">
        <f t="shared" si="8"/>
        <v>213.59277730008591</v>
      </c>
      <c r="R11" s="29">
        <f t="shared" si="8"/>
        <v>165.86646603611351</v>
      </c>
      <c r="S11" s="29">
        <f t="shared" si="8"/>
        <v>97.468185726569203</v>
      </c>
      <c r="T11" s="29">
        <f t="shared" si="8"/>
        <v>46.5654342218401</v>
      </c>
      <c r="U11" s="29">
        <f t="shared" si="8"/>
        <v>109.18116938950985</v>
      </c>
      <c r="V11" s="29">
        <f t="shared" si="8"/>
        <v>18.204729148753202</v>
      </c>
      <c r="W11" s="29">
        <f t="shared" si="8"/>
        <v>76.325623387790117</v>
      </c>
      <c r="X11" s="29">
        <f t="shared" ref="X11" si="9">SUM(X12:X16)</f>
        <v>158.72020636285464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363.20576096302659</v>
      </c>
      <c r="D13" s="10">
        <f>PPRD!D13+RCV_RCY!D13+IMP!D13-EXP!D13+STK_CHG!D13-INTMARB!D13-INTAVI!D13</f>
        <v>331.0141014617368</v>
      </c>
      <c r="E13" s="10">
        <f>PPRD!E13+RCV_RCY!E13+IMP!E13-EXP!E13+STK_CHG!E13-INTMARB!E13-INTAVI!E13</f>
        <v>324.71573516766972</v>
      </c>
      <c r="F13" s="10">
        <f>PPRD!F13+RCV_RCY!F13+IMP!F13-EXP!F13+STK_CHG!F13-INTMARB!F13-INTAVI!F13</f>
        <v>371.60361134995702</v>
      </c>
      <c r="G13" s="10">
        <f>PPRD!G13+RCV_RCY!G13+IMP!G13-EXP!G13+STK_CHG!G13-INTMARB!G13-INTAVI!G13</f>
        <v>355.50773860705073</v>
      </c>
      <c r="H13" s="10">
        <f>PPRD!H13+RCV_RCY!H13+IMP!H13-EXP!H13+STK_CHG!H13-INTMARB!H13-INTAVI!H13</f>
        <v>365.30524505588988</v>
      </c>
      <c r="I13" s="10">
        <f>PPRD!I13+RCV_RCY!I13+IMP!I13-EXP!I13+STK_CHG!I13-INTMARB!I13-INTAVI!I13</f>
        <v>384.90008598452289</v>
      </c>
      <c r="J13" s="10">
        <f>PPRD!J13+RCV_RCY!J13+IMP!J13-EXP!J13+STK_CHG!J13-INTMARB!J13-INTAVI!J13</f>
        <v>386.99957007738607</v>
      </c>
      <c r="K13" s="10">
        <f>PPRD!K13+RCV_RCY!K13+IMP!K13-EXP!K13+STK_CHG!K13-INTMARB!K13-INTAVI!K13</f>
        <v>349.20945829750644</v>
      </c>
      <c r="L13" s="10">
        <f>PPRD!L13+RCV_RCY!L13+IMP!L13-EXP!L13+STK_CHG!L13-INTMARB!L13-INTAVI!L13</f>
        <v>207.14625967325878</v>
      </c>
      <c r="M13" s="10">
        <f>PPRD!M13+RCV_RCY!M13+IMP!M13-EXP!M13+STK_CHG!M13-INTMARB!M13-INTAVI!M13</f>
        <v>310.01960447119518</v>
      </c>
      <c r="N13" s="10">
        <f>PPRD!N13+RCV_RCY!N13+IMP!N13-EXP!N13+STK_CHG!N13-INTMARB!N13-INTAVI!N13</f>
        <v>275.72854686156489</v>
      </c>
      <c r="O13" s="10">
        <f>PPRD!O13+RCV_RCY!O13+IMP!O13-EXP!O13+STK_CHG!O13-INTMARB!O13-INTAVI!O13</f>
        <v>176.35417024935509</v>
      </c>
      <c r="P13" s="10">
        <f>PPRD!P13+RCV_RCY!P13+IMP!P13-EXP!P13+STK_CHG!P13-INTMARB!P13-INTAVI!P13</f>
        <v>190.35064488392089</v>
      </c>
      <c r="Q13" s="10">
        <f>PPRD!Q13+RCV_RCY!Q13+IMP!Q13-EXP!Q13+STK_CHG!Q13-INTMARB!Q13-INTAVI!Q13</f>
        <v>216.24393809114352</v>
      </c>
      <c r="R13" s="10">
        <f>PPRD!R13+RCV_RCY!R13+IMP!R13-EXP!R13+STK_CHG!R13-INTMARB!R13-INTAVI!R13</f>
        <v>199.44823731728289</v>
      </c>
      <c r="S13" s="10">
        <f>PPRD!S13+RCV_RCY!S13+IMP!S13-EXP!S13+STK_CHG!S13-INTMARB!S13-INTAVI!S13</f>
        <v>130.16620808254513</v>
      </c>
      <c r="T13" s="10">
        <f>PPRD!T13+RCV_RCY!T13+IMP!T13-EXP!T13+STK_CHG!T13-INTMARB!T13-INTAVI!T13</f>
        <v>78.379707652622557</v>
      </c>
      <c r="U13" s="10">
        <f>PPRD!U13+RCV_RCY!U13+IMP!U13-EXP!U13+STK_CHG!U13-INTMARB!U13-INTAVI!U13</f>
        <v>142.76294067067923</v>
      </c>
      <c r="V13" s="10">
        <f>PPRD!V13+RCV_RCY!V13+IMP!V13-EXP!V13+STK_CHG!V13-INTMARB!V13-INTAVI!V13</f>
        <v>51.78650042992259</v>
      </c>
      <c r="W13" s="10">
        <f>PPRD!W13+RCV_RCY!W13+IMP!W13-EXP!W13+STK_CHG!W13-INTMARB!W13-INTAVI!W13</f>
        <v>106.37239896818565</v>
      </c>
      <c r="X13" s="10">
        <f>PPRD!X13+RCV_RCY!X13+IMP!X13-EXP!X13+STK_CHG!X13-INTMARB!X13-INTAVI!X13</f>
        <v>189.65073086844365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-20.063026655202059</v>
      </c>
      <c r="D15" s="10">
        <f>PPRD!D15+RCV_RCY!D15+IMP!D15-EXP!D15+STK_CHG!D15-INTMARB!D15-INTAVI!D15</f>
        <v>-19.39432502149613</v>
      </c>
      <c r="E15" s="10">
        <f>PPRD!E15+RCV_RCY!E15+IMP!E15-EXP!E15+STK_CHG!E15-INTMARB!E15-INTAVI!E15</f>
        <v>-23.40687876182287</v>
      </c>
      <c r="F15" s="10">
        <f>PPRD!F15+RCV_RCY!F15+IMP!F15-EXP!F15+STK_CHG!F15-INTMARB!F15-INTAVI!F15</f>
        <v>-20.063026655202059</v>
      </c>
      <c r="G15" s="10">
        <f>PPRD!G15+RCV_RCY!G15+IMP!G15-EXP!G15+STK_CHG!G15-INTMARB!G15-INTAVI!G15</f>
        <v>-31.81427343078246</v>
      </c>
      <c r="H15" s="10">
        <f>PPRD!H15+RCV_RCY!H15+IMP!H15-EXP!H15+STK_CHG!H15-INTMARB!H15-INTAVI!H15</f>
        <v>-33.581771281169388</v>
      </c>
      <c r="I15" s="10">
        <f>PPRD!I15+RCV_RCY!I15+IMP!I15-EXP!I15+STK_CHG!I15-INTMARB!I15-INTAVI!I15</f>
        <v>-28.279363714531382</v>
      </c>
      <c r="J15" s="10">
        <f>PPRD!J15+RCV_RCY!J15+IMP!J15-EXP!J15+STK_CHG!J15-INTMARB!J15-INTAVI!J15</f>
        <v>-32.698022355975922</v>
      </c>
      <c r="K15" s="10">
        <f>PPRD!K15+RCV_RCY!K15+IMP!K15-EXP!K15+STK_CHG!K15-INTMARB!K15-INTAVI!K15</f>
        <v>-29.16311263972484</v>
      </c>
      <c r="L15" s="10">
        <f>PPRD!L15+RCV_RCY!L15+IMP!L15-EXP!L15+STK_CHG!L15-INTMARB!L15-INTAVI!L15</f>
        <v>-18.558297506448842</v>
      </c>
      <c r="M15" s="10">
        <f>PPRD!M15+RCV_RCY!M15+IMP!M15-EXP!M15+STK_CHG!M15-INTMARB!M15-INTAVI!M15</f>
        <v>-29.16311263972484</v>
      </c>
      <c r="N15" s="10">
        <f>PPRD!N15+RCV_RCY!N15+IMP!N15-EXP!N15+STK_CHG!N15-INTMARB!N15-INTAVI!N15</f>
        <v>-33.581771281169388</v>
      </c>
      <c r="O15" s="10">
        <f>PPRD!O15+RCV_RCY!O15+IMP!O15-EXP!O15+STK_CHG!O15-INTMARB!O15-INTAVI!O15</f>
        <v>-18.558297506448842</v>
      </c>
      <c r="P15" s="10">
        <f>PPRD!P15+RCV_RCY!P15+IMP!P15-EXP!P15+STK_CHG!P15-INTMARB!P15-INTAVI!P15</f>
        <v>-5.3024075666380046</v>
      </c>
      <c r="Q15" s="10">
        <f>PPRD!Q15+RCV_RCY!Q15+IMP!Q15-EXP!Q15+STK_CHG!Q15-INTMARB!Q15-INTAVI!Q15</f>
        <v>-2.6511607910576092</v>
      </c>
      <c r="R15" s="10">
        <f>PPRD!R15+RCV_RCY!R15+IMP!R15-EXP!R15+STK_CHG!R15-INTMARB!R15-INTAVI!R15</f>
        <v>-33.581771281169388</v>
      </c>
      <c r="S15" s="10">
        <f>PPRD!S15+RCV_RCY!S15+IMP!S15-EXP!S15+STK_CHG!S15-INTMARB!S15-INTAVI!S15</f>
        <v>-32.698022355975922</v>
      </c>
      <c r="T15" s="10">
        <f>PPRD!T15+RCV_RCY!T15+IMP!T15-EXP!T15+STK_CHG!T15-INTMARB!T15-INTAVI!T15</f>
        <v>-31.814273430782457</v>
      </c>
      <c r="U15" s="10">
        <f>PPRD!U15+RCV_RCY!U15+IMP!U15-EXP!U15+STK_CHG!U15-INTMARB!U15-INTAVI!U15</f>
        <v>-33.581771281169388</v>
      </c>
      <c r="V15" s="10">
        <f>PPRD!V15+RCV_RCY!V15+IMP!V15-EXP!V15+STK_CHG!V15-INTMARB!V15-INTAVI!V15</f>
        <v>-33.581771281169388</v>
      </c>
      <c r="W15" s="10">
        <f>PPRD!W15+RCV_RCY!W15+IMP!W15-EXP!W15+STK_CHG!W15-INTMARB!W15-INTAVI!W15</f>
        <v>-30.046775580395529</v>
      </c>
      <c r="X15" s="10">
        <f>PPRD!X15+RCV_RCY!X15+IMP!X15-EXP!X15+STK_CHG!X15-INTMARB!X15-INTAVI!X15</f>
        <v>-30.930524505588995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1482.8158211521923</v>
      </c>
      <c r="D22" s="37">
        <f t="shared" si="12"/>
        <v>2064.070851246775</v>
      </c>
      <c r="E22" s="37">
        <f t="shared" si="12"/>
        <v>2199.3568357695613</v>
      </c>
      <c r="F22" s="37">
        <f t="shared" si="12"/>
        <v>2423.4175408426477</v>
      </c>
      <c r="G22" s="37">
        <f t="shared" si="12"/>
        <v>2165.8610490111782</v>
      </c>
      <c r="H22" s="37">
        <f t="shared" si="12"/>
        <v>1652.3583834909718</v>
      </c>
      <c r="I22" s="37">
        <f t="shared" si="12"/>
        <v>2239.461908856405</v>
      </c>
      <c r="J22" s="37">
        <f t="shared" si="12"/>
        <v>2456.0045571797077</v>
      </c>
      <c r="K22" s="37">
        <f t="shared" si="12"/>
        <v>2013.2570937231296</v>
      </c>
      <c r="L22" s="37">
        <f t="shared" si="12"/>
        <v>1765.9725709372306</v>
      </c>
      <c r="M22" s="37">
        <f t="shared" si="12"/>
        <v>2290.8468615649181</v>
      </c>
      <c r="N22" s="37">
        <f t="shared" si="12"/>
        <v>2030.2552880481508</v>
      </c>
      <c r="O22" s="37">
        <f t="shared" si="12"/>
        <v>1557.7532244196043</v>
      </c>
      <c r="P22" s="37">
        <f t="shared" si="12"/>
        <v>1350.3513327601033</v>
      </c>
      <c r="Q22" s="37">
        <f t="shared" si="12"/>
        <v>1426.7758383490973</v>
      </c>
      <c r="R22" s="37">
        <f t="shared" si="12"/>
        <v>1385.0638005159069</v>
      </c>
      <c r="S22" s="37">
        <f t="shared" si="12"/>
        <v>1345.9873602751504</v>
      </c>
      <c r="T22" s="37">
        <f t="shared" si="12"/>
        <v>1283.4073086844364</v>
      </c>
      <c r="U22" s="37">
        <f t="shared" si="12"/>
        <v>1477.8417884780738</v>
      </c>
      <c r="V22" s="37">
        <f t="shared" si="12"/>
        <v>1353.1551160791059</v>
      </c>
      <c r="W22" s="37">
        <f t="shared" si="12"/>
        <v>1030.4196904557177</v>
      </c>
      <c r="X22" s="37">
        <f t="shared" ref="X22" si="13">SUM(X23:X24)</f>
        <v>915.13327601031801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1482.8158211521923</v>
      </c>
      <c r="D23" s="10">
        <f>PPRD!D23+RCV_RCY!D23+IMP!D23-EXP!D23+STK_CHG!D23-INTMARB!D23-INTAVI!D23</f>
        <v>2064.070851246775</v>
      </c>
      <c r="E23" s="10">
        <f>PPRD!E23+RCV_RCY!E23+IMP!E23-EXP!E23+STK_CHG!E23-INTMARB!E23-INTAVI!E23</f>
        <v>2199.3568357695613</v>
      </c>
      <c r="F23" s="10">
        <f>PPRD!F23+RCV_RCY!F23+IMP!F23-EXP!F23+STK_CHG!F23-INTMARB!F23-INTAVI!F23</f>
        <v>2423.4175408426477</v>
      </c>
      <c r="G23" s="10">
        <f>PPRD!G23+RCV_RCY!G23+IMP!G23-EXP!G23+STK_CHG!G23-INTMARB!G23-INTAVI!G23</f>
        <v>2165.8610490111782</v>
      </c>
      <c r="H23" s="10">
        <f>PPRD!H23+RCV_RCY!H23+IMP!H23-EXP!H23+STK_CHG!H23-INTMARB!H23-INTAVI!H23</f>
        <v>1652.3583834909718</v>
      </c>
      <c r="I23" s="10">
        <f>PPRD!I23+RCV_RCY!I23+IMP!I23-EXP!I23+STK_CHG!I23-INTMARB!I23-INTAVI!I23</f>
        <v>2239.461908856405</v>
      </c>
      <c r="J23" s="10">
        <f>PPRD!J23+RCV_RCY!J23+IMP!J23-EXP!J23+STK_CHG!J23-INTMARB!J23-INTAVI!J23</f>
        <v>2456.0045571797077</v>
      </c>
      <c r="K23" s="10">
        <f>PPRD!K23+RCV_RCY!K23+IMP!K23-EXP!K23+STK_CHG!K23-INTMARB!K23-INTAVI!K23</f>
        <v>2013.2570937231296</v>
      </c>
      <c r="L23" s="10">
        <f>PPRD!L23+RCV_RCY!L23+IMP!L23-EXP!L23+STK_CHG!L23-INTMARB!L23-INTAVI!L23</f>
        <v>1770.8163370593286</v>
      </c>
      <c r="M23" s="10">
        <f>PPRD!M23+RCV_RCY!M23+IMP!M23-EXP!M23+STK_CHG!M23-INTMARB!M23-INTAVI!M23</f>
        <v>2291.654170249355</v>
      </c>
      <c r="N23" s="10">
        <f>PPRD!N23+RCV_RCY!N23+IMP!N23-EXP!N23+STK_CHG!N23-INTMARB!N23-INTAVI!N23</f>
        <v>2030.2552880481508</v>
      </c>
      <c r="O23" s="10">
        <f>PPRD!O23+RCV_RCY!O23+IMP!O23-EXP!O23+STK_CHG!O23-INTMARB!O23-INTAVI!O23</f>
        <v>1557.7532244196043</v>
      </c>
      <c r="P23" s="10">
        <f>PPRD!P23+RCV_RCY!P23+IMP!P23-EXP!P23+STK_CHG!P23-INTMARB!P23-INTAVI!P23</f>
        <v>1350.3513327601033</v>
      </c>
      <c r="Q23" s="10">
        <f>PPRD!Q23+RCV_RCY!Q23+IMP!Q23-EXP!Q23+STK_CHG!Q23-INTMARB!Q23-INTAVI!Q23</f>
        <v>1426.7758383490973</v>
      </c>
      <c r="R23" s="10">
        <f>PPRD!R23+RCV_RCY!R23+IMP!R23-EXP!R23+STK_CHG!R23-INTMARB!R23-INTAVI!R23</f>
        <v>1381.4309544282028</v>
      </c>
      <c r="S23" s="10">
        <f>PPRD!S23+RCV_RCY!S23+IMP!S23-EXP!S23+STK_CHG!S23-INTMARB!S23-INTAVI!S23</f>
        <v>1345.5837489251935</v>
      </c>
      <c r="T23" s="10">
        <f>PPRD!T23+RCV_RCY!T23+IMP!T23-EXP!T23+STK_CHG!T23-INTMARB!T23-INTAVI!T23</f>
        <v>1283.0036973344795</v>
      </c>
      <c r="U23" s="10">
        <f>PPRD!U23+RCV_RCY!U23+IMP!U23-EXP!U23+STK_CHG!U23-INTMARB!U23-INTAVI!U23</f>
        <v>1477.8417884780738</v>
      </c>
      <c r="V23" s="10">
        <f>PPRD!V23+RCV_RCY!V23+IMP!V23-EXP!V23+STK_CHG!V23-INTMARB!V23-INTAVI!V23</f>
        <v>1352.751504729149</v>
      </c>
      <c r="W23" s="10">
        <f>PPRD!W23+RCV_RCY!W23+IMP!W23-EXP!W23+STK_CHG!W23-INTMARB!W23-INTAVI!W23</f>
        <v>1029.612381771281</v>
      </c>
      <c r="X23" s="10">
        <f>PPRD!X23+RCV_RCY!X23+IMP!X23-EXP!X23+STK_CHG!X23-INTMARB!X23-INTAVI!X23</f>
        <v>915.13327601031801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-4.8437661220980219</v>
      </c>
      <c r="M24" s="10">
        <f>PPRD!M24+RCV_RCY!M24+IMP!M24-EXP!M24+STK_CHG!M24-INTMARB!M24-INTAVI!M24</f>
        <v>-0.80730868443680126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3.632846087704213</v>
      </c>
      <c r="S24" s="10">
        <f>PPRD!S24+RCV_RCY!S24+IMP!S24-EXP!S24+STK_CHG!S24-INTMARB!S24-INTAVI!S24</f>
        <v>0.4036113499570077</v>
      </c>
      <c r="T24" s="10">
        <f>PPRD!T24+RCV_RCY!T24+IMP!T24-EXP!T24+STK_CHG!T24-INTMARB!T24-INTAVI!T24</f>
        <v>0.4036113499570077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0.4036113499570077</v>
      </c>
      <c r="W24" s="10">
        <f>PPRD!W24+RCV_RCY!W24+IMP!W24-EXP!W24+STK_CHG!W24-INTMARB!W24-INTAVI!W24</f>
        <v>0.80730868443680126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9135.8521066208123</v>
      </c>
      <c r="D26" s="37">
        <f t="shared" si="14"/>
        <v>8900.9991401547668</v>
      </c>
      <c r="E26" s="37">
        <f t="shared" si="14"/>
        <v>9897.053224419602</v>
      </c>
      <c r="F26" s="37">
        <f t="shared" si="14"/>
        <v>10195.093895098875</v>
      </c>
      <c r="G26" s="37">
        <f t="shared" si="14"/>
        <v>10618.273516766989</v>
      </c>
      <c r="H26" s="37">
        <f t="shared" si="14"/>
        <v>10112.895270851246</v>
      </c>
      <c r="I26" s="37">
        <f t="shared" si="14"/>
        <v>10457.981771281164</v>
      </c>
      <c r="J26" s="37">
        <f t="shared" si="14"/>
        <v>9942.0773860705103</v>
      </c>
      <c r="K26" s="37">
        <f t="shared" si="14"/>
        <v>9723.7219260533057</v>
      </c>
      <c r="L26" s="37">
        <f t="shared" si="14"/>
        <v>9251.528804815136</v>
      </c>
      <c r="M26" s="37">
        <f t="shared" si="14"/>
        <v>9504.4558039552885</v>
      </c>
      <c r="N26" s="37">
        <f t="shared" si="14"/>
        <v>9289.6436801375748</v>
      </c>
      <c r="O26" s="37">
        <f t="shared" si="14"/>
        <v>8686.0672398968236</v>
      </c>
      <c r="P26" s="37">
        <f t="shared" si="14"/>
        <v>7721.8207222699912</v>
      </c>
      <c r="Q26" s="37">
        <f t="shared" si="14"/>
        <v>8809.2522785898545</v>
      </c>
      <c r="R26" s="37">
        <f t="shared" si="14"/>
        <v>7791.3453138435088</v>
      </c>
      <c r="S26" s="37">
        <f t="shared" si="14"/>
        <v>8578.0330180567435</v>
      </c>
      <c r="T26" s="37">
        <f t="shared" si="14"/>
        <v>8143.989251934644</v>
      </c>
      <c r="U26" s="37">
        <f t="shared" si="14"/>
        <v>8082.1921754084296</v>
      </c>
      <c r="V26" s="37">
        <f t="shared" si="14"/>
        <v>7695.3861564918343</v>
      </c>
      <c r="W26" s="37">
        <f t="shared" si="14"/>
        <v>7562.1349097162492</v>
      </c>
      <c r="X26" s="37">
        <f t="shared" ref="X26" si="15">SUM(X27,X33)</f>
        <v>7001.4758383490944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11847.676612209805</v>
      </c>
      <c r="D27" s="29">
        <f t="shared" si="16"/>
        <v>11203.437919174541</v>
      </c>
      <c r="E27" s="29">
        <f t="shared" si="16"/>
        <v>12619.619260533102</v>
      </c>
      <c r="F27" s="29">
        <f t="shared" si="16"/>
        <v>12461.254944110055</v>
      </c>
      <c r="G27" s="29">
        <f t="shared" si="16"/>
        <v>12742.076096302671</v>
      </c>
      <c r="H27" s="29">
        <f t="shared" si="16"/>
        <v>11305.660619088563</v>
      </c>
      <c r="I27" s="29">
        <f t="shared" si="16"/>
        <v>12571.934651762676</v>
      </c>
      <c r="J27" s="29">
        <f t="shared" si="16"/>
        <v>12586.537661220984</v>
      </c>
      <c r="K27" s="29">
        <f t="shared" si="16"/>
        <v>11955.799570077383</v>
      </c>
      <c r="L27" s="29">
        <f t="shared" si="16"/>
        <v>11973.512467755807</v>
      </c>
      <c r="M27" s="29">
        <f t="shared" si="16"/>
        <v>11371.799398108342</v>
      </c>
      <c r="N27" s="29">
        <f t="shared" si="16"/>
        <v>12011.693379191745</v>
      </c>
      <c r="O27" s="29">
        <f t="shared" si="16"/>
        <v>12014.860533104045</v>
      </c>
      <c r="P27" s="29">
        <f t="shared" si="16"/>
        <v>11964.886328460876</v>
      </c>
      <c r="Q27" s="29">
        <f t="shared" si="16"/>
        <v>12272.853740326742</v>
      </c>
      <c r="R27" s="29">
        <f t="shared" si="16"/>
        <v>10571.249613069649</v>
      </c>
      <c r="S27" s="29">
        <f t="shared" si="16"/>
        <v>12394.344110060183</v>
      </c>
      <c r="T27" s="29">
        <f t="shared" si="16"/>
        <v>12909.190799656055</v>
      </c>
      <c r="U27" s="29">
        <f t="shared" si="16"/>
        <v>12993.475666380054</v>
      </c>
      <c r="V27" s="29">
        <f t="shared" si="16"/>
        <v>12906.583061049014</v>
      </c>
      <c r="W27" s="29">
        <f t="shared" si="16"/>
        <v>11816.001719690454</v>
      </c>
      <c r="X27" s="29">
        <f t="shared" ref="X27" si="17">SUM(X28:X32)</f>
        <v>8550.7948409286309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10899.350816852968</v>
      </c>
      <c r="D28" s="10">
        <f>PPRD!D28+RCV_RCY!D28+IMP!D28-EXP!D28+STK_CHG!D28-INTMARB!D28-INTAVI!D28</f>
        <v>9750.0128976784126</v>
      </c>
      <c r="E28" s="10">
        <f>PPRD!E28+RCV_RCY!E28+IMP!E28-EXP!E28+STK_CHG!E28-INTMARB!E28-INTAVI!E28</f>
        <v>11429.187446259672</v>
      </c>
      <c r="F28" s="10">
        <f>PPRD!F28+RCV_RCY!F28+IMP!F28-EXP!F28+STK_CHG!F28-INTMARB!F28-INTAVI!F28</f>
        <v>11235.593293207217</v>
      </c>
      <c r="G28" s="10">
        <f>PPRD!G28+RCV_RCY!G28+IMP!G28-EXP!G28+STK_CHG!G28-INTMARB!G28-INTAVI!G28</f>
        <v>11018.564058469481</v>
      </c>
      <c r="H28" s="10">
        <f>PPRD!H28+RCV_RCY!H28+IMP!H28-EXP!H28+STK_CHG!H28-INTMARB!H28-INTAVI!H28</f>
        <v>10026.139294926912</v>
      </c>
      <c r="I28" s="10">
        <f>PPRD!I28+RCV_RCY!I28+IMP!I28-EXP!I28+STK_CHG!I28-INTMARB!I28-INTAVI!I28</f>
        <v>10684.35941530524</v>
      </c>
      <c r="J28" s="10">
        <f>PPRD!J28+RCV_RCY!J28+IMP!J28-EXP!J28+STK_CHG!J28-INTMARB!J28-INTAVI!J28</f>
        <v>11336.466036113503</v>
      </c>
      <c r="K28" s="10">
        <f>PPRD!K28+RCV_RCY!K28+IMP!K28-EXP!K28+STK_CHG!K28-INTMARB!K28-INTAVI!K28</f>
        <v>11296.728288907992</v>
      </c>
      <c r="L28" s="10">
        <f>PPRD!L28+RCV_RCY!L28+IMP!L28-EXP!L28+STK_CHG!L28-INTMARB!L28-INTAVI!L28</f>
        <v>11205.025795356838</v>
      </c>
      <c r="M28" s="10">
        <f>PPRD!M28+RCV_RCY!M28+IMP!M28-EXP!M28+STK_CHG!M28-INTMARB!M28-INTAVI!M28</f>
        <v>10851.461736887362</v>
      </c>
      <c r="N28" s="10">
        <f>PPRD!N28+RCV_RCY!N28+IMP!N28-EXP!N28+STK_CHG!N28-INTMARB!N28-INTAVI!N28</f>
        <v>11374.165950128978</v>
      </c>
      <c r="O28" s="10">
        <f>PPRD!O28+RCV_RCY!O28+IMP!O28-EXP!O28+STK_CHG!O28-INTMARB!O28-INTAVI!O28</f>
        <v>10925.842648323305</v>
      </c>
      <c r="P28" s="10">
        <f>PPRD!P28+RCV_RCY!P28+IMP!P28-EXP!P28+STK_CHG!P28-INTMARB!P28-INTAVI!P28</f>
        <v>11280.42562338779</v>
      </c>
      <c r="Q28" s="10">
        <f>PPRD!Q28+RCV_RCY!Q28+IMP!Q28-EXP!Q28+STK_CHG!Q28-INTMARB!Q28-INTAVI!Q28</f>
        <v>11563.684436801377</v>
      </c>
      <c r="R28" s="10">
        <f>PPRD!R28+RCV_RCY!R28+IMP!R28-EXP!R28+STK_CHG!R28-INTMARB!R28-INTAVI!R28</f>
        <v>9820.3181427343097</v>
      </c>
      <c r="S28" s="10">
        <f>PPRD!S28+RCV_RCY!S28+IMP!S28-EXP!S28+STK_CHG!S28-INTMARB!S28-INTAVI!S28</f>
        <v>11401.676698194318</v>
      </c>
      <c r="T28" s="10">
        <f>PPRD!T28+RCV_RCY!T28+IMP!T28-EXP!T28+STK_CHG!T28-INTMARB!T28-INTAVI!T28</f>
        <v>11360.920034393805</v>
      </c>
      <c r="U28" s="10">
        <f>PPRD!U28+RCV_RCY!U28+IMP!U28-EXP!U28+STK_CHG!U28-INTMARB!U28-INTAVI!U28</f>
        <v>11716.521926053314</v>
      </c>
      <c r="V28" s="10">
        <f>PPRD!V28+RCV_RCY!V28+IMP!V28-EXP!V28+STK_CHG!V28-INTMARB!V28-INTAVI!V28</f>
        <v>12254.509888220124</v>
      </c>
      <c r="W28" s="10">
        <f>PPRD!W28+RCV_RCY!W28+IMP!W28-EXP!W28+STK_CHG!W28-INTMARB!W28-INTAVI!W28</f>
        <v>10949.277730008595</v>
      </c>
      <c r="X28" s="10">
        <f>PPRD!X28+RCV_RCY!X28+IMP!X28-EXP!X28+STK_CHG!X28-INTMARB!X28-INTAVI!X28</f>
        <v>8098.3490971625097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780.8349957007739</v>
      </c>
      <c r="D29" s="10">
        <f>PPRD!D29+RCV_RCY!D29+IMP!D29-EXP!D29+STK_CHG!D29-INTMARB!D29-INTAVI!D29</f>
        <v>1185.4399828030951</v>
      </c>
      <c r="E29" s="10">
        <f>PPRD!E29+RCV_RCY!E29+IMP!E29-EXP!E29+STK_CHG!E29-INTMARB!E29-INTAVI!E29</f>
        <v>944.77884780739464</v>
      </c>
      <c r="F29" s="10">
        <f>PPRD!F29+RCV_RCY!F29+IMP!F29-EXP!F29+STK_CHG!F29-INTMARB!F29-INTAVI!F29</f>
        <v>1144.453998280309</v>
      </c>
      <c r="G29" s="10">
        <f>PPRD!G29+RCV_RCY!G29+IMP!G29-EXP!G29+STK_CHG!G29-INTMARB!G29-INTAVI!G29</f>
        <v>1276.870163370593</v>
      </c>
      <c r="H29" s="10">
        <f>PPRD!H29+RCV_RCY!H29+IMP!H29-EXP!H29+STK_CHG!H29-INTMARB!H29-INTAVI!H29</f>
        <v>1086.6533104041271</v>
      </c>
      <c r="I29" s="10">
        <f>PPRD!I29+RCV_RCY!I29+IMP!I29-EXP!I29+STK_CHG!I29-INTMARB!I29-INTAVI!I29</f>
        <v>1593.1976784178851</v>
      </c>
      <c r="J29" s="10">
        <f>PPRD!J29+RCV_RCY!J29+IMP!J29-EXP!J29+STK_CHG!J29-INTMARB!J29-INTAVI!J29</f>
        <v>1116.0791057609631</v>
      </c>
      <c r="K29" s="10">
        <f>PPRD!K29+RCV_RCY!K29+IMP!K29-EXP!K29+STK_CHG!K29-INTMARB!K29-INTAVI!K29</f>
        <v>841.78847807394664</v>
      </c>
      <c r="L29" s="10">
        <f>PPRD!L29+RCV_RCY!L29+IMP!L29-EXP!L29+STK_CHG!L29-INTMARB!L29-INTAVI!L29</f>
        <v>656.82622527944955</v>
      </c>
      <c r="M29" s="10">
        <f>PPRD!M29+RCV_RCY!M29+IMP!M29-EXP!M29+STK_CHG!M29-INTMARB!M29-INTAVI!M29</f>
        <v>464.50748065348228</v>
      </c>
      <c r="N29" s="10">
        <f>PPRD!N29+RCV_RCY!N29+IMP!N29-EXP!N29+STK_CHG!N29-INTMARB!N29-INTAVI!N29</f>
        <v>596.92364574376609</v>
      </c>
      <c r="O29" s="10">
        <f>PPRD!O29+RCV_RCY!O29+IMP!O29-EXP!O29+STK_CHG!O29-INTMARB!O29-INTAVI!O29</f>
        <v>888.02906276870158</v>
      </c>
      <c r="P29" s="10">
        <f>PPRD!P29+RCV_RCY!P29+IMP!P29-EXP!P29+STK_CHG!P29-INTMARB!P29-INTAVI!P29</f>
        <v>723.03430782459145</v>
      </c>
      <c r="Q29" s="10">
        <f>PPRD!Q29+RCV_RCY!Q29+IMP!Q29-EXP!Q29+STK_CHG!Q29-INTMARB!Q29-INTAVI!Q29</f>
        <v>673.64092863284611</v>
      </c>
      <c r="R29" s="10">
        <f>PPRD!R29+RCV_RCY!R29+IMP!R29-EXP!R29+STK_CHG!R29-INTMARB!R29-INTAVI!R29</f>
        <v>856.50137575236454</v>
      </c>
      <c r="S29" s="10">
        <f>PPRD!S29+RCV_RCY!S29+IMP!S29-EXP!S29+STK_CHG!S29-INTMARB!S29-INTAVI!S29</f>
        <v>950.03344797936359</v>
      </c>
      <c r="T29" s="10">
        <f>PPRD!T29+RCV_RCY!T29+IMP!T29-EXP!T29+STK_CHG!T29-INTMARB!T29-INTAVI!T29</f>
        <v>1436.6103181427341</v>
      </c>
      <c r="U29" s="10">
        <f>PPRD!U29+RCV_RCY!U29+IMP!U29-EXP!U29+STK_CHG!U29-INTMARB!U29-INTAVI!U29</f>
        <v>1249.546173688736</v>
      </c>
      <c r="V29" s="10">
        <f>PPRD!V29+RCV_RCY!V29+IMP!V29-EXP!V29+STK_CHG!V29-INTMARB!V29-INTAVI!V29</f>
        <v>576.95614789337912</v>
      </c>
      <c r="W29" s="10">
        <f>PPRD!W29+RCV_RCY!W29+IMP!W29-EXP!W29+STK_CHG!W29-INTMARB!W29-INTAVI!W29</f>
        <v>679.94651762682713</v>
      </c>
      <c r="X29" s="10">
        <f>PPRD!X29+RCV_RCY!X29+IMP!X29-EXP!X29+STK_CHG!X29-INTMARB!X29-INTAVI!X29</f>
        <v>616.89114359415305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-154.29441100601889</v>
      </c>
      <c r="D30" s="10">
        <f>PPRD!D30+RCV_RCY!D30+IMP!D30-EXP!D30+STK_CHG!D30-INTMARB!D30-INTAVI!D30</f>
        <v>26.39243336199484</v>
      </c>
      <c r="E30" s="10">
        <f>PPRD!E30+RCV_RCY!E30+IMP!E30-EXP!E30+STK_CHG!E30-INTMARB!E30-INTAVI!E30</f>
        <v>-18.271711092003439</v>
      </c>
      <c r="F30" s="10">
        <f>PPRD!F30+RCV_RCY!F30+IMP!F30-EXP!F30+STK_CHG!F30-INTMARB!F30-INTAVI!F30</f>
        <v>-175.61143594153049</v>
      </c>
      <c r="G30" s="10">
        <f>PPRD!G30+RCV_RCY!G30+IMP!G30-EXP!G30+STK_CHG!G30-INTMARB!G30-INTAVI!G30</f>
        <v>159.36990541702491</v>
      </c>
      <c r="H30" s="10">
        <f>PPRD!H30+RCV_RCY!H30+IMP!H30-EXP!H30+STK_CHG!H30-INTMARB!H30-INTAVI!H30</f>
        <v>-103.5397248495271</v>
      </c>
      <c r="I30" s="10">
        <f>PPRD!I30+RCV_RCY!I30+IMP!I30-EXP!I30+STK_CHG!I30-INTMARB!I30-INTAVI!I30</f>
        <v>-8.1207222699914006</v>
      </c>
      <c r="J30" s="10">
        <f>PPRD!J30+RCV_RCY!J30+IMP!J30-EXP!J30+STK_CHG!J30-INTMARB!J30-INTAVI!J30</f>
        <v>31.467927773000859</v>
      </c>
      <c r="K30" s="10">
        <f>PPRD!K30+RCV_RCY!K30+IMP!K30-EXP!K30+STK_CHG!K30-INTMARB!K30-INTAVI!K30</f>
        <v>-183.73224419604469</v>
      </c>
      <c r="L30" s="10">
        <f>PPRD!L30+RCV_RCY!L30+IMP!L30-EXP!L30+STK_CHG!L30-INTMARB!L30-INTAVI!L30</f>
        <v>26.39243336199484</v>
      </c>
      <c r="M30" s="10">
        <f>PPRD!M30+RCV_RCY!M30+IMP!M30-EXP!M30+STK_CHG!M30-INTMARB!M30-INTAVI!M30</f>
        <v>-12.18116938950989</v>
      </c>
      <c r="N30" s="10">
        <f>PPRD!N30+RCV_RCY!N30+IMP!N30-EXP!N30+STK_CHG!N30-INTMARB!N30-INTAVI!N30</f>
        <v>-20.30189165950129</v>
      </c>
      <c r="O30" s="10">
        <f>PPRD!O30+RCV_RCY!O30+IMP!O30-EXP!O30+STK_CHG!O30-INTMARB!O30-INTAVI!O30</f>
        <v>129.93215821152191</v>
      </c>
      <c r="P30" s="10">
        <f>PPRD!P30+RCV_RCY!P30+IMP!P30-EXP!P30+STK_CHG!P30-INTMARB!P30-INTAVI!P30</f>
        <v>-85.268013757523647</v>
      </c>
      <c r="Q30" s="10">
        <f>PPRD!Q30+RCV_RCY!Q30+IMP!Q30-EXP!Q30+STK_CHG!Q30-INTMARB!Q30-INTAVI!Q30</f>
        <v>7.1056749785038686</v>
      </c>
      <c r="R30" s="10">
        <f>PPRD!R30+RCV_RCY!R30+IMP!R30-EXP!R30+STK_CHG!R30-INTMARB!R30-INTAVI!R30</f>
        <v>-132.97747205503009</v>
      </c>
      <c r="S30" s="10">
        <f>PPRD!S30+RCV_RCY!S30+IMP!S30-EXP!S30+STK_CHG!S30-INTMARB!S30-INTAVI!S30</f>
        <v>31.467927773000859</v>
      </c>
      <c r="T30" s="10">
        <f>PPRD!T30+RCV_RCY!T30+IMP!T30-EXP!T30+STK_CHG!T30-INTMARB!T30-INTAVI!T30</f>
        <v>60.90567497850386</v>
      </c>
      <c r="U30" s="10">
        <f>PPRD!U30+RCV_RCY!U30+IMP!U30-EXP!U30+STK_CHG!U30-INTMARB!U30-INTAVI!U30</f>
        <v>-7.1056749785038686</v>
      </c>
      <c r="V30" s="10">
        <f>PPRD!V30+RCV_RCY!V30+IMP!V30-EXP!V30+STK_CHG!V30-INTMARB!V30-INTAVI!V30</f>
        <v>30.452880481513319</v>
      </c>
      <c r="W30" s="10">
        <f>PPRD!W30+RCV_RCY!W30+IMP!W30-EXP!W30+STK_CHG!W30-INTMARB!W30-INTAVI!W30</f>
        <v>151.24918314703351</v>
      </c>
      <c r="X30" s="10">
        <f>PPRD!X30+RCV_RCY!X30+IMP!X30-EXP!X30+STK_CHG!X30-INTMARB!X30-INTAVI!X30</f>
        <v>-181.70197764402411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321.78521066208077</v>
      </c>
      <c r="D31" s="10">
        <f>PPRD!D31+RCV_RCY!D31+IMP!D31-EXP!D31+STK_CHG!D31-INTMARB!D31-INTAVI!D31</f>
        <v>241.59260533104037</v>
      </c>
      <c r="E31" s="10">
        <f>PPRD!E31+RCV_RCY!E31+IMP!E31-EXP!E31+STK_CHG!E31-INTMARB!E31-INTAVI!E31</f>
        <v>263.9246775580396</v>
      </c>
      <c r="F31" s="10">
        <f>PPRD!F31+RCV_RCY!F31+IMP!F31-EXP!F31+STK_CHG!F31-INTMARB!F31-INTAVI!F31</f>
        <v>256.81908856405852</v>
      </c>
      <c r="G31" s="10">
        <f>PPRD!G31+RCV_RCY!G31+IMP!G31-EXP!G31+STK_CHG!G31-INTMARB!G31-INTAVI!G31</f>
        <v>287.27196904557172</v>
      </c>
      <c r="H31" s="10">
        <f>PPRD!H31+RCV_RCY!H31+IMP!H31-EXP!H31+STK_CHG!H31-INTMARB!H31-INTAVI!H31</f>
        <v>296.40773860705065</v>
      </c>
      <c r="I31" s="10">
        <f>PPRD!I31+RCV_RCY!I31+IMP!I31-EXP!I31+STK_CHG!I31-INTMARB!I31-INTAVI!I31</f>
        <v>302.49828030954427</v>
      </c>
      <c r="J31" s="10">
        <f>PPRD!J31+RCV_RCY!J31+IMP!J31-EXP!J31+STK_CHG!J31-INTMARB!J31-INTAVI!J31</f>
        <v>102.52459157351676</v>
      </c>
      <c r="K31" s="10">
        <f>PPRD!K31+RCV_RCY!K31+IMP!K31-EXP!K31+STK_CHG!K31-INTMARB!K31-INTAVI!K31</f>
        <v>1.0150472914875408</v>
      </c>
      <c r="L31" s="10">
        <f>PPRD!L31+RCV_RCY!L31+IMP!L31-EXP!L31+STK_CHG!L31-INTMARB!L31-INTAVI!L31</f>
        <v>85.268013757523633</v>
      </c>
      <c r="M31" s="10">
        <f>PPRD!M31+RCV_RCY!M31+IMP!M31-EXP!M31+STK_CHG!M31-INTMARB!M31-INTAVI!M31</f>
        <v>68.011349957007738</v>
      </c>
      <c r="N31" s="10">
        <f>PPRD!N31+RCV_RCY!N31+IMP!N31-EXP!N31+STK_CHG!N31-INTMARB!N31-INTAVI!N31</f>
        <v>60.90567497850386</v>
      </c>
      <c r="O31" s="10">
        <f>PPRD!O31+RCV_RCY!O31+IMP!O31-EXP!O31+STK_CHG!O31-INTMARB!O31-INTAVI!O31</f>
        <v>71.056663800515906</v>
      </c>
      <c r="P31" s="10">
        <f>PPRD!P31+RCV_RCY!P31+IMP!P31-EXP!P31+STK_CHG!P31-INTMARB!P31-INTAVI!P31</f>
        <v>46.694411006018917</v>
      </c>
      <c r="Q31" s="10">
        <f>PPRD!Q31+RCV_RCY!Q31+IMP!Q31-EXP!Q31+STK_CHG!Q31-INTMARB!Q31-INTAVI!Q31</f>
        <v>28.422699914015471</v>
      </c>
      <c r="R31" s="10">
        <f>PPRD!R31+RCV_RCY!R31+IMP!R31-EXP!R31+STK_CHG!R31-INTMARB!R31-INTAVI!R31</f>
        <v>27.407566638005161</v>
      </c>
      <c r="S31" s="10">
        <f>PPRD!S31+RCV_RCY!S31+IMP!S31-EXP!S31+STK_CHG!S31-INTMARB!S31-INTAVI!S31</f>
        <v>11.166036113499571</v>
      </c>
      <c r="T31" s="10">
        <f>PPRD!T31+RCV_RCY!T31+IMP!T31-EXP!T31+STK_CHG!T31-INTMARB!T31-INTAVI!T31</f>
        <v>50.754772141014612</v>
      </c>
      <c r="U31" s="10">
        <f>PPRD!U31+RCV_RCY!U31+IMP!U31-EXP!U31+STK_CHG!U31-INTMARB!U31-INTAVI!U31</f>
        <v>34.513241616509028</v>
      </c>
      <c r="V31" s="10">
        <f>PPRD!V31+RCV_RCY!V31+IMP!V31-EXP!V31+STK_CHG!V31-INTMARB!V31-INTAVI!V31</f>
        <v>44.664144453998283</v>
      </c>
      <c r="W31" s="10">
        <f>PPRD!W31+RCV_RCY!W31+IMP!W31-EXP!W31+STK_CHG!W31-INTMARB!W31-INTAVI!W31</f>
        <v>35.528288907996561</v>
      </c>
      <c r="X31" s="10">
        <f>PPRD!X31+RCV_RCY!X31+IMP!X31-EXP!X31+STK_CHG!X31-INTMARB!X31-INTAVI!X31</f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-2711.8245055889938</v>
      </c>
      <c r="D33" s="29">
        <f t="shared" si="18"/>
        <v>-2302.4387790197748</v>
      </c>
      <c r="E33" s="29">
        <f t="shared" si="18"/>
        <v>-2722.5660361134996</v>
      </c>
      <c r="F33" s="29">
        <f t="shared" si="18"/>
        <v>-2266.1610490111789</v>
      </c>
      <c r="G33" s="29">
        <f t="shared" si="18"/>
        <v>-2123.8025795356834</v>
      </c>
      <c r="H33" s="29">
        <f t="shared" si="18"/>
        <v>-1192.7653482373171</v>
      </c>
      <c r="I33" s="29">
        <f t="shared" si="18"/>
        <v>-2113.9528804815131</v>
      </c>
      <c r="J33" s="29">
        <f t="shared" si="18"/>
        <v>-2644.4602751504731</v>
      </c>
      <c r="K33" s="29">
        <f t="shared" si="18"/>
        <v>-2232.0776440240766</v>
      </c>
      <c r="L33" s="29">
        <f t="shared" si="18"/>
        <v>-2721.9836629406714</v>
      </c>
      <c r="M33" s="29">
        <f t="shared" si="18"/>
        <v>-1867.3435941530531</v>
      </c>
      <c r="N33" s="29">
        <f t="shared" si="18"/>
        <v>-2722.0496990541697</v>
      </c>
      <c r="O33" s="29">
        <f t="shared" si="18"/>
        <v>-3328.7932932072217</v>
      </c>
      <c r="P33" s="29">
        <f t="shared" si="18"/>
        <v>-4243.0656061908849</v>
      </c>
      <c r="Q33" s="29">
        <f t="shared" si="18"/>
        <v>-3463.6014617368874</v>
      </c>
      <c r="R33" s="29">
        <f t="shared" si="18"/>
        <v>-2779.9042992261398</v>
      </c>
      <c r="S33" s="29">
        <f t="shared" si="18"/>
        <v>-3816.3110920034392</v>
      </c>
      <c r="T33" s="29">
        <f t="shared" si="18"/>
        <v>-4765.2015477214109</v>
      </c>
      <c r="U33" s="29">
        <f t="shared" si="18"/>
        <v>-4911.2834909716248</v>
      </c>
      <c r="V33" s="29">
        <f t="shared" si="18"/>
        <v>-5211.1969045571796</v>
      </c>
      <c r="W33" s="29">
        <f t="shared" si="18"/>
        <v>-4253.8668099742044</v>
      </c>
      <c r="X33" s="29">
        <f t="shared" ref="X33" si="19">SUM(X34:X50)</f>
        <v>-1549.3190025795366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148.9681857265692</v>
      </c>
      <c r="D36" s="10">
        <f>PPRD!D36+RCV_RCY!D36+IMP!D36-EXP!D36+STK_CHG!D36-INTMARB!D36-INTAVI!D36</f>
        <v>218.48667239896821</v>
      </c>
      <c r="E36" s="10">
        <f>PPRD!E36+RCV_RCY!E36+IMP!E36-EXP!E36+STK_CHG!E36-INTMARB!E36-INTAVI!E36</f>
        <v>167.72717110920033</v>
      </c>
      <c r="F36" s="10">
        <f>PPRD!F36+RCV_RCY!F36+IMP!F36-EXP!F36+STK_CHG!F36-INTMARB!F36-INTAVI!F36</f>
        <v>226.21100601891655</v>
      </c>
      <c r="G36" s="10">
        <f>PPRD!G36+RCV_RCY!G36+IMP!G36-EXP!G36+STK_CHG!G36-INTMARB!G36-INTAVI!G36</f>
        <v>244.96981943250213</v>
      </c>
      <c r="H36" s="10">
        <f>PPRD!H36+RCV_RCY!H36+IMP!H36-EXP!H36+STK_CHG!H36-INTMARB!H36-INTAVI!H36</f>
        <v>179.86526225279448</v>
      </c>
      <c r="I36" s="10">
        <f>PPRD!I36+RCV_RCY!I36+IMP!I36-EXP!I36+STK_CHG!I36-INTMARB!I36-INTAVI!I36</f>
        <v>194.21040412725714</v>
      </c>
      <c r="J36" s="10">
        <f>PPRD!J36+RCV_RCY!J36+IMP!J36-EXP!J36+STK_CHG!J36-INTMARB!J36-INTAVI!J36</f>
        <v>220.69363714531386</v>
      </c>
      <c r="K36" s="10">
        <f>PPRD!K36+RCV_RCY!K36+IMP!K36-EXP!K36+STK_CHG!K36-INTMARB!K36-INTAVI!K36</f>
        <v>197.52072226999144</v>
      </c>
      <c r="L36" s="10">
        <f>PPRD!L36+RCV_RCY!L36+IMP!L36-EXP!L36+STK_CHG!L36-INTMARB!L36-INTAVI!L36</f>
        <v>236.14221840068788</v>
      </c>
      <c r="M36" s="10">
        <f>PPRD!M36+RCV_RCY!M36+IMP!M36-EXP!M36+STK_CHG!M36-INTMARB!M36-INTAVI!M36</f>
        <v>292.41900257953569</v>
      </c>
      <c r="N36" s="10">
        <f>PPRD!N36+RCV_RCY!N36+IMP!N36-EXP!N36+STK_CHG!N36-INTMARB!N36-INTAVI!N36</f>
        <v>291.31556319862426</v>
      </c>
      <c r="O36" s="10">
        <f>PPRD!O36+RCV_RCY!O36+IMP!O36-EXP!O36+STK_CHG!O36-INTMARB!O36-INTAVI!O36</f>
        <v>350.90283748925185</v>
      </c>
      <c r="P36" s="10">
        <f>PPRD!P36+RCV_RCY!P36+IMP!P36-EXP!P36+STK_CHG!P36-INTMARB!P36-INTAVI!P36</f>
        <v>774.09957007738603</v>
      </c>
      <c r="Q36" s="10">
        <f>PPRD!Q36+RCV_RCY!Q36+IMP!Q36-EXP!Q36+STK_CHG!Q36-INTMARB!Q36-INTAVI!Q36</f>
        <v>808.38108340498707</v>
      </c>
      <c r="R36" s="10">
        <f>PPRD!R36+RCV_RCY!R36+IMP!R36-EXP!R36+STK_CHG!R36-INTMARB!R36-INTAVI!R36</f>
        <v>873.6266552020636</v>
      </c>
      <c r="S36" s="10">
        <f>PPRD!S36+RCV_RCY!S36+IMP!S36-EXP!S36+STK_CHG!S36-INTMARB!S36-INTAVI!S36</f>
        <v>868.09733447979363</v>
      </c>
      <c r="T36" s="10">
        <f>PPRD!T36+RCV_RCY!T36+IMP!T36-EXP!T36+STK_CHG!T36-INTMARB!T36-INTAVI!T36</f>
        <v>667.93740326741181</v>
      </c>
      <c r="U36" s="10">
        <f>PPRD!U36+RCV_RCY!U36+IMP!U36-EXP!U36+STK_CHG!U36-INTMARB!U36-INTAVI!U36</f>
        <v>921.17841788478063</v>
      </c>
      <c r="V36" s="10">
        <f>PPRD!V36+RCV_RCY!V36+IMP!V36-EXP!V36+STK_CHG!V36-INTMARB!V36-INTAVI!V36</f>
        <v>893.53207222699905</v>
      </c>
      <c r="W36" s="10">
        <f>PPRD!W36+RCV_RCY!W36+IMP!W36-EXP!W36+STK_CHG!W36-INTMARB!W36-INTAVI!W36</f>
        <v>855.932932072227</v>
      </c>
      <c r="X36" s="10">
        <f>PPRD!X36+RCV_RCY!X36+IMP!X36-EXP!X36+STK_CHG!X36-INTMARB!X36-INTAVI!X36</f>
        <v>988.63576956147892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-1994.5065348237322</v>
      </c>
      <c r="D37" s="10">
        <f>PPRD!D37+RCV_RCY!D37+IMP!D37-EXP!D37+STK_CHG!D37-INTMARB!D37-INTAVI!D37</f>
        <v>-1879.4784178847806</v>
      </c>
      <c r="E37" s="10">
        <f>PPRD!E37+RCV_RCY!E37+IMP!E37-EXP!E37+STK_CHG!E37-INTMARB!E37-INTAVI!E37</f>
        <v>-2522.4037833190027</v>
      </c>
      <c r="F37" s="10">
        <f>PPRD!F37+RCV_RCY!F37+IMP!F37-EXP!F37+STK_CHG!F37-INTMARB!F37-INTAVI!F37</f>
        <v>-2186.562510748066</v>
      </c>
      <c r="G37" s="10">
        <f>PPRD!G37+RCV_RCY!G37+IMP!G37-EXP!G37+STK_CHG!G37-INTMARB!G37-INTAVI!G37</f>
        <v>-2465.0146173688736</v>
      </c>
      <c r="H37" s="10">
        <f>PPRD!H37+RCV_RCY!H37+IMP!H37-EXP!H37+STK_CHG!H37-INTMARB!H37-INTAVI!H37</f>
        <v>-2108.5076526225275</v>
      </c>
      <c r="I37" s="10">
        <f>PPRD!I37+RCV_RCY!I37+IMP!I37-EXP!I37+STK_CHG!I37-INTMARB!I37-INTAVI!I37</f>
        <v>-2446.9150472914876</v>
      </c>
      <c r="J37" s="10">
        <f>PPRD!J37+RCV_RCY!J37+IMP!J37-EXP!J37+STK_CHG!J37-INTMARB!J37-INTAVI!J37</f>
        <v>-2399.13611349957</v>
      </c>
      <c r="K37" s="10">
        <f>PPRD!K37+RCV_RCY!K37+IMP!K37-EXP!K37+STK_CHG!K37-INTMARB!K37-INTAVI!K37</f>
        <v>-2283.1040412725715</v>
      </c>
      <c r="L37" s="10">
        <f>PPRD!L37+RCV_RCY!L37+IMP!L37-EXP!L37+STK_CHG!L37-INTMARB!L37-INTAVI!L37</f>
        <v>-2551.1607910576099</v>
      </c>
      <c r="M37" s="10">
        <f>PPRD!M37+RCV_RCY!M37+IMP!M37-EXP!M37+STK_CHG!M37-INTMARB!M37-INTAVI!M37</f>
        <v>-2161.9135855546001</v>
      </c>
      <c r="N37" s="10">
        <f>PPRD!N37+RCV_RCY!N37+IMP!N37-EXP!N37+STK_CHG!N37-INTMARB!N37-INTAVI!N37</f>
        <v>-2485.4304385210653</v>
      </c>
      <c r="O37" s="10">
        <f>PPRD!O37+RCV_RCY!O37+IMP!O37-EXP!O37+STK_CHG!O37-INTMARB!O37-INTAVI!O37</f>
        <v>-2503.9170249355111</v>
      </c>
      <c r="P37" s="10">
        <f>PPRD!P37+RCV_RCY!P37+IMP!P37-EXP!P37+STK_CHG!P37-INTMARB!P37-INTAVI!P37</f>
        <v>-2645.3807394668956</v>
      </c>
      <c r="Q37" s="10">
        <f>PPRD!Q37+RCV_RCY!Q37+IMP!Q37-EXP!Q37+STK_CHG!Q37-INTMARB!Q37-INTAVI!Q37</f>
        <v>-2651.6002579535684</v>
      </c>
      <c r="R37" s="10">
        <f>PPRD!R37+RCV_RCY!R37+IMP!R37-EXP!R37+STK_CHG!R37-INTMARB!R37-INTAVI!R37</f>
        <v>-1962.2670679277728</v>
      </c>
      <c r="S37" s="10">
        <f>PPRD!S37+RCV_RCY!S37+IMP!S37-EXP!S37+STK_CHG!S37-INTMARB!S37-INTAVI!S37</f>
        <v>-2456.7211521926056</v>
      </c>
      <c r="T37" s="10">
        <f>PPRD!T37+RCV_RCY!T37+IMP!T37-EXP!T37+STK_CHG!T37-INTMARB!T37-INTAVI!T37</f>
        <v>-2621.5391229578681</v>
      </c>
      <c r="U37" s="10">
        <f>PPRD!U37+RCV_RCY!U37+IMP!U37-EXP!U37+STK_CHG!U37-INTMARB!U37-INTAVI!U37</f>
        <v>-2536.5386070507302</v>
      </c>
      <c r="V37" s="10">
        <f>PPRD!V37+RCV_RCY!V37+IMP!V37-EXP!V37+STK_CHG!V37-INTMARB!V37-INTAVI!V37</f>
        <v>-2789.4668959587275</v>
      </c>
      <c r="W37" s="10">
        <f>PPRD!W37+RCV_RCY!W37+IMP!W37-EXP!W37+STK_CHG!W37-INTMARB!W37-INTAVI!W37</f>
        <v>-2531.3557179707659</v>
      </c>
      <c r="X37" s="10">
        <f>PPRD!X37+RCV_RCY!X37+IMP!X37-EXP!X37+STK_CHG!X37-INTMARB!X37-INTAVI!X37</f>
        <v>-1778.7904557179709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2.0875322441960451</v>
      </c>
      <c r="D38" s="10">
        <f>PPRD!D38+RCV_RCY!D38+IMP!D38-EXP!D38+STK_CHG!D38-INTMARB!D38-INTAVI!D38</f>
        <v>2.0875322441960451</v>
      </c>
      <c r="E38" s="10">
        <f>PPRD!E38+RCV_RCY!E38+IMP!E38-EXP!E38+STK_CHG!E38-INTMARB!E38-INTAVI!E38</f>
        <v>2.0875322441960451</v>
      </c>
      <c r="F38" s="10">
        <f>PPRD!F38+RCV_RCY!F38+IMP!F38-EXP!F38+STK_CHG!F38-INTMARB!F38-INTAVI!F38</f>
        <v>5.218744625967326</v>
      </c>
      <c r="G38" s="10">
        <f>PPRD!G38+RCV_RCY!G38+IMP!G38-EXP!G38+STK_CHG!G38-INTMARB!G38-INTAVI!G38</f>
        <v>4.1749785038693021</v>
      </c>
      <c r="H38" s="10">
        <f>PPRD!H38+RCV_RCY!H38+IMP!H38-EXP!H38+STK_CHG!H38-INTMARB!H38-INTAVI!H38</f>
        <v>8.3500429922613932</v>
      </c>
      <c r="I38" s="10">
        <f>PPRD!I38+RCV_RCY!I38+IMP!I38-EXP!I38+STK_CHG!I38-INTMARB!I38-INTAVI!I38</f>
        <v>38.618916595012898</v>
      </c>
      <c r="J38" s="10">
        <f>PPRD!J38+RCV_RCY!J38+IMP!J38-EXP!J38+STK_CHG!J38-INTMARB!J38-INTAVI!J38</f>
        <v>-3.1312983662940672</v>
      </c>
      <c r="K38" s="10">
        <f>PPRD!K38+RCV_RCY!K38+IMP!K38-EXP!K38+STK_CHG!K38-INTMARB!K38-INTAVI!K38</f>
        <v>7.3063628546861636</v>
      </c>
      <c r="L38" s="10">
        <f>PPRD!L38+RCV_RCY!L38+IMP!L38-EXP!L38+STK_CHG!L38-INTMARB!L38-INTAVI!L38</f>
        <v>4.175064488392092</v>
      </c>
      <c r="M38" s="10">
        <f>PPRD!M38+RCV_RCY!M38+IMP!M38-EXP!M38+STK_CHG!M38-INTMARB!M38-INTAVI!M38</f>
        <v>4.1750644883920902</v>
      </c>
      <c r="N38" s="10">
        <f>PPRD!N38+RCV_RCY!N38+IMP!N38-EXP!N38+STK_CHG!N38-INTMARB!N38-INTAVI!N38</f>
        <v>-8.3500429922613932</v>
      </c>
      <c r="O38" s="10">
        <f>PPRD!O38+RCV_RCY!O38+IMP!O38-EXP!O38+STK_CHG!O38-INTMARB!O38-INTAVI!O38</f>
        <v>-6.2625107480653472</v>
      </c>
      <c r="P38" s="10">
        <f>PPRD!P38+RCV_RCY!P38+IMP!P38-EXP!P38+STK_CHG!P38-INTMARB!P38-INTAVI!P38</f>
        <v>-5.2187446259673251</v>
      </c>
      <c r="Q38" s="10">
        <f>PPRD!Q38+RCV_RCY!Q38+IMP!Q38-EXP!Q38+STK_CHG!Q38-INTMARB!Q38-INTAVI!Q38</f>
        <v>1.0437661220980212</v>
      </c>
      <c r="R38" s="10">
        <f>PPRD!R38+RCV_RCY!R38+IMP!R38-EXP!R38+STK_CHG!R38-INTMARB!R38-INTAVI!R38</f>
        <v>1.0437661220980212</v>
      </c>
      <c r="S38" s="10">
        <f>PPRD!S38+RCV_RCY!S38+IMP!S38-EXP!S38+STK_CHG!S38-INTMARB!S38-INTAVI!S38</f>
        <v>1.0437661220980212</v>
      </c>
      <c r="T38" s="10">
        <f>PPRD!T38+RCV_RCY!T38+IMP!T38-EXP!T38+STK_CHG!T38-INTMARB!T38-INTAVI!T38</f>
        <v>1.0437661220980221</v>
      </c>
      <c r="U38" s="10">
        <f>PPRD!U38+RCV_RCY!U38+IMP!U38-EXP!U38+STK_CHG!U38-INTMARB!U38-INTAVI!U38</f>
        <v>1.0437661220980221</v>
      </c>
      <c r="V38" s="10">
        <f>PPRD!V38+RCV_RCY!V38+IMP!V38-EXP!V38+STK_CHG!V38-INTMARB!V38-INTAVI!V38</f>
        <v>1.043766122098023</v>
      </c>
      <c r="W38" s="10">
        <f>PPRD!W38+RCV_RCY!W38+IMP!W38-EXP!W38+STK_CHG!W38-INTMARB!W38-INTAVI!W38</f>
        <v>2.0875322441960451</v>
      </c>
      <c r="X38" s="10">
        <f>PPRD!X38+RCV_RCY!X38+IMP!X38-EXP!X38+STK_CHG!X38-INTMARB!X38-INTAVI!X38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-627.76104901117799</v>
      </c>
      <c r="D40" s="10">
        <f>PPRD!D40+RCV_RCY!D40+IMP!D40-EXP!D40+STK_CHG!D40-INTMARB!D40-INTAVI!D40</f>
        <v>-307.15821152192586</v>
      </c>
      <c r="E40" s="10">
        <f>PPRD!E40+RCV_RCY!E40+IMP!E40-EXP!E40+STK_CHG!E40-INTMARB!E40-INTAVI!E40</f>
        <v>-457.1175408426484</v>
      </c>
      <c r="F40" s="10">
        <f>PPRD!F40+RCV_RCY!F40+IMP!F40-EXP!F40+STK_CHG!F40-INTMARB!F40-INTAVI!F40</f>
        <v>-414.71521926053299</v>
      </c>
      <c r="G40" s="10">
        <f>PPRD!G40+RCV_RCY!G40+IMP!G40-EXP!G40+STK_CHG!G40-INTMARB!G40-INTAVI!G40</f>
        <v>-541.92226999140155</v>
      </c>
      <c r="H40" s="10">
        <f>PPRD!H40+RCV_RCY!H40+IMP!H40-EXP!H40+STK_CHG!H40-INTMARB!H40-INTAVI!H40</f>
        <v>-395.06543422183995</v>
      </c>
      <c r="I40" s="10">
        <f>PPRD!I40+RCV_RCY!I40+IMP!I40-EXP!I40+STK_CHG!I40-INTMARB!I40-INTAVI!I40</f>
        <v>-501.58830610490122</v>
      </c>
      <c r="J40" s="10">
        <f>PPRD!J40+RCV_RCY!J40+IMP!J40-EXP!J40+STK_CHG!J40-INTMARB!J40-INTAVI!J40</f>
        <v>-529.51177987962171</v>
      </c>
      <c r="K40" s="10">
        <f>PPRD!K40+RCV_RCY!K40+IMP!K40-EXP!K40+STK_CHG!K40-INTMARB!K40-INTAVI!K40</f>
        <v>-526.4092003439381</v>
      </c>
      <c r="L40" s="10">
        <f>PPRD!L40+RCV_RCY!L40+IMP!L40-EXP!L40+STK_CHG!L40-INTMARB!L40-INTAVI!L40</f>
        <v>-434.36509028374894</v>
      </c>
      <c r="M40" s="10">
        <f>PPRD!M40+RCV_RCY!M40+IMP!M40-EXP!M40+STK_CHG!M40-INTMARB!M40-INTAVI!M40</f>
        <v>-396.09965606190872</v>
      </c>
      <c r="N40" s="10">
        <f>PPRD!N40+RCV_RCY!N40+IMP!N40-EXP!N40+STK_CHG!N40-INTMARB!N40-INTAVI!N40</f>
        <v>-594.66655202063623</v>
      </c>
      <c r="O40" s="10">
        <f>PPRD!O40+RCV_RCY!O40+IMP!O40-EXP!O40+STK_CHG!O40-INTMARB!O40-INTAVI!O40</f>
        <v>-457.11762682717108</v>
      </c>
      <c r="P40" s="10">
        <f>PPRD!P40+RCV_RCY!P40+IMP!P40-EXP!P40+STK_CHG!P40-INTMARB!P40-INTAVI!P40</f>
        <v>-523.30662080825448</v>
      </c>
      <c r="Q40" s="10">
        <f>PPRD!Q40+RCV_RCY!Q40+IMP!Q40-EXP!Q40+STK_CHG!Q40-INTMARB!Q40-INTAVI!Q40</f>
        <v>-383.68925193465168</v>
      </c>
      <c r="R40" s="10">
        <f>PPRD!R40+RCV_RCY!R40+IMP!R40-EXP!R40+STK_CHG!R40-INTMARB!R40-INTAVI!R40</f>
        <v>-319.56861564918307</v>
      </c>
      <c r="S40" s="10">
        <f>PPRD!S40+RCV_RCY!S40+IMP!S40-EXP!S40+STK_CHG!S40-INTMARB!S40-INTAVI!S40</f>
        <v>-328.87644024075644</v>
      </c>
      <c r="T40" s="10">
        <f>PPRD!T40+RCV_RCY!T40+IMP!T40-EXP!T40+STK_CHG!T40-INTMARB!T40-INTAVI!T40</f>
        <v>-519.16981943250221</v>
      </c>
      <c r="U40" s="10">
        <f>PPRD!U40+RCV_RCY!U40+IMP!U40-EXP!U40+STK_CHG!U40-INTMARB!U40-INTAVI!U40</f>
        <v>-626.72682717110922</v>
      </c>
      <c r="V40" s="10">
        <f>PPRD!V40+RCV_RCY!V40+IMP!V40-EXP!V40+STK_CHG!V40-INTMARB!V40-INTAVI!V40</f>
        <v>-565.70894239036977</v>
      </c>
      <c r="W40" s="10">
        <f>PPRD!W40+RCV_RCY!W40+IMP!W40-EXP!W40+STK_CHG!W40-INTMARB!W40-INTAVI!W40</f>
        <v>-102.38607050730872</v>
      </c>
      <c r="X40" s="10">
        <f>PPRD!X40+RCV_RCY!X40+IMP!X40-EXP!X40+STK_CHG!X40-INTMARB!X40-INTAVI!X40</f>
        <v>-152.02777300085984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243.75184866723984</v>
      </c>
      <c r="D41" s="10">
        <f>PPRD!D41+RCV_RCY!D41+IMP!D41-EXP!D41+STK_CHG!D41-INTMARB!D41-INTAVI!D41</f>
        <v>26.777472055030096</v>
      </c>
      <c r="E41" s="10">
        <f>PPRD!E41+RCV_RCY!E41+IMP!E41-EXP!E41+STK_CHG!E41-INTMARB!E41-INTAVI!E41</f>
        <v>-20.598022355975921</v>
      </c>
      <c r="F41" s="10">
        <f>PPRD!F41+RCV_RCY!F41+IMP!F41-EXP!F41+STK_CHG!F41-INTMARB!F41-INTAVI!F41</f>
        <v>-21.627944969905407</v>
      </c>
      <c r="G41" s="10">
        <f>PPRD!G41+RCV_RCY!G41+IMP!G41-EXP!G41+STK_CHG!G41-INTMARB!G41-INTAVI!G41</f>
        <v>-51.495184866723989</v>
      </c>
      <c r="H41" s="10">
        <f>PPRD!H41+RCV_RCY!H41+IMP!H41-EXP!H41+STK_CHG!H41-INTMARB!H41-INTAVI!H41</f>
        <v>-72.093293207222672</v>
      </c>
      <c r="I41" s="10">
        <f>PPRD!I41+RCV_RCY!I41+IMP!I41-EXP!I41+STK_CHG!I41-INTMARB!I41-INTAVI!I41</f>
        <v>-41.196130696474654</v>
      </c>
      <c r="J41" s="10">
        <f>PPRD!J41+RCV_RCY!J41+IMP!J41-EXP!J41+STK_CHG!J41-INTMARB!J41-INTAVI!J41</f>
        <v>-18.538263112639711</v>
      </c>
      <c r="K41" s="10">
        <f>PPRD!K41+RCV_RCY!K41+IMP!K41-EXP!K41+STK_CHG!K41-INTMARB!K41-INTAVI!K41</f>
        <v>434.61926053310395</v>
      </c>
      <c r="L41" s="10">
        <f>PPRD!L41+RCV_RCY!L41+IMP!L41-EXP!L41+STK_CHG!L41-INTMARB!L41-INTAVI!L41</f>
        <v>725.05202063628531</v>
      </c>
      <c r="M41" s="10">
        <f>PPRD!M41+RCV_RCY!M41+IMP!M41-EXP!M41+STK_CHG!M41-INTMARB!M41-INTAVI!M41</f>
        <v>594.25434221840067</v>
      </c>
      <c r="N41" s="10">
        <f>PPRD!N41+RCV_RCY!N41+IMP!N41-EXP!N41+STK_CHG!N41-INTMARB!N41-INTAVI!N41</f>
        <v>841.43121238177127</v>
      </c>
      <c r="O41" s="10">
        <f>PPRD!O41+RCV_RCY!O41+IMP!O41-EXP!O41+STK_CHG!O41-INTMARB!O41-INTAVI!O41</f>
        <v>6.1794496990541603</v>
      </c>
      <c r="P41" s="10">
        <f>PPRD!P41+RCV_RCY!P41+IMP!P41-EXP!P41+STK_CHG!P41-INTMARB!P41-INTAVI!P41</f>
        <v>307.9411865864144</v>
      </c>
      <c r="Q41" s="10">
        <f>PPRD!Q41+RCV_RCY!Q41+IMP!Q41-EXP!Q41+STK_CHG!Q41-INTMARB!Q41-INTAVI!Q41</f>
        <v>178.17334479793647</v>
      </c>
      <c r="R41" s="10">
        <f>PPRD!R41+RCV_RCY!R41+IMP!R41-EXP!R41+STK_CHG!R41-INTMARB!R41-INTAVI!R41</f>
        <v>72.093207222699974</v>
      </c>
      <c r="S41" s="10">
        <f>PPRD!S41+RCV_RCY!S41+IMP!S41-EXP!S41+STK_CHG!S41-INTMARB!S41-INTAVI!S41</f>
        <v>280.13370593293206</v>
      </c>
      <c r="T41" s="10">
        <f>PPRD!T41+RCV_RCY!T41+IMP!T41-EXP!T41+STK_CHG!T41-INTMARB!T41-INTAVI!T41</f>
        <v>20.598108340498698</v>
      </c>
      <c r="U41" s="10">
        <f>PPRD!U41+RCV_RCY!U41+IMP!U41-EXP!U41+STK_CHG!U41-INTMARB!U41-INTAVI!U41</f>
        <v>335.74858125537406</v>
      </c>
      <c r="V41" s="10">
        <f>PPRD!V41+RCV_RCY!V41+IMP!V41-EXP!V41+STK_CHG!V41-INTMARB!V41-INTAVI!V41</f>
        <v>394.45296646603612</v>
      </c>
      <c r="W41" s="10">
        <f>PPRD!W41+RCV_RCY!W41+IMP!W41-EXP!W41+STK_CHG!W41-INTMARB!W41-INTAVI!W41</f>
        <v>518.04144453998276</v>
      </c>
      <c r="X41" s="10">
        <f>PPRD!X41+RCV_RCY!X41+IMP!X41-EXP!X41+STK_CHG!X41-INTMARB!X41-INTAVI!X41</f>
        <v>406.81186586414435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105.80877042132414</v>
      </c>
      <c r="D42" s="10">
        <f>PPRD!D42+RCV_RCY!D42+IMP!D42-EXP!D42+STK_CHG!D42-INTMARB!D42-INTAVI!D42</f>
        <v>114.27343078245914</v>
      </c>
      <c r="E42" s="10">
        <f>PPRD!E42+RCV_RCY!E42+IMP!E42-EXP!E42+STK_CHG!E42-INTMARB!E42-INTAVI!E42</f>
        <v>46.555889939810818</v>
      </c>
      <c r="F42" s="10">
        <f>PPRD!F42+RCV_RCY!F42+IMP!F42-EXP!F42+STK_CHG!F42-INTMARB!F42-INTAVI!F42</f>
        <v>184.10722269991396</v>
      </c>
      <c r="G42" s="10">
        <f>PPRD!G42+RCV_RCY!G42+IMP!G42-EXP!G42+STK_CHG!G42-INTMARB!G42-INTAVI!G42</f>
        <v>224.314445399828</v>
      </c>
      <c r="H42" s="10">
        <f>PPRD!H42+RCV_RCY!H42+IMP!H42-EXP!H42+STK_CHG!H42-INTMARB!H42-INTAVI!H42</f>
        <v>228.54686156491826</v>
      </c>
      <c r="I42" s="10">
        <f>PPRD!I42+RCV_RCY!I42+IMP!I42-EXP!I42+STK_CHG!I42-INTMARB!I42-INTAVI!I42</f>
        <v>196.80429922613931</v>
      </c>
      <c r="J42" s="10">
        <f>PPRD!J42+RCV_RCY!J42+IMP!J42-EXP!J42+STK_CHG!J42-INTMARB!J42-INTAVI!J42</f>
        <v>81.472742906276892</v>
      </c>
      <c r="K42" s="10">
        <f>PPRD!K42+RCV_RCY!K42+IMP!K42-EXP!K42+STK_CHG!K42-INTMARB!K42-INTAVI!K42</f>
        <v>231.72115219260533</v>
      </c>
      <c r="L42" s="10">
        <f>PPRD!L42+RCV_RCY!L42+IMP!L42-EXP!L42+STK_CHG!L42-INTMARB!L42-INTAVI!L42</f>
        <v>280.39312123817712</v>
      </c>
      <c r="M42" s="10">
        <f>PPRD!M42+RCV_RCY!M42+IMP!M42-EXP!M42+STK_CHG!M42-INTMARB!M42-INTAVI!M42</f>
        <v>468.73267411865857</v>
      </c>
      <c r="N42" s="10">
        <f>PPRD!N42+RCV_RCY!N42+IMP!N42-EXP!N42+STK_CHG!N42-INTMARB!N42-INTAVI!N42</f>
        <v>268.75417024935513</v>
      </c>
      <c r="O42" s="10">
        <f>PPRD!O42+RCV_RCY!O42+IMP!O42-EXP!O42+STK_CHG!O42-INTMARB!O42-INTAVI!O42</f>
        <v>165.06165090283747</v>
      </c>
      <c r="P42" s="10">
        <f>PPRD!P42+RCV_RCY!P42+IMP!P42-EXP!P42+STK_CHG!P42-INTMARB!P42-INTAVI!P42</f>
        <v>90.995528804815123</v>
      </c>
      <c r="Q42" s="10">
        <f>PPRD!Q42+RCV_RCY!Q42+IMP!Q42-EXP!Q42+STK_CHG!Q42-INTMARB!Q42-INTAVI!Q42</f>
        <v>133.31900257953561</v>
      </c>
      <c r="R42" s="10">
        <f>PPRD!R42+RCV_RCY!R42+IMP!R42-EXP!R42+STK_CHG!R42-INTMARB!R42-INTAVI!R42</f>
        <v>251.82484952708509</v>
      </c>
      <c r="S42" s="10">
        <f>PPRD!S42+RCV_RCY!S42+IMP!S42-EXP!S42+STK_CHG!S42-INTMARB!S42-INTAVI!S42</f>
        <v>251.82476354256227</v>
      </c>
      <c r="T42" s="10">
        <f>PPRD!T42+RCV_RCY!T42+IMP!T42-EXP!T42+STK_CHG!T42-INTMARB!T42-INTAVI!T42</f>
        <v>289.91590713671542</v>
      </c>
      <c r="U42" s="10">
        <f>PPRD!U42+RCV_RCY!U42+IMP!U42-EXP!U42+STK_CHG!U42-INTMARB!U42-INTAVI!U42</f>
        <v>402.07317282889079</v>
      </c>
      <c r="V42" s="10">
        <f>PPRD!V42+RCV_RCY!V42+IMP!V42-EXP!V42+STK_CHG!V42-INTMARB!V42-INTAVI!V42</f>
        <v>318.48426483233015</v>
      </c>
      <c r="W42" s="10">
        <f>PPRD!W42+RCV_RCY!W42+IMP!W42-EXP!W42+STK_CHG!W42-INTMARB!W42-INTAVI!W42</f>
        <v>253.94092863284607</v>
      </c>
      <c r="X42" s="10">
        <f>PPRD!X42+RCV_RCY!X42+IMP!X42-EXP!X42+STK_CHG!X42-INTMARB!X42-INTAVI!X42</f>
        <v>185.16534823731729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-1074.2810834049872</v>
      </c>
      <c r="D43" s="10">
        <f>PPRD!D43+RCV_RCY!D43+IMP!D43-EXP!D43+STK_CHG!D43-INTMARB!D43-INTAVI!D43</f>
        <v>-843.19767841788359</v>
      </c>
      <c r="E43" s="10">
        <f>PPRD!E43+RCV_RCY!E43+IMP!E43-EXP!E43+STK_CHG!E43-INTMARB!E43-INTAVI!E43</f>
        <v>-72.919604471195242</v>
      </c>
      <c r="F43" s="10">
        <f>PPRD!F43+RCV_RCY!F43+IMP!F43-EXP!F43+STK_CHG!F43-INTMARB!F43-INTAVI!F43</f>
        <v>-407.73387790197773</v>
      </c>
      <c r="G43" s="10">
        <f>PPRD!G43+RCV_RCY!G43+IMP!G43-EXP!G43+STK_CHG!G43-INTMARB!G43-INTAVI!G43</f>
        <v>238.18667239896831</v>
      </c>
      <c r="H43" s="10">
        <f>PPRD!H43+RCV_RCY!H43+IMP!H43-EXP!H43+STK_CHG!H43-INTMARB!H43-INTAVI!H43</f>
        <v>514.19690455717932</v>
      </c>
      <c r="I43" s="10">
        <f>PPRD!I43+RCV_RCY!I43+IMP!I43-EXP!I43+STK_CHG!I43-INTMARB!I43-INTAVI!I43</f>
        <v>172.65296646603596</v>
      </c>
      <c r="J43" s="10">
        <f>PPRD!J43+RCV_RCY!J43+IMP!J43-EXP!J43+STK_CHG!J43-INTMARB!J43-INTAVI!J43</f>
        <v>57.214445399828065</v>
      </c>
      <c r="K43" s="10">
        <f>PPRD!K43+RCV_RCY!K43+IMP!K43-EXP!K43+STK_CHG!K43-INTMARB!K43-INTAVI!K43</f>
        <v>-519.0292347377474</v>
      </c>
      <c r="L43" s="10">
        <f>PPRD!L43+RCV_RCY!L43+IMP!L43-EXP!L43+STK_CHG!L43-INTMARB!L43-INTAVI!L43</f>
        <v>-812.3362854686161</v>
      </c>
      <c r="M43" s="10">
        <f>PPRD!M43+RCV_RCY!M43+IMP!M43-EXP!M43+STK_CHG!M43-INTMARB!M43-INTAVI!M43</f>
        <v>-618.26526225279508</v>
      </c>
      <c r="N43" s="10">
        <f>PPRD!N43+RCV_RCY!N43+IMP!N43-EXP!N43+STK_CHG!N43-INTMARB!N43-INTAVI!N43</f>
        <v>-554.82803095442875</v>
      </c>
      <c r="O43" s="10">
        <f>PPRD!O43+RCV_RCY!O43+IMP!O43-EXP!O43+STK_CHG!O43-INTMARB!O43-INTAVI!O43</f>
        <v>-710.13895098882165</v>
      </c>
      <c r="P43" s="10">
        <f>PPRD!P43+RCV_RCY!P43+IMP!P43-EXP!P43+STK_CHG!P43-INTMARB!P43-INTAVI!P43</f>
        <v>-1543.5941530524499</v>
      </c>
      <c r="Q43" s="10">
        <f>PPRD!Q43+RCV_RCY!Q43+IMP!Q43-EXP!Q43+STK_CHG!Q43-INTMARB!Q43-INTAVI!Q43</f>
        <v>-1509.5442820292346</v>
      </c>
      <c r="R43" s="10">
        <f>PPRD!R43+RCV_RCY!R43+IMP!R43-EXP!R43+STK_CHG!R43-INTMARB!R43-INTAVI!R43</f>
        <v>-1286.0349957007745</v>
      </c>
      <c r="S43" s="10">
        <f>PPRD!S43+RCV_RCY!S43+IMP!S43-EXP!S43+STK_CHG!S43-INTMARB!S43-INTAVI!S43</f>
        <v>-1943.7363714531377</v>
      </c>
      <c r="T43" s="10">
        <f>PPRD!T43+RCV_RCY!T43+IMP!T43-EXP!T43+STK_CHG!T43-INTMARB!T43-INTAVI!T43</f>
        <v>-1812.9887360275152</v>
      </c>
      <c r="U43" s="10">
        <f>PPRD!U43+RCV_RCY!U43+IMP!U43-EXP!U43+STK_CHG!U43-INTMARB!U43-INTAVI!U43</f>
        <v>-1977.4901117798802</v>
      </c>
      <c r="V43" s="10">
        <f>PPRD!V43+RCV_RCY!V43+IMP!V43-EXP!V43+STK_CHG!V43-INTMARB!V43-INTAVI!V43</f>
        <v>-2206.0253654342214</v>
      </c>
      <c r="W43" s="10">
        <f>PPRD!W43+RCV_RCY!W43+IMP!W43-EXP!W43+STK_CHG!W43-INTMARB!W43-INTAVI!W43</f>
        <v>-1938.2348237317281</v>
      </c>
      <c r="X43" s="10">
        <f>PPRD!X43+RCV_RCY!X43+IMP!X43-EXP!X43+STK_CHG!X43-INTMARB!X43-INTAVI!X43</f>
        <v>-676.56577815993171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321.98340498710218</v>
      </c>
      <c r="D44" s="10">
        <f>PPRD!D44+RCV_RCY!D44+IMP!D44-EXP!D44+STK_CHG!D44-INTMARB!D44-INTAVI!D44</f>
        <v>226.76259673258801</v>
      </c>
      <c r="E44" s="10">
        <f>PPRD!E44+RCV_RCY!E44+IMP!E44-EXP!E44+STK_CHG!E44-INTMARB!E44-INTAVI!E44</f>
        <v>70.679191745485809</v>
      </c>
      <c r="F44" s="10">
        <f>PPRD!F44+RCV_RCY!F44+IMP!F44-EXP!F44+STK_CHG!F44-INTMARB!F44-INTAVI!F44</f>
        <v>399.53430782459156</v>
      </c>
      <c r="G44" s="10">
        <f>PPRD!G44+RCV_RCY!G44+IMP!G44-EXP!G44+STK_CHG!G44-INTMARB!G44-INTAVI!G44</f>
        <v>132.52364574376588</v>
      </c>
      <c r="H44" s="10">
        <f>PPRD!H44+RCV_RCY!H44+IMP!H44-EXP!H44+STK_CHG!H44-INTMARB!H44-INTAVI!H44</f>
        <v>181.60636285468615</v>
      </c>
      <c r="I44" s="10">
        <f>PPRD!I44+RCV_RCY!I44+IMP!I44-EXP!I44+STK_CHG!I44-INTMARB!I44-INTAVI!I44</f>
        <v>160.01006018916593</v>
      </c>
      <c r="J44" s="10">
        <f>PPRD!J44+RCV_RCY!J44+IMP!J44-EXP!J44+STK_CHG!J44-INTMARB!J44-INTAVI!J44</f>
        <v>-188.47815993121245</v>
      </c>
      <c r="K44" s="10">
        <f>PPRD!K44+RCV_RCY!K44+IMP!K44-EXP!K44+STK_CHG!K44-INTMARB!K44-INTAVI!K44</f>
        <v>-20.531986242476364</v>
      </c>
      <c r="L44" s="10">
        <f>PPRD!L44+RCV_RCY!L44+IMP!L44-EXP!L44+STK_CHG!L44-INTMARB!L44-INTAVI!L44</f>
        <v>-344.15597592433369</v>
      </c>
      <c r="M44" s="10">
        <f>PPRD!M44+RCV_RCY!M44+IMP!M44-EXP!M44+STK_CHG!M44-INTMARB!M44-INTAVI!M44</f>
        <v>-105.59329320722276</v>
      </c>
      <c r="N44" s="10">
        <f>PPRD!N44+RCV_RCY!N44+IMP!N44-EXP!N44+STK_CHG!N44-INTMARB!N44-INTAVI!N44</f>
        <v>-364.83938091143591</v>
      </c>
      <c r="O44" s="10">
        <f>PPRD!O44+RCV_RCY!O44+IMP!O44-EXP!O44+STK_CHG!O44-INTMARB!O44-INTAVI!O44</f>
        <v>-246.81771281169404</v>
      </c>
      <c r="P44" s="10">
        <f>PPRD!P44+RCV_RCY!P44+IMP!P44-EXP!P44+STK_CHG!P44-INTMARB!P44-INTAVI!P44</f>
        <v>-381.87884780739478</v>
      </c>
      <c r="Q44" s="10">
        <f>PPRD!Q44+RCV_RCY!Q44+IMP!Q44-EXP!Q44+STK_CHG!Q44-INTMARB!Q44-INTAVI!Q44</f>
        <v>313.42613929492649</v>
      </c>
      <c r="R44" s="10">
        <f>PPRD!R44+RCV_RCY!R44+IMP!R44-EXP!R44+STK_CHG!R44-INTMARB!R44-INTAVI!R44</f>
        <v>-143.62261392949273</v>
      </c>
      <c r="S44" s="10">
        <f>PPRD!S44+RCV_RCY!S44+IMP!S44-EXP!S44+STK_CHG!S44-INTMARB!S44-INTAVI!S44</f>
        <v>-243.15821152192652</v>
      </c>
      <c r="T44" s="10">
        <f>PPRD!T44+RCV_RCY!T44+IMP!T44-EXP!T44+STK_CHG!T44-INTMARB!T44-INTAVI!T44</f>
        <v>-576.06766981943247</v>
      </c>
      <c r="U44" s="10">
        <f>PPRD!U44+RCV_RCY!U44+IMP!U44-EXP!U44+STK_CHG!U44-INTMARB!U44-INTAVI!U44</f>
        <v>-1018.9738607050728</v>
      </c>
      <c r="V44" s="10">
        <f>PPRD!V44+RCV_RCY!V44+IMP!V44-EXP!V44+STK_CHG!V44-INTMARB!V44-INTAVI!V44</f>
        <v>-698.61461736887327</v>
      </c>
      <c r="W44" s="10">
        <f>PPRD!W44+RCV_RCY!W44+IMP!W44-EXP!W44+STK_CHG!W44-INTMARB!W44-INTAVI!W44</f>
        <v>-909.93594153052436</v>
      </c>
      <c r="X44" s="10">
        <f>PPRD!X44+RCV_RCY!X44+IMP!X44-EXP!X44+STK_CHG!X44-INTMARB!X44-INTAVI!X44</f>
        <v>-527.82080825451419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-71.462682717110923</v>
      </c>
      <c r="D45" s="10">
        <f>PPRD!D45+RCV_RCY!D45+IMP!D45-EXP!D45+STK_CHG!D45-INTMARB!D45-INTAVI!D45</f>
        <v>-13.661994840928628</v>
      </c>
      <c r="E45" s="10">
        <f>PPRD!E45+RCV_RCY!E45+IMP!E45-EXP!E45+STK_CHG!E45-INTMARB!E45-INTAVI!E45</f>
        <v>-38.884092863284607</v>
      </c>
      <c r="F45" s="10">
        <f>PPRD!F45+RCV_RCY!F45+IMP!F45-EXP!F45+STK_CHG!F45-INTMARB!F45-INTAVI!F45</f>
        <v>-17.865692175408427</v>
      </c>
      <c r="G45" s="10">
        <f>PPRD!G45+RCV_RCY!G45+IMP!G45-EXP!G45+STK_CHG!G45-INTMARB!G45-INTAVI!G45</f>
        <v>-39.935081685296652</v>
      </c>
      <c r="H45" s="10">
        <f>PPRD!H45+RCV_RCY!H45+IMP!H45-EXP!H45+STK_CHG!H45-INTMARB!H45-INTAVI!H45</f>
        <v>-21.018400687876174</v>
      </c>
      <c r="I45" s="10">
        <f>PPRD!I45+RCV_RCY!I45+IMP!I45-EXP!I45+STK_CHG!I45-INTMARB!I45-INTAVI!I45</f>
        <v>-81.971883061049013</v>
      </c>
      <c r="J45" s="10">
        <f>PPRD!J45+RCV_RCY!J45+IMP!J45-EXP!J45+STK_CHG!J45-INTMARB!J45-INTAVI!J45</f>
        <v>-94.58297506448838</v>
      </c>
      <c r="K45" s="10">
        <f>PPRD!K45+RCV_RCY!K45+IMP!K45-EXP!K45+STK_CHG!K45-INTMARB!K45-INTAVI!K45</f>
        <v>-70.411779879621662</v>
      </c>
      <c r="L45" s="10">
        <f>PPRD!L45+RCV_RCY!L45+IMP!L45-EXP!L45+STK_CHG!L45-INTMARB!L45-INTAVI!L45</f>
        <v>-148.1800515907137</v>
      </c>
      <c r="M45" s="10">
        <f>PPRD!M45+RCV_RCY!M45+IMP!M45-EXP!M45+STK_CHG!M45-INTMARB!M45-INTAVI!M45</f>
        <v>-164.9947549441101</v>
      </c>
      <c r="N45" s="10">
        <f>PPRD!N45+RCV_RCY!N45+IMP!N45-EXP!N45+STK_CHG!N45-INTMARB!N45-INTAVI!N45</f>
        <v>-221.74453998280305</v>
      </c>
      <c r="O45" s="10">
        <f>PPRD!O45+RCV_RCY!O45+IMP!O45-EXP!O45+STK_CHG!O45-INTMARB!O45-INTAVI!O45</f>
        <v>-189.16595012897682</v>
      </c>
      <c r="P45" s="10">
        <f>PPRD!P45+RCV_RCY!P45+IMP!P45-EXP!P45+STK_CHG!P45-INTMARB!P45-INTAVI!P45</f>
        <v>-100.88847807394667</v>
      </c>
      <c r="Q45" s="10">
        <f>PPRD!Q45+RCV_RCY!Q45+IMP!Q45-EXP!Q45+STK_CHG!Q45-INTMARB!Q45-INTAVI!Q45</f>
        <v>-121.90696474634569</v>
      </c>
      <c r="R45" s="10">
        <f>PPRD!R45+RCV_RCY!R45+IMP!R45-EXP!R45+STK_CHG!R45-INTMARB!R45-INTAVI!R45</f>
        <v>-95.633877901977627</v>
      </c>
      <c r="S45" s="10">
        <f>PPRD!S45+RCV_RCY!S45+IMP!S45-EXP!S45+STK_CHG!S45-INTMARB!S45-INTAVI!S45</f>
        <v>-18.916595012897673</v>
      </c>
      <c r="T45" s="10">
        <f>PPRD!T45+RCV_RCY!T45+IMP!T45-EXP!T45+STK_CHG!T45-INTMARB!T45-INTAVI!T45</f>
        <v>-89.328288907996537</v>
      </c>
      <c r="U45" s="10">
        <f>PPRD!U45+RCV_RCY!U45+IMP!U45-EXP!U45+STK_CHG!U45-INTMARB!U45-INTAVI!U45</f>
        <v>-96.68478073946693</v>
      </c>
      <c r="V45" s="10">
        <f>PPRD!V45+RCV_RCY!V45+IMP!V45-EXP!V45+STK_CHG!V45-INTMARB!V45-INTAVI!V45</f>
        <v>-196.52235597592437</v>
      </c>
      <c r="W45" s="10">
        <f>PPRD!W45+RCV_RCY!W45+IMP!W45-EXP!W45+STK_CHG!W45-INTMARB!W45-INTAVI!W45</f>
        <v>-141.8744625967326</v>
      </c>
      <c r="X45" s="10">
        <f>PPRD!X45+RCV_RCY!X45+IMP!X45-EXP!X45+STK_CHG!X45-INTMARB!X45-INTAVI!X45</f>
        <v>-81.971883061049013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17.053568357695582</v>
      </c>
      <c r="D46" s="10">
        <f>PPRD!D46+RCV_RCY!D46+IMP!D46-EXP!D46+STK_CHG!D46-INTMARB!D46-INTAVI!D46</f>
        <v>-34.10722269991399</v>
      </c>
      <c r="E46" s="10">
        <f>PPRD!E46+RCV_RCY!E46+IMP!E46-EXP!E46+STK_CHG!E46-INTMARB!E46-INTAVI!E46</f>
        <v>-83.261736887360286</v>
      </c>
      <c r="F46" s="10">
        <f>PPRD!F46+RCV_RCY!F46+IMP!F46-EXP!F46+STK_CHG!F46-INTMARB!F46-INTAVI!F46</f>
        <v>-203.64006878761819</v>
      </c>
      <c r="G46" s="10">
        <f>PPRD!G46+RCV_RCY!G46+IMP!G46-EXP!G46+STK_CHG!G46-INTMARB!G46-INTAVI!G46</f>
        <v>-168.52966466036108</v>
      </c>
      <c r="H46" s="10">
        <f>PPRD!H46+RCV_RCY!H46+IMP!H46-EXP!H46+STK_CHG!H46-INTMARB!H46-INTAVI!H46</f>
        <v>-155.48873602751502</v>
      </c>
      <c r="I46" s="10">
        <f>PPRD!I46+RCV_RCY!I46+IMP!I46-EXP!I46+STK_CHG!I46-INTMARB!I46-INTAVI!I46</f>
        <v>-175.55176268271708</v>
      </c>
      <c r="J46" s="10">
        <f>PPRD!J46+RCV_RCY!J46+IMP!J46-EXP!J46+STK_CHG!J46-INTMARB!J46-INTAVI!J46</f>
        <v>-174.54858125537402</v>
      </c>
      <c r="K46" s="10">
        <f>PPRD!K46+RCV_RCY!K46+IMP!K46-EXP!K46+STK_CHG!K46-INTMARB!K46-INTAVI!K46</f>
        <v>-196.6179707652623</v>
      </c>
      <c r="L46" s="10">
        <f>PPRD!L46+RCV_RCY!L46+IMP!L46-EXP!L46+STK_CHG!L46-INTMARB!L46-INTAVI!L46</f>
        <v>-112.35305245055892</v>
      </c>
      <c r="M46" s="10">
        <f>PPRD!M46+RCV_RCY!M46+IMP!M46-EXP!M46+STK_CHG!M46-INTMARB!M46-INTAVI!M46</f>
        <v>-242.76302665520208</v>
      </c>
      <c r="N46" s="10">
        <f>PPRD!N46+RCV_RCY!N46+IMP!N46-EXP!N46+STK_CHG!N46-INTMARB!N46-INTAVI!N46</f>
        <v>-272.85760963026667</v>
      </c>
      <c r="O46" s="10">
        <f>PPRD!O46+RCV_RCY!O46+IMP!O46-EXP!O46+STK_CHG!O46-INTMARB!O46-INTAVI!O46</f>
        <v>-247.7787618228719</v>
      </c>
      <c r="P46" s="10">
        <f>PPRD!P46+RCV_RCY!P46+IMP!P46-EXP!P46+STK_CHG!P46-INTMARB!P46-INTAVI!P46</f>
        <v>-258.2190025795357</v>
      </c>
      <c r="Q46" s="10">
        <f>PPRD!Q46+RCV_RCY!Q46+IMP!Q46-EXP!Q46+STK_CHG!Q46-INTMARB!Q46-INTAVI!Q46</f>
        <v>-265.89836629406716</v>
      </c>
      <c r="R46" s="10">
        <f>PPRD!R46+RCV_RCY!R46+IMP!R46-EXP!R46+STK_CHG!R46-INTMARB!R46-INTAVI!R46</f>
        <v>-199.6637145313843</v>
      </c>
      <c r="S46" s="10">
        <f>PPRD!S46+RCV_RCY!S46+IMP!S46-EXP!S46+STK_CHG!S46-INTMARB!S46-INTAVI!S46</f>
        <v>-237.10068787618223</v>
      </c>
      <c r="T46" s="10">
        <f>PPRD!T46+RCV_RCY!T46+IMP!T46-EXP!T46+STK_CHG!T46-INTMARB!T46-INTAVI!T46</f>
        <v>-238.06061908856412</v>
      </c>
      <c r="U46" s="10">
        <f>PPRD!U46+RCV_RCY!U46+IMP!U46-EXP!U46+STK_CHG!U46-INTMARB!U46-INTAVI!U46</f>
        <v>-224.62166809974207</v>
      </c>
      <c r="V46" s="10">
        <f>PPRD!V46+RCV_RCY!V46+IMP!V46-EXP!V46+STK_CHG!V46-INTMARB!V46-INTAVI!V46</f>
        <v>-220.78202923473768</v>
      </c>
      <c r="W46" s="10">
        <f>PPRD!W46+RCV_RCY!W46+IMP!W46-EXP!W46+STK_CHG!W46-INTMARB!W46-INTAVI!W46</f>
        <v>-212.14264832330181</v>
      </c>
      <c r="X46" s="10">
        <f>PPRD!X46+RCV_RCY!X46+IMP!X46-EXP!X46+STK_CHG!X46-INTMARB!X46-INTAVI!X46</f>
        <v>-159.3470335339639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75.451418744625954</v>
      </c>
      <c r="D47" s="10">
        <f>PPRD!D47+RCV_RCY!D47+IMP!D47-EXP!D47+STK_CHG!D47-INTMARB!D47-INTAVI!D47</f>
        <v>65.204901117798798</v>
      </c>
      <c r="E47" s="10">
        <f>PPRD!E47+RCV_RCY!E47+IMP!E47-EXP!E47+STK_CHG!E47-INTMARB!E47-INTAVI!E47</f>
        <v>15.835511607910583</v>
      </c>
      <c r="F47" s="10">
        <f>PPRD!F47+RCV_RCY!F47+IMP!F47-EXP!F47+STK_CHG!F47-INTMARB!F47-INTAVI!F47</f>
        <v>-49.36938950988818</v>
      </c>
      <c r="G47" s="10">
        <f>PPRD!G47+RCV_RCY!G47+IMP!G47-EXP!G47+STK_CHG!G47-INTMARB!G47-INTAVI!G47</f>
        <v>0</v>
      </c>
      <c r="H47" s="10">
        <f>PPRD!H47+RCV_RCY!H47+IMP!H47-EXP!H47+STK_CHG!H47-INTMARB!H47-INTAVI!H47</f>
        <v>58.684436801375767</v>
      </c>
      <c r="I47" s="10">
        <f>PPRD!I47+RCV_RCY!I47+IMP!I47-EXP!I47+STK_CHG!I47-INTMARB!I47-INTAVI!I47</f>
        <v>55.889939810834036</v>
      </c>
      <c r="J47" s="10">
        <f>PPRD!J47+RCV_RCY!J47+IMP!J47-EXP!J47+STK_CHG!J47-INTMARB!J47-INTAVI!J47</f>
        <v>70.793981083405015</v>
      </c>
      <c r="K47" s="10">
        <f>PPRD!K47+RCV_RCY!K47+IMP!K47-EXP!K47+STK_CHG!K47-INTMARB!K47-INTAVI!K47</f>
        <v>71.7253654342218</v>
      </c>
      <c r="L47" s="10">
        <f>PPRD!L47+RCV_RCY!L47+IMP!L47-EXP!L47+STK_CHG!L47-INTMARB!L47-INTAVI!L47</f>
        <v>55.889939810834051</v>
      </c>
      <c r="M47" s="10">
        <f>PPRD!M47+RCV_RCY!M47+IMP!M47-EXP!M47+STK_CHG!M47-INTMARB!M47-INTAVI!M47</f>
        <v>36.328460877042104</v>
      </c>
      <c r="N47" s="10">
        <f>PPRD!N47+RCV_RCY!N47+IMP!N47-EXP!N47+STK_CHG!N47-INTMARB!N47-INTAVI!N47</f>
        <v>4.6574376612209676</v>
      </c>
      <c r="O47" s="10">
        <f>PPRD!O47+RCV_RCY!O47+IMP!O47-EXP!O47+STK_CHG!O47-INTMARB!O47-INTAVI!O47</f>
        <v>67.999484092863227</v>
      </c>
      <c r="P47" s="10">
        <f>PPRD!P47+RCV_RCY!P47+IMP!P47-EXP!P47+STK_CHG!P47-INTMARB!P47-INTAVI!P47</f>
        <v>-30.739466895958724</v>
      </c>
      <c r="Q47" s="10">
        <f>PPRD!Q47+RCV_RCY!Q47+IMP!Q47-EXP!Q47+STK_CHG!Q47-INTMARB!Q47-INTAVI!Q47</f>
        <v>-60.547377472055018</v>
      </c>
      <c r="R47" s="10">
        <f>PPRD!R47+RCV_RCY!R47+IMP!R47-EXP!R47+STK_CHG!R47-INTMARB!R47-INTAVI!R47</f>
        <v>1.8629406706792864</v>
      </c>
      <c r="S47" s="10">
        <f>PPRD!S47+RCV_RCY!S47+IMP!S47-EXP!S47+STK_CHG!S47-INTMARB!S47-INTAVI!S47</f>
        <v>67.9993981083405</v>
      </c>
      <c r="T47" s="10">
        <f>PPRD!T47+RCV_RCY!T47+IMP!T47-EXP!T47+STK_CHG!T47-INTMARB!T47-INTAVI!T47</f>
        <v>183.50533104041276</v>
      </c>
      <c r="U47" s="10">
        <f>PPRD!U47+RCV_RCY!U47+IMP!U47-EXP!U47+STK_CHG!U47-INTMARB!U47-INTAVI!U47</f>
        <v>71.72545141874464</v>
      </c>
      <c r="V47" s="10">
        <f>PPRD!V47+RCV_RCY!V47+IMP!V47-EXP!V47+STK_CHG!V47-INTMARB!V47-INTAVI!V47</f>
        <v>9.3149613069647401</v>
      </c>
      <c r="W47" s="10">
        <f>PPRD!W47+RCV_RCY!W47+IMP!W47-EXP!W47+STK_CHG!W47-INTMARB!W47-INTAVI!W47</f>
        <v>26.081943250214962</v>
      </c>
      <c r="X47" s="10">
        <f>PPRD!X47+RCV_RCY!X47+IMP!X47-EXP!X47+STK_CHG!X47-INTMARB!X47-INTAVI!X47</f>
        <v>190.02579535683572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6.3622527944969898</v>
      </c>
      <c r="D48" s="10">
        <f>PPRD!D48+RCV_RCY!D48+IMP!D48-EXP!D48+STK_CHG!D48-INTMARB!D48-INTAVI!D48</f>
        <v>10.94170249355116</v>
      </c>
      <c r="E48" s="10">
        <f>PPRD!E48+RCV_RCY!E48+IMP!E48-EXP!E48+STK_CHG!E48-INTMARB!E48-INTAVI!E48</f>
        <v>38.34866723989682</v>
      </c>
      <c r="F48" s="10">
        <f>PPRD!F48+RCV_RCY!F48+IMP!F48-EXP!F48+STK_CHG!F48-INTMARB!F48-INTAVI!F48</f>
        <v>23.633533963886499</v>
      </c>
      <c r="G48" s="10">
        <f>PPRD!G48+RCV_RCY!G48+IMP!G48-EXP!G48+STK_CHG!G48-INTMARB!G48-INTAVI!G48</f>
        <v>2.369991401547721</v>
      </c>
      <c r="H48" s="10">
        <f>PPRD!H48+RCV_RCY!H48+IMP!H48-EXP!H48+STK_CHG!H48-INTMARB!H48-INTAVI!H48</f>
        <v>68.015735167669817</v>
      </c>
      <c r="I48" s="10">
        <f>PPRD!I48+RCV_RCY!I48+IMP!I48-EXP!I48+STK_CHG!I48-INTMARB!I48-INTAVI!I48</f>
        <v>48.171883061049009</v>
      </c>
      <c r="J48" s="10">
        <f>PPRD!J48+RCV_RCY!J48+IMP!J48-EXP!J48+STK_CHG!J48-INTMARB!J48-INTAVI!J48</f>
        <v>35.748065348237311</v>
      </c>
      <c r="K48" s="10">
        <f>PPRD!K48+RCV_RCY!K48+IMP!K48-EXP!K48+STK_CHG!K48-INTMARB!K48-INTAVI!K48</f>
        <v>80.934135855546003</v>
      </c>
      <c r="L48" s="10">
        <f>PPRD!L48+RCV_RCY!L48+IMP!L48-EXP!L48+STK_CHG!L48-INTMARB!L48-INTAVI!L48</f>
        <v>76.250988822012033</v>
      </c>
      <c r="M48" s="10">
        <f>PPRD!M48+RCV_RCY!M48+IMP!M48-EXP!M48+STK_CHG!M48-INTMARB!M48-INTAVI!M48</f>
        <v>80.748409286328453</v>
      </c>
      <c r="N48" s="10">
        <f>PPRD!N48+RCV_RCY!N48+IMP!N48-EXP!N48+STK_CHG!N48-INTMARB!N48-INTAVI!N48</f>
        <v>46.620808254514188</v>
      </c>
      <c r="O48" s="10">
        <f>PPRD!O48+RCV_RCY!O48+IMP!O48-EXP!O48+STK_CHG!O48-INTMARB!O48-INTAVI!O48</f>
        <v>38.595614789337922</v>
      </c>
      <c r="P48" s="10">
        <f>PPRD!P48+RCV_RCY!P48+IMP!P48-EXP!P48+STK_CHG!P48-INTMARB!P48-INTAVI!P48</f>
        <v>26.955202063628541</v>
      </c>
      <c r="Q48" s="10">
        <f>PPRD!Q48+RCV_RCY!Q48+IMP!Q48-EXP!Q48+STK_CHG!Q48-INTMARB!Q48-INTAVI!Q48</f>
        <v>56.214273430782463</v>
      </c>
      <c r="R48" s="10">
        <f>PPRD!R48+RCV_RCY!R48+IMP!R48-EXP!R48+STK_CHG!R48-INTMARB!R48-INTAVI!R48</f>
        <v>40.360017196904558</v>
      </c>
      <c r="S48" s="10">
        <f>PPRD!S48+RCV_RCY!S48+IMP!S48-EXP!S48+STK_CHG!S48-INTMARB!S48-INTAVI!S48</f>
        <v>40.978503869303523</v>
      </c>
      <c r="T48" s="10">
        <f>PPRD!T48+RCV_RCY!T48+IMP!T48-EXP!T48+STK_CHG!T48-INTMARB!T48-INTAVI!T48</f>
        <v>40.158813413585563</v>
      </c>
      <c r="U48" s="10">
        <f>PPRD!U48+RCV_RCY!U48+IMP!U48-EXP!U48+STK_CHG!U48-INTMARB!U48-INTAVI!U48</f>
        <v>40.030438521066202</v>
      </c>
      <c r="V48" s="10">
        <f>PPRD!V48+RCV_RCY!V48+IMP!V48-EXP!V48+STK_CHG!V48-INTMARB!V48-INTAVI!V48</f>
        <v>38.386070507308695</v>
      </c>
      <c r="W48" s="10">
        <f>PPRD!W48+RCV_RCY!W48+IMP!W48-EXP!W48+STK_CHG!W48-INTMARB!W48-INTAVI!W48</f>
        <v>48.075064488392087</v>
      </c>
      <c r="X48" s="10">
        <f>PPRD!X48+RCV_RCY!X48+IMP!X48-EXP!X48+STK_CHG!X48-INTMARB!X48-INTAVI!X48</f>
        <v>61.617626827171108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5.732330180567498</v>
      </c>
      <c r="D49" s="10">
        <f>PPRD!D49+RCV_RCY!D49+IMP!D49-EXP!D49+STK_CHG!D49-INTMARB!D49-INTAVI!D49</f>
        <v>5.732330180567498</v>
      </c>
      <c r="E49" s="10">
        <f>PPRD!E49+RCV_RCY!E49+IMP!E49-EXP!E49+STK_CHG!E49-INTMARB!E49-INTAVI!E49</f>
        <v>5.732330180567498</v>
      </c>
      <c r="F49" s="10">
        <f>PPRD!F49+RCV_RCY!F49+IMP!F49-EXP!F49+STK_CHG!F49-INTMARB!F49-INTAVI!F49</f>
        <v>4.7769561478933786</v>
      </c>
      <c r="G49" s="10">
        <f>PPRD!G49+RCV_RCY!G49+IMP!G49-EXP!G49+STK_CHG!G49-INTMARB!G49-INTAVI!G49</f>
        <v>5.732330180567498</v>
      </c>
      <c r="H49" s="10">
        <f>PPRD!H49+RCV_RCY!H49+IMP!H49-EXP!H49+STK_CHG!H49-INTMARB!H49-INTAVI!H49</f>
        <v>5.732330180567498</v>
      </c>
      <c r="I49" s="10">
        <f>PPRD!I49+RCV_RCY!I49+IMP!I49-EXP!I49+STK_CHG!I49-INTMARB!I49-INTAVI!I49</f>
        <v>3.8215821152192602</v>
      </c>
      <c r="J49" s="10">
        <f>PPRD!J49+RCV_RCY!J49+IMP!J49-EXP!J49+STK_CHG!J49-INTMARB!J49-INTAVI!J49</f>
        <v>4.7769561478933786</v>
      </c>
      <c r="K49" s="10">
        <f>PPRD!K49+RCV_RCY!K49+IMP!K49-EXP!K49+STK_CHG!K49-INTMARB!K49-INTAVI!K49</f>
        <v>4.7769561478933786</v>
      </c>
      <c r="L49" s="10">
        <f>PPRD!L49+RCV_RCY!L49+IMP!L49-EXP!L49+STK_CHG!L49-INTMARB!L49-INTAVI!L49</f>
        <v>3.8214961306964752</v>
      </c>
      <c r="M49" s="10">
        <f>PPRD!M49+RCV_RCY!M49+IMP!M49-EXP!M49+STK_CHG!M49-INTMARB!M49-INTAVI!M49</f>
        <v>2.8661220980223558</v>
      </c>
      <c r="N49" s="10">
        <f>PPRD!N49+RCV_RCY!N49+IMP!N49-EXP!N49+STK_CHG!N49-INTMARB!N49-INTAVI!N49</f>
        <v>4.7769561478933786</v>
      </c>
      <c r="O49" s="10">
        <f>PPRD!O49+RCV_RCY!O49+IMP!O49-EXP!O49+STK_CHG!O49-INTMARB!O49-INTAVI!O49</f>
        <v>2.8661220980223558</v>
      </c>
      <c r="P49" s="10">
        <f>PPRD!P49+RCV_RCY!P49+IMP!P49-EXP!P49+STK_CHG!P49-INTMARB!P49-INTAVI!P49</f>
        <v>2.8661220980223558</v>
      </c>
      <c r="Q49" s="10">
        <f>PPRD!Q49+RCV_RCY!Q49+IMP!Q49-EXP!Q49+STK_CHG!Q49-INTMARB!Q49-INTAVI!Q49</f>
        <v>1.9107480653482369</v>
      </c>
      <c r="R49" s="10">
        <f>PPRD!R49+RCV_RCY!R49+IMP!R49-EXP!R49+STK_CHG!R49-INTMARB!R49-INTAVI!R49</f>
        <v>2.8661220980223558</v>
      </c>
      <c r="S49" s="10">
        <f>PPRD!S49+RCV_RCY!S49+IMP!S49-EXP!S49+STK_CHG!S49-INTMARB!S49-INTAVI!S49</f>
        <v>2.8661220980223558</v>
      </c>
      <c r="T49" s="10">
        <f>PPRD!T49+RCV_RCY!T49+IMP!T49-EXP!T49+STK_CHG!T49-INTMARB!T49-INTAVI!T49</f>
        <v>1.9107480653482369</v>
      </c>
      <c r="U49" s="10">
        <f>PPRD!U49+RCV_RCY!U49+IMP!U49-EXP!U49+STK_CHG!U49-INTMARB!U49-INTAVI!U49</f>
        <v>1.9107480653482369</v>
      </c>
      <c r="V49" s="10">
        <f>PPRD!V49+RCV_RCY!V49+IMP!V49-EXP!V49+STK_CHG!V49-INTMARB!V49-INTAVI!V49</f>
        <v>1.9107480653482369</v>
      </c>
      <c r="W49" s="10">
        <f>PPRD!W49+RCV_RCY!W49+IMP!W49-EXP!W49+STK_CHG!W49-INTMARB!W49-INTAVI!W49</f>
        <v>1.9107480653482369</v>
      </c>
      <c r="X49" s="10">
        <f>PPRD!X49+RCV_RCY!X49+IMP!X49-EXP!X49+STK_CHG!X49-INTMARB!X49-INTAVI!X49</f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128.98753224419605</v>
      </c>
      <c r="D50" s="10">
        <f>PPRD!D50+RCV_RCY!D50+IMP!D50-EXP!D50+STK_CHG!D50-INTMARB!D50-INTAVI!D50</f>
        <v>104.89810834049869</v>
      </c>
      <c r="E50" s="10">
        <f>PPRD!E50+RCV_RCY!E50+IMP!E50-EXP!E50+STK_CHG!E50-INTMARB!E50-INTAVI!E50</f>
        <v>125.65245055889935</v>
      </c>
      <c r="F50" s="10">
        <f>PPRD!F50+RCV_RCY!F50+IMP!F50-EXP!F50+STK_CHG!F50-INTMARB!F50-INTAVI!F50</f>
        <v>191.87188306104895</v>
      </c>
      <c r="G50" s="10">
        <f>PPRD!G50+RCV_RCY!G50+IMP!G50-EXP!G50+STK_CHG!G50-INTMARB!G50-INTAVI!G50</f>
        <v>290.82235597592421</v>
      </c>
      <c r="H50" s="10">
        <f>PPRD!H50+RCV_RCY!H50+IMP!H50-EXP!H50+STK_CHG!H50-INTMARB!H50-INTAVI!H50</f>
        <v>314.41023215821144</v>
      </c>
      <c r="I50" s="10">
        <f>PPRD!I50+RCV_RCY!I50+IMP!I50-EXP!I50+STK_CHG!I50-INTMARB!I50-INTAVI!I50</f>
        <v>263.09019776440238</v>
      </c>
      <c r="J50" s="10">
        <f>PPRD!J50+RCV_RCY!J50+IMP!J50-EXP!J50+STK_CHG!J50-INTMARB!J50-INTAVI!J50</f>
        <v>292.76706792777304</v>
      </c>
      <c r="K50" s="10">
        <f>PPRD!K50+RCV_RCY!K50+IMP!K50-EXP!K50+STK_CHG!K50-INTMARB!K50-INTAVI!K50</f>
        <v>355.42261392949257</v>
      </c>
      <c r="L50" s="10">
        <f>PPRD!L50+RCV_RCY!L50+IMP!L50-EXP!L50+STK_CHG!L50-INTMARB!L50-INTAVI!L50</f>
        <v>298.84273430782457</v>
      </c>
      <c r="M50" s="10">
        <f>PPRD!M50+RCV_RCY!M50+IMP!M50-EXP!M50+STK_CHG!M50-INTMARB!M50-INTAVI!M50</f>
        <v>342.7619088564058</v>
      </c>
      <c r="N50" s="10">
        <f>PPRD!N50+RCV_RCY!N50+IMP!N50-EXP!N50+STK_CHG!N50-INTMARB!N50-INTAVI!N50</f>
        <v>323.11074806534822</v>
      </c>
      <c r="O50" s="10">
        <f>PPRD!O50+RCV_RCY!O50+IMP!O50-EXP!O50+STK_CHG!O50-INTMARB!O50-INTAVI!O50</f>
        <v>400.8000859845227</v>
      </c>
      <c r="P50" s="10">
        <f>PPRD!P50+RCV_RCY!P50+IMP!P50-EXP!P50+STK_CHG!P50-INTMARB!P50-INTAVI!P50</f>
        <v>43.302837489251935</v>
      </c>
      <c r="Q50" s="10">
        <f>PPRD!Q50+RCV_RCY!Q50+IMP!Q50-EXP!Q50+STK_CHG!Q50-INTMARB!Q50-INTAVI!Q50</f>
        <v>37.116680997420474</v>
      </c>
      <c r="R50" s="10">
        <f>PPRD!R50+RCV_RCY!R50+IMP!R50-EXP!R50+STK_CHG!R50-INTMARB!R50-INTAVI!R50</f>
        <v>-16.790971625107527</v>
      </c>
      <c r="S50" s="10">
        <f>PPRD!S50+RCV_RCY!S50+IMP!S50-EXP!S50+STK_CHG!S50-INTMARB!S50-INTAVI!S50</f>
        <v>-100.74522785898539</v>
      </c>
      <c r="T50" s="10">
        <f>PPRD!T50+RCV_RCY!T50+IMP!T50-EXP!T50+STK_CHG!T50-INTMARB!T50-INTAVI!T50</f>
        <v>-113.11736887360271</v>
      </c>
      <c r="U50" s="10">
        <f>PPRD!U50+RCV_RCY!U50+IMP!U50-EXP!U50+STK_CHG!U50-INTMARB!U50-INTAVI!U50</f>
        <v>-203.9582115219261</v>
      </c>
      <c r="V50" s="10">
        <f>PPRD!V50+RCV_RCY!V50+IMP!V50-EXP!V50+STK_CHG!V50-INTMARB!V50-INTAVI!V50</f>
        <v>-191.20154772141004</v>
      </c>
      <c r="W50" s="10">
        <f>PPRD!W50+RCV_RCY!W50+IMP!W50-EXP!W50+STK_CHG!W50-INTMARB!W50-INTAVI!W50</f>
        <v>-124.00773860705073</v>
      </c>
      <c r="X50" s="10">
        <f>PPRD!X50+RCV_RCY!X50+IMP!X50-EXP!X50+STK_CHG!X50-INTMARB!X50-INTAVI!X50</f>
        <v>-6.9624247635425469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3430.4385210662081</v>
      </c>
      <c r="D51" s="37">
        <f>PPRD!D51+RCV_RCY!D51+IMP!D51-EXP!D51+STK_CHG!D51-INTMARB!D51-INTAVI!D51</f>
        <v>3715.842648323302</v>
      </c>
      <c r="E51" s="37">
        <f>PPRD!E51+RCV_RCY!E51+IMP!E51-EXP!E51+STK_CHG!E51-INTMARB!E51-INTAVI!E51</f>
        <v>3692.6698194325022</v>
      </c>
      <c r="F51" s="37">
        <f>PPRD!F51+RCV_RCY!F51+IMP!F51-EXP!F51+STK_CHG!F51-INTMARB!F51-INTAVI!F51</f>
        <v>4094.1745485812548</v>
      </c>
      <c r="G51" s="37">
        <f>PPRD!G51+RCV_RCY!G51+IMP!G51-EXP!G51+STK_CHG!G51-INTMARB!G51-INTAVI!G51</f>
        <v>3960.0601891659499</v>
      </c>
      <c r="H51" s="37">
        <f>PPRD!H51+RCV_RCY!H51+IMP!H51-EXP!H51+STK_CHG!H51-INTMARB!H51-INTAVI!H51</f>
        <v>3606.685296646604</v>
      </c>
      <c r="I51" s="37">
        <f>PPRD!I51+RCV_RCY!I51+IMP!I51-EXP!I51+STK_CHG!I51-INTMARB!I51-INTAVI!I51</f>
        <v>3885.2536543422179</v>
      </c>
      <c r="J51" s="37">
        <f>PPRD!J51+RCV_RCY!J51+IMP!J51-EXP!J51+STK_CHG!J51-INTMARB!J51-INTAVI!J51</f>
        <v>3731.318916595013</v>
      </c>
      <c r="K51" s="37">
        <f>PPRD!K51+RCV_RCY!K51+IMP!K51-EXP!K51+STK_CHG!K51-INTMARB!K51-INTAVI!K51</f>
        <v>3862.2073946689588</v>
      </c>
      <c r="L51" s="37">
        <f>PPRD!L51+RCV_RCY!L51+IMP!L51-EXP!L51+STK_CHG!L51-INTMARB!L51-INTAVI!L51</f>
        <v>3483.759157351677</v>
      </c>
      <c r="M51" s="37">
        <f>PPRD!M51+RCV_RCY!M51+IMP!M51-EXP!M51+STK_CHG!M51-INTMARB!M51-INTAVI!M51</f>
        <v>3837.079793637145</v>
      </c>
      <c r="N51" s="37">
        <f>PPRD!N51+RCV_RCY!N51+IMP!N51-EXP!N51+STK_CHG!N51-INTMARB!N51-INTAVI!N51</f>
        <v>3359.9509028374891</v>
      </c>
      <c r="O51" s="37">
        <f>PPRD!O51+RCV_RCY!O51+IMP!O51-EXP!O51+STK_CHG!O51-INTMARB!O51-INTAVI!O51</f>
        <v>3005.0769561478928</v>
      </c>
      <c r="P51" s="37">
        <f>PPRD!P51+RCV_RCY!P51+IMP!P51-EXP!P51+STK_CHG!P51-INTMARB!P51-INTAVI!P51</f>
        <v>2856.3939810834054</v>
      </c>
      <c r="Q51" s="37">
        <f>PPRD!Q51+RCV_RCY!Q51+IMP!Q51-EXP!Q51+STK_CHG!Q51-INTMARB!Q51-INTAVI!Q51</f>
        <v>2513.2205503009459</v>
      </c>
      <c r="R51" s="37">
        <f>PPRD!R51+RCV_RCY!R51+IMP!R51-EXP!R51+STK_CHG!R51-INTMARB!R51-INTAVI!R51</f>
        <v>2236.2639724849528</v>
      </c>
      <c r="S51" s="37">
        <f>PPRD!S51+RCV_RCY!S51+IMP!S51-EXP!S51+STK_CHG!S51-INTMARB!S51-INTAVI!S51</f>
        <v>2058.4886500429925</v>
      </c>
      <c r="T51" s="37">
        <f>PPRD!T51+RCV_RCY!T51+IMP!T51-EXP!T51+STK_CHG!T51-INTMARB!T51-INTAVI!T51</f>
        <v>1932.3751504729146</v>
      </c>
      <c r="U51" s="37">
        <f>PPRD!U51+RCV_RCY!U51+IMP!U51-EXP!U51+STK_CHG!U51-INTMARB!U51-INTAVI!U51</f>
        <v>2176.6471195184859</v>
      </c>
      <c r="V51" s="37">
        <f>PPRD!V51+RCV_RCY!V51+IMP!V51-EXP!V51+STK_CHG!V51-INTMARB!V51-INTAVI!V51</f>
        <v>2132.0237317282886</v>
      </c>
      <c r="W51" s="37">
        <f>PPRD!W51+RCV_RCY!W51+IMP!W51-EXP!W51+STK_CHG!W51-INTMARB!W51-INTAVI!W51</f>
        <v>2115.8453998280315</v>
      </c>
      <c r="X51" s="37">
        <f>PPRD!X51+RCV_RCY!X51+IMP!X51-EXP!X51+STK_CHG!X51-INTMARB!X51-INTAVI!X51</f>
        <v>2127.2478073946686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7750.7278589853822</v>
      </c>
      <c r="D52" s="37">
        <f t="shared" si="20"/>
        <v>7482.9982803095427</v>
      </c>
      <c r="E52" s="37">
        <f t="shared" si="20"/>
        <v>7785.7484952708492</v>
      </c>
      <c r="F52" s="37">
        <f t="shared" si="20"/>
        <v>7838.4673258813409</v>
      </c>
      <c r="G52" s="37">
        <f t="shared" si="20"/>
        <v>8669.4934651762633</v>
      </c>
      <c r="H52" s="37">
        <f t="shared" si="20"/>
        <v>8085.7615649183144</v>
      </c>
      <c r="I52" s="37">
        <f t="shared" si="20"/>
        <v>8690.7127257093725</v>
      </c>
      <c r="J52" s="37">
        <f t="shared" si="20"/>
        <v>8656.9476354256258</v>
      </c>
      <c r="K52" s="37">
        <f t="shared" si="20"/>
        <v>9091.7512467755823</v>
      </c>
      <c r="L52" s="37">
        <f t="shared" si="20"/>
        <v>7999.0320722269971</v>
      </c>
      <c r="M52" s="37">
        <f t="shared" si="20"/>
        <v>9293.3339638865018</v>
      </c>
      <c r="N52" s="37">
        <f t="shared" si="20"/>
        <v>9097.3783319002541</v>
      </c>
      <c r="O52" s="37">
        <f t="shared" si="20"/>
        <v>9954.2198624247631</v>
      </c>
      <c r="P52" s="37">
        <f t="shared" si="20"/>
        <v>9861.5190885640604</v>
      </c>
      <c r="Q52" s="37">
        <f t="shared" si="20"/>
        <v>10276.224591573518</v>
      </c>
      <c r="R52" s="37">
        <f t="shared" si="20"/>
        <v>10489.010662080826</v>
      </c>
      <c r="S52" s="37">
        <f t="shared" si="20"/>
        <v>10635.281169389509</v>
      </c>
      <c r="T52" s="37">
        <f t="shared" si="20"/>
        <v>11784.295012897677</v>
      </c>
      <c r="U52" s="37">
        <f t="shared" si="20"/>
        <v>12057.206706792778</v>
      </c>
      <c r="V52" s="37">
        <f t="shared" si="20"/>
        <v>12212.922699914016</v>
      </c>
      <c r="W52" s="37">
        <f t="shared" si="20"/>
        <v>12015.424591573515</v>
      </c>
      <c r="X52" s="37">
        <f t="shared" ref="X52" si="21">SUM(X53:X70)</f>
        <v>13709.939294926915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1260.533104041273</v>
      </c>
      <c r="D53" s="10">
        <f>PPRD!D53+RCV_RCY!D53+IMP!D53-EXP!D53+STK_CHG!D53-INTMARB!D53-INTAVI!D53</f>
        <v>1135.42562338779</v>
      </c>
      <c r="E53" s="10">
        <f>PPRD!E53+RCV_RCY!E53+IMP!E53-EXP!E53+STK_CHG!E53-INTMARB!E53-INTAVI!E53</f>
        <v>926.5692175408426</v>
      </c>
      <c r="F53" s="10">
        <f>PPRD!F53+RCV_RCY!F53+IMP!F53-EXP!F53+STK_CHG!F53-INTMARB!F53-INTAVI!F53</f>
        <v>824.67755803955288</v>
      </c>
      <c r="G53" s="10">
        <f>PPRD!G53+RCV_RCY!G53+IMP!G53-EXP!G53+STK_CHG!G53-INTMARB!G53-INTAVI!G53</f>
        <v>1295.7536543422179</v>
      </c>
      <c r="H53" s="10">
        <f>PPRD!H53+RCV_RCY!H53+IMP!H53-EXP!H53+STK_CHG!H53-INTMARB!H53-INTAVI!H53</f>
        <v>1185.2106620808249</v>
      </c>
      <c r="I53" s="10">
        <f>PPRD!I53+RCV_RCY!I53+IMP!I53-EXP!I53+STK_CHG!I53-INTMARB!I53-INTAVI!I53</f>
        <v>988.27953568357691</v>
      </c>
      <c r="J53" s="10">
        <f>PPRD!J53+RCV_RCY!J53+IMP!J53-EXP!J53+STK_CHG!J53-INTMARB!J53-INTAVI!J53</f>
        <v>1219.0202923473771</v>
      </c>
      <c r="K53" s="10">
        <f>PPRD!K53+RCV_RCY!K53+IMP!K53-EXP!K53+STK_CHG!K53-INTMARB!K53-INTAVI!K53</f>
        <v>1471.378503869304</v>
      </c>
      <c r="L53" s="10">
        <f>PPRD!L53+RCV_RCY!L53+IMP!L53-EXP!L53+STK_CHG!L53-INTMARB!L53-INTAVI!L53</f>
        <v>1090.802235597592</v>
      </c>
      <c r="M53" s="10">
        <f>PPRD!M53+RCV_RCY!M53+IMP!M53-EXP!M53+STK_CHG!M53-INTMARB!M53-INTAVI!M53</f>
        <v>1111.0914875322439</v>
      </c>
      <c r="N53" s="10">
        <f>PPRD!N53+RCV_RCY!N53+IMP!N53-EXP!N53+STK_CHG!N53-INTMARB!N53-INTAVI!N53</f>
        <v>1070.0807394668959</v>
      </c>
      <c r="O53" s="10">
        <f>PPRD!O53+RCV_RCY!O53+IMP!O53-EXP!O53+STK_CHG!O53-INTMARB!O53-INTAVI!O53</f>
        <v>1449.6240756663799</v>
      </c>
      <c r="P53" s="10">
        <f>PPRD!P53+RCV_RCY!P53+IMP!P53-EXP!P53+STK_CHG!P53-INTMARB!P53-INTAVI!P53</f>
        <v>1103.92098022356</v>
      </c>
      <c r="Q53" s="10">
        <f>PPRD!Q53+RCV_RCY!Q53+IMP!Q53-EXP!Q53+STK_CHG!Q53-INTMARB!Q53-INTAVI!Q53</f>
        <v>1151.9384350816849</v>
      </c>
      <c r="R53" s="10">
        <f>PPRD!R53+RCV_RCY!R53+IMP!R53-EXP!R53+STK_CHG!R53-INTMARB!R53-INTAVI!R53</f>
        <v>1441.8484952708509</v>
      </c>
      <c r="S53" s="10">
        <f>PPRD!S53+RCV_RCY!S53+IMP!S53-EXP!S53+STK_CHG!S53-INTMARB!S53-INTAVI!S53</f>
        <v>1358.480395528805</v>
      </c>
      <c r="T53" s="10">
        <f>PPRD!T53+RCV_RCY!T53+IMP!T53-EXP!T53+STK_CHG!T53-INTMARB!T53-INTAVI!T53</f>
        <v>1270.117712811694</v>
      </c>
      <c r="U53" s="10">
        <f>PPRD!U53+RCV_RCY!U53+IMP!U53-EXP!U53+STK_CHG!U53-INTMARB!U53-INTAVI!U53</f>
        <v>1143.689079965606</v>
      </c>
      <c r="V53" s="10">
        <f>PPRD!V53+RCV_RCY!V53+IMP!V53-EXP!V53+STK_CHG!V53-INTMARB!V53-INTAVI!V53</f>
        <v>1067.968615649183</v>
      </c>
      <c r="W53" s="10">
        <f>PPRD!W53+RCV_RCY!W53+IMP!W53-EXP!W53+STK_CHG!W53-INTMARB!W53-INTAVI!W53</f>
        <v>1365.7214961306961</v>
      </c>
      <c r="X53" s="10">
        <f>PPRD!X53+RCV_RCY!X53+IMP!X53-EXP!X53+STK_CHG!X53-INTMARB!X53-INTAVI!X53</f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6.7067927773000857</v>
      </c>
      <c r="D55" s="10">
        <f>PPRD!D55+RCV_RCY!D55+IMP!D55-EXP!D55+STK_CHG!D55-INTMARB!D55-INTAVI!D55</f>
        <v>6.0189165950128984</v>
      </c>
      <c r="E55" s="10">
        <f>PPRD!E55+RCV_RCY!E55+IMP!E55-EXP!E55+STK_CHG!E55-INTMARB!E55-INTAVI!E55</f>
        <v>5.5030094582975062</v>
      </c>
      <c r="F55" s="10">
        <f>PPRD!F55+RCV_RCY!F55+IMP!F55-EXP!F55+STK_CHG!F55-INTMARB!F55-INTAVI!F55</f>
        <v>7.9965606190885632</v>
      </c>
      <c r="G55" s="10">
        <f>PPRD!G55+RCV_RCY!G55+IMP!G55-EXP!G55+STK_CHG!G55-INTMARB!G55-INTAVI!G55</f>
        <v>10.347721410146169</v>
      </c>
      <c r="H55" s="10">
        <f>PPRD!H55+RCV_RCY!H55+IMP!H55-EXP!H55+STK_CHG!H55-INTMARB!H55-INTAVI!H55</f>
        <v>14.61238177128117</v>
      </c>
      <c r="I55" s="10">
        <f>PPRD!I55+RCV_RCY!I55+IMP!I55-EXP!I55+STK_CHG!I55-INTMARB!I55-INTAVI!I55</f>
        <v>13.38271711092003</v>
      </c>
      <c r="J55" s="10">
        <f>PPRD!J55+RCV_RCY!J55+IMP!J55-EXP!J55+STK_CHG!J55-INTMARB!J55-INTAVI!J55</f>
        <v>16.20017196904557</v>
      </c>
      <c r="K55" s="10">
        <f>PPRD!K55+RCV_RCY!K55+IMP!K55-EXP!K55+STK_CHG!K55-INTMARB!K55-INTAVI!K55</f>
        <v>22.400687876182289</v>
      </c>
      <c r="L55" s="10">
        <f>PPRD!L55+RCV_RCY!L55+IMP!L55-EXP!L55+STK_CHG!L55-INTMARB!L55-INTAVI!L55</f>
        <v>23.785382631126399</v>
      </c>
      <c r="M55" s="10">
        <f>PPRD!M55+RCV_RCY!M55+IMP!M55-EXP!M55+STK_CHG!M55-INTMARB!M55-INTAVI!M55</f>
        <v>25.306706792777302</v>
      </c>
      <c r="N55" s="10">
        <f>PPRD!N55+RCV_RCY!N55+IMP!N55-EXP!N55+STK_CHG!N55-INTMARB!N55-INTAVI!N55</f>
        <v>41.392347377472049</v>
      </c>
      <c r="O55" s="10">
        <f>PPRD!O55+RCV_RCY!O55+IMP!O55-EXP!O55+STK_CHG!O55-INTMARB!O55-INTAVI!O55</f>
        <v>42.504127257093721</v>
      </c>
      <c r="P55" s="10">
        <f>PPRD!P55+RCV_RCY!P55+IMP!P55-EXP!P55+STK_CHG!P55-INTMARB!P55-INTAVI!P55</f>
        <v>66.525537403267407</v>
      </c>
      <c r="Q55" s="10">
        <f>PPRD!Q55+RCV_RCY!Q55+IMP!Q55-EXP!Q55+STK_CHG!Q55-INTMARB!Q55-INTAVI!Q55</f>
        <v>95.199656061908854</v>
      </c>
      <c r="R55" s="10">
        <f>PPRD!R55+RCV_RCY!R55+IMP!R55-EXP!R55+STK_CHG!R55-INTMARB!R55-INTAVI!R55</f>
        <v>200.11685296646601</v>
      </c>
      <c r="S55" s="10">
        <f>PPRD!S55+RCV_RCY!S55+IMP!S55-EXP!S55+STK_CHG!S55-INTMARB!S55-INTAVI!S55</f>
        <v>263.80404127257088</v>
      </c>
      <c r="T55" s="10">
        <f>PPRD!T55+RCV_RCY!T55+IMP!T55-EXP!T55+STK_CHG!T55-INTMARB!T55-INTAVI!T55</f>
        <v>412.31229578675828</v>
      </c>
      <c r="U55" s="10">
        <f>PPRD!U55+RCV_RCY!U55+IMP!U55-EXP!U55+STK_CHG!U55-INTMARB!U55-INTAVI!U55</f>
        <v>502.03508168529657</v>
      </c>
      <c r="V55" s="10">
        <f>PPRD!V55+RCV_RCY!V55+IMP!V55-EXP!V55+STK_CHG!V55-INTMARB!V55-INTAVI!V55</f>
        <v>518.03490971625104</v>
      </c>
      <c r="W55" s="10">
        <f>PPRD!W55+RCV_RCY!W55+IMP!W55-EXP!W55+STK_CHG!W55-INTMARB!W55-INTAVI!W55</f>
        <v>709.86036113499563</v>
      </c>
      <c r="X55" s="10">
        <f>PPRD!X55+RCV_RCY!X55+IMP!X55-EXP!X55+STK_CHG!X55-INTMARB!X55-INTAVI!X55</f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0.13551160791057609</v>
      </c>
      <c r="D56" s="10">
        <f>PPRD!D56+RCV_RCY!D56+IMP!D56-EXP!D56+STK_CHG!D56-INTMARB!D56-INTAVI!D56</f>
        <v>0.14746345657781601</v>
      </c>
      <c r="E56" s="10">
        <f>PPRD!E56+RCV_RCY!E56+IMP!E56-EXP!E56+STK_CHG!E56-INTMARB!E56-INTAVI!E56</f>
        <v>0.16036113499570079</v>
      </c>
      <c r="F56" s="10">
        <f>PPRD!F56+RCV_RCY!F56+IMP!F56-EXP!F56+STK_CHG!F56-INTMARB!F56-INTAVI!F56</f>
        <v>0.18030954428202919</v>
      </c>
      <c r="G56" s="10">
        <f>PPRD!G56+RCV_RCY!G56+IMP!G56-EXP!G56+STK_CHG!G56-INTMARB!G56-INTAVI!G56</f>
        <v>0.20300945829750641</v>
      </c>
      <c r="H56" s="10">
        <f>PPRD!H56+RCV_RCY!H56+IMP!H56-EXP!H56+STK_CHG!H56-INTMARB!H56-INTAVI!H56</f>
        <v>0.226225279449699</v>
      </c>
      <c r="I56" s="10">
        <f>PPRD!I56+RCV_RCY!I56+IMP!I56-EXP!I56+STK_CHG!I56-INTMARB!I56-INTAVI!I56</f>
        <v>0.29054170249355121</v>
      </c>
      <c r="J56" s="10">
        <f>PPRD!J56+RCV_RCY!J56+IMP!J56-EXP!J56+STK_CHG!J56-INTMARB!J56-INTAVI!J56</f>
        <v>0.32768701633705932</v>
      </c>
      <c r="K56" s="10">
        <f>PPRD!K56+RCV_RCY!K56+IMP!K56-EXP!K56+STK_CHG!K56-INTMARB!K56-INTAVI!K56</f>
        <v>0.33912295786758379</v>
      </c>
      <c r="L56" s="10">
        <f>PPRD!L56+RCV_RCY!L56+IMP!L56-EXP!L56+STK_CHG!L56-INTMARB!L56-INTAVI!L56</f>
        <v>0.37119518486672398</v>
      </c>
      <c r="M56" s="10">
        <f>PPRD!M56+RCV_RCY!M56+IMP!M56-EXP!M56+STK_CHG!M56-INTMARB!M56-INTAVI!M56</f>
        <v>0.40748065348237311</v>
      </c>
      <c r="N56" s="10">
        <f>PPRD!N56+RCV_RCY!N56+IMP!N56-EXP!N56+STK_CHG!N56-INTMARB!N56-INTAVI!N56</f>
        <v>0.45571797076526221</v>
      </c>
      <c r="O56" s="10">
        <f>PPRD!O56+RCV_RCY!O56+IMP!O56-EXP!O56+STK_CHG!O56-INTMARB!O56-INTAVI!O56</f>
        <v>0.49432502149613061</v>
      </c>
      <c r="P56" s="10">
        <f>PPRD!P56+RCV_RCY!P56+IMP!P56-EXP!P56+STK_CHG!P56-INTMARB!P56-INTAVI!P56</f>
        <v>0.55477214101461736</v>
      </c>
      <c r="Q56" s="10">
        <f>PPRD!Q56+RCV_RCY!Q56+IMP!Q56-EXP!Q56+STK_CHG!Q56-INTMARB!Q56-INTAVI!Q56</f>
        <v>0.66655202063628538</v>
      </c>
      <c r="R56" s="10">
        <f>PPRD!R56+RCV_RCY!R56+IMP!R56-EXP!R56+STK_CHG!R56-INTMARB!R56-INTAVI!R56</f>
        <v>0.97257093723129828</v>
      </c>
      <c r="S56" s="10">
        <f>PPRD!S56+RCV_RCY!S56+IMP!S56-EXP!S56+STK_CHG!S56-INTMARB!S56-INTAVI!S56</f>
        <v>1.8973344797936369</v>
      </c>
      <c r="T56" s="10">
        <f>PPRD!T56+RCV_RCY!T56+IMP!T56-EXP!T56+STK_CHG!T56-INTMARB!T56-INTAVI!T56</f>
        <v>4.1713671539122954</v>
      </c>
      <c r="U56" s="10">
        <f>PPRD!U56+RCV_RCY!U56+IMP!U56-EXP!U56+STK_CHG!U56-INTMARB!U56-INTAVI!U56</f>
        <v>7.7579535683576948</v>
      </c>
      <c r="V56" s="10">
        <f>PPRD!V56+RCV_RCY!V56+IMP!V56-EXP!V56+STK_CHG!V56-INTMARB!V56-INTAVI!V56</f>
        <v>12.65537403267412</v>
      </c>
      <c r="W56" s="10">
        <f>PPRD!W56+RCV_RCY!W56+IMP!W56-EXP!W56+STK_CHG!W56-INTMARB!W56-INTAVI!W56</f>
        <v>18.785124677558041</v>
      </c>
      <c r="X56" s="10">
        <f>PPRD!X56+RCV_RCY!X56+IMP!X56-EXP!X56+STK_CHG!X56-INTMARB!X56-INTAVI!X56</f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0.3821152192605331</v>
      </c>
      <c r="D57" s="10">
        <f>PPRD!D57+RCV_RCY!D57+IMP!D57-EXP!D57+STK_CHG!D57-INTMARB!D57-INTAVI!D57</f>
        <v>0.40601891659501288</v>
      </c>
      <c r="E57" s="10">
        <f>PPRD!E57+RCV_RCY!E57+IMP!E57-EXP!E57+STK_CHG!E57-INTMARB!E57-INTAVI!E57</f>
        <v>0.40601891659501288</v>
      </c>
      <c r="F57" s="10">
        <f>PPRD!F57+RCV_RCY!F57+IMP!F57-EXP!F57+STK_CHG!F57-INTMARB!F57-INTAVI!F57</f>
        <v>0.40601891659501288</v>
      </c>
      <c r="G57" s="10">
        <f>PPRD!G57+RCV_RCY!G57+IMP!G57-EXP!G57+STK_CHG!G57-INTMARB!G57-INTAVI!G57</f>
        <v>0.42992261392949271</v>
      </c>
      <c r="H57" s="10">
        <f>PPRD!H57+RCV_RCY!H57+IMP!H57-EXP!H57+STK_CHG!H57-INTMARB!H57-INTAVI!H57</f>
        <v>0.47773000859845233</v>
      </c>
      <c r="I57" s="10">
        <f>PPRD!I57+RCV_RCY!I57+IMP!I57-EXP!I57+STK_CHG!I57-INTMARB!I57-INTAVI!I57</f>
        <v>0.62098022355975924</v>
      </c>
      <c r="J57" s="10">
        <f>PPRD!J57+RCV_RCY!J57+IMP!J57-EXP!J57+STK_CHG!J57-INTMARB!J57-INTAVI!J57</f>
        <v>0.62098022355975924</v>
      </c>
      <c r="K57" s="10">
        <f>PPRD!K57+RCV_RCY!K57+IMP!K57-EXP!K57+STK_CHG!K57-INTMARB!K57-INTAVI!K57</f>
        <v>0.76431642304385194</v>
      </c>
      <c r="L57" s="10">
        <f>PPRD!L57+RCV_RCY!L57+IMP!L57-EXP!L57+STK_CHG!L57-INTMARB!L57-INTAVI!L57</f>
        <v>0.83594153052450548</v>
      </c>
      <c r="M57" s="10">
        <f>PPRD!M57+RCV_RCY!M57+IMP!M57-EXP!M57+STK_CHG!M57-INTMARB!M57-INTAVI!M57</f>
        <v>0.93147033533963886</v>
      </c>
      <c r="N57" s="10">
        <f>PPRD!N57+RCV_RCY!N57+IMP!N57-EXP!N57+STK_CHG!N57-INTMARB!N57-INTAVI!N57</f>
        <v>1.026999140154772</v>
      </c>
      <c r="O57" s="10">
        <f>PPRD!O57+RCV_RCY!O57+IMP!O57-EXP!O57+STK_CHG!O57-INTMARB!O57-INTAVI!O57</f>
        <v>1.1226139294926909</v>
      </c>
      <c r="P57" s="10">
        <f>PPRD!P57+RCV_RCY!P57+IMP!P57-EXP!P57+STK_CHG!P57-INTMARB!P57-INTAVI!P57</f>
        <v>1.241960447119518</v>
      </c>
      <c r="Q57" s="10">
        <f>PPRD!Q57+RCV_RCY!Q57+IMP!Q57-EXP!Q57+STK_CHG!Q57-INTMARB!Q57-INTAVI!Q57</f>
        <v>1.361392949269131</v>
      </c>
      <c r="R57" s="10">
        <f>PPRD!R57+RCV_RCY!R57+IMP!R57-EXP!R57+STK_CHG!R57-INTMARB!R57-INTAVI!R57</f>
        <v>1.4808254514187451</v>
      </c>
      <c r="S57" s="10">
        <f>PPRD!S57+RCV_RCY!S57+IMP!S57-EXP!S57+STK_CHG!S57-INTMARB!S57-INTAVI!S57</f>
        <v>1.6480653482373171</v>
      </c>
      <c r="T57" s="10">
        <f>PPRD!T57+RCV_RCY!T57+IMP!T57-EXP!T57+STK_CHG!T57-INTMARB!T57-INTAVI!T57</f>
        <v>1.791315563198624</v>
      </c>
      <c r="U57" s="10">
        <f>PPRD!U57+RCV_RCY!U57+IMP!U57-EXP!U57+STK_CHG!U57-INTMARB!U57-INTAVI!U57</f>
        <v>1.982459157351677</v>
      </c>
      <c r="V57" s="10">
        <f>PPRD!V57+RCV_RCY!V57+IMP!V57-EXP!V57+STK_CHG!V57-INTMARB!V57-INTAVI!V57</f>
        <v>2.1735167669819431</v>
      </c>
      <c r="W57" s="10">
        <f>PPRD!W57+RCV_RCY!W57+IMP!W57-EXP!W57+STK_CHG!W57-INTMARB!W57-INTAVI!W57</f>
        <v>2.3884780739466889</v>
      </c>
      <c r="X57" s="10">
        <f>PPRD!X57+RCV_RCY!X57+IMP!X57-EXP!X57+STK_CHG!X57-INTMARB!X57-INTAVI!X57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6408.0920894239034</v>
      </c>
      <c r="D59" s="10">
        <f>PPRD!D59+RCV_RCY!D59+IMP!D59-EXP!D59+STK_CHG!D59-INTMARB!D59-INTAVI!D59</f>
        <v>6252.4122957867576</v>
      </c>
      <c r="E59" s="10">
        <f>PPRD!E59+RCV_RCY!E59+IMP!E59-EXP!E59+STK_CHG!E59-INTMARB!E59-INTAVI!E59</f>
        <v>6764.5218400687863</v>
      </c>
      <c r="F59" s="10">
        <f>PPRD!F59+RCV_RCY!F59+IMP!F59-EXP!F59+STK_CHG!F59-INTMARB!F59-INTAVI!F59</f>
        <v>6894.9078245915734</v>
      </c>
      <c r="G59" s="10">
        <f>PPRD!G59+RCV_RCY!G59+IMP!G59-EXP!G59+STK_CHG!G59-INTMARB!G59-INTAVI!G59</f>
        <v>7233.4718830610473</v>
      </c>
      <c r="H59" s="10">
        <f>PPRD!H59+RCV_RCY!H59+IMP!H59-EXP!H59+STK_CHG!H59-INTMARB!H59-INTAVI!H59</f>
        <v>6730.5340498710229</v>
      </c>
      <c r="I59" s="10">
        <f>PPRD!I59+RCV_RCY!I59+IMP!I59-EXP!I59+STK_CHG!I59-INTMARB!I59-INTAVI!I59</f>
        <v>7551.1129836629407</v>
      </c>
      <c r="J59" s="10">
        <f>PPRD!J59+RCV_RCY!J59+IMP!J59-EXP!J59+STK_CHG!J59-INTMARB!J59-INTAVI!J59</f>
        <v>7242.6674118658639</v>
      </c>
      <c r="K59" s="10">
        <f>PPRD!K59+RCV_RCY!K59+IMP!K59-EXP!K59+STK_CHG!K59-INTMARB!K59-INTAVI!K59</f>
        <v>7332.9272570937228</v>
      </c>
      <c r="L59" s="10">
        <f>PPRD!L59+RCV_RCY!L59+IMP!L59-EXP!L59+STK_CHG!L59-INTMARB!L59-INTAVI!L59</f>
        <v>6482.1821152192597</v>
      </c>
      <c r="M59" s="10">
        <f>PPRD!M59+RCV_RCY!M59+IMP!M59-EXP!M59+STK_CHG!M59-INTMARB!M59-INTAVI!M59</f>
        <v>7708.3691315563192</v>
      </c>
      <c r="N59" s="10">
        <f>PPRD!N59+RCV_RCY!N59+IMP!N59-EXP!N59+STK_CHG!N59-INTMARB!N59-INTAVI!N59</f>
        <v>7595.0128976784172</v>
      </c>
      <c r="O59" s="10">
        <f>PPRD!O59+RCV_RCY!O59+IMP!O59-EXP!O59+STK_CHG!O59-INTMARB!O59-INTAVI!O59</f>
        <v>7938.2344797936366</v>
      </c>
      <c r="P59" s="10">
        <f>PPRD!P59+RCV_RCY!P59+IMP!P59-EXP!P59+STK_CHG!P59-INTMARB!P59-INTAVI!P59</f>
        <v>8110.3706792777302</v>
      </c>
      <c r="Q59" s="10">
        <f>PPRD!Q59+RCV_RCY!Q59+IMP!Q59-EXP!Q59+STK_CHG!Q59-INTMARB!Q59-INTAVI!Q59</f>
        <v>8136.5481513327595</v>
      </c>
      <c r="R59" s="10">
        <f>PPRD!R59+RCV_RCY!R59+IMP!R59-EXP!R59+STK_CHG!R59-INTMARB!R59-INTAVI!R59</f>
        <v>7926.7937231298365</v>
      </c>
      <c r="S59" s="10">
        <f>PPRD!S59+RCV_RCY!S59+IMP!S59-EXP!S59+STK_CHG!S59-INTMARB!S59-INTAVI!S59</f>
        <v>8358.0539122957871</v>
      </c>
      <c r="T59" s="10">
        <f>PPRD!T59+RCV_RCY!T59+IMP!T59-EXP!T59+STK_CHG!T59-INTMARB!T59-INTAVI!T59</f>
        <v>8605.0683576956144</v>
      </c>
      <c r="U59" s="10">
        <f>PPRD!U59+RCV_RCY!U59+IMP!U59-EXP!U59+STK_CHG!U59-INTMARB!U59-INTAVI!U59</f>
        <v>8874.2953568357698</v>
      </c>
      <c r="V59" s="10">
        <f>PPRD!V59+RCV_RCY!V59+IMP!V59-EXP!V59+STK_CHG!V59-INTMARB!V59-INTAVI!V59</f>
        <v>8998.5191745485808</v>
      </c>
      <c r="W59" s="10">
        <f>PPRD!W59+RCV_RCY!W59+IMP!W59-EXP!W59+STK_CHG!W59-INTMARB!W59-INTAVI!W59</f>
        <v>8401.6193465176257</v>
      </c>
      <c r="X59" s="10">
        <f>PPRD!X59+RCV_RCY!X59+IMP!X59-EXP!X59+STK_CHG!X59-INTMARB!X59-INTAVI!X59</f>
        <v>9537.7853826311275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1.4359415305245061E-2</v>
      </c>
      <c r="V60" s="10">
        <f>PPRD!V60+RCV_RCY!V60+IMP!V60-EXP!V60+STK_CHG!V60-INTMARB!V60-INTAVI!V60</f>
        <v>0.58753224419604466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20.469131556319859</v>
      </c>
      <c r="D61" s="10">
        <f>PPRD!D61+RCV_RCY!D61+IMP!D61-EXP!D61+STK_CHG!D61-INTMARB!D61-INTAVI!D61</f>
        <v>17.961220980223558</v>
      </c>
      <c r="E61" s="10">
        <f>PPRD!E61+RCV_RCY!E61+IMP!E61-EXP!E61+STK_CHG!E61-INTMARB!E61-INTAVI!E61</f>
        <v>20.994582975064489</v>
      </c>
      <c r="F61" s="10">
        <f>PPRD!F61+RCV_RCY!F61+IMP!F61-EXP!F61+STK_CHG!F61-INTMARB!F61-INTAVI!F61</f>
        <v>23.096388650042989</v>
      </c>
      <c r="G61" s="10">
        <f>PPRD!G61+RCV_RCY!G61+IMP!G61-EXP!G61+STK_CHG!G61-INTMARB!G61-INTAVI!G61</f>
        <v>26.46414445399828</v>
      </c>
      <c r="H61" s="10">
        <f>PPRD!H61+RCV_RCY!H61+IMP!H61-EXP!H61+STK_CHG!H61-INTMARB!H61-INTAVI!H61</f>
        <v>41.726397248495267</v>
      </c>
      <c r="I61" s="10">
        <f>PPRD!I61+RCV_RCY!I61+IMP!I61-EXP!I61+STK_CHG!I61-INTMARB!I61-INTAVI!I61</f>
        <v>36.447893379191747</v>
      </c>
      <c r="J61" s="10">
        <f>PPRD!J61+RCV_RCY!J61+IMP!J61-EXP!J61+STK_CHG!J61-INTMARB!J61-INTAVI!J61</f>
        <v>41.726397248495267</v>
      </c>
      <c r="K61" s="10">
        <f>PPRD!K61+RCV_RCY!K61+IMP!K61-EXP!K61+STK_CHG!K61-INTMARB!K61-INTAVI!K61</f>
        <v>44.998538263112643</v>
      </c>
      <c r="L61" s="10">
        <f>PPRD!L61+RCV_RCY!L61+IMP!L61-EXP!L61+STK_CHG!L61-INTMARB!L61-INTAVI!L61</f>
        <v>41.392003439380908</v>
      </c>
      <c r="M61" s="10">
        <f>PPRD!M61+RCV_RCY!M61+IMP!M61-EXP!M61+STK_CHG!M61-INTMARB!M61-INTAVI!M61</f>
        <v>40.41272570937231</v>
      </c>
      <c r="N61" s="10">
        <f>PPRD!N61+RCV_RCY!N61+IMP!N61-EXP!N61+STK_CHG!N61-INTMARB!N61-INTAVI!N61</f>
        <v>53.047635425623383</v>
      </c>
      <c r="O61" s="10">
        <f>PPRD!O61+RCV_RCY!O61+IMP!O61-EXP!O61+STK_CHG!O61-INTMARB!O61-INTAVI!O61</f>
        <v>57.920120378331887</v>
      </c>
      <c r="P61" s="10">
        <f>PPRD!P61+RCV_RCY!P61+IMP!P61-EXP!P61+STK_CHG!P61-INTMARB!P61-INTAVI!P61</f>
        <v>88.9700773860705</v>
      </c>
      <c r="Q61" s="10">
        <f>PPRD!Q61+RCV_RCY!Q61+IMP!Q61-EXP!Q61+STK_CHG!Q61-INTMARB!Q61-INTAVI!Q61</f>
        <v>99.670421324161637</v>
      </c>
      <c r="R61" s="10">
        <f>PPRD!R61+RCV_RCY!R61+IMP!R61-EXP!R61+STK_CHG!R61-INTMARB!R61-INTAVI!R61</f>
        <v>103.2053310404127</v>
      </c>
      <c r="S61" s="10">
        <f>PPRD!S61+RCV_RCY!S61+IMP!S61-EXP!S61+STK_CHG!S61-INTMARB!S61-INTAVI!S61</f>
        <v>112.1142734307824</v>
      </c>
      <c r="T61" s="10">
        <f>PPRD!T61+RCV_RCY!T61+IMP!T61-EXP!T61+STK_CHG!T61-INTMARB!T61-INTAVI!T61</f>
        <v>170.70318142734311</v>
      </c>
      <c r="U61" s="10">
        <f>PPRD!U61+RCV_RCY!U61+IMP!U61-EXP!U61+STK_CHG!U61-INTMARB!U61-INTAVI!U61</f>
        <v>186.39535683576949</v>
      </c>
      <c r="V61" s="10">
        <f>PPRD!V61+RCV_RCY!V61+IMP!V61-EXP!V61+STK_CHG!V61-INTMARB!V61-INTAVI!V61</f>
        <v>187.51788478073951</v>
      </c>
      <c r="W61" s="10">
        <f>PPRD!W61+RCV_RCY!W61+IMP!W61-EXP!W61+STK_CHG!W61-INTMARB!W61-INTAVI!W61</f>
        <v>169.10292347377469</v>
      </c>
      <c r="X61" s="10">
        <f>PPRD!X61+RCV_RCY!X61+IMP!X61-EXP!X61+STK_CHG!X61-INTMARB!X61-INTAVI!X61</f>
        <v>194.37282889079961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54.409114359415312</v>
      </c>
      <c r="D62" s="10">
        <f>PPRD!D62+RCV_RCY!D62+IMP!D62-EXP!D62+STK_CHG!D62-INTMARB!D62-INTAVI!D62</f>
        <v>70.626741186586415</v>
      </c>
      <c r="E62" s="10">
        <f>PPRD!E62+RCV_RCY!E62+IMP!E62-EXP!E62+STK_CHG!E62-INTMARB!E62-INTAVI!E62</f>
        <v>66.900773860705073</v>
      </c>
      <c r="F62" s="10">
        <f>PPRD!F62+RCV_RCY!F62+IMP!F62-EXP!F62+STK_CHG!F62-INTMARB!F62-INTAVI!F62</f>
        <v>83.046689595872735</v>
      </c>
      <c r="G62" s="10">
        <f>PPRD!G62+RCV_RCY!G62+IMP!G62-EXP!G62+STK_CHG!G62-INTMARB!G62-INTAVI!G62</f>
        <v>97.974548581255362</v>
      </c>
      <c r="H62" s="10">
        <f>PPRD!H62+RCV_RCY!H62+IMP!H62-EXP!H62+STK_CHG!H62-INTMARB!H62-INTAVI!H62</f>
        <v>112.9741186586414</v>
      </c>
      <c r="I62" s="10">
        <f>PPRD!I62+RCV_RCY!I62+IMP!I62-EXP!I62+STK_CHG!I62-INTMARB!I62-INTAVI!I62</f>
        <v>99.88538263112639</v>
      </c>
      <c r="J62" s="10">
        <f>PPRD!J62+RCV_RCY!J62+IMP!J62-EXP!J62+STK_CHG!J62-INTMARB!J62-INTAVI!J62</f>
        <v>119.47067927773</v>
      </c>
      <c r="K62" s="10">
        <f>PPRD!K62+RCV_RCY!K62+IMP!K62-EXP!K62+STK_CHG!K62-INTMARB!K62-INTAVI!K62</f>
        <v>141.3490111779879</v>
      </c>
      <c r="L62" s="10">
        <f>PPRD!L62+RCV_RCY!L62+IMP!L62-EXP!L62+STK_CHG!L62-INTMARB!L62-INTAVI!L62</f>
        <v>133.8492691315563</v>
      </c>
      <c r="M62" s="10">
        <f>PPRD!M62+RCV_RCY!M62+IMP!M62-EXP!M62+STK_CHG!M62-INTMARB!M62-INTAVI!M62</f>
        <v>145.43327601031811</v>
      </c>
      <c r="N62" s="10">
        <f>PPRD!N62+RCV_RCY!N62+IMP!N62-EXP!N62+STK_CHG!N62-INTMARB!N62-INTAVI!N62</f>
        <v>139.55769561478931</v>
      </c>
      <c r="O62" s="10">
        <f>PPRD!O62+RCV_RCY!O62+IMP!O62-EXP!O62+STK_CHG!O62-INTMARB!O62-INTAVI!O62</f>
        <v>193.0352536543422</v>
      </c>
      <c r="P62" s="10">
        <f>PPRD!P62+RCV_RCY!P62+IMP!P62-EXP!P62+STK_CHG!P62-INTMARB!P62-INTAVI!P62</f>
        <v>222.007222699914</v>
      </c>
      <c r="Q62" s="10">
        <f>PPRD!Q62+RCV_RCY!Q62+IMP!Q62-EXP!Q62+STK_CHG!Q62-INTMARB!Q62-INTAVI!Q62</f>
        <v>247.82648323301811</v>
      </c>
      <c r="R62" s="10">
        <f>PPRD!R62+RCV_RCY!R62+IMP!R62-EXP!R62+STK_CHG!R62-INTMARB!R62-INTAVI!R62</f>
        <v>274.19509888220119</v>
      </c>
      <c r="S62" s="10">
        <f>PPRD!S62+RCV_RCY!S62+IMP!S62-EXP!S62+STK_CHG!S62-INTMARB!S62-INTAVI!S62</f>
        <v>306.24823731728293</v>
      </c>
      <c r="T62" s="10">
        <f>PPRD!T62+RCV_RCY!T62+IMP!T62-EXP!T62+STK_CHG!T62-INTMARB!T62-INTAVI!T62</f>
        <v>326.86061908856402</v>
      </c>
      <c r="U62" s="10">
        <f>PPRD!U62+RCV_RCY!U62+IMP!U62-EXP!U62+STK_CHG!U62-INTMARB!U62-INTAVI!U62</f>
        <v>348.85829750644882</v>
      </c>
      <c r="V62" s="10">
        <f>PPRD!V62+RCV_RCY!V62+IMP!V62-EXP!V62+STK_CHG!V62-INTMARB!V62-INTAVI!V62</f>
        <v>349.78985382631117</v>
      </c>
      <c r="W62" s="10">
        <f>PPRD!W62+RCV_RCY!W62+IMP!W62-EXP!W62+STK_CHG!W62-INTMARB!W62-INTAVI!W62</f>
        <v>330.39552880481511</v>
      </c>
      <c r="X62" s="10">
        <f>PPRD!X62+RCV_RCY!X62+IMP!X62-EXP!X62+STK_CHG!X62-INTMARB!X62-INTAVI!X62</f>
        <v>366.17463456577809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0.69269131556319852</v>
      </c>
      <c r="F63" s="10">
        <f>PPRD!F63+RCV_RCY!F63+IMP!F63-EXP!F63+STK_CHG!F63-INTMARB!F63-INTAVI!F63</f>
        <v>4.1559759243336192</v>
      </c>
      <c r="G63" s="10">
        <f>PPRD!G63+RCV_RCY!G63+IMP!G63-EXP!G63+STK_CHG!G63-INTMARB!G63-INTAVI!G63</f>
        <v>4.8485812553740324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0.69269131556319863</v>
      </c>
      <c r="J63" s="10">
        <f>PPRD!J63+RCV_RCY!J63+IMP!J63-EXP!J63+STK_CHG!J63-INTMARB!J63-INTAVI!J63</f>
        <v>1.3852966466036114</v>
      </c>
      <c r="K63" s="10">
        <f>PPRD!K63+RCV_RCY!K63+IMP!K63-EXP!K63+STK_CHG!K63-INTMARB!K63-INTAVI!K63</f>
        <v>64.295012897678419</v>
      </c>
      <c r="L63" s="10">
        <f>PPRD!L63+RCV_RCY!L63+IMP!L63-EXP!L63+STK_CHG!L63-INTMARB!L63-INTAVI!L63</f>
        <v>76.759329320722259</v>
      </c>
      <c r="M63" s="10">
        <f>PPRD!M63+RCV_RCY!M63+IMP!M63-EXP!M63+STK_CHG!M63-INTMARB!M63-INTAVI!M63</f>
        <v>81.280137575236452</v>
      </c>
      <c r="N63" s="10">
        <f>PPRD!N63+RCV_RCY!N63+IMP!N63-EXP!N63+STK_CHG!N63-INTMARB!N63-INTAVI!N63</f>
        <v>92.567239896818563</v>
      </c>
      <c r="O63" s="10">
        <f>PPRD!O63+RCV_RCY!O63+IMP!O63-EXP!O63+STK_CHG!O63-INTMARB!O63-INTAVI!O63</f>
        <v>96.662338779019763</v>
      </c>
      <c r="P63" s="10">
        <f>PPRD!P63+RCV_RCY!P63+IMP!P63-EXP!P63+STK_CHG!P63-INTMARB!P63-INTAVI!P63</f>
        <v>70.857265692175403</v>
      </c>
      <c r="Q63" s="10">
        <f>PPRD!Q63+RCV_RCY!Q63+IMP!Q63-EXP!Q63+STK_CHG!Q63-INTMARB!Q63-INTAVI!Q63</f>
        <v>74.574978503869303</v>
      </c>
      <c r="R63" s="10">
        <f>PPRD!R63+RCV_RCY!R63+IMP!R63-EXP!R63+STK_CHG!R63-INTMARB!R63-INTAVI!R63</f>
        <v>69.635941530524505</v>
      </c>
      <c r="S63" s="10">
        <f>PPRD!S63+RCV_RCY!S63+IMP!S63-EXP!S63+STK_CHG!S63-INTMARB!S63-INTAVI!S63</f>
        <v>71.897506448839195</v>
      </c>
      <c r="T63" s="10">
        <f>PPRD!T63+RCV_RCY!T63+IMP!T63-EXP!T63+STK_CHG!T63-INTMARB!T63-INTAVI!T63</f>
        <v>85.394496990541697</v>
      </c>
      <c r="U63" s="10">
        <f>PPRD!U63+RCV_RCY!U63+IMP!U63-EXP!U63+STK_CHG!U63-INTMARB!U63-INTAVI!U63</f>
        <v>89.003697334479781</v>
      </c>
      <c r="V63" s="10">
        <f>PPRD!V63+RCV_RCY!V63+IMP!V63-EXP!V63+STK_CHG!V63-INTMARB!V63-INTAVI!V63</f>
        <v>93.80128976784178</v>
      </c>
      <c r="W63" s="10">
        <f>PPRD!W63+RCV_RCY!W63+IMP!W63-EXP!W63+STK_CHG!W63-INTMARB!W63-INTAVI!W63</f>
        <v>98.971625107480648</v>
      </c>
      <c r="X63" s="10">
        <f>PPRD!X63+RCV_RCY!X63+IMP!X63-EXP!X63+STK_CHG!X63-INTMARB!X63-INTAVI!X63</f>
        <v>119.19905417024931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10.919776440240762</v>
      </c>
      <c r="K65" s="10">
        <f>PPRD!K65+RCV_RCY!K65+IMP!K65-EXP!K65+STK_CHG!K65-INTMARB!K65-INTAVI!K65</f>
        <v>1.6790197764402413</v>
      </c>
      <c r="L65" s="10">
        <f>PPRD!L65+RCV_RCY!L65+IMP!L65-EXP!L65+STK_CHG!L65-INTMARB!L65-INTAVI!L65</f>
        <v>105.7946689595873</v>
      </c>
      <c r="M65" s="10">
        <f>PPRD!M65+RCV_RCY!M65+IMP!M65-EXP!M65+STK_CHG!M65-INTMARB!M65-INTAVI!M65</f>
        <v>123.56113499570075</v>
      </c>
      <c r="N65" s="10">
        <f>PPRD!N65+RCV_RCY!N65+IMP!N65-EXP!N65+STK_CHG!N65-INTMARB!N65-INTAVI!N65</f>
        <v>59.025967325881354</v>
      </c>
      <c r="O65" s="10">
        <f>PPRD!O65+RCV_RCY!O65+IMP!O65-EXP!O65+STK_CHG!O65-INTMARB!O65-INTAVI!O65</f>
        <v>146.57566638005147</v>
      </c>
      <c r="P65" s="10">
        <f>PPRD!P65+RCV_RCY!P65+IMP!P65-EXP!P65+STK_CHG!P65-INTMARB!P65-INTAVI!P65</f>
        <v>162.16362854686159</v>
      </c>
      <c r="Q65" s="10">
        <f>PPRD!Q65+RCV_RCY!Q65+IMP!Q65-EXP!Q65+STK_CHG!Q65-INTMARB!Q65-INTAVI!Q65</f>
        <v>429.35855546001693</v>
      </c>
      <c r="R65" s="10">
        <f>PPRD!R65+RCV_RCY!R65+IMP!R65-EXP!R65+STK_CHG!R65-INTMARB!R65-INTAVI!R65</f>
        <v>430.27798796216678</v>
      </c>
      <c r="S65" s="10">
        <f>PPRD!S65+RCV_RCY!S65+IMP!S65-EXP!S65+STK_CHG!S65-INTMARB!S65-INTAVI!S65</f>
        <v>108.8595872742906</v>
      </c>
      <c r="T65" s="10">
        <f>PPRD!T65+RCV_RCY!T65+IMP!T65-EXP!T65+STK_CHG!T65-INTMARB!T65-INTAVI!T65</f>
        <v>309.08383490971624</v>
      </c>
      <c r="U65" s="10">
        <f>PPRD!U65+RCV_RCY!U65+IMP!U65-EXP!U65+STK_CHG!U65-INTMARB!U65-INTAVI!U65</f>
        <v>281.46491831470331</v>
      </c>
      <c r="V65" s="10">
        <f>PPRD!V65+RCV_RCY!V65+IMP!V65-EXP!V65+STK_CHG!V65-INTMARB!V65-INTAVI!V65</f>
        <v>338.4472914875322</v>
      </c>
      <c r="W65" s="10">
        <f>PPRD!W65+RCV_RCY!W65+IMP!W65-EXP!W65+STK_CHG!W65-INTMARB!W65-INTAVI!W65</f>
        <v>301.49036973344795</v>
      </c>
      <c r="X65" s="10">
        <f>PPRD!X65+RCV_RCY!X65+IMP!X65-EXP!X65+STK_CHG!X65-INTMARB!X65-INTAVI!X65</f>
        <v>606.50214961306961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4.6089423903697329</v>
      </c>
      <c r="K69" s="10">
        <f>PPRD!K69+RCV_RCY!K69+IMP!K69-EXP!K69+STK_CHG!K69-INTMARB!K69-INTAVI!K69</f>
        <v>11.619776440240759</v>
      </c>
      <c r="L69" s="10">
        <f>PPRD!L69+RCV_RCY!L69+IMP!L69-EXP!L69+STK_CHG!L69-INTMARB!L69-INTAVI!L69</f>
        <v>43.259931212381773</v>
      </c>
      <c r="M69" s="10">
        <f>PPRD!M69+RCV_RCY!M69+IMP!M69-EXP!M69+STK_CHG!M69-INTMARB!M69-INTAVI!M69</f>
        <v>56.540412725709373</v>
      </c>
      <c r="N69" s="10">
        <f>PPRD!N69+RCV_RCY!N69+IMP!N69-EXP!N69+STK_CHG!N69-INTMARB!N69-INTAVI!N69</f>
        <v>45.211092003439376</v>
      </c>
      <c r="O69" s="10">
        <f>PPRD!O69+RCV_RCY!O69+IMP!O69-EXP!O69+STK_CHG!O69-INTMARB!O69-INTAVI!O69</f>
        <v>28.046861564918309</v>
      </c>
      <c r="P69" s="10">
        <f>PPRD!P69+RCV_RCY!P69+IMP!P69-EXP!P69+STK_CHG!P69-INTMARB!P69-INTAVI!P69</f>
        <v>34.906964746345658</v>
      </c>
      <c r="Q69" s="10">
        <f>PPRD!Q69+RCV_RCY!Q69+IMP!Q69-EXP!Q69+STK_CHG!Q69-INTMARB!Q69-INTAVI!Q69</f>
        <v>39.079965606190882</v>
      </c>
      <c r="R69" s="10">
        <f>PPRD!R69+RCV_RCY!R69+IMP!R69-EXP!R69+STK_CHG!R69-INTMARB!R69-INTAVI!R69</f>
        <v>40.483834909716251</v>
      </c>
      <c r="S69" s="10">
        <f>PPRD!S69+RCV_RCY!S69+IMP!S69-EXP!S69+STK_CHG!S69-INTMARB!S69-INTAVI!S69</f>
        <v>52.27781599312123</v>
      </c>
      <c r="T69" s="10">
        <f>PPRD!T69+RCV_RCY!T69+IMP!T69-EXP!T69+STK_CHG!T69-INTMARB!T69-INTAVI!T69</f>
        <v>50.043422184006872</v>
      </c>
      <c r="U69" s="10">
        <f>PPRD!U69+RCV_RCY!U69+IMP!U69-EXP!U69+STK_CHG!U69-INTMARB!U69-INTAVI!U69</f>
        <v>52.253740326741188</v>
      </c>
      <c r="V69" s="10">
        <f>PPRD!V69+RCV_RCY!V69+IMP!V69-EXP!V69+STK_CHG!V69-INTMARB!V69-INTAVI!V69</f>
        <v>44.210662080825443</v>
      </c>
      <c r="W69" s="10">
        <f>PPRD!W69+RCV_RCY!W69+IMP!W69-EXP!W69+STK_CHG!W69-INTMARB!W69-INTAVI!W69</f>
        <v>50.47523645743766</v>
      </c>
      <c r="X69" s="10">
        <f>PPRD!X69+RCV_RCY!X69+IMP!X69-EXP!X69+STK_CHG!X69-INTMARB!X69-INTAVI!X69</f>
        <v>45.77979363714531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548.74840928632841</v>
      </c>
      <c r="U70" s="10">
        <f>PPRD!U70+RCV_RCY!U70+IMP!U70-EXP!U70+STK_CHG!U70-INTMARB!U70-INTAVI!U70</f>
        <v>569.45640584694752</v>
      </c>
      <c r="V70" s="10">
        <f>PPRD!V70+RCV_RCY!V70+IMP!V70-EXP!V70+STK_CHG!V70-INTMARB!V70-INTAVI!V70</f>
        <v>599.21659501289764</v>
      </c>
      <c r="W70" s="10">
        <f>PPRD!W70+RCV_RCY!W70+IMP!W70-EXP!W70+STK_CHG!W70-INTMARB!W70-INTAVI!W70</f>
        <v>566.61410146173682</v>
      </c>
      <c r="X70" s="10">
        <f>PPRD!X70+RCV_RCY!X70+IMP!X70-EXP!X70+STK_CHG!X70-INTMARB!X70-INTAVI!X70</f>
        <v>722.67601031814263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65.587102321582108</v>
      </c>
      <c r="D71" s="37">
        <f t="shared" si="22"/>
        <v>85.626311263972482</v>
      </c>
      <c r="E71" s="37">
        <f t="shared" si="22"/>
        <v>95.610060189165949</v>
      </c>
      <c r="F71" s="37">
        <f t="shared" si="22"/>
        <v>107.00292347377473</v>
      </c>
      <c r="G71" s="37">
        <f t="shared" si="22"/>
        <v>116.98667239896818</v>
      </c>
      <c r="H71" s="37">
        <f t="shared" si="22"/>
        <v>106.38202923473776</v>
      </c>
      <c r="I71" s="37">
        <f t="shared" si="22"/>
        <v>95.562252794496999</v>
      </c>
      <c r="J71" s="37">
        <f t="shared" si="22"/>
        <v>98.762768701633689</v>
      </c>
      <c r="K71" s="37">
        <f t="shared" si="22"/>
        <v>116.3895958727429</v>
      </c>
      <c r="L71" s="37">
        <f t="shared" si="22"/>
        <v>144.64505588993981</v>
      </c>
      <c r="M71" s="37">
        <f t="shared" si="22"/>
        <v>146.14987102321584</v>
      </c>
      <c r="N71" s="37">
        <f t="shared" si="22"/>
        <v>144.50180567497847</v>
      </c>
      <c r="O71" s="37">
        <f t="shared" si="22"/>
        <v>183.86354256233881</v>
      </c>
      <c r="P71" s="37">
        <f t="shared" si="22"/>
        <v>209.1812553740327</v>
      </c>
      <c r="Q71" s="37">
        <f t="shared" si="22"/>
        <v>236.26638005159072</v>
      </c>
      <c r="R71" s="37">
        <f t="shared" si="22"/>
        <v>239.32355975924327</v>
      </c>
      <c r="S71" s="37">
        <f t="shared" si="22"/>
        <v>263.27987962166799</v>
      </c>
      <c r="T71" s="37">
        <f t="shared" si="22"/>
        <v>289.57669819432505</v>
      </c>
      <c r="U71" s="37">
        <f t="shared" si="22"/>
        <v>293.94763542562345</v>
      </c>
      <c r="V71" s="37">
        <f t="shared" si="22"/>
        <v>295.85838349097168</v>
      </c>
      <c r="W71" s="37">
        <f t="shared" si="22"/>
        <v>293.70877042132412</v>
      </c>
      <c r="X71" s="37">
        <f t="shared" ref="X71" si="23">SUM(X72:X73)</f>
        <v>322.63301805674968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41.511435941530522</v>
      </c>
      <c r="D72" s="10">
        <f>PPRD!D72+RCV_RCY!D72+IMP!D72-EXP!D72+STK_CHG!D72-INTMARB!D72-INTAVI!D72</f>
        <v>53.788134135855543</v>
      </c>
      <c r="E72" s="10">
        <f>PPRD!E72+RCV_RCY!E72+IMP!E72-EXP!E72+STK_CHG!E72-INTMARB!E72-INTAVI!E72</f>
        <v>64.177901977644026</v>
      </c>
      <c r="F72" s="10">
        <f>PPRD!F72+RCV_RCY!F72+IMP!F72-EXP!F72+STK_CHG!F72-INTMARB!F72-INTAVI!F72</f>
        <v>63.843508168529659</v>
      </c>
      <c r="G72" s="10">
        <f>PPRD!G72+RCV_RCY!G72+IMP!G72-EXP!G72+STK_CHG!G72-INTMARB!G72-INTAVI!G72</f>
        <v>66.518572656921748</v>
      </c>
      <c r="H72" s="10">
        <f>PPRD!H72+RCV_RCY!H72+IMP!H72-EXP!H72+STK_CHG!H72-INTMARB!H72-INTAVI!H72</f>
        <v>55.292863284608771</v>
      </c>
      <c r="I72" s="10">
        <f>PPRD!I72+RCV_RCY!I72+IMP!I72-EXP!I72+STK_CHG!I72-INTMARB!I72-INTAVI!I72</f>
        <v>52.498366294067068</v>
      </c>
      <c r="J72" s="10">
        <f>PPRD!J72+RCV_RCY!J72+IMP!J72-EXP!J72+STK_CHG!J72-INTMARB!J72-INTAVI!J72</f>
        <v>46.718228718830602</v>
      </c>
      <c r="K72" s="10">
        <f>PPRD!K72+RCV_RCY!K72+IMP!K72-EXP!K72+STK_CHG!K72-INTMARB!K72-INTAVI!K72</f>
        <v>47.88856405846947</v>
      </c>
      <c r="L72" s="10">
        <f>PPRD!L72+RCV_RCY!L72+IMP!L72-EXP!L72+STK_CHG!L72-INTMARB!L72-INTAVI!L72</f>
        <v>45.332932072227003</v>
      </c>
      <c r="M72" s="10">
        <f>PPRD!M72+RCV_RCY!M72+IMP!M72-EXP!M72+STK_CHG!M72-INTMARB!M72-INTAVI!M72</f>
        <v>42.610146173688733</v>
      </c>
      <c r="N72" s="10">
        <f>PPRD!N72+RCV_RCY!N72+IMP!N72-EXP!N72+STK_CHG!N72-INTMARB!N72-INTAVI!N72</f>
        <v>43.111693895098881</v>
      </c>
      <c r="O72" s="10">
        <f>PPRD!O72+RCV_RCY!O72+IMP!O72-EXP!O72+STK_CHG!O72-INTMARB!O72-INTAVI!O72</f>
        <v>65.467669819432501</v>
      </c>
      <c r="P72" s="10">
        <f>PPRD!P72+RCV_RCY!P72+IMP!P72-EXP!P72+STK_CHG!P72-INTMARB!P72-INTAVI!P72</f>
        <v>50.635339638864998</v>
      </c>
      <c r="Q72" s="10">
        <f>PPRD!Q72+RCV_RCY!Q72+IMP!Q72-EXP!Q72+STK_CHG!Q72-INTMARB!Q72-INTAVI!Q72</f>
        <v>52.999914015477209</v>
      </c>
      <c r="R72" s="10">
        <f>PPRD!R72+RCV_RCY!R72+IMP!R72-EXP!R72+STK_CHG!R72-INTMARB!R72-INTAVI!R72</f>
        <v>41.989079965606187</v>
      </c>
      <c r="S72" s="10">
        <f>PPRD!S72+RCV_RCY!S72+IMP!S72-EXP!S72+STK_CHG!S72-INTMARB!S72-INTAVI!S72</f>
        <v>39.266294067067918</v>
      </c>
      <c r="T72" s="10">
        <f>PPRD!T72+RCV_RCY!T72+IMP!T72-EXP!T72+STK_CHG!T72-INTMARB!T72-INTAVI!T72</f>
        <v>47.793035253654338</v>
      </c>
      <c r="U72" s="10">
        <f>PPRD!U72+RCV_RCY!U72+IMP!U72-EXP!U72+STK_CHG!U72-INTMARB!U72-INTAVI!U72</f>
        <v>48.915649183147032</v>
      </c>
      <c r="V72" s="10">
        <f>PPRD!V72+RCV_RCY!V72+IMP!V72-EXP!V72+STK_CHG!V72-INTMARB!V72-INTAVI!V72</f>
        <v>43.422184006878759</v>
      </c>
      <c r="W72" s="10">
        <f>PPRD!W72+RCV_RCY!W72+IMP!W72-EXP!W72+STK_CHG!W72-INTMARB!W72-INTAVI!W72</f>
        <v>48.366294067067933</v>
      </c>
      <c r="X72" s="10">
        <f>PPRD!X72+RCV_RCY!X72+IMP!X72-EXP!X72+STK_CHG!X72-INTMARB!X72-INTAVI!X72</f>
        <v>52.856577815993113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24.07566638005159</v>
      </c>
      <c r="D73" s="10">
        <f>PPRD!D73+RCV_RCY!D73+IMP!D73-EXP!D73+STK_CHG!D73-INTMARB!D73-INTAVI!D73</f>
        <v>31.838177128116939</v>
      </c>
      <c r="E73" s="10">
        <f>PPRD!E73+RCV_RCY!E73+IMP!E73-EXP!E73+STK_CHG!E73-INTMARB!E73-INTAVI!E73</f>
        <v>31.432158211521919</v>
      </c>
      <c r="F73" s="10">
        <f>PPRD!F73+RCV_RCY!F73+IMP!F73-EXP!F73+STK_CHG!F73-INTMARB!F73-INTAVI!F73</f>
        <v>43.159415305245062</v>
      </c>
      <c r="G73" s="10">
        <f>PPRD!G73+RCV_RCY!G73+IMP!G73-EXP!G73+STK_CHG!G73-INTMARB!G73-INTAVI!G73</f>
        <v>50.468099742046427</v>
      </c>
      <c r="H73" s="10">
        <f>PPRD!H73+RCV_RCY!H73+IMP!H73-EXP!H73+STK_CHG!H73-INTMARB!H73-INTAVI!H73</f>
        <v>51.089165950128979</v>
      </c>
      <c r="I73" s="10">
        <f>PPRD!I73+RCV_RCY!I73+IMP!I73-EXP!I73+STK_CHG!I73-INTMARB!I73-INTAVI!I73</f>
        <v>43.063886500429923</v>
      </c>
      <c r="J73" s="10">
        <f>PPRD!J73+RCV_RCY!J73+IMP!J73-EXP!J73+STK_CHG!J73-INTMARB!J73-INTAVI!J73</f>
        <v>52.044539982803087</v>
      </c>
      <c r="K73" s="10">
        <f>PPRD!K73+RCV_RCY!K73+IMP!K73-EXP!K73+STK_CHG!K73-INTMARB!K73-INTAVI!K73</f>
        <v>68.501031814273432</v>
      </c>
      <c r="L73" s="10">
        <f>PPRD!L73+RCV_RCY!L73+IMP!L73-EXP!L73+STK_CHG!L73-INTMARB!L73-INTAVI!L73</f>
        <v>99.312123817712802</v>
      </c>
      <c r="M73" s="10">
        <f>PPRD!M73+RCV_RCY!M73+IMP!M73-EXP!M73+STK_CHG!M73-INTMARB!M73-INTAVI!M73</f>
        <v>103.5397248495271</v>
      </c>
      <c r="N73" s="10">
        <f>PPRD!N73+RCV_RCY!N73+IMP!N73-EXP!N73+STK_CHG!N73-INTMARB!N73-INTAVI!N73</f>
        <v>101.3901117798796</v>
      </c>
      <c r="O73" s="10">
        <f>PPRD!O73+RCV_RCY!O73+IMP!O73-EXP!O73+STK_CHG!O73-INTMARB!O73-INTAVI!O73</f>
        <v>118.39587274290631</v>
      </c>
      <c r="P73" s="10">
        <f>PPRD!P73+RCV_RCY!P73+IMP!P73-EXP!P73+STK_CHG!P73-INTMARB!P73-INTAVI!P73</f>
        <v>158.54591573516771</v>
      </c>
      <c r="Q73" s="10">
        <f>PPRD!Q73+RCV_RCY!Q73+IMP!Q73-EXP!Q73+STK_CHG!Q73-INTMARB!Q73-INTAVI!Q73</f>
        <v>183.26646603611351</v>
      </c>
      <c r="R73" s="10">
        <f>PPRD!R73+RCV_RCY!R73+IMP!R73-EXP!R73+STK_CHG!R73-INTMARB!R73-INTAVI!R73</f>
        <v>197.33447979363709</v>
      </c>
      <c r="S73" s="10">
        <f>PPRD!S73+RCV_RCY!S73+IMP!S73-EXP!S73+STK_CHG!S73-INTMARB!S73-INTAVI!S73</f>
        <v>224.0135855546001</v>
      </c>
      <c r="T73" s="10">
        <f>PPRD!T73+RCV_RCY!T73+IMP!T73-EXP!T73+STK_CHG!T73-INTMARB!T73-INTAVI!T73</f>
        <v>241.78366294067069</v>
      </c>
      <c r="U73" s="10">
        <f>PPRD!U73+RCV_RCY!U73+IMP!U73-EXP!U73+STK_CHG!U73-INTMARB!U73-INTAVI!U73</f>
        <v>245.03198624247639</v>
      </c>
      <c r="V73" s="10">
        <f>PPRD!V73+RCV_RCY!V73+IMP!V73-EXP!V73+STK_CHG!V73-INTMARB!V73-INTAVI!V73</f>
        <v>252.4361994840929</v>
      </c>
      <c r="W73" s="10">
        <f>PPRD!W73+RCV_RCY!W73+IMP!W73-EXP!W73+STK_CHG!W73-INTMARB!W73-INTAVI!W73</f>
        <v>245.34247635425621</v>
      </c>
      <c r="X73" s="10">
        <f>PPRD!X73+RCV_RCY!X73+IMP!X73-EXP!X73+STK_CHG!X73-INTMARB!X73-INTAVI!X73</f>
        <v>269.77644024075659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5798.5382631126386</v>
      </c>
      <c r="D74" s="37">
        <f>PPRD!D74+RCV_RCY!D74+IMP!D74-EXP!D74+STK_CHG!D74-INTMARB!D74-INTAVI!D74</f>
        <v>5874.3766122098023</v>
      </c>
      <c r="E74" s="37">
        <f>PPRD!E74+RCV_RCY!E74+IMP!E74-EXP!E74+STK_CHG!E74-INTMARB!E74-INTAVI!E74</f>
        <v>5751.0748065348234</v>
      </c>
      <c r="F74" s="37">
        <f>PPRD!F74+RCV_RCY!F74+IMP!F74-EXP!F74+STK_CHG!F74-INTMARB!F74-INTAVI!F74</f>
        <v>5863.5425623387782</v>
      </c>
      <c r="G74" s="37">
        <f>PPRD!G74+RCV_RCY!G74+IMP!G74-EXP!G74+STK_CHG!G74-INTMARB!G74-INTAVI!G74</f>
        <v>5859.6732588134128</v>
      </c>
      <c r="H74" s="37">
        <f>PPRD!H74+RCV_RCY!H74+IMP!H74-EXP!H74+STK_CHG!H74-INTMARB!H74-INTAVI!H74</f>
        <v>6002.8374892519341</v>
      </c>
      <c r="I74" s="37">
        <f>PPRD!I74+RCV_RCY!I74+IMP!I74-EXP!I74+STK_CHG!I74-INTMARB!I74-INTAVI!I74</f>
        <v>5908.6844368013753</v>
      </c>
      <c r="J74" s="37">
        <f>PPRD!J74+RCV_RCY!J74+IMP!J74-EXP!J74+STK_CHG!J74-INTMARB!J74-INTAVI!J74</f>
        <v>6042.046431642304</v>
      </c>
      <c r="K74" s="37">
        <f>PPRD!K74+RCV_RCY!K74+IMP!K74-EXP!K74+STK_CHG!K74-INTMARB!K74-INTAVI!K74</f>
        <v>5922.0980223559754</v>
      </c>
      <c r="L74" s="37">
        <f>PPRD!L74+RCV_RCY!L74+IMP!L74-EXP!L74+STK_CHG!L74-INTMARB!L74-INTAVI!L74</f>
        <v>5761.9999999999991</v>
      </c>
      <c r="M74" s="37">
        <f>PPRD!M74+RCV_RCY!M74+IMP!M74-EXP!M74+STK_CHG!M74-INTMARB!M74-INTAVI!M74</f>
        <v>5564.9999999999991</v>
      </c>
      <c r="N74" s="37">
        <f>PPRD!N74+RCV_RCY!N74+IMP!N74-EXP!N74+STK_CHG!N74-INTMARB!N74-INTAVI!N74</f>
        <v>5627</v>
      </c>
      <c r="O74" s="37">
        <f>PPRD!O74+RCV_RCY!O74+IMP!O74-EXP!O74+STK_CHG!O74-INTMARB!O74-INTAVI!O74</f>
        <v>5536</v>
      </c>
      <c r="P74" s="37">
        <f>PPRD!P74+RCV_RCY!P74+IMP!P74-EXP!P74+STK_CHG!P74-INTMARB!P74-INTAVI!P74</f>
        <v>5694</v>
      </c>
      <c r="Q74" s="37">
        <f>PPRD!Q74+RCV_RCY!Q74+IMP!Q74-EXP!Q74+STK_CHG!Q74-INTMARB!Q74-INTAVI!Q74</f>
        <v>5688.5</v>
      </c>
      <c r="R74" s="37">
        <f>PPRD!R74+RCV_RCY!R74+IMP!R74-EXP!R74+STK_CHG!R74-INTMARB!R74-INTAVI!R74</f>
        <v>5606.2</v>
      </c>
      <c r="S74" s="37">
        <f>PPRD!S74+RCV_RCY!S74+IMP!S74-EXP!S74+STK_CHG!S74-INTMARB!S74-INTAVI!S74</f>
        <v>5589.8</v>
      </c>
      <c r="T74" s="37">
        <f>PPRD!T74+RCV_RCY!T74+IMP!T74-EXP!T74+STK_CHG!T74-INTMARB!T74-INTAVI!T74</f>
        <v>5390.0999999999995</v>
      </c>
      <c r="U74" s="37">
        <f>PPRD!U74+RCV_RCY!U74+IMP!U74-EXP!U74+STK_CHG!U74-INTMARB!U74-INTAVI!U74</f>
        <v>5444.0999999999995</v>
      </c>
      <c r="V74" s="37">
        <f>PPRD!V74+RCV_RCY!V74+IMP!V74-EXP!V74+STK_CHG!V74-INTMARB!V74-INTAVI!V74</f>
        <v>5675.9</v>
      </c>
      <c r="W74" s="37">
        <f>PPRD!W74+RCV_RCY!W74+IMP!W74-EXP!W74+STK_CHG!W74-INTMARB!W74-INTAVI!W74</f>
        <v>5547.6</v>
      </c>
      <c r="X74" s="37">
        <f>PPRD!X74+RCV_RCY!X74+IMP!X74-EXP!X74+STK_CHG!X74-INTMARB!X74-INTAVI!X74</f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104.0651762682717</v>
      </c>
      <c r="D75" s="37">
        <f>PPRD!D75+RCV_RCY!D75+IMP!D75-EXP!D75+STK_CHG!D75-INTMARB!D75-INTAVI!D75</f>
        <v>100.1719690455718</v>
      </c>
      <c r="E75" s="37">
        <f>PPRD!E75+RCV_RCY!E75+IMP!E75-EXP!E75+STK_CHG!E75-INTMARB!E75-INTAVI!E75</f>
        <v>118.8592433361995</v>
      </c>
      <c r="F75" s="37">
        <f>PPRD!F75+RCV_RCY!F75+IMP!F75-EXP!F75+STK_CHG!F75-INTMARB!F75-INTAVI!F75</f>
        <v>122.1791917454858</v>
      </c>
      <c r="G75" s="37">
        <f>PPRD!G75+RCV_RCY!G75+IMP!G75-EXP!G75+STK_CHG!G75-INTMARB!G75-INTAVI!G75</f>
        <v>129.94170249355119</v>
      </c>
      <c r="H75" s="37">
        <f>PPRD!H75+RCV_RCY!H75+IMP!H75-EXP!H75+STK_CHG!H75-INTMARB!H75-INTAVI!H75</f>
        <v>130.5674978503869</v>
      </c>
      <c r="I75" s="37">
        <f>PPRD!I75+RCV_RCY!I75+IMP!I75-EXP!I75+STK_CHG!I75-INTMARB!I75-INTAVI!I75</f>
        <v>126.3303525365434</v>
      </c>
      <c r="J75" s="37">
        <f>PPRD!J75+RCV_RCY!J75+IMP!J75-EXP!J75+STK_CHG!J75-INTMARB!J75-INTAVI!J75</f>
        <v>119.4038693035254</v>
      </c>
      <c r="K75" s="37">
        <f>PPRD!K75+RCV_RCY!K75+IMP!K75-EXP!K75+STK_CHG!K75-INTMARB!K75-INTAVI!K75</f>
        <v>193.27411865864141</v>
      </c>
      <c r="L75" s="37">
        <f>PPRD!L75+RCV_RCY!L75+IMP!L75-EXP!L75+STK_CHG!L75-INTMARB!L75-INTAVI!L75</f>
        <v>120.57893379191739</v>
      </c>
      <c r="M75" s="37">
        <f>PPRD!M75+RCV_RCY!M75+IMP!M75-EXP!M75+STK_CHG!M75-INTMARB!M75-INTAVI!M75</f>
        <v>123.7603611349957</v>
      </c>
      <c r="N75" s="37">
        <f>PPRD!N75+RCV_RCY!N75+IMP!N75-EXP!N75+STK_CHG!N75-INTMARB!N75-INTAVI!N75</f>
        <v>107.86758383490969</v>
      </c>
      <c r="O75" s="37">
        <f>PPRD!O75+RCV_RCY!O75+IMP!O75-EXP!O75+STK_CHG!O75-INTMARB!O75-INTAVI!O75</f>
        <v>137.5083404987102</v>
      </c>
      <c r="P75" s="37">
        <f>PPRD!P75+RCV_RCY!P75+IMP!P75-EXP!P75+STK_CHG!P75-INTMARB!P75-INTAVI!P75</f>
        <v>152.9712811693895</v>
      </c>
      <c r="Q75" s="37">
        <f>PPRD!Q75+RCV_RCY!Q75+IMP!Q75-EXP!Q75+STK_CHG!Q75-INTMARB!Q75-INTAVI!Q75</f>
        <v>155.04918314703349</v>
      </c>
      <c r="R75" s="37">
        <f>PPRD!R75+RCV_RCY!R75+IMP!R75-EXP!R75+STK_CHG!R75-INTMARB!R75-INTAVI!R75</f>
        <v>135.05778159931211</v>
      </c>
      <c r="S75" s="37">
        <f>PPRD!S75+RCV_RCY!S75+IMP!S75-EXP!S75+STK_CHG!S75-INTMARB!S75-INTAVI!S75</f>
        <v>164.84187446259671</v>
      </c>
      <c r="T75" s="37">
        <f>PPRD!T75+RCV_RCY!T75+IMP!T75-EXP!T75+STK_CHG!T75-INTMARB!T75-INTAVI!T75</f>
        <v>158.2258813413585</v>
      </c>
      <c r="U75" s="37">
        <f>PPRD!U75+RCV_RCY!U75+IMP!U75-EXP!U75+STK_CHG!U75-INTMARB!U75-INTAVI!U75</f>
        <v>149.69905417024941</v>
      </c>
      <c r="V75" s="37">
        <f>PPRD!V75+RCV_RCY!V75+IMP!V75-EXP!V75+STK_CHG!V75-INTMARB!V75-INTAVI!V75</f>
        <v>152.5890799656062</v>
      </c>
      <c r="W75" s="37">
        <f>PPRD!W75+RCV_RCY!W75+IMP!W75-EXP!W75+STK_CHG!W75-INTMARB!W75-INTAVI!W75</f>
        <v>138.43989681857269</v>
      </c>
      <c r="X75" s="37">
        <f>PPRD!X75+RCV_RCY!X75+IMP!X75-EXP!X75+STK_CHG!X75-INTMARB!X75-INTAVI!X75</f>
        <v>139.90636285468619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1021.4961306964751</v>
      </c>
      <c r="D76" s="40">
        <f>PPRD!D76+RCV_RCY!D76+IMP!D76-EXP!D76+STK_CHG!D76-INTMARB!D76-INTAVI!D76</f>
        <v>856.31986242476376</v>
      </c>
      <c r="E76" s="40">
        <f>PPRD!E76+RCV_RCY!E76+IMP!E76-EXP!E76+STK_CHG!E76-INTMARB!E76-INTAVI!E76</f>
        <v>1025.3654342218401</v>
      </c>
      <c r="F76" s="40">
        <f>PPRD!F76+RCV_RCY!F76+IMP!F76-EXP!F76+STK_CHG!F76-INTMARB!F76-INTAVI!F76</f>
        <v>417.19690455717932</v>
      </c>
      <c r="G76" s="40">
        <f>PPRD!G76+RCV_RCY!G76+IMP!G76-EXP!G76+STK_CHG!G76-INTMARB!G76-INTAVI!G76</f>
        <v>418.74462596732565</v>
      </c>
      <c r="H76" s="40">
        <f>PPRD!H76+RCV_RCY!H76+IMP!H76-EXP!H76+STK_CHG!H76-INTMARB!H76-INTAVI!H76</f>
        <v>1463.0266552020637</v>
      </c>
      <c r="I76" s="40">
        <f>PPRD!I76+RCV_RCY!I76+IMP!I76-EXP!I76+STK_CHG!I76-INTMARB!I76-INTAVI!I76</f>
        <v>980.30954428202972</v>
      </c>
      <c r="J76" s="40">
        <f>PPRD!J76+RCV_RCY!J76+IMP!J76-EXP!J76+STK_CHG!J76-INTMARB!J76-INTAVI!J76</f>
        <v>1079.7076526225285</v>
      </c>
      <c r="K76" s="40">
        <f>PPRD!K76+RCV_RCY!K76+IMP!K76-EXP!K76+STK_CHG!K76-INTMARB!K76-INTAVI!K76</f>
        <v>1098.1943250214963</v>
      </c>
      <c r="L76" s="40">
        <f>PPRD!L76+RCV_RCY!L76+IMP!L76-EXP!L76+STK_CHG!L76-INTMARB!L76-INTAVI!L76</f>
        <v>1039.1229578675834</v>
      </c>
      <c r="M76" s="40">
        <f>PPRD!M76+RCV_RCY!M76+IMP!M76-EXP!M76+STK_CHG!M76-INTMARB!M76-INTAVI!M76</f>
        <v>902.92347377472049</v>
      </c>
      <c r="N76" s="40">
        <f>PPRD!N76+RCV_RCY!N76+IMP!N76-EXP!N76+STK_CHG!N76-INTMARB!N76-INTAVI!N76</f>
        <v>1191.0576096302659</v>
      </c>
      <c r="O76" s="40">
        <f>PPRD!O76+RCV_RCY!O76+IMP!O76-EXP!O76+STK_CHG!O76-INTMARB!O76-INTAVI!O76</f>
        <v>1499.914015477214</v>
      </c>
      <c r="P76" s="40">
        <f>PPRD!P76+RCV_RCY!P76+IMP!P76-EXP!P76+STK_CHG!P76-INTMARB!P76-INTAVI!P76</f>
        <v>1351.2467755803955</v>
      </c>
      <c r="Q76" s="40">
        <f>PPRD!Q76+RCV_RCY!Q76+IMP!Q76-EXP!Q76+STK_CHG!Q76-INTMARB!Q76-INTAVI!Q76</f>
        <v>1544.8839208942388</v>
      </c>
      <c r="R76" s="40">
        <f>PPRD!R76+RCV_RCY!R76+IMP!R76-EXP!R76+STK_CHG!R76-INTMARB!R76-INTAVI!R76</f>
        <v>1404.7291487532245</v>
      </c>
      <c r="S76" s="40">
        <f>PPRD!S76+RCV_RCY!S76+IMP!S76-EXP!S76+STK_CHG!S76-INTMARB!S76-INTAVI!S76</f>
        <v>1629.4926913155625</v>
      </c>
      <c r="T76" s="40">
        <f>PPRD!T76+RCV_RCY!T76+IMP!T76-EXP!T76+STK_CHG!T76-INTMARB!T76-INTAVI!T76</f>
        <v>1756.2338779019774</v>
      </c>
      <c r="U76" s="40">
        <f>PPRD!U76+RCV_RCY!U76+IMP!U76-EXP!U76+STK_CHG!U76-INTMARB!U76-INTAVI!U76</f>
        <v>1714.1874462596729</v>
      </c>
      <c r="V76" s="40">
        <f>PPRD!V76+RCV_RCY!V76+IMP!V76-EXP!V76+STK_CHG!V76-INTMARB!V76-INTAVI!V76</f>
        <v>1723.3018056749784</v>
      </c>
      <c r="W76" s="40">
        <f>PPRD!W76+RCV_RCY!W76+IMP!W76-EXP!W76+STK_CHG!W76-INTMARB!W76-INTAVI!W76</f>
        <v>1298.7102321582117</v>
      </c>
      <c r="X76" s="40">
        <f>PPRD!X76+RCV_RCY!X76+IMP!X76-EXP!X76+STK_CHG!X76-INTMARB!X76-INTAVI!X76</f>
        <v>1527.7730008598451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32763.160791057606</v>
      </c>
      <c r="D2" s="31">
        <f t="shared" si="0"/>
        <v>33610.452622527941</v>
      </c>
      <c r="E2" s="31">
        <f t="shared" si="0"/>
        <v>35370.202665520206</v>
      </c>
      <c r="F2" s="31">
        <f t="shared" si="0"/>
        <v>37286.273344797926</v>
      </c>
      <c r="G2" s="31">
        <f t="shared" si="0"/>
        <v>37733.233104041268</v>
      </c>
      <c r="H2" s="31">
        <f t="shared" si="0"/>
        <v>34843.387016337052</v>
      </c>
      <c r="I2" s="31">
        <f t="shared" si="0"/>
        <v>37945.751590713655</v>
      </c>
      <c r="J2" s="31">
        <f t="shared" si="0"/>
        <v>37415.980137575243</v>
      </c>
      <c r="K2" s="31">
        <f t="shared" si="0"/>
        <v>35971.916680997419</v>
      </c>
      <c r="L2" s="31">
        <f t="shared" si="0"/>
        <v>33614.370765262254</v>
      </c>
      <c r="M2" s="31">
        <f t="shared" si="0"/>
        <v>36790.18675838349</v>
      </c>
      <c r="N2" s="31">
        <f t="shared" si="0"/>
        <v>35434.039466895956</v>
      </c>
      <c r="O2" s="31">
        <f t="shared" si="0"/>
        <v>34171.776870163376</v>
      </c>
      <c r="P2" s="31">
        <f t="shared" si="0"/>
        <v>33621.321410146171</v>
      </c>
      <c r="Q2" s="31">
        <f t="shared" si="0"/>
        <v>34347.525537403271</v>
      </c>
      <c r="R2" s="31">
        <f t="shared" si="0"/>
        <v>32662.690025795357</v>
      </c>
      <c r="S2" s="31">
        <f t="shared" si="0"/>
        <v>33863.552966466028</v>
      </c>
      <c r="T2" s="31">
        <f t="shared" si="0"/>
        <v>33706.125709372296</v>
      </c>
      <c r="U2" s="31">
        <f t="shared" si="0"/>
        <v>34340.560705073091</v>
      </c>
      <c r="V2" s="31">
        <f t="shared" si="0"/>
        <v>33610.262768701636</v>
      </c>
      <c r="W2" s="31">
        <f t="shared" si="0"/>
        <v>31557.664402407569</v>
      </c>
      <c r="X2" s="31">
        <f t="shared" ref="X2" si="1">SUM(X3,X17,X22,X25,X26,X51,X52,X71,X74,X75,X76)</f>
        <v>32987.06354256234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3627.1818572656921</v>
      </c>
      <c r="D3" s="34">
        <f t="shared" si="2"/>
        <v>4174.2811693895092</v>
      </c>
      <c r="E3" s="34">
        <f t="shared" si="2"/>
        <v>4452.8358555460009</v>
      </c>
      <c r="F3" s="34">
        <f t="shared" si="2"/>
        <v>5862.1932932072232</v>
      </c>
      <c r="G3" s="34">
        <f t="shared" si="2"/>
        <v>5375.3465176268264</v>
      </c>
      <c r="H3" s="34">
        <f t="shared" si="2"/>
        <v>3261.9522785898534</v>
      </c>
      <c r="I3" s="34">
        <f t="shared" si="2"/>
        <v>5092.9611349957004</v>
      </c>
      <c r="J3" s="34">
        <f t="shared" si="2"/>
        <v>4749.8570937231298</v>
      </c>
      <c r="K3" s="34">
        <f t="shared" si="2"/>
        <v>3366.6984522785901</v>
      </c>
      <c r="L3" s="34">
        <f t="shared" si="2"/>
        <v>3535.8008598452279</v>
      </c>
      <c r="M3" s="34">
        <f t="shared" si="2"/>
        <v>4586.7828030954424</v>
      </c>
      <c r="N3" s="34">
        <f t="shared" si="2"/>
        <v>3948.2811693895092</v>
      </c>
      <c r="O3" s="34">
        <f t="shared" si="2"/>
        <v>2994.9888220120379</v>
      </c>
      <c r="P3" s="34">
        <f t="shared" si="2"/>
        <v>3787.8023215821149</v>
      </c>
      <c r="Q3" s="34">
        <f t="shared" si="2"/>
        <v>3070.625967325881</v>
      </c>
      <c r="R3" s="34">
        <f t="shared" si="2"/>
        <v>2735.5243336199487</v>
      </c>
      <c r="S3" s="34">
        <f t="shared" si="2"/>
        <v>2956.1084264832325</v>
      </c>
      <c r="T3" s="34">
        <f t="shared" si="2"/>
        <v>2836.1655202063625</v>
      </c>
      <c r="U3" s="34">
        <f t="shared" si="2"/>
        <v>2735.4404987102312</v>
      </c>
      <c r="V3" s="34">
        <f t="shared" si="2"/>
        <v>2128.5697334479796</v>
      </c>
      <c r="W3" s="34">
        <f t="shared" si="2"/>
        <v>1838.6234737747204</v>
      </c>
      <c r="X3" s="34">
        <f t="shared" ref="X3" si="3">SUM(X4,X8,X11)</f>
        <v>2079.2646603611347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3284.0391229578677</v>
      </c>
      <c r="D4" s="29">
        <f t="shared" si="4"/>
        <v>3862.6613929492687</v>
      </c>
      <c r="E4" s="29">
        <f t="shared" si="4"/>
        <v>4151.5269991401537</v>
      </c>
      <c r="F4" s="29">
        <f t="shared" si="4"/>
        <v>5510.6527085124681</v>
      </c>
      <c r="G4" s="29">
        <f t="shared" si="4"/>
        <v>5051.6530524505579</v>
      </c>
      <c r="H4" s="29">
        <f t="shared" si="4"/>
        <v>2930.2288048151331</v>
      </c>
      <c r="I4" s="29">
        <f t="shared" si="4"/>
        <v>4736.340412725709</v>
      </c>
      <c r="J4" s="29">
        <f t="shared" si="4"/>
        <v>4395.5555460017194</v>
      </c>
      <c r="K4" s="29">
        <f t="shared" si="4"/>
        <v>3046.6521066208084</v>
      </c>
      <c r="L4" s="29">
        <f t="shared" si="4"/>
        <v>3347.2128976784179</v>
      </c>
      <c r="M4" s="29">
        <f t="shared" si="4"/>
        <v>4305.9263112639719</v>
      </c>
      <c r="N4" s="29">
        <f t="shared" si="4"/>
        <v>3706.1343938091136</v>
      </c>
      <c r="O4" s="29">
        <f t="shared" si="4"/>
        <v>2837.1929492691315</v>
      </c>
      <c r="P4" s="29">
        <f t="shared" si="4"/>
        <v>3602.7540842648323</v>
      </c>
      <c r="Q4" s="29">
        <f t="shared" si="4"/>
        <v>2857.0331900257952</v>
      </c>
      <c r="R4" s="29">
        <f t="shared" si="4"/>
        <v>2569.657867583835</v>
      </c>
      <c r="S4" s="29">
        <f t="shared" si="4"/>
        <v>2858.6402407566634</v>
      </c>
      <c r="T4" s="29">
        <f t="shared" si="4"/>
        <v>2789.6000859845226</v>
      </c>
      <c r="U4" s="29">
        <f t="shared" si="4"/>
        <v>2626.2593293207215</v>
      </c>
      <c r="V4" s="29">
        <f t="shared" si="4"/>
        <v>2110.3650042992263</v>
      </c>
      <c r="W4" s="29">
        <f t="shared" si="4"/>
        <v>1762.2978503869303</v>
      </c>
      <c r="X4" s="29">
        <f t="shared" ref="X4" si="5">SUM(X5:X7)</f>
        <v>1920.5444539982802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0.71848667239896813</v>
      </c>
      <c r="Q5" s="10">
        <f>PPRD!Q5+RCV_RCY!Q5+IMP!Q5-EXP!Q5+STK_CHG!Q5-INTMARB!Q5</f>
        <v>2.1553740326741191</v>
      </c>
      <c r="R5" s="10">
        <f>PPRD!R5+RCV_RCY!R5+IMP!R5-EXP!R5+STK_CHG!R5-INTMARB!R5</f>
        <v>2.1553740326741191</v>
      </c>
      <c r="S5" s="10">
        <f>PPRD!S5+RCV_RCY!S5+IMP!S5-EXP!S5+STK_CHG!S5-INTMARB!S5</f>
        <v>0.71840068787618083</v>
      </c>
      <c r="T5" s="10">
        <f>PPRD!T5+RCV_RCY!T5+IMP!T5-EXP!T5+STK_CHG!T5-INTMARB!T5</f>
        <v>0.71848667239896813</v>
      </c>
      <c r="U5" s="10">
        <f>PPRD!U5+RCV_RCY!U5+IMP!U5-EXP!U5+STK_CHG!U5-INTMARB!U5</f>
        <v>0</v>
      </c>
      <c r="V5" s="10">
        <f>PPRD!V5+RCV_RCY!V5+IMP!V5-EXP!V5+STK_CHG!V5-INTMARB!V5</f>
        <v>2.1552880481513319</v>
      </c>
      <c r="W5" s="10">
        <f>PPRD!W5+RCV_RCY!W5+IMP!W5-EXP!W5+STK_CHG!W5-INTMARB!W5</f>
        <v>6.4660361134995714</v>
      </c>
      <c r="X5" s="10">
        <f>PPRD!X5+RCV_RCY!X5+IMP!X5-EXP!X5+STK_CHG!X5-INTMARB!X5</f>
        <v>15.08736027515047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898.56689595872729</v>
      </c>
      <c r="D6" s="10">
        <f>PPRD!D6+RCV_RCY!D6+IMP!D6-EXP!D6+STK_CHG!D6-INTMARB!D6</f>
        <v>990.24316423043831</v>
      </c>
      <c r="E6" s="10">
        <f>PPRD!E6+RCV_RCY!E6+IMP!E6-EXP!E6+STK_CHG!E6-INTMARB!E6</f>
        <v>881.77128116938945</v>
      </c>
      <c r="F6" s="10">
        <f>PPRD!F6+RCV_RCY!F6+IMP!F6-EXP!F6+STK_CHG!F6-INTMARB!F6</f>
        <v>857.27764402407558</v>
      </c>
      <c r="G6" s="10">
        <f>PPRD!G6+RCV_RCY!G6+IMP!G6-EXP!G6+STK_CHG!G6-INTMARB!G6</f>
        <v>954.5523645743765</v>
      </c>
      <c r="H6" s="10">
        <f>PPRD!H6+RCV_RCY!H6+IMP!H6-EXP!H6+STK_CHG!H6-INTMARB!H6</f>
        <v>980.44565778159927</v>
      </c>
      <c r="I6" s="10">
        <f>PPRD!I6+RCV_RCY!I6+IMP!I6-EXP!I6+STK_CHG!I6-INTMARB!I6</f>
        <v>750.90524505588996</v>
      </c>
      <c r="J6" s="10">
        <f>PPRD!J6+RCV_RCY!J6+IMP!J6-EXP!J6+STK_CHG!J6-INTMARB!J6</f>
        <v>992.34256233877886</v>
      </c>
      <c r="K6" s="10">
        <f>PPRD!K6+RCV_RCY!K6+IMP!K6-EXP!K6+STK_CHG!K6-INTMARB!K6</f>
        <v>753.70447119518485</v>
      </c>
      <c r="L6" s="10">
        <f>PPRD!L6+RCV_RCY!L6+IMP!L6-EXP!L6+STK_CHG!L6-INTMARB!L6</f>
        <v>640.33387790197764</v>
      </c>
      <c r="M6" s="10">
        <f>PPRD!M6+RCV_RCY!M6+IMP!M6-EXP!M6+STK_CHG!M6-INTMARB!M6</f>
        <v>843.98108340498709</v>
      </c>
      <c r="N6" s="10">
        <f>PPRD!N6+RCV_RCY!N6+IMP!N6-EXP!N6+STK_CHG!N6-INTMARB!N6</f>
        <v>895.06784178847795</v>
      </c>
      <c r="O6" s="10">
        <f>PPRD!O6+RCV_RCY!O6+IMP!O6-EXP!O6+STK_CHG!O6-INTMARB!O6</f>
        <v>797.0932072226999</v>
      </c>
      <c r="P6" s="10">
        <f>PPRD!P6+RCV_RCY!P6+IMP!P6-EXP!P6+STK_CHG!P6-INTMARB!P6</f>
        <v>893.66818572656916</v>
      </c>
      <c r="Q6" s="10">
        <f>PPRD!Q6+RCV_RCY!Q6+IMP!Q6-EXP!Q6+STK_CHG!Q6-INTMARB!Q6</f>
        <v>915.36259673258803</v>
      </c>
      <c r="R6" s="10">
        <f>PPRD!R6+RCV_RCY!R6+IMP!R6-EXP!R6+STK_CHG!R6-INTMARB!R6</f>
        <v>877.57239896818578</v>
      </c>
      <c r="S6" s="10">
        <f>PPRD!S6+RCV_RCY!S6+IMP!S6-EXP!S6+STK_CHG!S6-INTMARB!S6</f>
        <v>848.87979363714533</v>
      </c>
      <c r="T6" s="10">
        <f>PPRD!T6+RCV_RCY!T6+IMP!T6-EXP!T6+STK_CHG!T6-INTMARB!T6</f>
        <v>860.77669819432492</v>
      </c>
      <c r="U6" s="10">
        <f>PPRD!U6+RCV_RCY!U6+IMP!U6-EXP!U6+STK_CHG!U6-INTMARB!U6</f>
        <v>890.16904557179691</v>
      </c>
      <c r="V6" s="10">
        <f>PPRD!V6+RCV_RCY!V6+IMP!V6-EXP!V6+STK_CHG!V6-INTMARB!V6</f>
        <v>803.39157351676693</v>
      </c>
      <c r="W6" s="10">
        <f>PPRD!W6+RCV_RCY!W6+IMP!W6-EXP!W6+STK_CHG!W6-INTMARB!W6</f>
        <v>757.90335339638875</v>
      </c>
      <c r="X6" s="10">
        <f>PPRD!X6+RCV_RCY!X6+IMP!X6-EXP!X6+STK_CHG!X6-INTMARB!X6</f>
        <v>812.48211521926044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2385.4722269991403</v>
      </c>
      <c r="D7" s="10">
        <f>PPRD!D7+RCV_RCY!D7+IMP!D7-EXP!D7+STK_CHG!D7-INTMARB!D7</f>
        <v>2872.4182287188305</v>
      </c>
      <c r="E7" s="10">
        <f>PPRD!E7+RCV_RCY!E7+IMP!E7-EXP!E7+STK_CHG!E7-INTMARB!E7</f>
        <v>3269.7557179707642</v>
      </c>
      <c r="F7" s="10">
        <f>PPRD!F7+RCV_RCY!F7+IMP!F7-EXP!F7+STK_CHG!F7-INTMARB!F7</f>
        <v>4653.3750644883921</v>
      </c>
      <c r="G7" s="10">
        <f>PPRD!G7+RCV_RCY!G7+IMP!G7-EXP!G7+STK_CHG!G7-INTMARB!G7</f>
        <v>4097.1006878761818</v>
      </c>
      <c r="H7" s="10">
        <f>PPRD!H7+RCV_RCY!H7+IMP!H7-EXP!H7+STK_CHG!H7-INTMARB!H7</f>
        <v>1949.7831470335336</v>
      </c>
      <c r="I7" s="10">
        <f>PPRD!I7+RCV_RCY!I7+IMP!I7-EXP!I7+STK_CHG!I7-INTMARB!I7</f>
        <v>3985.4351676698193</v>
      </c>
      <c r="J7" s="10">
        <f>PPRD!J7+RCV_RCY!J7+IMP!J7-EXP!J7+STK_CHG!J7-INTMARB!J7</f>
        <v>3403.2129836629406</v>
      </c>
      <c r="K7" s="10">
        <f>PPRD!K7+RCV_RCY!K7+IMP!K7-EXP!K7+STK_CHG!K7-INTMARB!K7</f>
        <v>2292.9476354256235</v>
      </c>
      <c r="L7" s="10">
        <f>PPRD!L7+RCV_RCY!L7+IMP!L7-EXP!L7+STK_CHG!L7-INTMARB!L7</f>
        <v>2706.8790197764401</v>
      </c>
      <c r="M7" s="10">
        <f>PPRD!M7+RCV_RCY!M7+IMP!M7-EXP!M7+STK_CHG!M7-INTMARB!M7</f>
        <v>3461.9452278589852</v>
      </c>
      <c r="N7" s="10">
        <f>PPRD!N7+RCV_RCY!N7+IMP!N7-EXP!N7+STK_CHG!N7-INTMARB!N7</f>
        <v>2811.0665520206358</v>
      </c>
      <c r="O7" s="10">
        <f>PPRD!O7+RCV_RCY!O7+IMP!O7-EXP!O7+STK_CHG!O7-INTMARB!O7</f>
        <v>2040.0997420464319</v>
      </c>
      <c r="P7" s="10">
        <f>PPRD!P7+RCV_RCY!P7+IMP!P7-EXP!P7+STK_CHG!P7-INTMARB!P7</f>
        <v>2708.3674118658641</v>
      </c>
      <c r="Q7" s="10">
        <f>PPRD!Q7+RCV_RCY!Q7+IMP!Q7-EXP!Q7+STK_CHG!Q7-INTMARB!Q7</f>
        <v>1939.5152192605333</v>
      </c>
      <c r="R7" s="10">
        <f>PPRD!R7+RCV_RCY!R7+IMP!R7-EXP!R7+STK_CHG!R7-INTMARB!R7</f>
        <v>1689.930094582975</v>
      </c>
      <c r="S7" s="10">
        <f>PPRD!S7+RCV_RCY!S7+IMP!S7-EXP!S7+STK_CHG!S7-INTMARB!S7</f>
        <v>2009.0420464316419</v>
      </c>
      <c r="T7" s="10">
        <f>PPRD!T7+RCV_RCY!T7+IMP!T7-EXP!T7+STK_CHG!T7-INTMARB!T7</f>
        <v>1928.1049011177988</v>
      </c>
      <c r="U7" s="10">
        <f>PPRD!U7+RCV_RCY!U7+IMP!U7-EXP!U7+STK_CHG!U7-INTMARB!U7</f>
        <v>1736.0902837489245</v>
      </c>
      <c r="V7" s="10">
        <f>PPRD!V7+RCV_RCY!V7+IMP!V7-EXP!V7+STK_CHG!V7-INTMARB!V7</f>
        <v>1304.8181427343079</v>
      </c>
      <c r="W7" s="10">
        <f>PPRD!W7+RCV_RCY!W7+IMP!W7-EXP!W7+STK_CHG!W7-INTMARB!W7</f>
        <v>997.92846087704208</v>
      </c>
      <c r="X7" s="10">
        <f>PPRD!X7+RCV_RCY!X7+IMP!X7-EXP!X7+STK_CHG!X7-INTMARB!X7</f>
        <v>1092.9749785038694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343.14273430782453</v>
      </c>
      <c r="D11" s="29">
        <f t="shared" si="8"/>
        <v>311.61977644024068</v>
      </c>
      <c r="E11" s="29">
        <f t="shared" si="8"/>
        <v>301.30885640584683</v>
      </c>
      <c r="F11" s="29">
        <f t="shared" si="8"/>
        <v>351.54058469475495</v>
      </c>
      <c r="G11" s="29">
        <f t="shared" si="8"/>
        <v>323.69346517626826</v>
      </c>
      <c r="H11" s="29">
        <f t="shared" si="8"/>
        <v>331.7234737747205</v>
      </c>
      <c r="I11" s="29">
        <f t="shared" si="8"/>
        <v>356.62072226999152</v>
      </c>
      <c r="J11" s="29">
        <f t="shared" si="8"/>
        <v>354.30154772141015</v>
      </c>
      <c r="K11" s="29">
        <f t="shared" si="8"/>
        <v>320.04634565778161</v>
      </c>
      <c r="L11" s="29">
        <f t="shared" si="8"/>
        <v>188.58796216680994</v>
      </c>
      <c r="M11" s="29">
        <f t="shared" si="8"/>
        <v>280.85649183147035</v>
      </c>
      <c r="N11" s="29">
        <f t="shared" si="8"/>
        <v>242.14677558039551</v>
      </c>
      <c r="O11" s="29">
        <f t="shared" si="8"/>
        <v>157.79587274290625</v>
      </c>
      <c r="P11" s="29">
        <f t="shared" si="8"/>
        <v>185.04823731728288</v>
      </c>
      <c r="Q11" s="29">
        <f t="shared" si="8"/>
        <v>213.59277730008591</v>
      </c>
      <c r="R11" s="29">
        <f t="shared" si="8"/>
        <v>165.86646603611351</v>
      </c>
      <c r="S11" s="29">
        <f t="shared" si="8"/>
        <v>97.468185726569203</v>
      </c>
      <c r="T11" s="29">
        <f t="shared" si="8"/>
        <v>46.5654342218401</v>
      </c>
      <c r="U11" s="29">
        <f t="shared" si="8"/>
        <v>109.18116938950985</v>
      </c>
      <c r="V11" s="29">
        <f t="shared" si="8"/>
        <v>18.204729148753202</v>
      </c>
      <c r="W11" s="29">
        <f t="shared" si="8"/>
        <v>76.325623387790117</v>
      </c>
      <c r="X11" s="29">
        <f t="shared" ref="X11" si="9">SUM(X12:X16)</f>
        <v>158.72020636285464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363.20576096302659</v>
      </c>
      <c r="D13" s="10">
        <f>PPRD!D13+RCV_RCY!D13+IMP!D13-EXP!D13+STK_CHG!D13-INTMARB!D13</f>
        <v>331.0141014617368</v>
      </c>
      <c r="E13" s="10">
        <f>PPRD!E13+RCV_RCY!E13+IMP!E13-EXP!E13+STK_CHG!E13-INTMARB!E13</f>
        <v>324.71573516766972</v>
      </c>
      <c r="F13" s="10">
        <f>PPRD!F13+RCV_RCY!F13+IMP!F13-EXP!F13+STK_CHG!F13-INTMARB!F13</f>
        <v>371.60361134995702</v>
      </c>
      <c r="G13" s="10">
        <f>PPRD!G13+RCV_RCY!G13+IMP!G13-EXP!G13+STK_CHG!G13-INTMARB!G13</f>
        <v>355.50773860705073</v>
      </c>
      <c r="H13" s="10">
        <f>PPRD!H13+RCV_RCY!H13+IMP!H13-EXP!H13+STK_CHG!H13-INTMARB!H13</f>
        <v>365.30524505588988</v>
      </c>
      <c r="I13" s="10">
        <f>PPRD!I13+RCV_RCY!I13+IMP!I13-EXP!I13+STK_CHG!I13-INTMARB!I13</f>
        <v>384.90008598452289</v>
      </c>
      <c r="J13" s="10">
        <f>PPRD!J13+RCV_RCY!J13+IMP!J13-EXP!J13+STK_CHG!J13-INTMARB!J13</f>
        <v>386.99957007738607</v>
      </c>
      <c r="K13" s="10">
        <f>PPRD!K13+RCV_RCY!K13+IMP!K13-EXP!K13+STK_CHG!K13-INTMARB!K13</f>
        <v>349.20945829750644</v>
      </c>
      <c r="L13" s="10">
        <f>PPRD!L13+RCV_RCY!L13+IMP!L13-EXP!L13+STK_CHG!L13-INTMARB!L13</f>
        <v>207.14625967325878</v>
      </c>
      <c r="M13" s="10">
        <f>PPRD!M13+RCV_RCY!M13+IMP!M13-EXP!M13+STK_CHG!M13-INTMARB!M13</f>
        <v>310.01960447119518</v>
      </c>
      <c r="N13" s="10">
        <f>PPRD!N13+RCV_RCY!N13+IMP!N13-EXP!N13+STK_CHG!N13-INTMARB!N13</f>
        <v>275.72854686156489</v>
      </c>
      <c r="O13" s="10">
        <f>PPRD!O13+RCV_RCY!O13+IMP!O13-EXP!O13+STK_CHG!O13-INTMARB!O13</f>
        <v>176.35417024935509</v>
      </c>
      <c r="P13" s="10">
        <f>PPRD!P13+RCV_RCY!P13+IMP!P13-EXP!P13+STK_CHG!P13-INTMARB!P13</f>
        <v>190.35064488392089</v>
      </c>
      <c r="Q13" s="10">
        <f>PPRD!Q13+RCV_RCY!Q13+IMP!Q13-EXP!Q13+STK_CHG!Q13-INTMARB!Q13</f>
        <v>216.24393809114352</v>
      </c>
      <c r="R13" s="10">
        <f>PPRD!R13+RCV_RCY!R13+IMP!R13-EXP!R13+STK_CHG!R13-INTMARB!R13</f>
        <v>199.44823731728289</v>
      </c>
      <c r="S13" s="10">
        <f>PPRD!S13+RCV_RCY!S13+IMP!S13-EXP!S13+STK_CHG!S13-INTMARB!S13</f>
        <v>130.16620808254513</v>
      </c>
      <c r="T13" s="10">
        <f>PPRD!T13+RCV_RCY!T13+IMP!T13-EXP!T13+STK_CHG!T13-INTMARB!T13</f>
        <v>78.379707652622557</v>
      </c>
      <c r="U13" s="10">
        <f>PPRD!U13+RCV_RCY!U13+IMP!U13-EXP!U13+STK_CHG!U13-INTMARB!U13</f>
        <v>142.76294067067923</v>
      </c>
      <c r="V13" s="10">
        <f>PPRD!V13+RCV_RCY!V13+IMP!V13-EXP!V13+STK_CHG!V13-INTMARB!V13</f>
        <v>51.78650042992259</v>
      </c>
      <c r="W13" s="10">
        <f>PPRD!W13+RCV_RCY!W13+IMP!W13-EXP!W13+STK_CHG!W13-INTMARB!W13</f>
        <v>106.37239896818565</v>
      </c>
      <c r="X13" s="10">
        <f>PPRD!X13+RCV_RCY!X13+IMP!X13-EXP!X13+STK_CHG!X13-INTMARB!X13</f>
        <v>189.65073086844365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-20.063026655202059</v>
      </c>
      <c r="D15" s="10">
        <f>PPRD!D15+RCV_RCY!D15+IMP!D15-EXP!D15+STK_CHG!D15-INTMARB!D15</f>
        <v>-19.39432502149613</v>
      </c>
      <c r="E15" s="10">
        <f>PPRD!E15+RCV_RCY!E15+IMP!E15-EXP!E15+STK_CHG!E15-INTMARB!E15</f>
        <v>-23.40687876182287</v>
      </c>
      <c r="F15" s="10">
        <f>PPRD!F15+RCV_RCY!F15+IMP!F15-EXP!F15+STK_CHG!F15-INTMARB!F15</f>
        <v>-20.063026655202059</v>
      </c>
      <c r="G15" s="10">
        <f>PPRD!G15+RCV_RCY!G15+IMP!G15-EXP!G15+STK_CHG!G15-INTMARB!G15</f>
        <v>-31.81427343078246</v>
      </c>
      <c r="H15" s="10">
        <f>PPRD!H15+RCV_RCY!H15+IMP!H15-EXP!H15+STK_CHG!H15-INTMARB!H15</f>
        <v>-33.581771281169388</v>
      </c>
      <c r="I15" s="10">
        <f>PPRD!I15+RCV_RCY!I15+IMP!I15-EXP!I15+STK_CHG!I15-INTMARB!I15</f>
        <v>-28.279363714531382</v>
      </c>
      <c r="J15" s="10">
        <f>PPRD!J15+RCV_RCY!J15+IMP!J15-EXP!J15+STK_CHG!J15-INTMARB!J15</f>
        <v>-32.698022355975922</v>
      </c>
      <c r="K15" s="10">
        <f>PPRD!K15+RCV_RCY!K15+IMP!K15-EXP!K15+STK_CHG!K15-INTMARB!K15</f>
        <v>-29.16311263972484</v>
      </c>
      <c r="L15" s="10">
        <f>PPRD!L15+RCV_RCY!L15+IMP!L15-EXP!L15+STK_CHG!L15-INTMARB!L15</f>
        <v>-18.558297506448842</v>
      </c>
      <c r="M15" s="10">
        <f>PPRD!M15+RCV_RCY!M15+IMP!M15-EXP!M15+STK_CHG!M15-INTMARB!M15</f>
        <v>-29.16311263972484</v>
      </c>
      <c r="N15" s="10">
        <f>PPRD!N15+RCV_RCY!N15+IMP!N15-EXP!N15+STK_CHG!N15-INTMARB!N15</f>
        <v>-33.581771281169388</v>
      </c>
      <c r="O15" s="10">
        <f>PPRD!O15+RCV_RCY!O15+IMP!O15-EXP!O15+STK_CHG!O15-INTMARB!O15</f>
        <v>-18.558297506448842</v>
      </c>
      <c r="P15" s="10">
        <f>PPRD!P15+RCV_RCY!P15+IMP!P15-EXP!P15+STK_CHG!P15-INTMARB!P15</f>
        <v>-5.3024075666380046</v>
      </c>
      <c r="Q15" s="10">
        <f>PPRD!Q15+RCV_RCY!Q15+IMP!Q15-EXP!Q15+STK_CHG!Q15-INTMARB!Q15</f>
        <v>-2.6511607910576092</v>
      </c>
      <c r="R15" s="10">
        <f>PPRD!R15+RCV_RCY!R15+IMP!R15-EXP!R15+STK_CHG!R15-INTMARB!R15</f>
        <v>-33.581771281169388</v>
      </c>
      <c r="S15" s="10">
        <f>PPRD!S15+RCV_RCY!S15+IMP!S15-EXP!S15+STK_CHG!S15-INTMARB!S15</f>
        <v>-32.698022355975922</v>
      </c>
      <c r="T15" s="10">
        <f>PPRD!T15+RCV_RCY!T15+IMP!T15-EXP!T15+STK_CHG!T15-INTMARB!T15</f>
        <v>-31.814273430782457</v>
      </c>
      <c r="U15" s="10">
        <f>PPRD!U15+RCV_RCY!U15+IMP!U15-EXP!U15+STK_CHG!U15-INTMARB!U15</f>
        <v>-33.581771281169388</v>
      </c>
      <c r="V15" s="10">
        <f>PPRD!V15+RCV_RCY!V15+IMP!V15-EXP!V15+STK_CHG!V15-INTMARB!V15</f>
        <v>-33.581771281169388</v>
      </c>
      <c r="W15" s="10">
        <f>PPRD!W15+RCV_RCY!W15+IMP!W15-EXP!W15+STK_CHG!W15-INTMARB!W15</f>
        <v>-30.046775580395529</v>
      </c>
      <c r="X15" s="10">
        <f>PPRD!X15+RCV_RCY!X15+IMP!X15-EXP!X15+STK_CHG!X15-INTMARB!X15</f>
        <v>-30.930524505588995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1482.8158211521923</v>
      </c>
      <c r="D22" s="37">
        <f t="shared" si="12"/>
        <v>2064.070851246775</v>
      </c>
      <c r="E22" s="37">
        <f t="shared" si="12"/>
        <v>2199.3568357695613</v>
      </c>
      <c r="F22" s="37">
        <f t="shared" si="12"/>
        <v>2423.4175408426477</v>
      </c>
      <c r="G22" s="37">
        <f t="shared" si="12"/>
        <v>2165.8610490111782</v>
      </c>
      <c r="H22" s="37">
        <f t="shared" si="12"/>
        <v>1652.3583834909718</v>
      </c>
      <c r="I22" s="37">
        <f t="shared" si="12"/>
        <v>2239.461908856405</v>
      </c>
      <c r="J22" s="37">
        <f t="shared" si="12"/>
        <v>2456.0045571797077</v>
      </c>
      <c r="K22" s="37">
        <f t="shared" si="12"/>
        <v>2013.2570937231296</v>
      </c>
      <c r="L22" s="37">
        <f t="shared" si="12"/>
        <v>1765.9725709372306</v>
      </c>
      <c r="M22" s="37">
        <f t="shared" si="12"/>
        <v>2290.8468615649181</v>
      </c>
      <c r="N22" s="37">
        <f t="shared" si="12"/>
        <v>2030.2552880481508</v>
      </c>
      <c r="O22" s="37">
        <f t="shared" si="12"/>
        <v>1557.7532244196043</v>
      </c>
      <c r="P22" s="37">
        <f t="shared" si="12"/>
        <v>1350.3513327601033</v>
      </c>
      <c r="Q22" s="37">
        <f t="shared" si="12"/>
        <v>1426.7758383490973</v>
      </c>
      <c r="R22" s="37">
        <f t="shared" si="12"/>
        <v>1385.0638005159069</v>
      </c>
      <c r="S22" s="37">
        <f t="shared" si="12"/>
        <v>1345.9873602751504</v>
      </c>
      <c r="T22" s="37">
        <f t="shared" si="12"/>
        <v>1283.4073086844364</v>
      </c>
      <c r="U22" s="37">
        <f t="shared" si="12"/>
        <v>1477.8417884780738</v>
      </c>
      <c r="V22" s="37">
        <f t="shared" si="12"/>
        <v>1353.1551160791059</v>
      </c>
      <c r="W22" s="37">
        <f t="shared" si="12"/>
        <v>1030.4196904557177</v>
      </c>
      <c r="X22" s="37">
        <f t="shared" ref="X22" si="13">SUM(X23:X24)</f>
        <v>915.13327601031801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1482.8158211521923</v>
      </c>
      <c r="D23" s="10">
        <f>PPRD!D23+RCV_RCY!D23+IMP!D23-EXP!D23+STK_CHG!D23-INTMARB!D23</f>
        <v>2064.070851246775</v>
      </c>
      <c r="E23" s="10">
        <f>PPRD!E23+RCV_RCY!E23+IMP!E23-EXP!E23+STK_CHG!E23-INTMARB!E23</f>
        <v>2199.3568357695613</v>
      </c>
      <c r="F23" s="10">
        <f>PPRD!F23+RCV_RCY!F23+IMP!F23-EXP!F23+STK_CHG!F23-INTMARB!F23</f>
        <v>2423.4175408426477</v>
      </c>
      <c r="G23" s="10">
        <f>PPRD!G23+RCV_RCY!G23+IMP!G23-EXP!G23+STK_CHG!G23-INTMARB!G23</f>
        <v>2165.8610490111782</v>
      </c>
      <c r="H23" s="10">
        <f>PPRD!H23+RCV_RCY!H23+IMP!H23-EXP!H23+STK_CHG!H23-INTMARB!H23</f>
        <v>1652.3583834909718</v>
      </c>
      <c r="I23" s="10">
        <f>PPRD!I23+RCV_RCY!I23+IMP!I23-EXP!I23+STK_CHG!I23-INTMARB!I23</f>
        <v>2239.461908856405</v>
      </c>
      <c r="J23" s="10">
        <f>PPRD!J23+RCV_RCY!J23+IMP!J23-EXP!J23+STK_CHG!J23-INTMARB!J23</f>
        <v>2456.0045571797077</v>
      </c>
      <c r="K23" s="10">
        <f>PPRD!K23+RCV_RCY!K23+IMP!K23-EXP!K23+STK_CHG!K23-INTMARB!K23</f>
        <v>2013.2570937231296</v>
      </c>
      <c r="L23" s="10">
        <f>PPRD!L23+RCV_RCY!L23+IMP!L23-EXP!L23+STK_CHG!L23-INTMARB!L23</f>
        <v>1770.8163370593286</v>
      </c>
      <c r="M23" s="10">
        <f>PPRD!M23+RCV_RCY!M23+IMP!M23-EXP!M23+STK_CHG!M23-INTMARB!M23</f>
        <v>2291.654170249355</v>
      </c>
      <c r="N23" s="10">
        <f>PPRD!N23+RCV_RCY!N23+IMP!N23-EXP!N23+STK_CHG!N23-INTMARB!N23</f>
        <v>2030.2552880481508</v>
      </c>
      <c r="O23" s="10">
        <f>PPRD!O23+RCV_RCY!O23+IMP!O23-EXP!O23+STK_CHG!O23-INTMARB!O23</f>
        <v>1557.7532244196043</v>
      </c>
      <c r="P23" s="10">
        <f>PPRD!P23+RCV_RCY!P23+IMP!P23-EXP!P23+STK_CHG!P23-INTMARB!P23</f>
        <v>1350.3513327601033</v>
      </c>
      <c r="Q23" s="10">
        <f>PPRD!Q23+RCV_RCY!Q23+IMP!Q23-EXP!Q23+STK_CHG!Q23-INTMARB!Q23</f>
        <v>1426.7758383490973</v>
      </c>
      <c r="R23" s="10">
        <f>PPRD!R23+RCV_RCY!R23+IMP!R23-EXP!R23+STK_CHG!R23-INTMARB!R23</f>
        <v>1381.4309544282028</v>
      </c>
      <c r="S23" s="10">
        <f>PPRD!S23+RCV_RCY!S23+IMP!S23-EXP!S23+STK_CHG!S23-INTMARB!S23</f>
        <v>1345.5837489251935</v>
      </c>
      <c r="T23" s="10">
        <f>PPRD!T23+RCV_RCY!T23+IMP!T23-EXP!T23+STK_CHG!T23-INTMARB!T23</f>
        <v>1283.0036973344795</v>
      </c>
      <c r="U23" s="10">
        <f>PPRD!U23+RCV_RCY!U23+IMP!U23-EXP!U23+STK_CHG!U23-INTMARB!U23</f>
        <v>1477.8417884780738</v>
      </c>
      <c r="V23" s="10">
        <f>PPRD!V23+RCV_RCY!V23+IMP!V23-EXP!V23+STK_CHG!V23-INTMARB!V23</f>
        <v>1352.751504729149</v>
      </c>
      <c r="W23" s="10">
        <f>PPRD!W23+RCV_RCY!W23+IMP!W23-EXP!W23+STK_CHG!W23-INTMARB!W23</f>
        <v>1029.612381771281</v>
      </c>
      <c r="X23" s="10">
        <f>PPRD!X23+RCV_RCY!X23+IMP!X23-EXP!X23+STK_CHG!X23-INTMARB!X23</f>
        <v>915.13327601031801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-4.8437661220980219</v>
      </c>
      <c r="M24" s="10">
        <f>PPRD!M24+RCV_RCY!M24+IMP!M24-EXP!M24+STK_CHG!M24-INTMARB!M24</f>
        <v>-0.80730868443680126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3.632846087704213</v>
      </c>
      <c r="S24" s="10">
        <f>PPRD!S24+RCV_RCY!S24+IMP!S24-EXP!S24+STK_CHG!S24-INTMARB!S24</f>
        <v>0.4036113499570077</v>
      </c>
      <c r="T24" s="10">
        <f>PPRD!T24+RCV_RCY!T24+IMP!T24-EXP!T24+STK_CHG!T24-INTMARB!T24</f>
        <v>0.4036113499570077</v>
      </c>
      <c r="U24" s="10">
        <f>PPRD!U24+RCV_RCY!U24+IMP!U24-EXP!U24+STK_CHG!U24-INTMARB!U24</f>
        <v>0</v>
      </c>
      <c r="V24" s="10">
        <f>PPRD!V24+RCV_RCY!V24+IMP!V24-EXP!V24+STK_CHG!V24-INTMARB!V24</f>
        <v>0.4036113499570077</v>
      </c>
      <c r="W24" s="10">
        <f>PPRD!W24+RCV_RCY!W24+IMP!W24-EXP!W24+STK_CHG!W24-INTMARB!W24</f>
        <v>0.80730868443680126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9482.3100601891674</v>
      </c>
      <c r="D26" s="37">
        <f t="shared" si="14"/>
        <v>9256.7649183146968</v>
      </c>
      <c r="E26" s="37">
        <f t="shared" si="14"/>
        <v>10248.682115219259</v>
      </c>
      <c r="F26" s="37">
        <f t="shared" si="14"/>
        <v>10558.099054170243</v>
      </c>
      <c r="G26" s="37">
        <f t="shared" si="14"/>
        <v>11037.125623387796</v>
      </c>
      <c r="H26" s="37">
        <f t="shared" si="14"/>
        <v>10533.815821152191</v>
      </c>
      <c r="I26" s="37">
        <f t="shared" si="14"/>
        <v>10926.475580395523</v>
      </c>
      <c r="J26" s="37">
        <f t="shared" si="14"/>
        <v>10481.931212381774</v>
      </c>
      <c r="K26" s="37">
        <f t="shared" si="14"/>
        <v>10308.046431642299</v>
      </c>
      <c r="L26" s="37">
        <f t="shared" si="14"/>
        <v>9763.4591573516791</v>
      </c>
      <c r="M26" s="37">
        <f t="shared" si="14"/>
        <v>10044.309630266553</v>
      </c>
      <c r="N26" s="37">
        <f t="shared" si="14"/>
        <v>9927.7467755803955</v>
      </c>
      <c r="O26" s="37">
        <f t="shared" si="14"/>
        <v>9302.4521066208144</v>
      </c>
      <c r="P26" s="37">
        <f t="shared" si="14"/>
        <v>8357.8553740326734</v>
      </c>
      <c r="Q26" s="37">
        <f t="shared" si="14"/>
        <v>9435.9791057609636</v>
      </c>
      <c r="R26" s="37">
        <f t="shared" si="14"/>
        <v>8431.5167669819457</v>
      </c>
      <c r="S26" s="37">
        <f t="shared" si="14"/>
        <v>9220.2729148753169</v>
      </c>
      <c r="T26" s="37">
        <f t="shared" si="14"/>
        <v>8824.4946689595799</v>
      </c>
      <c r="U26" s="37">
        <f t="shared" si="14"/>
        <v>8860.9468615649221</v>
      </c>
      <c r="V26" s="37">
        <f t="shared" si="14"/>
        <v>8535.1588134135891</v>
      </c>
      <c r="W26" s="37">
        <f t="shared" si="14"/>
        <v>7845.5064488392072</v>
      </c>
      <c r="X26" s="37">
        <f t="shared" ref="X26" si="15">SUM(X27,X33)</f>
        <v>7278.642132416162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11847.676612209805</v>
      </c>
      <c r="D27" s="29">
        <f t="shared" si="16"/>
        <v>11203.437919174541</v>
      </c>
      <c r="E27" s="29">
        <f t="shared" si="16"/>
        <v>12619.619260533102</v>
      </c>
      <c r="F27" s="29">
        <f t="shared" si="16"/>
        <v>12461.254944110055</v>
      </c>
      <c r="G27" s="29">
        <f t="shared" si="16"/>
        <v>12742.076096302671</v>
      </c>
      <c r="H27" s="29">
        <f t="shared" si="16"/>
        <v>11305.660619088563</v>
      </c>
      <c r="I27" s="29">
        <f t="shared" si="16"/>
        <v>12571.934651762676</v>
      </c>
      <c r="J27" s="29">
        <f t="shared" si="16"/>
        <v>12586.537661220984</v>
      </c>
      <c r="K27" s="29">
        <f t="shared" si="16"/>
        <v>11955.799570077383</v>
      </c>
      <c r="L27" s="29">
        <f t="shared" si="16"/>
        <v>11973.512467755807</v>
      </c>
      <c r="M27" s="29">
        <f t="shared" si="16"/>
        <v>11371.799398108342</v>
      </c>
      <c r="N27" s="29">
        <f t="shared" si="16"/>
        <v>12011.693379191745</v>
      </c>
      <c r="O27" s="29">
        <f t="shared" si="16"/>
        <v>12014.860533104045</v>
      </c>
      <c r="P27" s="29">
        <f t="shared" si="16"/>
        <v>11964.886328460876</v>
      </c>
      <c r="Q27" s="29">
        <f t="shared" si="16"/>
        <v>12272.853740326742</v>
      </c>
      <c r="R27" s="29">
        <f t="shared" si="16"/>
        <v>10571.249613069649</v>
      </c>
      <c r="S27" s="29">
        <f t="shared" si="16"/>
        <v>12394.344110060183</v>
      </c>
      <c r="T27" s="29">
        <f t="shared" si="16"/>
        <v>12909.190799656055</v>
      </c>
      <c r="U27" s="29">
        <f t="shared" si="16"/>
        <v>12993.475666380054</v>
      </c>
      <c r="V27" s="29">
        <f t="shared" si="16"/>
        <v>12906.583061049014</v>
      </c>
      <c r="W27" s="29">
        <f t="shared" si="16"/>
        <v>11816.001719690454</v>
      </c>
      <c r="X27" s="29">
        <f t="shared" ref="X27" si="17">SUM(X28:X32)</f>
        <v>8550.7948409286309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10899.350816852968</v>
      </c>
      <c r="D28" s="10">
        <f>PPRD!D28+RCV_RCY!D28+IMP!D28-EXP!D28+STK_CHG!D28-INTMARB!D28</f>
        <v>9750.0128976784126</v>
      </c>
      <c r="E28" s="10">
        <f>PPRD!E28+RCV_RCY!E28+IMP!E28-EXP!E28+STK_CHG!E28-INTMARB!E28</f>
        <v>11429.187446259672</v>
      </c>
      <c r="F28" s="10">
        <f>PPRD!F28+RCV_RCY!F28+IMP!F28-EXP!F28+STK_CHG!F28-INTMARB!F28</f>
        <v>11235.593293207217</v>
      </c>
      <c r="G28" s="10">
        <f>PPRD!G28+RCV_RCY!G28+IMP!G28-EXP!G28+STK_CHG!G28-INTMARB!G28</f>
        <v>11018.564058469481</v>
      </c>
      <c r="H28" s="10">
        <f>PPRD!H28+RCV_RCY!H28+IMP!H28-EXP!H28+STK_CHG!H28-INTMARB!H28</f>
        <v>10026.139294926912</v>
      </c>
      <c r="I28" s="10">
        <f>PPRD!I28+RCV_RCY!I28+IMP!I28-EXP!I28+STK_CHG!I28-INTMARB!I28</f>
        <v>10684.35941530524</v>
      </c>
      <c r="J28" s="10">
        <f>PPRD!J28+RCV_RCY!J28+IMP!J28-EXP!J28+STK_CHG!J28-INTMARB!J28</f>
        <v>11336.466036113503</v>
      </c>
      <c r="K28" s="10">
        <f>PPRD!K28+RCV_RCY!K28+IMP!K28-EXP!K28+STK_CHG!K28-INTMARB!K28</f>
        <v>11296.728288907992</v>
      </c>
      <c r="L28" s="10">
        <f>PPRD!L28+RCV_RCY!L28+IMP!L28-EXP!L28+STK_CHG!L28-INTMARB!L28</f>
        <v>11205.025795356838</v>
      </c>
      <c r="M28" s="10">
        <f>PPRD!M28+RCV_RCY!M28+IMP!M28-EXP!M28+STK_CHG!M28-INTMARB!M28</f>
        <v>10851.461736887362</v>
      </c>
      <c r="N28" s="10">
        <f>PPRD!N28+RCV_RCY!N28+IMP!N28-EXP!N28+STK_CHG!N28-INTMARB!N28</f>
        <v>11374.165950128978</v>
      </c>
      <c r="O28" s="10">
        <f>PPRD!O28+RCV_RCY!O28+IMP!O28-EXP!O28+STK_CHG!O28-INTMARB!O28</f>
        <v>10925.842648323305</v>
      </c>
      <c r="P28" s="10">
        <f>PPRD!P28+RCV_RCY!P28+IMP!P28-EXP!P28+STK_CHG!P28-INTMARB!P28</f>
        <v>11280.42562338779</v>
      </c>
      <c r="Q28" s="10">
        <f>PPRD!Q28+RCV_RCY!Q28+IMP!Q28-EXP!Q28+STK_CHG!Q28-INTMARB!Q28</f>
        <v>11563.684436801377</v>
      </c>
      <c r="R28" s="10">
        <f>PPRD!R28+RCV_RCY!R28+IMP!R28-EXP!R28+STK_CHG!R28-INTMARB!R28</f>
        <v>9820.3181427343097</v>
      </c>
      <c r="S28" s="10">
        <f>PPRD!S28+RCV_RCY!S28+IMP!S28-EXP!S28+STK_CHG!S28-INTMARB!S28</f>
        <v>11401.676698194318</v>
      </c>
      <c r="T28" s="10">
        <f>PPRD!T28+RCV_RCY!T28+IMP!T28-EXP!T28+STK_CHG!T28-INTMARB!T28</f>
        <v>11360.920034393805</v>
      </c>
      <c r="U28" s="10">
        <f>PPRD!U28+RCV_RCY!U28+IMP!U28-EXP!U28+STK_CHG!U28-INTMARB!U28</f>
        <v>11716.521926053314</v>
      </c>
      <c r="V28" s="10">
        <f>PPRD!V28+RCV_RCY!V28+IMP!V28-EXP!V28+STK_CHG!V28-INTMARB!V28</f>
        <v>12254.509888220124</v>
      </c>
      <c r="W28" s="10">
        <f>PPRD!W28+RCV_RCY!W28+IMP!W28-EXP!W28+STK_CHG!W28-INTMARB!W28</f>
        <v>10949.277730008595</v>
      </c>
      <c r="X28" s="10">
        <f>PPRD!X28+RCV_RCY!X28+IMP!X28-EXP!X28+STK_CHG!X28-INTMARB!X28</f>
        <v>8098.3490971625097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780.8349957007739</v>
      </c>
      <c r="D29" s="10">
        <f>PPRD!D29+RCV_RCY!D29+IMP!D29-EXP!D29+STK_CHG!D29-INTMARB!D29</f>
        <v>1185.4399828030951</v>
      </c>
      <c r="E29" s="10">
        <f>PPRD!E29+RCV_RCY!E29+IMP!E29-EXP!E29+STK_CHG!E29-INTMARB!E29</f>
        <v>944.77884780739464</v>
      </c>
      <c r="F29" s="10">
        <f>PPRD!F29+RCV_RCY!F29+IMP!F29-EXP!F29+STK_CHG!F29-INTMARB!F29</f>
        <v>1144.453998280309</v>
      </c>
      <c r="G29" s="10">
        <f>PPRD!G29+RCV_RCY!G29+IMP!G29-EXP!G29+STK_CHG!G29-INTMARB!G29</f>
        <v>1276.870163370593</v>
      </c>
      <c r="H29" s="10">
        <f>PPRD!H29+RCV_RCY!H29+IMP!H29-EXP!H29+STK_CHG!H29-INTMARB!H29</f>
        <v>1086.6533104041271</v>
      </c>
      <c r="I29" s="10">
        <f>PPRD!I29+RCV_RCY!I29+IMP!I29-EXP!I29+STK_CHG!I29-INTMARB!I29</f>
        <v>1593.1976784178851</v>
      </c>
      <c r="J29" s="10">
        <f>PPRD!J29+RCV_RCY!J29+IMP!J29-EXP!J29+STK_CHG!J29-INTMARB!J29</f>
        <v>1116.0791057609631</v>
      </c>
      <c r="K29" s="10">
        <f>PPRD!K29+RCV_RCY!K29+IMP!K29-EXP!K29+STK_CHG!K29-INTMARB!K29</f>
        <v>841.78847807394664</v>
      </c>
      <c r="L29" s="10">
        <f>PPRD!L29+RCV_RCY!L29+IMP!L29-EXP!L29+STK_CHG!L29-INTMARB!L29</f>
        <v>656.82622527944955</v>
      </c>
      <c r="M29" s="10">
        <f>PPRD!M29+RCV_RCY!M29+IMP!M29-EXP!M29+STK_CHG!M29-INTMARB!M29</f>
        <v>464.50748065348228</v>
      </c>
      <c r="N29" s="10">
        <f>PPRD!N29+RCV_RCY!N29+IMP!N29-EXP!N29+STK_CHG!N29-INTMARB!N29</f>
        <v>596.92364574376609</v>
      </c>
      <c r="O29" s="10">
        <f>PPRD!O29+RCV_RCY!O29+IMP!O29-EXP!O29+STK_CHG!O29-INTMARB!O29</f>
        <v>888.02906276870158</v>
      </c>
      <c r="P29" s="10">
        <f>PPRD!P29+RCV_RCY!P29+IMP!P29-EXP!P29+STK_CHG!P29-INTMARB!P29</f>
        <v>723.03430782459145</v>
      </c>
      <c r="Q29" s="10">
        <f>PPRD!Q29+RCV_RCY!Q29+IMP!Q29-EXP!Q29+STK_CHG!Q29-INTMARB!Q29</f>
        <v>673.64092863284611</v>
      </c>
      <c r="R29" s="10">
        <f>PPRD!R29+RCV_RCY!R29+IMP!R29-EXP!R29+STK_CHG!R29-INTMARB!R29</f>
        <v>856.50137575236454</v>
      </c>
      <c r="S29" s="10">
        <f>PPRD!S29+RCV_RCY!S29+IMP!S29-EXP!S29+STK_CHG!S29-INTMARB!S29</f>
        <v>950.03344797936359</v>
      </c>
      <c r="T29" s="10">
        <f>PPRD!T29+RCV_RCY!T29+IMP!T29-EXP!T29+STK_CHG!T29-INTMARB!T29</f>
        <v>1436.6103181427341</v>
      </c>
      <c r="U29" s="10">
        <f>PPRD!U29+RCV_RCY!U29+IMP!U29-EXP!U29+STK_CHG!U29-INTMARB!U29</f>
        <v>1249.546173688736</v>
      </c>
      <c r="V29" s="10">
        <f>PPRD!V29+RCV_RCY!V29+IMP!V29-EXP!V29+STK_CHG!V29-INTMARB!V29</f>
        <v>576.95614789337912</v>
      </c>
      <c r="W29" s="10">
        <f>PPRD!W29+RCV_RCY!W29+IMP!W29-EXP!W29+STK_CHG!W29-INTMARB!W29</f>
        <v>679.94651762682713</v>
      </c>
      <c r="X29" s="10">
        <f>PPRD!X29+RCV_RCY!X29+IMP!X29-EXP!X29+STK_CHG!X29-INTMARB!X29</f>
        <v>616.89114359415305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-154.29441100601889</v>
      </c>
      <c r="D30" s="10">
        <f>PPRD!D30+RCV_RCY!D30+IMP!D30-EXP!D30+STK_CHG!D30-INTMARB!D30</f>
        <v>26.39243336199484</v>
      </c>
      <c r="E30" s="10">
        <f>PPRD!E30+RCV_RCY!E30+IMP!E30-EXP!E30+STK_CHG!E30-INTMARB!E30</f>
        <v>-18.271711092003439</v>
      </c>
      <c r="F30" s="10">
        <f>PPRD!F30+RCV_RCY!F30+IMP!F30-EXP!F30+STK_CHG!F30-INTMARB!F30</f>
        <v>-175.61143594153049</v>
      </c>
      <c r="G30" s="10">
        <f>PPRD!G30+RCV_RCY!G30+IMP!G30-EXP!G30+STK_CHG!G30-INTMARB!G30</f>
        <v>159.36990541702491</v>
      </c>
      <c r="H30" s="10">
        <f>PPRD!H30+RCV_RCY!H30+IMP!H30-EXP!H30+STK_CHG!H30-INTMARB!H30</f>
        <v>-103.5397248495271</v>
      </c>
      <c r="I30" s="10">
        <f>PPRD!I30+RCV_RCY!I30+IMP!I30-EXP!I30+STK_CHG!I30-INTMARB!I30</f>
        <v>-8.1207222699914006</v>
      </c>
      <c r="J30" s="10">
        <f>PPRD!J30+RCV_RCY!J30+IMP!J30-EXP!J30+STK_CHG!J30-INTMARB!J30</f>
        <v>31.467927773000859</v>
      </c>
      <c r="K30" s="10">
        <f>PPRD!K30+RCV_RCY!K30+IMP!K30-EXP!K30+STK_CHG!K30-INTMARB!K30</f>
        <v>-183.73224419604469</v>
      </c>
      <c r="L30" s="10">
        <f>PPRD!L30+RCV_RCY!L30+IMP!L30-EXP!L30+STK_CHG!L30-INTMARB!L30</f>
        <v>26.39243336199484</v>
      </c>
      <c r="M30" s="10">
        <f>PPRD!M30+RCV_RCY!M30+IMP!M30-EXP!M30+STK_CHG!M30-INTMARB!M30</f>
        <v>-12.18116938950989</v>
      </c>
      <c r="N30" s="10">
        <f>PPRD!N30+RCV_RCY!N30+IMP!N30-EXP!N30+STK_CHG!N30-INTMARB!N30</f>
        <v>-20.30189165950129</v>
      </c>
      <c r="O30" s="10">
        <f>PPRD!O30+RCV_RCY!O30+IMP!O30-EXP!O30+STK_CHG!O30-INTMARB!O30</f>
        <v>129.93215821152191</v>
      </c>
      <c r="P30" s="10">
        <f>PPRD!P30+RCV_RCY!P30+IMP!P30-EXP!P30+STK_CHG!P30-INTMARB!P30</f>
        <v>-85.268013757523647</v>
      </c>
      <c r="Q30" s="10">
        <f>PPRD!Q30+RCV_RCY!Q30+IMP!Q30-EXP!Q30+STK_CHG!Q30-INTMARB!Q30</f>
        <v>7.1056749785038686</v>
      </c>
      <c r="R30" s="10">
        <f>PPRD!R30+RCV_RCY!R30+IMP!R30-EXP!R30+STK_CHG!R30-INTMARB!R30</f>
        <v>-132.97747205503009</v>
      </c>
      <c r="S30" s="10">
        <f>PPRD!S30+RCV_RCY!S30+IMP!S30-EXP!S30+STK_CHG!S30-INTMARB!S30</f>
        <v>31.467927773000859</v>
      </c>
      <c r="T30" s="10">
        <f>PPRD!T30+RCV_RCY!T30+IMP!T30-EXP!T30+STK_CHG!T30-INTMARB!T30</f>
        <v>60.90567497850386</v>
      </c>
      <c r="U30" s="10">
        <f>PPRD!U30+RCV_RCY!U30+IMP!U30-EXP!U30+STK_CHG!U30-INTMARB!U30</f>
        <v>-7.1056749785038686</v>
      </c>
      <c r="V30" s="10">
        <f>PPRD!V30+RCV_RCY!V30+IMP!V30-EXP!V30+STK_CHG!V30-INTMARB!V30</f>
        <v>30.452880481513319</v>
      </c>
      <c r="W30" s="10">
        <f>PPRD!W30+RCV_RCY!W30+IMP!W30-EXP!W30+STK_CHG!W30-INTMARB!W30</f>
        <v>151.24918314703351</v>
      </c>
      <c r="X30" s="10">
        <f>PPRD!X30+RCV_RCY!X30+IMP!X30-EXP!X30+STK_CHG!X30-INTMARB!X30</f>
        <v>-181.70197764402411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321.78521066208077</v>
      </c>
      <c r="D31" s="10">
        <f>PPRD!D31+RCV_RCY!D31+IMP!D31-EXP!D31+STK_CHG!D31-INTMARB!D31</f>
        <v>241.59260533104037</v>
      </c>
      <c r="E31" s="10">
        <f>PPRD!E31+RCV_RCY!E31+IMP!E31-EXP!E31+STK_CHG!E31-INTMARB!E31</f>
        <v>263.9246775580396</v>
      </c>
      <c r="F31" s="10">
        <f>PPRD!F31+RCV_RCY!F31+IMP!F31-EXP!F31+STK_CHG!F31-INTMARB!F31</f>
        <v>256.81908856405852</v>
      </c>
      <c r="G31" s="10">
        <f>PPRD!G31+RCV_RCY!G31+IMP!G31-EXP!G31+STK_CHG!G31-INTMARB!G31</f>
        <v>287.27196904557172</v>
      </c>
      <c r="H31" s="10">
        <f>PPRD!H31+RCV_RCY!H31+IMP!H31-EXP!H31+STK_CHG!H31-INTMARB!H31</f>
        <v>296.40773860705065</v>
      </c>
      <c r="I31" s="10">
        <f>PPRD!I31+RCV_RCY!I31+IMP!I31-EXP!I31+STK_CHG!I31-INTMARB!I31</f>
        <v>302.49828030954427</v>
      </c>
      <c r="J31" s="10">
        <f>PPRD!J31+RCV_RCY!J31+IMP!J31-EXP!J31+STK_CHG!J31-INTMARB!J31</f>
        <v>102.52459157351676</v>
      </c>
      <c r="K31" s="10">
        <f>PPRD!K31+RCV_RCY!K31+IMP!K31-EXP!K31+STK_CHG!K31-INTMARB!K31</f>
        <v>1.0150472914875408</v>
      </c>
      <c r="L31" s="10">
        <f>PPRD!L31+RCV_RCY!L31+IMP!L31-EXP!L31+STK_CHG!L31-INTMARB!L31</f>
        <v>85.268013757523633</v>
      </c>
      <c r="M31" s="10">
        <f>PPRD!M31+RCV_RCY!M31+IMP!M31-EXP!M31+STK_CHG!M31-INTMARB!M31</f>
        <v>68.011349957007738</v>
      </c>
      <c r="N31" s="10">
        <f>PPRD!N31+RCV_RCY!N31+IMP!N31-EXP!N31+STK_CHG!N31-INTMARB!N31</f>
        <v>60.90567497850386</v>
      </c>
      <c r="O31" s="10">
        <f>PPRD!O31+RCV_RCY!O31+IMP!O31-EXP!O31+STK_CHG!O31-INTMARB!O31</f>
        <v>71.056663800515906</v>
      </c>
      <c r="P31" s="10">
        <f>PPRD!P31+RCV_RCY!P31+IMP!P31-EXP!P31+STK_CHG!P31-INTMARB!P31</f>
        <v>46.694411006018917</v>
      </c>
      <c r="Q31" s="10">
        <f>PPRD!Q31+RCV_RCY!Q31+IMP!Q31-EXP!Q31+STK_CHG!Q31-INTMARB!Q31</f>
        <v>28.422699914015471</v>
      </c>
      <c r="R31" s="10">
        <f>PPRD!R31+RCV_RCY!R31+IMP!R31-EXP!R31+STK_CHG!R31-INTMARB!R31</f>
        <v>27.407566638005161</v>
      </c>
      <c r="S31" s="10">
        <f>PPRD!S31+RCV_RCY!S31+IMP!S31-EXP!S31+STK_CHG!S31-INTMARB!S31</f>
        <v>11.166036113499571</v>
      </c>
      <c r="T31" s="10">
        <f>PPRD!T31+RCV_RCY!T31+IMP!T31-EXP!T31+STK_CHG!T31-INTMARB!T31</f>
        <v>50.754772141014612</v>
      </c>
      <c r="U31" s="10">
        <f>PPRD!U31+RCV_RCY!U31+IMP!U31-EXP!U31+STK_CHG!U31-INTMARB!U31</f>
        <v>34.513241616509028</v>
      </c>
      <c r="V31" s="10">
        <f>PPRD!V31+RCV_RCY!V31+IMP!V31-EXP!V31+STK_CHG!V31-INTMARB!V31</f>
        <v>44.664144453998283</v>
      </c>
      <c r="W31" s="10">
        <f>PPRD!W31+RCV_RCY!W31+IMP!W31-EXP!W31+STK_CHG!W31-INTMARB!W31</f>
        <v>35.528288907996561</v>
      </c>
      <c r="X31" s="10">
        <f>PPRD!X31+RCV_RCY!X31+IMP!X31-EXP!X31+STK_CHG!X31-INTMARB!X31</f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-2365.3665520206368</v>
      </c>
      <c r="D33" s="29">
        <f t="shared" si="18"/>
        <v>-1946.6730008598438</v>
      </c>
      <c r="E33" s="29">
        <f t="shared" si="18"/>
        <v>-2370.9371453138433</v>
      </c>
      <c r="F33" s="29">
        <f t="shared" si="18"/>
        <v>-1903.1558899398117</v>
      </c>
      <c r="G33" s="29">
        <f t="shared" si="18"/>
        <v>-1704.9504729148759</v>
      </c>
      <c r="H33" s="29">
        <f t="shared" si="18"/>
        <v>-771.84479793637126</v>
      </c>
      <c r="I33" s="29">
        <f t="shared" si="18"/>
        <v>-1645.4590713671541</v>
      </c>
      <c r="J33" s="29">
        <f t="shared" si="18"/>
        <v>-2104.606448839209</v>
      </c>
      <c r="K33" s="29">
        <f t="shared" si="18"/>
        <v>-1647.7531384350834</v>
      </c>
      <c r="L33" s="29">
        <f t="shared" si="18"/>
        <v>-2210.0533104041278</v>
      </c>
      <c r="M33" s="29">
        <f t="shared" si="18"/>
        <v>-1327.4897678417892</v>
      </c>
      <c r="N33" s="29">
        <f t="shared" si="18"/>
        <v>-2083.9466036113495</v>
      </c>
      <c r="O33" s="29">
        <f t="shared" si="18"/>
        <v>-2712.4084264832318</v>
      </c>
      <c r="P33" s="29">
        <f t="shared" si="18"/>
        <v>-3607.0309544282022</v>
      </c>
      <c r="Q33" s="29">
        <f t="shared" si="18"/>
        <v>-2836.8746345657783</v>
      </c>
      <c r="R33" s="29">
        <f t="shared" si="18"/>
        <v>-2139.7328460877043</v>
      </c>
      <c r="S33" s="29">
        <f t="shared" si="18"/>
        <v>-3174.0711951848666</v>
      </c>
      <c r="T33" s="29">
        <f t="shared" si="18"/>
        <v>-4084.6961306964749</v>
      </c>
      <c r="U33" s="29">
        <f t="shared" si="18"/>
        <v>-4132.5288048151324</v>
      </c>
      <c r="V33" s="29">
        <f t="shared" si="18"/>
        <v>-4371.4242476354248</v>
      </c>
      <c r="W33" s="29">
        <f t="shared" si="18"/>
        <v>-3970.4952708512469</v>
      </c>
      <c r="X33" s="29">
        <f t="shared" ref="X33" si="19">SUM(X34:X50)</f>
        <v>-1272.1527085124685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148.9681857265692</v>
      </c>
      <c r="D36" s="10">
        <f>PPRD!D36+RCV_RCY!D36+IMP!D36-EXP!D36+STK_CHG!D36-INTMARB!D36</f>
        <v>218.48667239896821</v>
      </c>
      <c r="E36" s="10">
        <f>PPRD!E36+RCV_RCY!E36+IMP!E36-EXP!E36+STK_CHG!E36-INTMARB!E36</f>
        <v>167.72717110920033</v>
      </c>
      <c r="F36" s="10">
        <f>PPRD!F36+RCV_RCY!F36+IMP!F36-EXP!F36+STK_CHG!F36-INTMARB!F36</f>
        <v>226.21100601891655</v>
      </c>
      <c r="G36" s="10">
        <f>PPRD!G36+RCV_RCY!G36+IMP!G36-EXP!G36+STK_CHG!G36-INTMARB!G36</f>
        <v>244.96981943250213</v>
      </c>
      <c r="H36" s="10">
        <f>PPRD!H36+RCV_RCY!H36+IMP!H36-EXP!H36+STK_CHG!H36-INTMARB!H36</f>
        <v>179.86526225279448</v>
      </c>
      <c r="I36" s="10">
        <f>PPRD!I36+RCV_RCY!I36+IMP!I36-EXP!I36+STK_CHG!I36-INTMARB!I36</f>
        <v>194.21040412725714</v>
      </c>
      <c r="J36" s="10">
        <f>PPRD!J36+RCV_RCY!J36+IMP!J36-EXP!J36+STK_CHG!J36-INTMARB!J36</f>
        <v>220.69363714531386</v>
      </c>
      <c r="K36" s="10">
        <f>PPRD!K36+RCV_RCY!K36+IMP!K36-EXP!K36+STK_CHG!K36-INTMARB!K36</f>
        <v>197.52072226999144</v>
      </c>
      <c r="L36" s="10">
        <f>PPRD!L36+RCV_RCY!L36+IMP!L36-EXP!L36+STK_CHG!L36-INTMARB!L36</f>
        <v>236.14221840068788</v>
      </c>
      <c r="M36" s="10">
        <f>PPRD!M36+RCV_RCY!M36+IMP!M36-EXP!M36+STK_CHG!M36-INTMARB!M36</f>
        <v>292.41900257953569</v>
      </c>
      <c r="N36" s="10">
        <f>PPRD!N36+RCV_RCY!N36+IMP!N36-EXP!N36+STK_CHG!N36-INTMARB!N36</f>
        <v>291.31556319862426</v>
      </c>
      <c r="O36" s="10">
        <f>PPRD!O36+RCV_RCY!O36+IMP!O36-EXP!O36+STK_CHG!O36-INTMARB!O36</f>
        <v>350.90283748925185</v>
      </c>
      <c r="P36" s="10">
        <f>PPRD!P36+RCV_RCY!P36+IMP!P36-EXP!P36+STK_CHG!P36-INTMARB!P36</f>
        <v>774.09957007738603</v>
      </c>
      <c r="Q36" s="10">
        <f>PPRD!Q36+RCV_RCY!Q36+IMP!Q36-EXP!Q36+STK_CHG!Q36-INTMARB!Q36</f>
        <v>808.38108340498707</v>
      </c>
      <c r="R36" s="10">
        <f>PPRD!R36+RCV_RCY!R36+IMP!R36-EXP!R36+STK_CHG!R36-INTMARB!R36</f>
        <v>873.6266552020636</v>
      </c>
      <c r="S36" s="10">
        <f>PPRD!S36+RCV_RCY!S36+IMP!S36-EXP!S36+STK_CHG!S36-INTMARB!S36</f>
        <v>868.09733447979363</v>
      </c>
      <c r="T36" s="10">
        <f>PPRD!T36+RCV_RCY!T36+IMP!T36-EXP!T36+STK_CHG!T36-INTMARB!T36</f>
        <v>667.93740326741181</v>
      </c>
      <c r="U36" s="10">
        <f>PPRD!U36+RCV_RCY!U36+IMP!U36-EXP!U36+STK_CHG!U36-INTMARB!U36</f>
        <v>921.17841788478063</v>
      </c>
      <c r="V36" s="10">
        <f>PPRD!V36+RCV_RCY!V36+IMP!V36-EXP!V36+STK_CHG!V36-INTMARB!V36</f>
        <v>893.53207222699905</v>
      </c>
      <c r="W36" s="10">
        <f>PPRD!W36+RCV_RCY!W36+IMP!W36-EXP!W36+STK_CHG!W36-INTMARB!W36</f>
        <v>855.932932072227</v>
      </c>
      <c r="X36" s="10">
        <f>PPRD!X36+RCV_RCY!X36+IMP!X36-EXP!X36+STK_CHG!X36-INTMARB!X36</f>
        <v>988.63576956147892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-1994.5065348237322</v>
      </c>
      <c r="D37" s="10">
        <f>PPRD!D37+RCV_RCY!D37+IMP!D37-EXP!D37+STK_CHG!D37-INTMARB!D37</f>
        <v>-1879.4784178847806</v>
      </c>
      <c r="E37" s="10">
        <f>PPRD!E37+RCV_RCY!E37+IMP!E37-EXP!E37+STK_CHG!E37-INTMARB!E37</f>
        <v>-2522.4037833190027</v>
      </c>
      <c r="F37" s="10">
        <f>PPRD!F37+RCV_RCY!F37+IMP!F37-EXP!F37+STK_CHG!F37-INTMARB!F37</f>
        <v>-2186.562510748066</v>
      </c>
      <c r="G37" s="10">
        <f>PPRD!G37+RCV_RCY!G37+IMP!G37-EXP!G37+STK_CHG!G37-INTMARB!G37</f>
        <v>-2465.0146173688736</v>
      </c>
      <c r="H37" s="10">
        <f>PPRD!H37+RCV_RCY!H37+IMP!H37-EXP!H37+STK_CHG!H37-INTMARB!H37</f>
        <v>-2108.5076526225275</v>
      </c>
      <c r="I37" s="10">
        <f>PPRD!I37+RCV_RCY!I37+IMP!I37-EXP!I37+STK_CHG!I37-INTMARB!I37</f>
        <v>-2446.9150472914876</v>
      </c>
      <c r="J37" s="10">
        <f>PPRD!J37+RCV_RCY!J37+IMP!J37-EXP!J37+STK_CHG!J37-INTMARB!J37</f>
        <v>-2399.13611349957</v>
      </c>
      <c r="K37" s="10">
        <f>PPRD!K37+RCV_RCY!K37+IMP!K37-EXP!K37+STK_CHG!K37-INTMARB!K37</f>
        <v>-2283.1040412725715</v>
      </c>
      <c r="L37" s="10">
        <f>PPRD!L37+RCV_RCY!L37+IMP!L37-EXP!L37+STK_CHG!L37-INTMARB!L37</f>
        <v>-2551.1607910576099</v>
      </c>
      <c r="M37" s="10">
        <f>PPRD!M37+RCV_RCY!M37+IMP!M37-EXP!M37+STK_CHG!M37-INTMARB!M37</f>
        <v>-2161.9135855546001</v>
      </c>
      <c r="N37" s="10">
        <f>PPRD!N37+RCV_RCY!N37+IMP!N37-EXP!N37+STK_CHG!N37-INTMARB!N37</f>
        <v>-2485.4304385210653</v>
      </c>
      <c r="O37" s="10">
        <f>PPRD!O37+RCV_RCY!O37+IMP!O37-EXP!O37+STK_CHG!O37-INTMARB!O37</f>
        <v>-2503.9170249355111</v>
      </c>
      <c r="P37" s="10">
        <f>PPRD!P37+RCV_RCY!P37+IMP!P37-EXP!P37+STK_CHG!P37-INTMARB!P37</f>
        <v>-2645.3807394668956</v>
      </c>
      <c r="Q37" s="10">
        <f>PPRD!Q37+RCV_RCY!Q37+IMP!Q37-EXP!Q37+STK_CHG!Q37-INTMARB!Q37</f>
        <v>-2651.6002579535684</v>
      </c>
      <c r="R37" s="10">
        <f>PPRD!R37+RCV_RCY!R37+IMP!R37-EXP!R37+STK_CHG!R37-INTMARB!R37</f>
        <v>-1962.2670679277728</v>
      </c>
      <c r="S37" s="10">
        <f>PPRD!S37+RCV_RCY!S37+IMP!S37-EXP!S37+STK_CHG!S37-INTMARB!S37</f>
        <v>-2456.7211521926056</v>
      </c>
      <c r="T37" s="10">
        <f>PPRD!T37+RCV_RCY!T37+IMP!T37-EXP!T37+STK_CHG!T37-INTMARB!T37</f>
        <v>-2621.5391229578681</v>
      </c>
      <c r="U37" s="10">
        <f>PPRD!U37+RCV_RCY!U37+IMP!U37-EXP!U37+STK_CHG!U37-INTMARB!U37</f>
        <v>-2536.5386070507302</v>
      </c>
      <c r="V37" s="10">
        <f>PPRD!V37+RCV_RCY!V37+IMP!V37-EXP!V37+STK_CHG!V37-INTMARB!V37</f>
        <v>-2789.4668959587275</v>
      </c>
      <c r="W37" s="10">
        <f>PPRD!W37+RCV_RCY!W37+IMP!W37-EXP!W37+STK_CHG!W37-INTMARB!W37</f>
        <v>-2531.3557179707659</v>
      </c>
      <c r="X37" s="10">
        <f>PPRD!X37+RCV_RCY!X37+IMP!X37-EXP!X37+STK_CHG!X37-INTMARB!X37</f>
        <v>-1778.7904557179709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2.0875322441960451</v>
      </c>
      <c r="D38" s="10">
        <f>PPRD!D38+RCV_RCY!D38+IMP!D38-EXP!D38+STK_CHG!D38-INTMARB!D38</f>
        <v>2.0875322441960451</v>
      </c>
      <c r="E38" s="10">
        <f>PPRD!E38+RCV_RCY!E38+IMP!E38-EXP!E38+STK_CHG!E38-INTMARB!E38</f>
        <v>2.0875322441960451</v>
      </c>
      <c r="F38" s="10">
        <f>PPRD!F38+RCV_RCY!F38+IMP!F38-EXP!F38+STK_CHG!F38-INTMARB!F38</f>
        <v>5.218744625967326</v>
      </c>
      <c r="G38" s="10">
        <f>PPRD!G38+RCV_RCY!G38+IMP!G38-EXP!G38+STK_CHG!G38-INTMARB!G38</f>
        <v>4.1749785038693021</v>
      </c>
      <c r="H38" s="10">
        <f>PPRD!H38+RCV_RCY!H38+IMP!H38-EXP!H38+STK_CHG!H38-INTMARB!H38</f>
        <v>8.3500429922613932</v>
      </c>
      <c r="I38" s="10">
        <f>PPRD!I38+RCV_RCY!I38+IMP!I38-EXP!I38+STK_CHG!I38-INTMARB!I38</f>
        <v>38.618916595012898</v>
      </c>
      <c r="J38" s="10">
        <f>PPRD!J38+RCV_RCY!J38+IMP!J38-EXP!J38+STK_CHG!J38-INTMARB!J38</f>
        <v>-3.1312983662940672</v>
      </c>
      <c r="K38" s="10">
        <f>PPRD!K38+RCV_RCY!K38+IMP!K38-EXP!K38+STK_CHG!K38-INTMARB!K38</f>
        <v>7.3063628546861636</v>
      </c>
      <c r="L38" s="10">
        <f>PPRD!L38+RCV_RCY!L38+IMP!L38-EXP!L38+STK_CHG!L38-INTMARB!L38</f>
        <v>4.175064488392092</v>
      </c>
      <c r="M38" s="10">
        <f>PPRD!M38+RCV_RCY!M38+IMP!M38-EXP!M38+STK_CHG!M38-INTMARB!M38</f>
        <v>4.1750644883920902</v>
      </c>
      <c r="N38" s="10">
        <f>PPRD!N38+RCV_RCY!N38+IMP!N38-EXP!N38+STK_CHG!N38-INTMARB!N38</f>
        <v>-8.3500429922613932</v>
      </c>
      <c r="O38" s="10">
        <f>PPRD!O38+RCV_RCY!O38+IMP!O38-EXP!O38+STK_CHG!O38-INTMARB!O38</f>
        <v>-6.2625107480653472</v>
      </c>
      <c r="P38" s="10">
        <f>PPRD!P38+RCV_RCY!P38+IMP!P38-EXP!P38+STK_CHG!P38-INTMARB!P38</f>
        <v>-5.2187446259673251</v>
      </c>
      <c r="Q38" s="10">
        <f>PPRD!Q38+RCV_RCY!Q38+IMP!Q38-EXP!Q38+STK_CHG!Q38-INTMARB!Q38</f>
        <v>1.0437661220980212</v>
      </c>
      <c r="R38" s="10">
        <f>PPRD!R38+RCV_RCY!R38+IMP!R38-EXP!R38+STK_CHG!R38-INTMARB!R38</f>
        <v>1.0437661220980212</v>
      </c>
      <c r="S38" s="10">
        <f>PPRD!S38+RCV_RCY!S38+IMP!S38-EXP!S38+STK_CHG!S38-INTMARB!S38</f>
        <v>1.0437661220980212</v>
      </c>
      <c r="T38" s="10">
        <f>PPRD!T38+RCV_RCY!T38+IMP!T38-EXP!T38+STK_CHG!T38-INTMARB!T38</f>
        <v>1.0437661220980221</v>
      </c>
      <c r="U38" s="10">
        <f>PPRD!U38+RCV_RCY!U38+IMP!U38-EXP!U38+STK_CHG!U38-INTMARB!U38</f>
        <v>1.0437661220980221</v>
      </c>
      <c r="V38" s="10">
        <f>PPRD!V38+RCV_RCY!V38+IMP!V38-EXP!V38+STK_CHG!V38-INTMARB!V38</f>
        <v>1.043766122098023</v>
      </c>
      <c r="W38" s="10">
        <f>PPRD!W38+RCV_RCY!W38+IMP!W38-EXP!W38+STK_CHG!W38-INTMARB!W38</f>
        <v>2.0875322441960451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-281.30309544282028</v>
      </c>
      <c r="D40" s="10">
        <f>PPRD!D40+RCV_RCY!D40+IMP!D40-EXP!D40+STK_CHG!D40-INTMARB!D40</f>
        <v>48.607566638005181</v>
      </c>
      <c r="E40" s="10">
        <f>PPRD!E40+RCV_RCY!E40+IMP!E40-EXP!E40+STK_CHG!E40-INTMARB!E40</f>
        <v>-105.48865004299225</v>
      </c>
      <c r="F40" s="10">
        <f>PPRD!F40+RCV_RCY!F40+IMP!F40-EXP!F40+STK_CHG!F40-INTMARB!F40</f>
        <v>-51.710060189165944</v>
      </c>
      <c r="G40" s="10">
        <f>PPRD!G40+RCV_RCY!G40+IMP!G40-EXP!G40+STK_CHG!G40-INTMARB!G40</f>
        <v>-123.07016337059328</v>
      </c>
      <c r="H40" s="10">
        <f>PPRD!H40+RCV_RCY!H40+IMP!H40-EXP!H40+STK_CHG!H40-INTMARB!H40</f>
        <v>25.85511607910577</v>
      </c>
      <c r="I40" s="10">
        <f>PPRD!I40+RCV_RCY!I40+IMP!I40-EXP!I40+STK_CHG!I40-INTMARB!I40</f>
        <v>-33.094496990541685</v>
      </c>
      <c r="J40" s="10">
        <f>PPRD!J40+RCV_RCY!J40+IMP!J40-EXP!J40+STK_CHG!J40-INTMARB!J40</f>
        <v>10.342046431642306</v>
      </c>
      <c r="K40" s="10">
        <f>PPRD!K40+RCV_RCY!K40+IMP!K40-EXP!K40+STK_CHG!K40-INTMARB!K40</f>
        <v>57.915305245055876</v>
      </c>
      <c r="L40" s="10">
        <f>PPRD!L40+RCV_RCY!L40+IMP!L40-EXP!L40+STK_CHG!L40-INTMARB!L40</f>
        <v>77.565262252794483</v>
      </c>
      <c r="M40" s="10">
        <f>PPRD!M40+RCV_RCY!M40+IMP!M40-EXP!M40+STK_CHG!M40-INTMARB!M40</f>
        <v>143.75417024935516</v>
      </c>
      <c r="N40" s="10">
        <f>PPRD!N40+RCV_RCY!N40+IMP!N40-EXP!N40+STK_CHG!N40-INTMARB!N40</f>
        <v>43.436543422183988</v>
      </c>
      <c r="O40" s="10">
        <f>PPRD!O40+RCV_RCY!O40+IMP!O40-EXP!O40+STK_CHG!O40-INTMARB!O40</f>
        <v>159.26723989681855</v>
      </c>
      <c r="P40" s="10">
        <f>PPRD!P40+RCV_RCY!P40+IMP!P40-EXP!P40+STK_CHG!P40-INTMARB!P40</f>
        <v>112.72803095442819</v>
      </c>
      <c r="Q40" s="10">
        <f>PPRD!Q40+RCV_RCY!Q40+IMP!Q40-EXP!Q40+STK_CHG!Q40-INTMARB!Q40</f>
        <v>243.03757523645743</v>
      </c>
      <c r="R40" s="10">
        <f>PPRD!R40+RCV_RCY!R40+IMP!R40-EXP!R40+STK_CHG!R40-INTMARB!R40</f>
        <v>320.60283748925184</v>
      </c>
      <c r="S40" s="10">
        <f>PPRD!S40+RCV_RCY!S40+IMP!S40-EXP!S40+STK_CHG!S40-INTMARB!S40</f>
        <v>313.36345657781601</v>
      </c>
      <c r="T40" s="10">
        <f>PPRD!T40+RCV_RCY!T40+IMP!T40-EXP!T40+STK_CHG!T40-INTMARB!T40</f>
        <v>161.33559759243332</v>
      </c>
      <c r="U40" s="10">
        <f>PPRD!U40+RCV_RCY!U40+IMP!U40-EXP!U40+STK_CHG!U40-INTMARB!U40</f>
        <v>152.02785898538264</v>
      </c>
      <c r="V40" s="10">
        <f>PPRD!V40+RCV_RCY!V40+IMP!V40-EXP!V40+STK_CHG!V40-INTMARB!V40</f>
        <v>274.06371453138433</v>
      </c>
      <c r="W40" s="10">
        <f>PPRD!W40+RCV_RCY!W40+IMP!W40-EXP!W40+STK_CHG!W40-INTMARB!W40</f>
        <v>180.98546861564915</v>
      </c>
      <c r="X40" s="10">
        <f>PPRD!X40+RCV_RCY!X40+IMP!X40-EXP!X40+STK_CHG!X40-INTMARB!X40</f>
        <v>125.13852106620807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243.75184866723984</v>
      </c>
      <c r="D41" s="10">
        <f>PPRD!D41+RCV_RCY!D41+IMP!D41-EXP!D41+STK_CHG!D41-INTMARB!D41</f>
        <v>26.777472055030096</v>
      </c>
      <c r="E41" s="10">
        <f>PPRD!E41+RCV_RCY!E41+IMP!E41-EXP!E41+STK_CHG!E41-INTMARB!E41</f>
        <v>-20.598022355975921</v>
      </c>
      <c r="F41" s="10">
        <f>PPRD!F41+RCV_RCY!F41+IMP!F41-EXP!F41+STK_CHG!F41-INTMARB!F41</f>
        <v>-21.627944969905407</v>
      </c>
      <c r="G41" s="10">
        <f>PPRD!G41+RCV_RCY!G41+IMP!G41-EXP!G41+STK_CHG!G41-INTMARB!G41</f>
        <v>-51.495184866723989</v>
      </c>
      <c r="H41" s="10">
        <f>PPRD!H41+RCV_RCY!H41+IMP!H41-EXP!H41+STK_CHG!H41-INTMARB!H41</f>
        <v>-72.093293207222672</v>
      </c>
      <c r="I41" s="10">
        <f>PPRD!I41+RCV_RCY!I41+IMP!I41-EXP!I41+STK_CHG!I41-INTMARB!I41</f>
        <v>-41.196130696474654</v>
      </c>
      <c r="J41" s="10">
        <f>PPRD!J41+RCV_RCY!J41+IMP!J41-EXP!J41+STK_CHG!J41-INTMARB!J41</f>
        <v>-18.538263112639711</v>
      </c>
      <c r="K41" s="10">
        <f>PPRD!K41+RCV_RCY!K41+IMP!K41-EXP!K41+STK_CHG!K41-INTMARB!K41</f>
        <v>434.61926053310395</v>
      </c>
      <c r="L41" s="10">
        <f>PPRD!L41+RCV_RCY!L41+IMP!L41-EXP!L41+STK_CHG!L41-INTMARB!L41</f>
        <v>725.05202063628531</v>
      </c>
      <c r="M41" s="10">
        <f>PPRD!M41+RCV_RCY!M41+IMP!M41-EXP!M41+STK_CHG!M41-INTMARB!M41</f>
        <v>594.25434221840067</v>
      </c>
      <c r="N41" s="10">
        <f>PPRD!N41+RCV_RCY!N41+IMP!N41-EXP!N41+STK_CHG!N41-INTMARB!N41</f>
        <v>841.43121238177127</v>
      </c>
      <c r="O41" s="10">
        <f>PPRD!O41+RCV_RCY!O41+IMP!O41-EXP!O41+STK_CHG!O41-INTMARB!O41</f>
        <v>6.1794496990541603</v>
      </c>
      <c r="P41" s="10">
        <f>PPRD!P41+RCV_RCY!P41+IMP!P41-EXP!P41+STK_CHG!P41-INTMARB!P41</f>
        <v>307.9411865864144</v>
      </c>
      <c r="Q41" s="10">
        <f>PPRD!Q41+RCV_RCY!Q41+IMP!Q41-EXP!Q41+STK_CHG!Q41-INTMARB!Q41</f>
        <v>178.17334479793647</v>
      </c>
      <c r="R41" s="10">
        <f>PPRD!R41+RCV_RCY!R41+IMP!R41-EXP!R41+STK_CHG!R41-INTMARB!R41</f>
        <v>72.093207222699974</v>
      </c>
      <c r="S41" s="10">
        <f>PPRD!S41+RCV_RCY!S41+IMP!S41-EXP!S41+STK_CHG!S41-INTMARB!S41</f>
        <v>280.13370593293206</v>
      </c>
      <c r="T41" s="10">
        <f>PPRD!T41+RCV_RCY!T41+IMP!T41-EXP!T41+STK_CHG!T41-INTMARB!T41</f>
        <v>20.598108340498698</v>
      </c>
      <c r="U41" s="10">
        <f>PPRD!U41+RCV_RCY!U41+IMP!U41-EXP!U41+STK_CHG!U41-INTMARB!U41</f>
        <v>335.74858125537406</v>
      </c>
      <c r="V41" s="10">
        <f>PPRD!V41+RCV_RCY!V41+IMP!V41-EXP!V41+STK_CHG!V41-INTMARB!V41</f>
        <v>394.45296646603612</v>
      </c>
      <c r="W41" s="10">
        <f>PPRD!W41+RCV_RCY!W41+IMP!W41-EXP!W41+STK_CHG!W41-INTMARB!W41</f>
        <v>518.04144453998276</v>
      </c>
      <c r="X41" s="10">
        <f>PPRD!X41+RCV_RCY!X41+IMP!X41-EXP!X41+STK_CHG!X41-INTMARB!X41</f>
        <v>406.81186586414435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105.80877042132414</v>
      </c>
      <c r="D42" s="10">
        <f>PPRD!D42+RCV_RCY!D42+IMP!D42-EXP!D42+STK_CHG!D42-INTMARB!D42</f>
        <v>114.27343078245914</v>
      </c>
      <c r="E42" s="10">
        <f>PPRD!E42+RCV_RCY!E42+IMP!E42-EXP!E42+STK_CHG!E42-INTMARB!E42</f>
        <v>46.555889939810818</v>
      </c>
      <c r="F42" s="10">
        <f>PPRD!F42+RCV_RCY!F42+IMP!F42-EXP!F42+STK_CHG!F42-INTMARB!F42</f>
        <v>184.10722269991396</v>
      </c>
      <c r="G42" s="10">
        <f>PPRD!G42+RCV_RCY!G42+IMP!G42-EXP!G42+STK_CHG!G42-INTMARB!G42</f>
        <v>224.314445399828</v>
      </c>
      <c r="H42" s="10">
        <f>PPRD!H42+RCV_RCY!H42+IMP!H42-EXP!H42+STK_CHG!H42-INTMARB!H42</f>
        <v>228.54686156491826</v>
      </c>
      <c r="I42" s="10">
        <f>PPRD!I42+RCV_RCY!I42+IMP!I42-EXP!I42+STK_CHG!I42-INTMARB!I42</f>
        <v>196.80429922613931</v>
      </c>
      <c r="J42" s="10">
        <f>PPRD!J42+RCV_RCY!J42+IMP!J42-EXP!J42+STK_CHG!J42-INTMARB!J42</f>
        <v>81.472742906276892</v>
      </c>
      <c r="K42" s="10">
        <f>PPRD!K42+RCV_RCY!K42+IMP!K42-EXP!K42+STK_CHG!K42-INTMARB!K42</f>
        <v>231.72115219260533</v>
      </c>
      <c r="L42" s="10">
        <f>PPRD!L42+RCV_RCY!L42+IMP!L42-EXP!L42+STK_CHG!L42-INTMARB!L42</f>
        <v>280.39312123817712</v>
      </c>
      <c r="M42" s="10">
        <f>PPRD!M42+RCV_RCY!M42+IMP!M42-EXP!M42+STK_CHG!M42-INTMARB!M42</f>
        <v>468.73267411865857</v>
      </c>
      <c r="N42" s="10">
        <f>PPRD!N42+RCV_RCY!N42+IMP!N42-EXP!N42+STK_CHG!N42-INTMARB!N42</f>
        <v>268.75417024935513</v>
      </c>
      <c r="O42" s="10">
        <f>PPRD!O42+RCV_RCY!O42+IMP!O42-EXP!O42+STK_CHG!O42-INTMARB!O42</f>
        <v>165.06165090283747</v>
      </c>
      <c r="P42" s="10">
        <f>PPRD!P42+RCV_RCY!P42+IMP!P42-EXP!P42+STK_CHG!P42-INTMARB!P42</f>
        <v>90.995528804815123</v>
      </c>
      <c r="Q42" s="10">
        <f>PPRD!Q42+RCV_RCY!Q42+IMP!Q42-EXP!Q42+STK_CHG!Q42-INTMARB!Q42</f>
        <v>133.31900257953561</v>
      </c>
      <c r="R42" s="10">
        <f>PPRD!R42+RCV_RCY!R42+IMP!R42-EXP!R42+STK_CHG!R42-INTMARB!R42</f>
        <v>251.82484952708509</v>
      </c>
      <c r="S42" s="10">
        <f>PPRD!S42+RCV_RCY!S42+IMP!S42-EXP!S42+STK_CHG!S42-INTMARB!S42</f>
        <v>251.82476354256227</v>
      </c>
      <c r="T42" s="10">
        <f>PPRD!T42+RCV_RCY!T42+IMP!T42-EXP!T42+STK_CHG!T42-INTMARB!T42</f>
        <v>289.91590713671542</v>
      </c>
      <c r="U42" s="10">
        <f>PPRD!U42+RCV_RCY!U42+IMP!U42-EXP!U42+STK_CHG!U42-INTMARB!U42</f>
        <v>402.07317282889079</v>
      </c>
      <c r="V42" s="10">
        <f>PPRD!V42+RCV_RCY!V42+IMP!V42-EXP!V42+STK_CHG!V42-INTMARB!V42</f>
        <v>318.48426483233015</v>
      </c>
      <c r="W42" s="10">
        <f>PPRD!W42+RCV_RCY!W42+IMP!W42-EXP!W42+STK_CHG!W42-INTMARB!W42</f>
        <v>253.94092863284607</v>
      </c>
      <c r="X42" s="10">
        <f>PPRD!X42+RCV_RCY!X42+IMP!X42-EXP!X42+STK_CHG!X42-INTMARB!X42</f>
        <v>185.16534823731729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-1074.2810834049872</v>
      </c>
      <c r="D43" s="10">
        <f>PPRD!D43+RCV_RCY!D43+IMP!D43-EXP!D43+STK_CHG!D43-INTMARB!D43</f>
        <v>-843.19767841788359</v>
      </c>
      <c r="E43" s="10">
        <f>PPRD!E43+RCV_RCY!E43+IMP!E43-EXP!E43+STK_CHG!E43-INTMARB!E43</f>
        <v>-72.919604471195242</v>
      </c>
      <c r="F43" s="10">
        <f>PPRD!F43+RCV_RCY!F43+IMP!F43-EXP!F43+STK_CHG!F43-INTMARB!F43</f>
        <v>-407.73387790197773</v>
      </c>
      <c r="G43" s="10">
        <f>PPRD!G43+RCV_RCY!G43+IMP!G43-EXP!G43+STK_CHG!G43-INTMARB!G43</f>
        <v>238.18667239896831</v>
      </c>
      <c r="H43" s="10">
        <f>PPRD!H43+RCV_RCY!H43+IMP!H43-EXP!H43+STK_CHG!H43-INTMARB!H43</f>
        <v>514.19690455717932</v>
      </c>
      <c r="I43" s="10">
        <f>PPRD!I43+RCV_RCY!I43+IMP!I43-EXP!I43+STK_CHG!I43-INTMARB!I43</f>
        <v>172.65296646603596</v>
      </c>
      <c r="J43" s="10">
        <f>PPRD!J43+RCV_RCY!J43+IMP!J43-EXP!J43+STK_CHG!J43-INTMARB!J43</f>
        <v>57.214445399828065</v>
      </c>
      <c r="K43" s="10">
        <f>PPRD!K43+RCV_RCY!K43+IMP!K43-EXP!K43+STK_CHG!K43-INTMARB!K43</f>
        <v>-519.0292347377474</v>
      </c>
      <c r="L43" s="10">
        <f>PPRD!L43+RCV_RCY!L43+IMP!L43-EXP!L43+STK_CHG!L43-INTMARB!L43</f>
        <v>-812.3362854686161</v>
      </c>
      <c r="M43" s="10">
        <f>PPRD!M43+RCV_RCY!M43+IMP!M43-EXP!M43+STK_CHG!M43-INTMARB!M43</f>
        <v>-618.26526225279508</v>
      </c>
      <c r="N43" s="10">
        <f>PPRD!N43+RCV_RCY!N43+IMP!N43-EXP!N43+STK_CHG!N43-INTMARB!N43</f>
        <v>-554.82803095442875</v>
      </c>
      <c r="O43" s="10">
        <f>PPRD!O43+RCV_RCY!O43+IMP!O43-EXP!O43+STK_CHG!O43-INTMARB!O43</f>
        <v>-710.13895098882165</v>
      </c>
      <c r="P43" s="10">
        <f>PPRD!P43+RCV_RCY!P43+IMP!P43-EXP!P43+STK_CHG!P43-INTMARB!P43</f>
        <v>-1543.5941530524499</v>
      </c>
      <c r="Q43" s="10">
        <f>PPRD!Q43+RCV_RCY!Q43+IMP!Q43-EXP!Q43+STK_CHG!Q43-INTMARB!Q43</f>
        <v>-1509.5442820292346</v>
      </c>
      <c r="R43" s="10">
        <f>PPRD!R43+RCV_RCY!R43+IMP!R43-EXP!R43+STK_CHG!R43-INTMARB!R43</f>
        <v>-1286.0349957007745</v>
      </c>
      <c r="S43" s="10">
        <f>PPRD!S43+RCV_RCY!S43+IMP!S43-EXP!S43+STK_CHG!S43-INTMARB!S43</f>
        <v>-1943.7363714531377</v>
      </c>
      <c r="T43" s="10">
        <f>PPRD!T43+RCV_RCY!T43+IMP!T43-EXP!T43+STK_CHG!T43-INTMARB!T43</f>
        <v>-1812.9887360275152</v>
      </c>
      <c r="U43" s="10">
        <f>PPRD!U43+RCV_RCY!U43+IMP!U43-EXP!U43+STK_CHG!U43-INTMARB!U43</f>
        <v>-1977.4901117798802</v>
      </c>
      <c r="V43" s="10">
        <f>PPRD!V43+RCV_RCY!V43+IMP!V43-EXP!V43+STK_CHG!V43-INTMARB!V43</f>
        <v>-2206.0253654342214</v>
      </c>
      <c r="W43" s="10">
        <f>PPRD!W43+RCV_RCY!W43+IMP!W43-EXP!W43+STK_CHG!W43-INTMARB!W43</f>
        <v>-1938.2348237317281</v>
      </c>
      <c r="X43" s="10">
        <f>PPRD!X43+RCV_RCY!X43+IMP!X43-EXP!X43+STK_CHG!X43-INTMARB!X43</f>
        <v>-676.56577815993171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321.98340498710218</v>
      </c>
      <c r="D44" s="10">
        <f>PPRD!D44+RCV_RCY!D44+IMP!D44-EXP!D44+STK_CHG!D44-INTMARB!D44</f>
        <v>226.76259673258801</v>
      </c>
      <c r="E44" s="10">
        <f>PPRD!E44+RCV_RCY!E44+IMP!E44-EXP!E44+STK_CHG!E44-INTMARB!E44</f>
        <v>70.679191745485809</v>
      </c>
      <c r="F44" s="10">
        <f>PPRD!F44+RCV_RCY!F44+IMP!F44-EXP!F44+STK_CHG!F44-INTMARB!F44</f>
        <v>399.53430782459156</v>
      </c>
      <c r="G44" s="10">
        <f>PPRD!G44+RCV_RCY!G44+IMP!G44-EXP!G44+STK_CHG!G44-INTMARB!G44</f>
        <v>132.52364574376588</v>
      </c>
      <c r="H44" s="10">
        <f>PPRD!H44+RCV_RCY!H44+IMP!H44-EXP!H44+STK_CHG!H44-INTMARB!H44</f>
        <v>181.60636285468615</v>
      </c>
      <c r="I44" s="10">
        <f>PPRD!I44+RCV_RCY!I44+IMP!I44-EXP!I44+STK_CHG!I44-INTMARB!I44</f>
        <v>160.01006018916593</v>
      </c>
      <c r="J44" s="10">
        <f>PPRD!J44+RCV_RCY!J44+IMP!J44-EXP!J44+STK_CHG!J44-INTMARB!J44</f>
        <v>-188.47815993121245</v>
      </c>
      <c r="K44" s="10">
        <f>PPRD!K44+RCV_RCY!K44+IMP!K44-EXP!K44+STK_CHG!K44-INTMARB!K44</f>
        <v>-20.531986242476364</v>
      </c>
      <c r="L44" s="10">
        <f>PPRD!L44+RCV_RCY!L44+IMP!L44-EXP!L44+STK_CHG!L44-INTMARB!L44</f>
        <v>-344.15597592433369</v>
      </c>
      <c r="M44" s="10">
        <f>PPRD!M44+RCV_RCY!M44+IMP!M44-EXP!M44+STK_CHG!M44-INTMARB!M44</f>
        <v>-105.59329320722276</v>
      </c>
      <c r="N44" s="10">
        <f>PPRD!N44+RCV_RCY!N44+IMP!N44-EXP!N44+STK_CHG!N44-INTMARB!N44</f>
        <v>-364.83938091143591</v>
      </c>
      <c r="O44" s="10">
        <f>PPRD!O44+RCV_RCY!O44+IMP!O44-EXP!O44+STK_CHG!O44-INTMARB!O44</f>
        <v>-246.81771281169404</v>
      </c>
      <c r="P44" s="10">
        <f>PPRD!P44+RCV_RCY!P44+IMP!P44-EXP!P44+STK_CHG!P44-INTMARB!P44</f>
        <v>-381.87884780739478</v>
      </c>
      <c r="Q44" s="10">
        <f>PPRD!Q44+RCV_RCY!Q44+IMP!Q44-EXP!Q44+STK_CHG!Q44-INTMARB!Q44</f>
        <v>313.42613929492649</v>
      </c>
      <c r="R44" s="10">
        <f>PPRD!R44+RCV_RCY!R44+IMP!R44-EXP!R44+STK_CHG!R44-INTMARB!R44</f>
        <v>-143.62261392949273</v>
      </c>
      <c r="S44" s="10">
        <f>PPRD!S44+RCV_RCY!S44+IMP!S44-EXP!S44+STK_CHG!S44-INTMARB!S44</f>
        <v>-243.15821152192652</v>
      </c>
      <c r="T44" s="10">
        <f>PPRD!T44+RCV_RCY!T44+IMP!T44-EXP!T44+STK_CHG!T44-INTMARB!T44</f>
        <v>-576.06766981943247</v>
      </c>
      <c r="U44" s="10">
        <f>PPRD!U44+RCV_RCY!U44+IMP!U44-EXP!U44+STK_CHG!U44-INTMARB!U44</f>
        <v>-1018.9738607050728</v>
      </c>
      <c r="V44" s="10">
        <f>PPRD!V44+RCV_RCY!V44+IMP!V44-EXP!V44+STK_CHG!V44-INTMARB!V44</f>
        <v>-698.61461736887327</v>
      </c>
      <c r="W44" s="10">
        <f>PPRD!W44+RCV_RCY!W44+IMP!W44-EXP!W44+STK_CHG!W44-INTMARB!W44</f>
        <v>-909.93594153052436</v>
      </c>
      <c r="X44" s="10">
        <f>PPRD!X44+RCV_RCY!X44+IMP!X44-EXP!X44+STK_CHG!X44-INTMARB!X44</f>
        <v>-527.82080825451419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-71.462682717110923</v>
      </c>
      <c r="D45" s="10">
        <f>PPRD!D45+RCV_RCY!D45+IMP!D45-EXP!D45+STK_CHG!D45-INTMARB!D45</f>
        <v>-13.661994840928628</v>
      </c>
      <c r="E45" s="10">
        <f>PPRD!E45+RCV_RCY!E45+IMP!E45-EXP!E45+STK_CHG!E45-INTMARB!E45</f>
        <v>-38.884092863284607</v>
      </c>
      <c r="F45" s="10">
        <f>PPRD!F45+RCV_RCY!F45+IMP!F45-EXP!F45+STK_CHG!F45-INTMARB!F45</f>
        <v>-17.865692175408427</v>
      </c>
      <c r="G45" s="10">
        <f>PPRD!G45+RCV_RCY!G45+IMP!G45-EXP!G45+STK_CHG!G45-INTMARB!G45</f>
        <v>-39.935081685296652</v>
      </c>
      <c r="H45" s="10">
        <f>PPRD!H45+RCV_RCY!H45+IMP!H45-EXP!H45+STK_CHG!H45-INTMARB!H45</f>
        <v>-21.018400687876174</v>
      </c>
      <c r="I45" s="10">
        <f>PPRD!I45+RCV_RCY!I45+IMP!I45-EXP!I45+STK_CHG!I45-INTMARB!I45</f>
        <v>-81.971883061049013</v>
      </c>
      <c r="J45" s="10">
        <f>PPRD!J45+RCV_RCY!J45+IMP!J45-EXP!J45+STK_CHG!J45-INTMARB!J45</f>
        <v>-94.58297506448838</v>
      </c>
      <c r="K45" s="10">
        <f>PPRD!K45+RCV_RCY!K45+IMP!K45-EXP!K45+STK_CHG!K45-INTMARB!K45</f>
        <v>-70.411779879621662</v>
      </c>
      <c r="L45" s="10">
        <f>PPRD!L45+RCV_RCY!L45+IMP!L45-EXP!L45+STK_CHG!L45-INTMARB!L45</f>
        <v>-148.1800515907137</v>
      </c>
      <c r="M45" s="10">
        <f>PPRD!M45+RCV_RCY!M45+IMP!M45-EXP!M45+STK_CHG!M45-INTMARB!M45</f>
        <v>-164.9947549441101</v>
      </c>
      <c r="N45" s="10">
        <f>PPRD!N45+RCV_RCY!N45+IMP!N45-EXP!N45+STK_CHG!N45-INTMARB!N45</f>
        <v>-221.74453998280305</v>
      </c>
      <c r="O45" s="10">
        <f>PPRD!O45+RCV_RCY!O45+IMP!O45-EXP!O45+STK_CHG!O45-INTMARB!O45</f>
        <v>-189.16595012897682</v>
      </c>
      <c r="P45" s="10">
        <f>PPRD!P45+RCV_RCY!P45+IMP!P45-EXP!P45+STK_CHG!P45-INTMARB!P45</f>
        <v>-100.88847807394667</v>
      </c>
      <c r="Q45" s="10">
        <f>PPRD!Q45+RCV_RCY!Q45+IMP!Q45-EXP!Q45+STK_CHG!Q45-INTMARB!Q45</f>
        <v>-121.90696474634569</v>
      </c>
      <c r="R45" s="10">
        <f>PPRD!R45+RCV_RCY!R45+IMP!R45-EXP!R45+STK_CHG!R45-INTMARB!R45</f>
        <v>-95.633877901977627</v>
      </c>
      <c r="S45" s="10">
        <f>PPRD!S45+RCV_RCY!S45+IMP!S45-EXP!S45+STK_CHG!S45-INTMARB!S45</f>
        <v>-18.916595012897673</v>
      </c>
      <c r="T45" s="10">
        <f>PPRD!T45+RCV_RCY!T45+IMP!T45-EXP!T45+STK_CHG!T45-INTMARB!T45</f>
        <v>-89.328288907996537</v>
      </c>
      <c r="U45" s="10">
        <f>PPRD!U45+RCV_RCY!U45+IMP!U45-EXP!U45+STK_CHG!U45-INTMARB!U45</f>
        <v>-96.68478073946693</v>
      </c>
      <c r="V45" s="10">
        <f>PPRD!V45+RCV_RCY!V45+IMP!V45-EXP!V45+STK_CHG!V45-INTMARB!V45</f>
        <v>-196.52235597592437</v>
      </c>
      <c r="W45" s="10">
        <f>PPRD!W45+RCV_RCY!W45+IMP!W45-EXP!W45+STK_CHG!W45-INTMARB!W45</f>
        <v>-141.8744625967326</v>
      </c>
      <c r="X45" s="10">
        <f>PPRD!X45+RCV_RCY!X45+IMP!X45-EXP!X45+STK_CHG!X45-INTMARB!X45</f>
        <v>-81.971883061049013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17.053568357695582</v>
      </c>
      <c r="D46" s="10">
        <f>PPRD!D46+RCV_RCY!D46+IMP!D46-EXP!D46+STK_CHG!D46-INTMARB!D46</f>
        <v>-34.10722269991399</v>
      </c>
      <c r="E46" s="10">
        <f>PPRD!E46+RCV_RCY!E46+IMP!E46-EXP!E46+STK_CHG!E46-INTMARB!E46</f>
        <v>-83.261736887360286</v>
      </c>
      <c r="F46" s="10">
        <f>PPRD!F46+RCV_RCY!F46+IMP!F46-EXP!F46+STK_CHG!F46-INTMARB!F46</f>
        <v>-203.64006878761819</v>
      </c>
      <c r="G46" s="10">
        <f>PPRD!G46+RCV_RCY!G46+IMP!G46-EXP!G46+STK_CHG!G46-INTMARB!G46</f>
        <v>-168.52966466036108</v>
      </c>
      <c r="H46" s="10">
        <f>PPRD!H46+RCV_RCY!H46+IMP!H46-EXP!H46+STK_CHG!H46-INTMARB!H46</f>
        <v>-155.48873602751502</v>
      </c>
      <c r="I46" s="10">
        <f>PPRD!I46+RCV_RCY!I46+IMP!I46-EXP!I46+STK_CHG!I46-INTMARB!I46</f>
        <v>-175.55176268271708</v>
      </c>
      <c r="J46" s="10">
        <f>PPRD!J46+RCV_RCY!J46+IMP!J46-EXP!J46+STK_CHG!J46-INTMARB!J46</f>
        <v>-174.54858125537402</v>
      </c>
      <c r="K46" s="10">
        <f>PPRD!K46+RCV_RCY!K46+IMP!K46-EXP!K46+STK_CHG!K46-INTMARB!K46</f>
        <v>-196.6179707652623</v>
      </c>
      <c r="L46" s="10">
        <f>PPRD!L46+RCV_RCY!L46+IMP!L46-EXP!L46+STK_CHG!L46-INTMARB!L46</f>
        <v>-112.35305245055892</v>
      </c>
      <c r="M46" s="10">
        <f>PPRD!M46+RCV_RCY!M46+IMP!M46-EXP!M46+STK_CHG!M46-INTMARB!M46</f>
        <v>-242.76302665520208</v>
      </c>
      <c r="N46" s="10">
        <f>PPRD!N46+RCV_RCY!N46+IMP!N46-EXP!N46+STK_CHG!N46-INTMARB!N46</f>
        <v>-272.85760963026667</v>
      </c>
      <c r="O46" s="10">
        <f>PPRD!O46+RCV_RCY!O46+IMP!O46-EXP!O46+STK_CHG!O46-INTMARB!O46</f>
        <v>-247.7787618228719</v>
      </c>
      <c r="P46" s="10">
        <f>PPRD!P46+RCV_RCY!P46+IMP!P46-EXP!P46+STK_CHG!P46-INTMARB!P46</f>
        <v>-258.2190025795357</v>
      </c>
      <c r="Q46" s="10">
        <f>PPRD!Q46+RCV_RCY!Q46+IMP!Q46-EXP!Q46+STK_CHG!Q46-INTMARB!Q46</f>
        <v>-265.89836629406716</v>
      </c>
      <c r="R46" s="10">
        <f>PPRD!R46+RCV_RCY!R46+IMP!R46-EXP!R46+STK_CHG!R46-INTMARB!R46</f>
        <v>-199.6637145313843</v>
      </c>
      <c r="S46" s="10">
        <f>PPRD!S46+RCV_RCY!S46+IMP!S46-EXP!S46+STK_CHG!S46-INTMARB!S46</f>
        <v>-237.10068787618223</v>
      </c>
      <c r="T46" s="10">
        <f>PPRD!T46+RCV_RCY!T46+IMP!T46-EXP!T46+STK_CHG!T46-INTMARB!T46</f>
        <v>-238.06061908856412</v>
      </c>
      <c r="U46" s="10">
        <f>PPRD!U46+RCV_RCY!U46+IMP!U46-EXP!U46+STK_CHG!U46-INTMARB!U46</f>
        <v>-224.62166809974207</v>
      </c>
      <c r="V46" s="10">
        <f>PPRD!V46+RCV_RCY!V46+IMP!V46-EXP!V46+STK_CHG!V46-INTMARB!V46</f>
        <v>-220.78202923473768</v>
      </c>
      <c r="W46" s="10">
        <f>PPRD!W46+RCV_RCY!W46+IMP!W46-EXP!W46+STK_CHG!W46-INTMARB!W46</f>
        <v>-212.14264832330181</v>
      </c>
      <c r="X46" s="10">
        <f>PPRD!X46+RCV_RCY!X46+IMP!X46-EXP!X46+STK_CHG!X46-INTMARB!X46</f>
        <v>-159.3470335339639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75.451418744625954</v>
      </c>
      <c r="D47" s="10">
        <f>PPRD!D47+RCV_RCY!D47+IMP!D47-EXP!D47+STK_CHG!D47-INTMARB!D47</f>
        <v>65.204901117798798</v>
      </c>
      <c r="E47" s="10">
        <f>PPRD!E47+RCV_RCY!E47+IMP!E47-EXP!E47+STK_CHG!E47-INTMARB!E47</f>
        <v>15.835511607910583</v>
      </c>
      <c r="F47" s="10">
        <f>PPRD!F47+RCV_RCY!F47+IMP!F47-EXP!F47+STK_CHG!F47-INTMARB!F47</f>
        <v>-49.36938950988818</v>
      </c>
      <c r="G47" s="10">
        <f>PPRD!G47+RCV_RCY!G47+IMP!G47-EXP!G47+STK_CHG!G47-INTMARB!G47</f>
        <v>0</v>
      </c>
      <c r="H47" s="10">
        <f>PPRD!H47+RCV_RCY!H47+IMP!H47-EXP!H47+STK_CHG!H47-INTMARB!H47</f>
        <v>58.684436801375767</v>
      </c>
      <c r="I47" s="10">
        <f>PPRD!I47+RCV_RCY!I47+IMP!I47-EXP!I47+STK_CHG!I47-INTMARB!I47</f>
        <v>55.889939810834036</v>
      </c>
      <c r="J47" s="10">
        <f>PPRD!J47+RCV_RCY!J47+IMP!J47-EXP!J47+STK_CHG!J47-INTMARB!J47</f>
        <v>70.793981083405015</v>
      </c>
      <c r="K47" s="10">
        <f>PPRD!K47+RCV_RCY!K47+IMP!K47-EXP!K47+STK_CHG!K47-INTMARB!K47</f>
        <v>71.7253654342218</v>
      </c>
      <c r="L47" s="10">
        <f>PPRD!L47+RCV_RCY!L47+IMP!L47-EXP!L47+STK_CHG!L47-INTMARB!L47</f>
        <v>55.889939810834051</v>
      </c>
      <c r="M47" s="10">
        <f>PPRD!M47+RCV_RCY!M47+IMP!M47-EXP!M47+STK_CHG!M47-INTMARB!M47</f>
        <v>36.328460877042104</v>
      </c>
      <c r="N47" s="10">
        <f>PPRD!N47+RCV_RCY!N47+IMP!N47-EXP!N47+STK_CHG!N47-INTMARB!N47</f>
        <v>4.6574376612209676</v>
      </c>
      <c r="O47" s="10">
        <f>PPRD!O47+RCV_RCY!O47+IMP!O47-EXP!O47+STK_CHG!O47-INTMARB!O47</f>
        <v>67.999484092863227</v>
      </c>
      <c r="P47" s="10">
        <f>PPRD!P47+RCV_RCY!P47+IMP!P47-EXP!P47+STK_CHG!P47-INTMARB!P47</f>
        <v>-30.739466895958724</v>
      </c>
      <c r="Q47" s="10">
        <f>PPRD!Q47+RCV_RCY!Q47+IMP!Q47-EXP!Q47+STK_CHG!Q47-INTMARB!Q47</f>
        <v>-60.547377472055018</v>
      </c>
      <c r="R47" s="10">
        <f>PPRD!R47+RCV_RCY!R47+IMP!R47-EXP!R47+STK_CHG!R47-INTMARB!R47</f>
        <v>1.8629406706792864</v>
      </c>
      <c r="S47" s="10">
        <f>PPRD!S47+RCV_RCY!S47+IMP!S47-EXP!S47+STK_CHG!S47-INTMARB!S47</f>
        <v>67.9993981083405</v>
      </c>
      <c r="T47" s="10">
        <f>PPRD!T47+RCV_RCY!T47+IMP!T47-EXP!T47+STK_CHG!T47-INTMARB!T47</f>
        <v>183.50533104041276</v>
      </c>
      <c r="U47" s="10">
        <f>PPRD!U47+RCV_RCY!U47+IMP!U47-EXP!U47+STK_CHG!U47-INTMARB!U47</f>
        <v>71.72545141874464</v>
      </c>
      <c r="V47" s="10">
        <f>PPRD!V47+RCV_RCY!V47+IMP!V47-EXP!V47+STK_CHG!V47-INTMARB!V47</f>
        <v>9.3149613069647401</v>
      </c>
      <c r="W47" s="10">
        <f>PPRD!W47+RCV_RCY!W47+IMP!W47-EXP!W47+STK_CHG!W47-INTMARB!W47</f>
        <v>26.081943250214962</v>
      </c>
      <c r="X47" s="10">
        <f>PPRD!X47+RCV_RCY!X47+IMP!X47-EXP!X47+STK_CHG!X47-INTMARB!X47</f>
        <v>190.02579535683572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6.3622527944969898</v>
      </c>
      <c r="D48" s="10">
        <f>PPRD!D48+RCV_RCY!D48+IMP!D48-EXP!D48+STK_CHG!D48-INTMARB!D48</f>
        <v>10.94170249355116</v>
      </c>
      <c r="E48" s="10">
        <f>PPRD!E48+RCV_RCY!E48+IMP!E48-EXP!E48+STK_CHG!E48-INTMARB!E48</f>
        <v>38.34866723989682</v>
      </c>
      <c r="F48" s="10">
        <f>PPRD!F48+RCV_RCY!F48+IMP!F48-EXP!F48+STK_CHG!F48-INTMARB!F48</f>
        <v>23.633533963886499</v>
      </c>
      <c r="G48" s="10">
        <f>PPRD!G48+RCV_RCY!G48+IMP!G48-EXP!G48+STK_CHG!G48-INTMARB!G48</f>
        <v>2.369991401547721</v>
      </c>
      <c r="H48" s="10">
        <f>PPRD!H48+RCV_RCY!H48+IMP!H48-EXP!H48+STK_CHG!H48-INTMARB!H48</f>
        <v>68.015735167669817</v>
      </c>
      <c r="I48" s="10">
        <f>PPRD!I48+RCV_RCY!I48+IMP!I48-EXP!I48+STK_CHG!I48-INTMARB!I48</f>
        <v>48.171883061049009</v>
      </c>
      <c r="J48" s="10">
        <f>PPRD!J48+RCV_RCY!J48+IMP!J48-EXP!J48+STK_CHG!J48-INTMARB!J48</f>
        <v>35.748065348237311</v>
      </c>
      <c r="K48" s="10">
        <f>PPRD!K48+RCV_RCY!K48+IMP!K48-EXP!K48+STK_CHG!K48-INTMARB!K48</f>
        <v>80.934135855546003</v>
      </c>
      <c r="L48" s="10">
        <f>PPRD!L48+RCV_RCY!L48+IMP!L48-EXP!L48+STK_CHG!L48-INTMARB!L48</f>
        <v>76.250988822012033</v>
      </c>
      <c r="M48" s="10">
        <f>PPRD!M48+RCV_RCY!M48+IMP!M48-EXP!M48+STK_CHG!M48-INTMARB!M48</f>
        <v>80.748409286328453</v>
      </c>
      <c r="N48" s="10">
        <f>PPRD!N48+RCV_RCY!N48+IMP!N48-EXP!N48+STK_CHG!N48-INTMARB!N48</f>
        <v>46.620808254514188</v>
      </c>
      <c r="O48" s="10">
        <f>PPRD!O48+RCV_RCY!O48+IMP!O48-EXP!O48+STK_CHG!O48-INTMARB!O48</f>
        <v>38.595614789337922</v>
      </c>
      <c r="P48" s="10">
        <f>PPRD!P48+RCV_RCY!P48+IMP!P48-EXP!P48+STK_CHG!P48-INTMARB!P48</f>
        <v>26.955202063628541</v>
      </c>
      <c r="Q48" s="10">
        <f>PPRD!Q48+RCV_RCY!Q48+IMP!Q48-EXP!Q48+STK_CHG!Q48-INTMARB!Q48</f>
        <v>56.214273430782463</v>
      </c>
      <c r="R48" s="10">
        <f>PPRD!R48+RCV_RCY!R48+IMP!R48-EXP!R48+STK_CHG!R48-INTMARB!R48</f>
        <v>40.360017196904558</v>
      </c>
      <c r="S48" s="10">
        <f>PPRD!S48+RCV_RCY!S48+IMP!S48-EXP!S48+STK_CHG!S48-INTMARB!S48</f>
        <v>40.978503869303523</v>
      </c>
      <c r="T48" s="10">
        <f>PPRD!T48+RCV_RCY!T48+IMP!T48-EXP!T48+STK_CHG!T48-INTMARB!T48</f>
        <v>40.158813413585563</v>
      </c>
      <c r="U48" s="10">
        <f>PPRD!U48+RCV_RCY!U48+IMP!U48-EXP!U48+STK_CHG!U48-INTMARB!U48</f>
        <v>40.030438521066202</v>
      </c>
      <c r="V48" s="10">
        <f>PPRD!V48+RCV_RCY!V48+IMP!V48-EXP!V48+STK_CHG!V48-INTMARB!V48</f>
        <v>38.386070507308695</v>
      </c>
      <c r="W48" s="10">
        <f>PPRD!W48+RCV_RCY!W48+IMP!W48-EXP!W48+STK_CHG!W48-INTMARB!W48</f>
        <v>48.075064488392087</v>
      </c>
      <c r="X48" s="10">
        <f>PPRD!X48+RCV_RCY!X48+IMP!X48-EXP!X48+STK_CHG!X48-INTMARB!X48</f>
        <v>61.617626827171108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5.732330180567498</v>
      </c>
      <c r="D49" s="10">
        <f>PPRD!D49+RCV_RCY!D49+IMP!D49-EXP!D49+STK_CHG!D49-INTMARB!D49</f>
        <v>5.732330180567498</v>
      </c>
      <c r="E49" s="10">
        <f>PPRD!E49+RCV_RCY!E49+IMP!E49-EXP!E49+STK_CHG!E49-INTMARB!E49</f>
        <v>5.732330180567498</v>
      </c>
      <c r="F49" s="10">
        <f>PPRD!F49+RCV_RCY!F49+IMP!F49-EXP!F49+STK_CHG!F49-INTMARB!F49</f>
        <v>4.7769561478933786</v>
      </c>
      <c r="G49" s="10">
        <f>PPRD!G49+RCV_RCY!G49+IMP!G49-EXP!G49+STK_CHG!G49-INTMARB!G49</f>
        <v>5.732330180567498</v>
      </c>
      <c r="H49" s="10">
        <f>PPRD!H49+RCV_RCY!H49+IMP!H49-EXP!H49+STK_CHG!H49-INTMARB!H49</f>
        <v>5.732330180567498</v>
      </c>
      <c r="I49" s="10">
        <f>PPRD!I49+RCV_RCY!I49+IMP!I49-EXP!I49+STK_CHG!I49-INTMARB!I49</f>
        <v>3.8215821152192602</v>
      </c>
      <c r="J49" s="10">
        <f>PPRD!J49+RCV_RCY!J49+IMP!J49-EXP!J49+STK_CHG!J49-INTMARB!J49</f>
        <v>4.7769561478933786</v>
      </c>
      <c r="K49" s="10">
        <f>PPRD!K49+RCV_RCY!K49+IMP!K49-EXP!K49+STK_CHG!K49-INTMARB!K49</f>
        <v>4.7769561478933786</v>
      </c>
      <c r="L49" s="10">
        <f>PPRD!L49+RCV_RCY!L49+IMP!L49-EXP!L49+STK_CHG!L49-INTMARB!L49</f>
        <v>3.8214961306964752</v>
      </c>
      <c r="M49" s="10">
        <f>PPRD!M49+RCV_RCY!M49+IMP!M49-EXP!M49+STK_CHG!M49-INTMARB!M49</f>
        <v>2.8661220980223558</v>
      </c>
      <c r="N49" s="10">
        <f>PPRD!N49+RCV_RCY!N49+IMP!N49-EXP!N49+STK_CHG!N49-INTMARB!N49</f>
        <v>4.7769561478933786</v>
      </c>
      <c r="O49" s="10">
        <f>PPRD!O49+RCV_RCY!O49+IMP!O49-EXP!O49+STK_CHG!O49-INTMARB!O49</f>
        <v>2.8661220980223558</v>
      </c>
      <c r="P49" s="10">
        <f>PPRD!P49+RCV_RCY!P49+IMP!P49-EXP!P49+STK_CHG!P49-INTMARB!P49</f>
        <v>2.8661220980223558</v>
      </c>
      <c r="Q49" s="10">
        <f>PPRD!Q49+RCV_RCY!Q49+IMP!Q49-EXP!Q49+STK_CHG!Q49-INTMARB!Q49</f>
        <v>1.9107480653482369</v>
      </c>
      <c r="R49" s="10">
        <f>PPRD!R49+RCV_RCY!R49+IMP!R49-EXP!R49+STK_CHG!R49-INTMARB!R49</f>
        <v>2.8661220980223558</v>
      </c>
      <c r="S49" s="10">
        <f>PPRD!S49+RCV_RCY!S49+IMP!S49-EXP!S49+STK_CHG!S49-INTMARB!S49</f>
        <v>2.8661220980223558</v>
      </c>
      <c r="T49" s="10">
        <f>PPRD!T49+RCV_RCY!T49+IMP!T49-EXP!T49+STK_CHG!T49-INTMARB!T49</f>
        <v>1.9107480653482369</v>
      </c>
      <c r="U49" s="10">
        <f>PPRD!U49+RCV_RCY!U49+IMP!U49-EXP!U49+STK_CHG!U49-INTMARB!U49</f>
        <v>1.9107480653482369</v>
      </c>
      <c r="V49" s="10">
        <f>PPRD!V49+RCV_RCY!V49+IMP!V49-EXP!V49+STK_CHG!V49-INTMARB!V49</f>
        <v>1.9107480653482369</v>
      </c>
      <c r="W49" s="10">
        <f>PPRD!W49+RCV_RCY!W49+IMP!W49-EXP!W49+STK_CHG!W49-INTMARB!W49</f>
        <v>1.9107480653482369</v>
      </c>
      <c r="X49" s="10">
        <f>PPRD!X49+RCV_RCY!X49+IMP!X49-EXP!X49+STK_CHG!X49-INTMARB!X49</f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128.98753224419605</v>
      </c>
      <c r="D50" s="10">
        <f>PPRD!D50+RCV_RCY!D50+IMP!D50-EXP!D50+STK_CHG!D50-INTMARB!D50</f>
        <v>104.89810834049869</v>
      </c>
      <c r="E50" s="10">
        <f>PPRD!E50+RCV_RCY!E50+IMP!E50-EXP!E50+STK_CHG!E50-INTMARB!E50</f>
        <v>125.65245055889935</v>
      </c>
      <c r="F50" s="10">
        <f>PPRD!F50+RCV_RCY!F50+IMP!F50-EXP!F50+STK_CHG!F50-INTMARB!F50</f>
        <v>191.87188306104895</v>
      </c>
      <c r="G50" s="10">
        <f>PPRD!G50+RCV_RCY!G50+IMP!G50-EXP!G50+STK_CHG!G50-INTMARB!G50</f>
        <v>290.82235597592421</v>
      </c>
      <c r="H50" s="10">
        <f>PPRD!H50+RCV_RCY!H50+IMP!H50-EXP!H50+STK_CHG!H50-INTMARB!H50</f>
        <v>314.41023215821144</v>
      </c>
      <c r="I50" s="10">
        <f>PPRD!I50+RCV_RCY!I50+IMP!I50-EXP!I50+STK_CHG!I50-INTMARB!I50</f>
        <v>263.09019776440238</v>
      </c>
      <c r="J50" s="10">
        <f>PPRD!J50+RCV_RCY!J50+IMP!J50-EXP!J50+STK_CHG!J50-INTMARB!J50</f>
        <v>292.76706792777304</v>
      </c>
      <c r="K50" s="10">
        <f>PPRD!K50+RCV_RCY!K50+IMP!K50-EXP!K50+STK_CHG!K50-INTMARB!K50</f>
        <v>355.42261392949257</v>
      </c>
      <c r="L50" s="10">
        <f>PPRD!L50+RCV_RCY!L50+IMP!L50-EXP!L50+STK_CHG!L50-INTMARB!L50</f>
        <v>298.84273430782457</v>
      </c>
      <c r="M50" s="10">
        <f>PPRD!M50+RCV_RCY!M50+IMP!M50-EXP!M50+STK_CHG!M50-INTMARB!M50</f>
        <v>342.7619088564058</v>
      </c>
      <c r="N50" s="10">
        <f>PPRD!N50+RCV_RCY!N50+IMP!N50-EXP!N50+STK_CHG!N50-INTMARB!N50</f>
        <v>323.11074806534822</v>
      </c>
      <c r="O50" s="10">
        <f>PPRD!O50+RCV_RCY!O50+IMP!O50-EXP!O50+STK_CHG!O50-INTMARB!O50</f>
        <v>400.8000859845227</v>
      </c>
      <c r="P50" s="10">
        <f>PPRD!P50+RCV_RCY!P50+IMP!P50-EXP!P50+STK_CHG!P50-INTMARB!P50</f>
        <v>43.302837489251935</v>
      </c>
      <c r="Q50" s="10">
        <f>PPRD!Q50+RCV_RCY!Q50+IMP!Q50-EXP!Q50+STK_CHG!Q50-INTMARB!Q50</f>
        <v>37.116680997420474</v>
      </c>
      <c r="R50" s="10">
        <f>PPRD!R50+RCV_RCY!R50+IMP!R50-EXP!R50+STK_CHG!R50-INTMARB!R50</f>
        <v>-16.790971625107527</v>
      </c>
      <c r="S50" s="10">
        <f>PPRD!S50+RCV_RCY!S50+IMP!S50-EXP!S50+STK_CHG!S50-INTMARB!S50</f>
        <v>-100.74522785898539</v>
      </c>
      <c r="T50" s="10">
        <f>PPRD!T50+RCV_RCY!T50+IMP!T50-EXP!T50+STK_CHG!T50-INTMARB!T50</f>
        <v>-113.11736887360271</v>
      </c>
      <c r="U50" s="10">
        <f>PPRD!U50+RCV_RCY!U50+IMP!U50-EXP!U50+STK_CHG!U50-INTMARB!U50</f>
        <v>-203.9582115219261</v>
      </c>
      <c r="V50" s="10">
        <f>PPRD!V50+RCV_RCY!V50+IMP!V50-EXP!V50+STK_CHG!V50-INTMARB!V50</f>
        <v>-191.20154772141004</v>
      </c>
      <c r="W50" s="10">
        <f>PPRD!W50+RCV_RCY!W50+IMP!W50-EXP!W50+STK_CHG!W50-INTMARB!W50</f>
        <v>-124.00773860705073</v>
      </c>
      <c r="X50" s="10">
        <f>PPRD!X50+RCV_RCY!X50+IMP!X50-EXP!X50+STK_CHG!X50-INTMARB!X50</f>
        <v>-6.9624247635425469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3430.4385210662081</v>
      </c>
      <c r="D51" s="37">
        <f>PPRD!D51+RCV_RCY!D51+IMP!D51-EXP!D51+STK_CHG!D51-INTMARB!D51</f>
        <v>3715.842648323302</v>
      </c>
      <c r="E51" s="37">
        <f>PPRD!E51+RCV_RCY!E51+IMP!E51-EXP!E51+STK_CHG!E51-INTMARB!E51</f>
        <v>3692.6698194325022</v>
      </c>
      <c r="F51" s="37">
        <f>PPRD!F51+RCV_RCY!F51+IMP!F51-EXP!F51+STK_CHG!F51-INTMARB!F51</f>
        <v>4094.1745485812548</v>
      </c>
      <c r="G51" s="37">
        <f>PPRD!G51+RCV_RCY!G51+IMP!G51-EXP!G51+STK_CHG!G51-INTMARB!G51</f>
        <v>3960.0601891659499</v>
      </c>
      <c r="H51" s="37">
        <f>PPRD!H51+RCV_RCY!H51+IMP!H51-EXP!H51+STK_CHG!H51-INTMARB!H51</f>
        <v>3606.685296646604</v>
      </c>
      <c r="I51" s="37">
        <f>PPRD!I51+RCV_RCY!I51+IMP!I51-EXP!I51+STK_CHG!I51-INTMARB!I51</f>
        <v>3885.2536543422179</v>
      </c>
      <c r="J51" s="37">
        <f>PPRD!J51+RCV_RCY!J51+IMP!J51-EXP!J51+STK_CHG!J51-INTMARB!J51</f>
        <v>3731.318916595013</v>
      </c>
      <c r="K51" s="37">
        <f>PPRD!K51+RCV_RCY!K51+IMP!K51-EXP!K51+STK_CHG!K51-INTMARB!K51</f>
        <v>3862.2073946689588</v>
      </c>
      <c r="L51" s="37">
        <f>PPRD!L51+RCV_RCY!L51+IMP!L51-EXP!L51+STK_CHG!L51-INTMARB!L51</f>
        <v>3483.759157351677</v>
      </c>
      <c r="M51" s="37">
        <f>PPRD!M51+RCV_RCY!M51+IMP!M51-EXP!M51+STK_CHG!M51-INTMARB!M51</f>
        <v>3837.079793637145</v>
      </c>
      <c r="N51" s="37">
        <f>PPRD!N51+RCV_RCY!N51+IMP!N51-EXP!N51+STK_CHG!N51-INTMARB!N51</f>
        <v>3359.9509028374891</v>
      </c>
      <c r="O51" s="37">
        <f>PPRD!O51+RCV_RCY!O51+IMP!O51-EXP!O51+STK_CHG!O51-INTMARB!O51</f>
        <v>3005.0769561478928</v>
      </c>
      <c r="P51" s="37">
        <f>PPRD!P51+RCV_RCY!P51+IMP!P51-EXP!P51+STK_CHG!P51-INTMARB!P51</f>
        <v>2856.3939810834054</v>
      </c>
      <c r="Q51" s="37">
        <f>PPRD!Q51+RCV_RCY!Q51+IMP!Q51-EXP!Q51+STK_CHG!Q51-INTMARB!Q51</f>
        <v>2513.2205503009459</v>
      </c>
      <c r="R51" s="37">
        <f>PPRD!R51+RCV_RCY!R51+IMP!R51-EXP!R51+STK_CHG!R51-INTMARB!R51</f>
        <v>2236.2639724849528</v>
      </c>
      <c r="S51" s="37">
        <f>PPRD!S51+RCV_RCY!S51+IMP!S51-EXP!S51+STK_CHG!S51-INTMARB!S51</f>
        <v>2058.4886500429925</v>
      </c>
      <c r="T51" s="37">
        <f>PPRD!T51+RCV_RCY!T51+IMP!T51-EXP!T51+STK_CHG!T51-INTMARB!T51</f>
        <v>1932.3751504729146</v>
      </c>
      <c r="U51" s="37">
        <f>PPRD!U51+RCV_RCY!U51+IMP!U51-EXP!U51+STK_CHG!U51-INTMARB!U51</f>
        <v>2176.6471195184859</v>
      </c>
      <c r="V51" s="37">
        <f>PPRD!V51+RCV_RCY!V51+IMP!V51-EXP!V51+STK_CHG!V51-INTMARB!V51</f>
        <v>2132.0237317282886</v>
      </c>
      <c r="W51" s="37">
        <f>PPRD!W51+RCV_RCY!W51+IMP!W51-EXP!W51+STK_CHG!W51-INTMARB!W51</f>
        <v>2115.8453998280315</v>
      </c>
      <c r="X51" s="37">
        <f>PPRD!X51+RCV_RCY!X51+IMP!X51-EXP!X51+STK_CHG!X51-INTMARB!X51</f>
        <v>2127.2478073946686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7750.7278589853822</v>
      </c>
      <c r="D52" s="37">
        <f t="shared" si="20"/>
        <v>7482.9982803095427</v>
      </c>
      <c r="E52" s="37">
        <f t="shared" si="20"/>
        <v>7785.7484952708492</v>
      </c>
      <c r="F52" s="37">
        <f t="shared" si="20"/>
        <v>7838.4673258813409</v>
      </c>
      <c r="G52" s="37">
        <f t="shared" si="20"/>
        <v>8669.4934651762633</v>
      </c>
      <c r="H52" s="37">
        <f t="shared" si="20"/>
        <v>8085.7615649183144</v>
      </c>
      <c r="I52" s="37">
        <f t="shared" si="20"/>
        <v>8690.7127257093725</v>
      </c>
      <c r="J52" s="37">
        <f t="shared" si="20"/>
        <v>8656.9476354256258</v>
      </c>
      <c r="K52" s="37">
        <f t="shared" si="20"/>
        <v>9091.7512467755823</v>
      </c>
      <c r="L52" s="37">
        <f t="shared" si="20"/>
        <v>7999.0320722269971</v>
      </c>
      <c r="M52" s="37">
        <f t="shared" si="20"/>
        <v>9293.3339638865018</v>
      </c>
      <c r="N52" s="37">
        <f t="shared" si="20"/>
        <v>9097.3783319002541</v>
      </c>
      <c r="O52" s="37">
        <f t="shared" si="20"/>
        <v>9954.2198624247631</v>
      </c>
      <c r="P52" s="37">
        <f t="shared" si="20"/>
        <v>9861.5190885640604</v>
      </c>
      <c r="Q52" s="37">
        <f t="shared" si="20"/>
        <v>10276.224591573518</v>
      </c>
      <c r="R52" s="37">
        <f t="shared" si="20"/>
        <v>10489.010662080826</v>
      </c>
      <c r="S52" s="37">
        <f t="shared" si="20"/>
        <v>10635.281169389509</v>
      </c>
      <c r="T52" s="37">
        <f t="shared" si="20"/>
        <v>11235.546603611348</v>
      </c>
      <c r="U52" s="37">
        <f t="shared" si="20"/>
        <v>11487.750300945831</v>
      </c>
      <c r="V52" s="37">
        <f t="shared" si="20"/>
        <v>11613.706104901117</v>
      </c>
      <c r="W52" s="37">
        <f t="shared" si="20"/>
        <v>11448.810490111779</v>
      </c>
      <c r="X52" s="37">
        <f t="shared" ref="X52" si="21">SUM(X53:X70)</f>
        <v>12987.263284608773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1260.533104041273</v>
      </c>
      <c r="D53" s="10">
        <f>PPRD!D53+RCV_RCY!D53+IMP!D53-EXP!D53+STK_CHG!D53-INTMARB!D53</f>
        <v>1135.42562338779</v>
      </c>
      <c r="E53" s="10">
        <f>PPRD!E53+RCV_RCY!E53+IMP!E53-EXP!E53+STK_CHG!E53-INTMARB!E53</f>
        <v>926.5692175408426</v>
      </c>
      <c r="F53" s="10">
        <f>PPRD!F53+RCV_RCY!F53+IMP!F53-EXP!F53+STK_CHG!F53-INTMARB!F53</f>
        <v>824.67755803955288</v>
      </c>
      <c r="G53" s="10">
        <f>PPRD!G53+RCV_RCY!G53+IMP!G53-EXP!G53+STK_CHG!G53-INTMARB!G53</f>
        <v>1295.7536543422179</v>
      </c>
      <c r="H53" s="10">
        <f>PPRD!H53+RCV_RCY!H53+IMP!H53-EXP!H53+STK_CHG!H53-INTMARB!H53</f>
        <v>1185.2106620808249</v>
      </c>
      <c r="I53" s="10">
        <f>PPRD!I53+RCV_RCY!I53+IMP!I53-EXP!I53+STK_CHG!I53-INTMARB!I53</f>
        <v>988.27953568357691</v>
      </c>
      <c r="J53" s="10">
        <f>PPRD!J53+RCV_RCY!J53+IMP!J53-EXP!J53+STK_CHG!J53-INTMARB!J53</f>
        <v>1219.0202923473771</v>
      </c>
      <c r="K53" s="10">
        <f>PPRD!K53+RCV_RCY!K53+IMP!K53-EXP!K53+STK_CHG!K53-INTMARB!K53</f>
        <v>1471.378503869304</v>
      </c>
      <c r="L53" s="10">
        <f>PPRD!L53+RCV_RCY!L53+IMP!L53-EXP!L53+STK_CHG!L53-INTMARB!L53</f>
        <v>1090.802235597592</v>
      </c>
      <c r="M53" s="10">
        <f>PPRD!M53+RCV_RCY!M53+IMP!M53-EXP!M53+STK_CHG!M53-INTMARB!M53</f>
        <v>1111.0914875322439</v>
      </c>
      <c r="N53" s="10">
        <f>PPRD!N53+RCV_RCY!N53+IMP!N53-EXP!N53+STK_CHG!N53-INTMARB!N53</f>
        <v>1070.0807394668959</v>
      </c>
      <c r="O53" s="10">
        <f>PPRD!O53+RCV_RCY!O53+IMP!O53-EXP!O53+STK_CHG!O53-INTMARB!O53</f>
        <v>1449.6240756663799</v>
      </c>
      <c r="P53" s="10">
        <f>PPRD!P53+RCV_RCY!P53+IMP!P53-EXP!P53+STK_CHG!P53-INTMARB!P53</f>
        <v>1103.92098022356</v>
      </c>
      <c r="Q53" s="10">
        <f>PPRD!Q53+RCV_RCY!Q53+IMP!Q53-EXP!Q53+STK_CHG!Q53-INTMARB!Q53</f>
        <v>1151.9384350816849</v>
      </c>
      <c r="R53" s="10">
        <f>PPRD!R53+RCV_RCY!R53+IMP!R53-EXP!R53+STK_CHG!R53-INTMARB!R53</f>
        <v>1441.8484952708509</v>
      </c>
      <c r="S53" s="10">
        <f>PPRD!S53+RCV_RCY!S53+IMP!S53-EXP!S53+STK_CHG!S53-INTMARB!S53</f>
        <v>1358.480395528805</v>
      </c>
      <c r="T53" s="10">
        <f>PPRD!T53+RCV_RCY!T53+IMP!T53-EXP!T53+STK_CHG!T53-INTMARB!T53</f>
        <v>1270.117712811694</v>
      </c>
      <c r="U53" s="10">
        <f>PPRD!U53+RCV_RCY!U53+IMP!U53-EXP!U53+STK_CHG!U53-INTMARB!U53</f>
        <v>1143.689079965606</v>
      </c>
      <c r="V53" s="10">
        <f>PPRD!V53+RCV_RCY!V53+IMP!V53-EXP!V53+STK_CHG!V53-INTMARB!V53</f>
        <v>1067.968615649183</v>
      </c>
      <c r="W53" s="10">
        <f>PPRD!W53+RCV_RCY!W53+IMP!W53-EXP!W53+STK_CHG!W53-INTMARB!W53</f>
        <v>1365.7214961306961</v>
      </c>
      <c r="X53" s="10">
        <f>PPRD!X53+RCV_RCY!X53+IMP!X53-EXP!X53+STK_CHG!X53-INTMARB!X53</f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6.7067927773000857</v>
      </c>
      <c r="D55" s="10">
        <f>PPRD!D55+RCV_RCY!D55+IMP!D55-EXP!D55+STK_CHG!D55-INTMARB!D55</f>
        <v>6.0189165950128984</v>
      </c>
      <c r="E55" s="10">
        <f>PPRD!E55+RCV_RCY!E55+IMP!E55-EXP!E55+STK_CHG!E55-INTMARB!E55</f>
        <v>5.5030094582975062</v>
      </c>
      <c r="F55" s="10">
        <f>PPRD!F55+RCV_RCY!F55+IMP!F55-EXP!F55+STK_CHG!F55-INTMARB!F55</f>
        <v>7.9965606190885632</v>
      </c>
      <c r="G55" s="10">
        <f>PPRD!G55+RCV_RCY!G55+IMP!G55-EXP!G55+STK_CHG!G55-INTMARB!G55</f>
        <v>10.347721410146169</v>
      </c>
      <c r="H55" s="10">
        <f>PPRD!H55+RCV_RCY!H55+IMP!H55-EXP!H55+STK_CHG!H55-INTMARB!H55</f>
        <v>14.61238177128117</v>
      </c>
      <c r="I55" s="10">
        <f>PPRD!I55+RCV_RCY!I55+IMP!I55-EXP!I55+STK_CHG!I55-INTMARB!I55</f>
        <v>13.38271711092003</v>
      </c>
      <c r="J55" s="10">
        <f>PPRD!J55+RCV_RCY!J55+IMP!J55-EXP!J55+STK_CHG!J55-INTMARB!J55</f>
        <v>16.20017196904557</v>
      </c>
      <c r="K55" s="10">
        <f>PPRD!K55+RCV_RCY!K55+IMP!K55-EXP!K55+STK_CHG!K55-INTMARB!K55</f>
        <v>22.400687876182289</v>
      </c>
      <c r="L55" s="10">
        <f>PPRD!L55+RCV_RCY!L55+IMP!L55-EXP!L55+STK_CHG!L55-INTMARB!L55</f>
        <v>23.785382631126399</v>
      </c>
      <c r="M55" s="10">
        <f>PPRD!M55+RCV_RCY!M55+IMP!M55-EXP!M55+STK_CHG!M55-INTMARB!M55</f>
        <v>25.306706792777302</v>
      </c>
      <c r="N55" s="10">
        <f>PPRD!N55+RCV_RCY!N55+IMP!N55-EXP!N55+STK_CHG!N55-INTMARB!N55</f>
        <v>41.392347377472049</v>
      </c>
      <c r="O55" s="10">
        <f>PPRD!O55+RCV_RCY!O55+IMP!O55-EXP!O55+STK_CHG!O55-INTMARB!O55</f>
        <v>42.504127257093721</v>
      </c>
      <c r="P55" s="10">
        <f>PPRD!P55+RCV_RCY!P55+IMP!P55-EXP!P55+STK_CHG!P55-INTMARB!P55</f>
        <v>66.525537403267407</v>
      </c>
      <c r="Q55" s="10">
        <f>PPRD!Q55+RCV_RCY!Q55+IMP!Q55-EXP!Q55+STK_CHG!Q55-INTMARB!Q55</f>
        <v>95.199656061908854</v>
      </c>
      <c r="R55" s="10">
        <f>PPRD!R55+RCV_RCY!R55+IMP!R55-EXP!R55+STK_CHG!R55-INTMARB!R55</f>
        <v>200.11685296646601</v>
      </c>
      <c r="S55" s="10">
        <f>PPRD!S55+RCV_RCY!S55+IMP!S55-EXP!S55+STK_CHG!S55-INTMARB!S55</f>
        <v>263.80404127257088</v>
      </c>
      <c r="T55" s="10">
        <f>PPRD!T55+RCV_RCY!T55+IMP!T55-EXP!T55+STK_CHG!T55-INTMARB!T55</f>
        <v>412.31229578675828</v>
      </c>
      <c r="U55" s="10">
        <f>PPRD!U55+RCV_RCY!U55+IMP!U55-EXP!U55+STK_CHG!U55-INTMARB!U55</f>
        <v>502.03508168529657</v>
      </c>
      <c r="V55" s="10">
        <f>PPRD!V55+RCV_RCY!V55+IMP!V55-EXP!V55+STK_CHG!V55-INTMARB!V55</f>
        <v>518.03490971625104</v>
      </c>
      <c r="W55" s="10">
        <f>PPRD!W55+RCV_RCY!W55+IMP!W55-EXP!W55+STK_CHG!W55-INTMARB!W55</f>
        <v>709.86036113499563</v>
      </c>
      <c r="X55" s="10">
        <f>PPRD!X55+RCV_RCY!X55+IMP!X55-EXP!X55+STK_CHG!X55-INTMARB!X55</f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0.13551160791057609</v>
      </c>
      <c r="D56" s="10">
        <f>PPRD!D56+RCV_RCY!D56+IMP!D56-EXP!D56+STK_CHG!D56-INTMARB!D56</f>
        <v>0.14746345657781601</v>
      </c>
      <c r="E56" s="10">
        <f>PPRD!E56+RCV_RCY!E56+IMP!E56-EXP!E56+STK_CHG!E56-INTMARB!E56</f>
        <v>0.16036113499570079</v>
      </c>
      <c r="F56" s="10">
        <f>PPRD!F56+RCV_RCY!F56+IMP!F56-EXP!F56+STK_CHG!F56-INTMARB!F56</f>
        <v>0.18030954428202919</v>
      </c>
      <c r="G56" s="10">
        <f>PPRD!G56+RCV_RCY!G56+IMP!G56-EXP!G56+STK_CHG!G56-INTMARB!G56</f>
        <v>0.20300945829750641</v>
      </c>
      <c r="H56" s="10">
        <f>PPRD!H56+RCV_RCY!H56+IMP!H56-EXP!H56+STK_CHG!H56-INTMARB!H56</f>
        <v>0.226225279449699</v>
      </c>
      <c r="I56" s="10">
        <f>PPRD!I56+RCV_RCY!I56+IMP!I56-EXP!I56+STK_CHG!I56-INTMARB!I56</f>
        <v>0.29054170249355121</v>
      </c>
      <c r="J56" s="10">
        <f>PPRD!J56+RCV_RCY!J56+IMP!J56-EXP!J56+STK_CHG!J56-INTMARB!J56</f>
        <v>0.32768701633705932</v>
      </c>
      <c r="K56" s="10">
        <f>PPRD!K56+RCV_RCY!K56+IMP!K56-EXP!K56+STK_CHG!K56-INTMARB!K56</f>
        <v>0.33912295786758379</v>
      </c>
      <c r="L56" s="10">
        <f>PPRD!L56+RCV_RCY!L56+IMP!L56-EXP!L56+STK_CHG!L56-INTMARB!L56</f>
        <v>0.37119518486672398</v>
      </c>
      <c r="M56" s="10">
        <f>PPRD!M56+RCV_RCY!M56+IMP!M56-EXP!M56+STK_CHG!M56-INTMARB!M56</f>
        <v>0.40748065348237311</v>
      </c>
      <c r="N56" s="10">
        <f>PPRD!N56+RCV_RCY!N56+IMP!N56-EXP!N56+STK_CHG!N56-INTMARB!N56</f>
        <v>0.45571797076526221</v>
      </c>
      <c r="O56" s="10">
        <f>PPRD!O56+RCV_RCY!O56+IMP!O56-EXP!O56+STK_CHG!O56-INTMARB!O56</f>
        <v>0.49432502149613061</v>
      </c>
      <c r="P56" s="10">
        <f>PPRD!P56+RCV_RCY!P56+IMP!P56-EXP!P56+STK_CHG!P56-INTMARB!P56</f>
        <v>0.55477214101461736</v>
      </c>
      <c r="Q56" s="10">
        <f>PPRD!Q56+RCV_RCY!Q56+IMP!Q56-EXP!Q56+STK_CHG!Q56-INTMARB!Q56</f>
        <v>0.66655202063628538</v>
      </c>
      <c r="R56" s="10">
        <f>PPRD!R56+RCV_RCY!R56+IMP!R56-EXP!R56+STK_CHG!R56-INTMARB!R56</f>
        <v>0.97257093723129828</v>
      </c>
      <c r="S56" s="10">
        <f>PPRD!S56+RCV_RCY!S56+IMP!S56-EXP!S56+STK_CHG!S56-INTMARB!S56</f>
        <v>1.8973344797936369</v>
      </c>
      <c r="T56" s="10">
        <f>PPRD!T56+RCV_RCY!T56+IMP!T56-EXP!T56+STK_CHG!T56-INTMARB!T56</f>
        <v>4.1713671539122954</v>
      </c>
      <c r="U56" s="10">
        <f>PPRD!U56+RCV_RCY!U56+IMP!U56-EXP!U56+STK_CHG!U56-INTMARB!U56</f>
        <v>7.7579535683576948</v>
      </c>
      <c r="V56" s="10">
        <f>PPRD!V56+RCV_RCY!V56+IMP!V56-EXP!V56+STK_CHG!V56-INTMARB!V56</f>
        <v>12.65537403267412</v>
      </c>
      <c r="W56" s="10">
        <f>PPRD!W56+RCV_RCY!W56+IMP!W56-EXP!W56+STK_CHG!W56-INTMARB!W56</f>
        <v>18.785124677558041</v>
      </c>
      <c r="X56" s="10">
        <f>PPRD!X56+RCV_RCY!X56+IMP!X56-EXP!X56+STK_CHG!X56-INTMARB!X56</f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0.3821152192605331</v>
      </c>
      <c r="D57" s="10">
        <f>PPRD!D57+RCV_RCY!D57+IMP!D57-EXP!D57+STK_CHG!D57-INTMARB!D57</f>
        <v>0.40601891659501288</v>
      </c>
      <c r="E57" s="10">
        <f>PPRD!E57+RCV_RCY!E57+IMP!E57-EXP!E57+STK_CHG!E57-INTMARB!E57</f>
        <v>0.40601891659501288</v>
      </c>
      <c r="F57" s="10">
        <f>PPRD!F57+RCV_RCY!F57+IMP!F57-EXP!F57+STK_CHG!F57-INTMARB!F57</f>
        <v>0.40601891659501288</v>
      </c>
      <c r="G57" s="10">
        <f>PPRD!G57+RCV_RCY!G57+IMP!G57-EXP!G57+STK_CHG!G57-INTMARB!G57</f>
        <v>0.42992261392949271</v>
      </c>
      <c r="H57" s="10">
        <f>PPRD!H57+RCV_RCY!H57+IMP!H57-EXP!H57+STK_CHG!H57-INTMARB!H57</f>
        <v>0.47773000859845233</v>
      </c>
      <c r="I57" s="10">
        <f>PPRD!I57+RCV_RCY!I57+IMP!I57-EXP!I57+STK_CHG!I57-INTMARB!I57</f>
        <v>0.62098022355975924</v>
      </c>
      <c r="J57" s="10">
        <f>PPRD!J57+RCV_RCY!J57+IMP!J57-EXP!J57+STK_CHG!J57-INTMARB!J57</f>
        <v>0.62098022355975924</v>
      </c>
      <c r="K57" s="10">
        <f>PPRD!K57+RCV_RCY!K57+IMP!K57-EXP!K57+STK_CHG!K57-INTMARB!K57</f>
        <v>0.76431642304385194</v>
      </c>
      <c r="L57" s="10">
        <f>PPRD!L57+RCV_RCY!L57+IMP!L57-EXP!L57+STK_CHG!L57-INTMARB!L57</f>
        <v>0.83594153052450548</v>
      </c>
      <c r="M57" s="10">
        <f>PPRD!M57+RCV_RCY!M57+IMP!M57-EXP!M57+STK_CHG!M57-INTMARB!M57</f>
        <v>0.93147033533963886</v>
      </c>
      <c r="N57" s="10">
        <f>PPRD!N57+RCV_RCY!N57+IMP!N57-EXP!N57+STK_CHG!N57-INTMARB!N57</f>
        <v>1.026999140154772</v>
      </c>
      <c r="O57" s="10">
        <f>PPRD!O57+RCV_RCY!O57+IMP!O57-EXP!O57+STK_CHG!O57-INTMARB!O57</f>
        <v>1.1226139294926909</v>
      </c>
      <c r="P57" s="10">
        <f>PPRD!P57+RCV_RCY!P57+IMP!P57-EXP!P57+STK_CHG!P57-INTMARB!P57</f>
        <v>1.241960447119518</v>
      </c>
      <c r="Q57" s="10">
        <f>PPRD!Q57+RCV_RCY!Q57+IMP!Q57-EXP!Q57+STK_CHG!Q57-INTMARB!Q57</f>
        <v>1.361392949269131</v>
      </c>
      <c r="R57" s="10">
        <f>PPRD!R57+RCV_RCY!R57+IMP!R57-EXP!R57+STK_CHG!R57-INTMARB!R57</f>
        <v>1.4808254514187451</v>
      </c>
      <c r="S57" s="10">
        <f>PPRD!S57+RCV_RCY!S57+IMP!S57-EXP!S57+STK_CHG!S57-INTMARB!S57</f>
        <v>1.6480653482373171</v>
      </c>
      <c r="T57" s="10">
        <f>PPRD!T57+RCV_RCY!T57+IMP!T57-EXP!T57+STK_CHG!T57-INTMARB!T57</f>
        <v>1.791315563198624</v>
      </c>
      <c r="U57" s="10">
        <f>PPRD!U57+RCV_RCY!U57+IMP!U57-EXP!U57+STK_CHG!U57-INTMARB!U57</f>
        <v>1.982459157351677</v>
      </c>
      <c r="V57" s="10">
        <f>PPRD!V57+RCV_RCY!V57+IMP!V57-EXP!V57+STK_CHG!V57-INTMARB!V57</f>
        <v>2.1735167669819431</v>
      </c>
      <c r="W57" s="10">
        <f>PPRD!W57+RCV_RCY!W57+IMP!W57-EXP!W57+STK_CHG!W57-INTMARB!W57</f>
        <v>2.3884780739466889</v>
      </c>
      <c r="X57" s="10">
        <f>PPRD!X57+RCV_RCY!X57+IMP!X57-EXP!X57+STK_CHG!X57-INTMARB!X57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6408.0920894239034</v>
      </c>
      <c r="D59" s="10">
        <f>PPRD!D59+RCV_RCY!D59+IMP!D59-EXP!D59+STK_CHG!D59-INTMARB!D59</f>
        <v>6252.4122957867576</v>
      </c>
      <c r="E59" s="10">
        <f>PPRD!E59+RCV_RCY!E59+IMP!E59-EXP!E59+STK_CHG!E59-INTMARB!E59</f>
        <v>6764.5218400687863</v>
      </c>
      <c r="F59" s="10">
        <f>PPRD!F59+RCV_RCY!F59+IMP!F59-EXP!F59+STK_CHG!F59-INTMARB!F59</f>
        <v>6894.9078245915734</v>
      </c>
      <c r="G59" s="10">
        <f>PPRD!G59+RCV_RCY!G59+IMP!G59-EXP!G59+STK_CHG!G59-INTMARB!G59</f>
        <v>7233.4718830610473</v>
      </c>
      <c r="H59" s="10">
        <f>PPRD!H59+RCV_RCY!H59+IMP!H59-EXP!H59+STK_CHG!H59-INTMARB!H59</f>
        <v>6730.5340498710229</v>
      </c>
      <c r="I59" s="10">
        <f>PPRD!I59+RCV_RCY!I59+IMP!I59-EXP!I59+STK_CHG!I59-INTMARB!I59</f>
        <v>7551.1129836629407</v>
      </c>
      <c r="J59" s="10">
        <f>PPRD!J59+RCV_RCY!J59+IMP!J59-EXP!J59+STK_CHG!J59-INTMARB!J59</f>
        <v>7242.6674118658639</v>
      </c>
      <c r="K59" s="10">
        <f>PPRD!K59+RCV_RCY!K59+IMP!K59-EXP!K59+STK_CHG!K59-INTMARB!K59</f>
        <v>7332.9272570937228</v>
      </c>
      <c r="L59" s="10">
        <f>PPRD!L59+RCV_RCY!L59+IMP!L59-EXP!L59+STK_CHG!L59-INTMARB!L59</f>
        <v>6482.1821152192597</v>
      </c>
      <c r="M59" s="10">
        <f>PPRD!M59+RCV_RCY!M59+IMP!M59-EXP!M59+STK_CHG!M59-INTMARB!M59</f>
        <v>7708.3691315563192</v>
      </c>
      <c r="N59" s="10">
        <f>PPRD!N59+RCV_RCY!N59+IMP!N59-EXP!N59+STK_CHG!N59-INTMARB!N59</f>
        <v>7595.0128976784172</v>
      </c>
      <c r="O59" s="10">
        <f>PPRD!O59+RCV_RCY!O59+IMP!O59-EXP!O59+STK_CHG!O59-INTMARB!O59</f>
        <v>7938.2344797936366</v>
      </c>
      <c r="P59" s="10">
        <f>PPRD!P59+RCV_RCY!P59+IMP!P59-EXP!P59+STK_CHG!P59-INTMARB!P59</f>
        <v>8110.3706792777302</v>
      </c>
      <c r="Q59" s="10">
        <f>PPRD!Q59+RCV_RCY!Q59+IMP!Q59-EXP!Q59+STK_CHG!Q59-INTMARB!Q59</f>
        <v>8136.5481513327595</v>
      </c>
      <c r="R59" s="10">
        <f>PPRD!R59+RCV_RCY!R59+IMP!R59-EXP!R59+STK_CHG!R59-INTMARB!R59</f>
        <v>7926.7937231298365</v>
      </c>
      <c r="S59" s="10">
        <f>PPRD!S59+RCV_RCY!S59+IMP!S59-EXP!S59+STK_CHG!S59-INTMARB!S59</f>
        <v>8358.0539122957871</v>
      </c>
      <c r="T59" s="10">
        <f>PPRD!T59+RCV_RCY!T59+IMP!T59-EXP!T59+STK_CHG!T59-INTMARB!T59</f>
        <v>8605.0683576956144</v>
      </c>
      <c r="U59" s="10">
        <f>PPRD!U59+RCV_RCY!U59+IMP!U59-EXP!U59+STK_CHG!U59-INTMARB!U59</f>
        <v>8874.2953568357698</v>
      </c>
      <c r="V59" s="10">
        <f>PPRD!V59+RCV_RCY!V59+IMP!V59-EXP!V59+STK_CHG!V59-INTMARB!V59</f>
        <v>8998.5191745485808</v>
      </c>
      <c r="W59" s="10">
        <f>PPRD!W59+RCV_RCY!W59+IMP!W59-EXP!W59+STK_CHG!W59-INTMARB!W59</f>
        <v>8401.6193465176257</v>
      </c>
      <c r="X59" s="10">
        <f>PPRD!X59+RCV_RCY!X59+IMP!X59-EXP!X59+STK_CHG!X59-INTMARB!X59</f>
        <v>9537.7853826311275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1.4359415305245061E-2</v>
      </c>
      <c r="V60" s="10">
        <f>PPRD!V60+RCV_RCY!V60+IMP!V60-EXP!V60+STK_CHG!V60-INTMARB!V60</f>
        <v>0.58753224419604466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20.469131556319859</v>
      </c>
      <c r="D61" s="10">
        <f>PPRD!D61+RCV_RCY!D61+IMP!D61-EXP!D61+STK_CHG!D61-INTMARB!D61</f>
        <v>17.961220980223558</v>
      </c>
      <c r="E61" s="10">
        <f>PPRD!E61+RCV_RCY!E61+IMP!E61-EXP!E61+STK_CHG!E61-INTMARB!E61</f>
        <v>20.994582975064489</v>
      </c>
      <c r="F61" s="10">
        <f>PPRD!F61+RCV_RCY!F61+IMP!F61-EXP!F61+STK_CHG!F61-INTMARB!F61</f>
        <v>23.096388650042989</v>
      </c>
      <c r="G61" s="10">
        <f>PPRD!G61+RCV_RCY!G61+IMP!G61-EXP!G61+STK_CHG!G61-INTMARB!G61</f>
        <v>26.46414445399828</v>
      </c>
      <c r="H61" s="10">
        <f>PPRD!H61+RCV_RCY!H61+IMP!H61-EXP!H61+STK_CHG!H61-INTMARB!H61</f>
        <v>41.726397248495267</v>
      </c>
      <c r="I61" s="10">
        <f>PPRD!I61+RCV_RCY!I61+IMP!I61-EXP!I61+STK_CHG!I61-INTMARB!I61</f>
        <v>36.447893379191747</v>
      </c>
      <c r="J61" s="10">
        <f>PPRD!J61+RCV_RCY!J61+IMP!J61-EXP!J61+STK_CHG!J61-INTMARB!J61</f>
        <v>41.726397248495267</v>
      </c>
      <c r="K61" s="10">
        <f>PPRD!K61+RCV_RCY!K61+IMP!K61-EXP!K61+STK_CHG!K61-INTMARB!K61</f>
        <v>44.998538263112643</v>
      </c>
      <c r="L61" s="10">
        <f>PPRD!L61+RCV_RCY!L61+IMP!L61-EXP!L61+STK_CHG!L61-INTMARB!L61</f>
        <v>41.392003439380908</v>
      </c>
      <c r="M61" s="10">
        <f>PPRD!M61+RCV_RCY!M61+IMP!M61-EXP!M61+STK_CHG!M61-INTMARB!M61</f>
        <v>40.41272570937231</v>
      </c>
      <c r="N61" s="10">
        <f>PPRD!N61+RCV_RCY!N61+IMP!N61-EXP!N61+STK_CHG!N61-INTMARB!N61</f>
        <v>53.047635425623383</v>
      </c>
      <c r="O61" s="10">
        <f>PPRD!O61+RCV_RCY!O61+IMP!O61-EXP!O61+STK_CHG!O61-INTMARB!O61</f>
        <v>57.920120378331887</v>
      </c>
      <c r="P61" s="10">
        <f>PPRD!P61+RCV_RCY!P61+IMP!P61-EXP!P61+STK_CHG!P61-INTMARB!P61</f>
        <v>88.9700773860705</v>
      </c>
      <c r="Q61" s="10">
        <f>PPRD!Q61+RCV_RCY!Q61+IMP!Q61-EXP!Q61+STK_CHG!Q61-INTMARB!Q61</f>
        <v>99.670421324161637</v>
      </c>
      <c r="R61" s="10">
        <f>PPRD!R61+RCV_RCY!R61+IMP!R61-EXP!R61+STK_CHG!R61-INTMARB!R61</f>
        <v>103.2053310404127</v>
      </c>
      <c r="S61" s="10">
        <f>PPRD!S61+RCV_RCY!S61+IMP!S61-EXP!S61+STK_CHG!S61-INTMARB!S61</f>
        <v>112.1142734307824</v>
      </c>
      <c r="T61" s="10">
        <f>PPRD!T61+RCV_RCY!T61+IMP!T61-EXP!T61+STK_CHG!T61-INTMARB!T61</f>
        <v>170.70318142734311</v>
      </c>
      <c r="U61" s="10">
        <f>PPRD!U61+RCV_RCY!U61+IMP!U61-EXP!U61+STK_CHG!U61-INTMARB!U61</f>
        <v>186.39535683576949</v>
      </c>
      <c r="V61" s="10">
        <f>PPRD!V61+RCV_RCY!V61+IMP!V61-EXP!V61+STK_CHG!V61-INTMARB!V61</f>
        <v>187.51788478073951</v>
      </c>
      <c r="W61" s="10">
        <f>PPRD!W61+RCV_RCY!W61+IMP!W61-EXP!W61+STK_CHG!W61-INTMARB!W61</f>
        <v>169.10292347377469</v>
      </c>
      <c r="X61" s="10">
        <f>PPRD!X61+RCV_RCY!X61+IMP!X61-EXP!X61+STK_CHG!X61-INTMARB!X61</f>
        <v>194.37282889079961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54.409114359415312</v>
      </c>
      <c r="D62" s="10">
        <f>PPRD!D62+RCV_RCY!D62+IMP!D62-EXP!D62+STK_CHG!D62-INTMARB!D62</f>
        <v>70.626741186586415</v>
      </c>
      <c r="E62" s="10">
        <f>PPRD!E62+RCV_RCY!E62+IMP!E62-EXP!E62+STK_CHG!E62-INTMARB!E62</f>
        <v>66.900773860705073</v>
      </c>
      <c r="F62" s="10">
        <f>PPRD!F62+RCV_RCY!F62+IMP!F62-EXP!F62+STK_CHG!F62-INTMARB!F62</f>
        <v>83.046689595872735</v>
      </c>
      <c r="G62" s="10">
        <f>PPRD!G62+RCV_RCY!G62+IMP!G62-EXP!G62+STK_CHG!G62-INTMARB!G62</f>
        <v>97.974548581255362</v>
      </c>
      <c r="H62" s="10">
        <f>PPRD!H62+RCV_RCY!H62+IMP!H62-EXP!H62+STK_CHG!H62-INTMARB!H62</f>
        <v>112.9741186586414</v>
      </c>
      <c r="I62" s="10">
        <f>PPRD!I62+RCV_RCY!I62+IMP!I62-EXP!I62+STK_CHG!I62-INTMARB!I62</f>
        <v>99.88538263112639</v>
      </c>
      <c r="J62" s="10">
        <f>PPRD!J62+RCV_RCY!J62+IMP!J62-EXP!J62+STK_CHG!J62-INTMARB!J62</f>
        <v>119.47067927773</v>
      </c>
      <c r="K62" s="10">
        <f>PPRD!K62+RCV_RCY!K62+IMP!K62-EXP!K62+STK_CHG!K62-INTMARB!K62</f>
        <v>141.3490111779879</v>
      </c>
      <c r="L62" s="10">
        <f>PPRD!L62+RCV_RCY!L62+IMP!L62-EXP!L62+STK_CHG!L62-INTMARB!L62</f>
        <v>133.8492691315563</v>
      </c>
      <c r="M62" s="10">
        <f>PPRD!M62+RCV_RCY!M62+IMP!M62-EXP!M62+STK_CHG!M62-INTMARB!M62</f>
        <v>145.43327601031811</v>
      </c>
      <c r="N62" s="10">
        <f>PPRD!N62+RCV_RCY!N62+IMP!N62-EXP!N62+STK_CHG!N62-INTMARB!N62</f>
        <v>139.55769561478931</v>
      </c>
      <c r="O62" s="10">
        <f>PPRD!O62+RCV_RCY!O62+IMP!O62-EXP!O62+STK_CHG!O62-INTMARB!O62</f>
        <v>193.0352536543422</v>
      </c>
      <c r="P62" s="10">
        <f>PPRD!P62+RCV_RCY!P62+IMP!P62-EXP!P62+STK_CHG!P62-INTMARB!P62</f>
        <v>222.007222699914</v>
      </c>
      <c r="Q62" s="10">
        <f>PPRD!Q62+RCV_RCY!Q62+IMP!Q62-EXP!Q62+STK_CHG!Q62-INTMARB!Q62</f>
        <v>247.82648323301811</v>
      </c>
      <c r="R62" s="10">
        <f>PPRD!R62+RCV_RCY!R62+IMP!R62-EXP!R62+STK_CHG!R62-INTMARB!R62</f>
        <v>274.19509888220119</v>
      </c>
      <c r="S62" s="10">
        <f>PPRD!S62+RCV_RCY!S62+IMP!S62-EXP!S62+STK_CHG!S62-INTMARB!S62</f>
        <v>306.24823731728293</v>
      </c>
      <c r="T62" s="10">
        <f>PPRD!T62+RCV_RCY!T62+IMP!T62-EXP!T62+STK_CHG!T62-INTMARB!T62</f>
        <v>326.86061908856402</v>
      </c>
      <c r="U62" s="10">
        <f>PPRD!U62+RCV_RCY!U62+IMP!U62-EXP!U62+STK_CHG!U62-INTMARB!U62</f>
        <v>348.85829750644882</v>
      </c>
      <c r="V62" s="10">
        <f>PPRD!V62+RCV_RCY!V62+IMP!V62-EXP!V62+STK_CHG!V62-INTMARB!V62</f>
        <v>349.78985382631117</v>
      </c>
      <c r="W62" s="10">
        <f>PPRD!W62+RCV_RCY!W62+IMP!W62-EXP!W62+STK_CHG!W62-INTMARB!W62</f>
        <v>330.39552880481511</v>
      </c>
      <c r="X62" s="10">
        <f>PPRD!X62+RCV_RCY!X62+IMP!X62-EXP!X62+STK_CHG!X62-INTMARB!X62</f>
        <v>366.17463456577809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0.69269131556319852</v>
      </c>
      <c r="F63" s="10">
        <f>PPRD!F63+RCV_RCY!F63+IMP!F63-EXP!F63+STK_CHG!F63-INTMARB!F63</f>
        <v>4.1559759243336192</v>
      </c>
      <c r="G63" s="10">
        <f>PPRD!G63+RCV_RCY!G63+IMP!G63-EXP!G63+STK_CHG!G63-INTMARB!G63</f>
        <v>4.8485812553740324</v>
      </c>
      <c r="H63" s="10">
        <f>PPRD!H63+RCV_RCY!H63+IMP!H63-EXP!H63+STK_CHG!H63-INTMARB!H63</f>
        <v>0</v>
      </c>
      <c r="I63" s="10">
        <f>PPRD!I63+RCV_RCY!I63+IMP!I63-EXP!I63+STK_CHG!I63-INTMARB!I63</f>
        <v>0.69269131556319863</v>
      </c>
      <c r="J63" s="10">
        <f>PPRD!J63+RCV_RCY!J63+IMP!J63-EXP!J63+STK_CHG!J63-INTMARB!J63</f>
        <v>1.3852966466036114</v>
      </c>
      <c r="K63" s="10">
        <f>PPRD!K63+RCV_RCY!K63+IMP!K63-EXP!K63+STK_CHG!K63-INTMARB!K63</f>
        <v>64.295012897678419</v>
      </c>
      <c r="L63" s="10">
        <f>PPRD!L63+RCV_RCY!L63+IMP!L63-EXP!L63+STK_CHG!L63-INTMARB!L63</f>
        <v>76.759329320722259</v>
      </c>
      <c r="M63" s="10">
        <f>PPRD!M63+RCV_RCY!M63+IMP!M63-EXP!M63+STK_CHG!M63-INTMARB!M63</f>
        <v>81.280137575236452</v>
      </c>
      <c r="N63" s="10">
        <f>PPRD!N63+RCV_RCY!N63+IMP!N63-EXP!N63+STK_CHG!N63-INTMARB!N63</f>
        <v>92.567239896818563</v>
      </c>
      <c r="O63" s="10">
        <f>PPRD!O63+RCV_RCY!O63+IMP!O63-EXP!O63+STK_CHG!O63-INTMARB!O63</f>
        <v>96.662338779019763</v>
      </c>
      <c r="P63" s="10">
        <f>PPRD!P63+RCV_RCY!P63+IMP!P63-EXP!P63+STK_CHG!P63-INTMARB!P63</f>
        <v>70.857265692175403</v>
      </c>
      <c r="Q63" s="10">
        <f>PPRD!Q63+RCV_RCY!Q63+IMP!Q63-EXP!Q63+STK_CHG!Q63-INTMARB!Q63</f>
        <v>74.574978503869303</v>
      </c>
      <c r="R63" s="10">
        <f>PPRD!R63+RCV_RCY!R63+IMP!R63-EXP!R63+STK_CHG!R63-INTMARB!R63</f>
        <v>69.635941530524505</v>
      </c>
      <c r="S63" s="10">
        <f>PPRD!S63+RCV_RCY!S63+IMP!S63-EXP!S63+STK_CHG!S63-INTMARB!S63</f>
        <v>71.897506448839195</v>
      </c>
      <c r="T63" s="10">
        <f>PPRD!T63+RCV_RCY!T63+IMP!T63-EXP!T63+STK_CHG!T63-INTMARB!T63</f>
        <v>85.394496990541697</v>
      </c>
      <c r="U63" s="10">
        <f>PPRD!U63+RCV_RCY!U63+IMP!U63-EXP!U63+STK_CHG!U63-INTMARB!U63</f>
        <v>89.003697334479781</v>
      </c>
      <c r="V63" s="10">
        <f>PPRD!V63+RCV_RCY!V63+IMP!V63-EXP!V63+STK_CHG!V63-INTMARB!V63</f>
        <v>93.80128976784178</v>
      </c>
      <c r="W63" s="10">
        <f>PPRD!W63+RCV_RCY!W63+IMP!W63-EXP!W63+STK_CHG!W63-INTMARB!W63</f>
        <v>98.971625107480648</v>
      </c>
      <c r="X63" s="10">
        <f>PPRD!X63+RCV_RCY!X63+IMP!X63-EXP!X63+STK_CHG!X63-INTMARB!X63</f>
        <v>119.19905417024931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10.919776440240762</v>
      </c>
      <c r="K65" s="10">
        <f>PPRD!K65+RCV_RCY!K65+IMP!K65-EXP!K65+STK_CHG!K65-INTMARB!K65</f>
        <v>1.6790197764402413</v>
      </c>
      <c r="L65" s="10">
        <f>PPRD!L65+RCV_RCY!L65+IMP!L65-EXP!L65+STK_CHG!L65-INTMARB!L65</f>
        <v>105.7946689595873</v>
      </c>
      <c r="M65" s="10">
        <f>PPRD!M65+RCV_RCY!M65+IMP!M65-EXP!M65+STK_CHG!M65-INTMARB!M65</f>
        <v>123.56113499570075</v>
      </c>
      <c r="N65" s="10">
        <f>PPRD!N65+RCV_RCY!N65+IMP!N65-EXP!N65+STK_CHG!N65-INTMARB!N65</f>
        <v>59.025967325881354</v>
      </c>
      <c r="O65" s="10">
        <f>PPRD!O65+RCV_RCY!O65+IMP!O65-EXP!O65+STK_CHG!O65-INTMARB!O65</f>
        <v>146.57566638005147</v>
      </c>
      <c r="P65" s="10">
        <f>PPRD!P65+RCV_RCY!P65+IMP!P65-EXP!P65+STK_CHG!P65-INTMARB!P65</f>
        <v>162.16362854686159</v>
      </c>
      <c r="Q65" s="10">
        <f>PPRD!Q65+RCV_RCY!Q65+IMP!Q65-EXP!Q65+STK_CHG!Q65-INTMARB!Q65</f>
        <v>429.35855546001693</v>
      </c>
      <c r="R65" s="10">
        <f>PPRD!R65+RCV_RCY!R65+IMP!R65-EXP!R65+STK_CHG!R65-INTMARB!R65</f>
        <v>430.27798796216678</v>
      </c>
      <c r="S65" s="10">
        <f>PPRD!S65+RCV_RCY!S65+IMP!S65-EXP!S65+STK_CHG!S65-INTMARB!S65</f>
        <v>108.8595872742906</v>
      </c>
      <c r="T65" s="10">
        <f>PPRD!T65+RCV_RCY!T65+IMP!T65-EXP!T65+STK_CHG!T65-INTMARB!T65</f>
        <v>309.08383490971624</v>
      </c>
      <c r="U65" s="10">
        <f>PPRD!U65+RCV_RCY!U65+IMP!U65-EXP!U65+STK_CHG!U65-INTMARB!U65</f>
        <v>281.46491831470331</v>
      </c>
      <c r="V65" s="10">
        <f>PPRD!V65+RCV_RCY!V65+IMP!V65-EXP!V65+STK_CHG!V65-INTMARB!V65</f>
        <v>338.4472914875322</v>
      </c>
      <c r="W65" s="10">
        <f>PPRD!W65+RCV_RCY!W65+IMP!W65-EXP!W65+STK_CHG!W65-INTMARB!W65</f>
        <v>301.49036973344795</v>
      </c>
      <c r="X65" s="10">
        <f>PPRD!X65+RCV_RCY!X65+IMP!X65-EXP!X65+STK_CHG!X65-INTMARB!X65</f>
        <v>606.50214961306961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4.6089423903697329</v>
      </c>
      <c r="K69" s="10">
        <f>PPRD!K69+RCV_RCY!K69+IMP!K69-EXP!K69+STK_CHG!K69-INTMARB!K69</f>
        <v>11.619776440240759</v>
      </c>
      <c r="L69" s="10">
        <f>PPRD!L69+RCV_RCY!L69+IMP!L69-EXP!L69+STK_CHG!L69-INTMARB!L69</f>
        <v>43.259931212381773</v>
      </c>
      <c r="M69" s="10">
        <f>PPRD!M69+RCV_RCY!M69+IMP!M69-EXP!M69+STK_CHG!M69-INTMARB!M69</f>
        <v>56.540412725709373</v>
      </c>
      <c r="N69" s="10">
        <f>PPRD!N69+RCV_RCY!N69+IMP!N69-EXP!N69+STK_CHG!N69-INTMARB!N69</f>
        <v>45.211092003439376</v>
      </c>
      <c r="O69" s="10">
        <f>PPRD!O69+RCV_RCY!O69+IMP!O69-EXP!O69+STK_CHG!O69-INTMARB!O69</f>
        <v>28.046861564918309</v>
      </c>
      <c r="P69" s="10">
        <f>PPRD!P69+RCV_RCY!P69+IMP!P69-EXP!P69+STK_CHG!P69-INTMARB!P69</f>
        <v>34.906964746345658</v>
      </c>
      <c r="Q69" s="10">
        <f>PPRD!Q69+RCV_RCY!Q69+IMP!Q69-EXP!Q69+STK_CHG!Q69-INTMARB!Q69</f>
        <v>39.079965606190882</v>
      </c>
      <c r="R69" s="10">
        <f>PPRD!R69+RCV_RCY!R69+IMP!R69-EXP!R69+STK_CHG!R69-INTMARB!R69</f>
        <v>40.483834909716251</v>
      </c>
      <c r="S69" s="10">
        <f>PPRD!S69+RCV_RCY!S69+IMP!S69-EXP!S69+STK_CHG!S69-INTMARB!S69</f>
        <v>52.27781599312123</v>
      </c>
      <c r="T69" s="10">
        <f>PPRD!T69+RCV_RCY!T69+IMP!T69-EXP!T69+STK_CHG!T69-INTMARB!T69</f>
        <v>50.043422184006872</v>
      </c>
      <c r="U69" s="10">
        <f>PPRD!U69+RCV_RCY!U69+IMP!U69-EXP!U69+STK_CHG!U69-INTMARB!U69</f>
        <v>52.253740326741188</v>
      </c>
      <c r="V69" s="10">
        <f>PPRD!V69+RCV_RCY!V69+IMP!V69-EXP!V69+STK_CHG!V69-INTMARB!V69</f>
        <v>44.210662080825443</v>
      </c>
      <c r="W69" s="10">
        <f>PPRD!W69+RCV_RCY!W69+IMP!W69-EXP!W69+STK_CHG!W69-INTMARB!W69</f>
        <v>50.47523645743766</v>
      </c>
      <c r="X69" s="10">
        <f>PPRD!X69+RCV_RCY!X69+IMP!X69-EXP!X69+STK_CHG!X69-INTMARB!X69</f>
        <v>45.77979363714531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65.587102321582108</v>
      </c>
      <c r="D71" s="37">
        <f t="shared" si="22"/>
        <v>85.626311263972482</v>
      </c>
      <c r="E71" s="37">
        <f t="shared" si="22"/>
        <v>95.610060189165949</v>
      </c>
      <c r="F71" s="37">
        <f t="shared" si="22"/>
        <v>107.00292347377473</v>
      </c>
      <c r="G71" s="37">
        <f t="shared" si="22"/>
        <v>116.98667239896818</v>
      </c>
      <c r="H71" s="37">
        <f t="shared" si="22"/>
        <v>106.38202923473776</v>
      </c>
      <c r="I71" s="37">
        <f t="shared" si="22"/>
        <v>95.562252794496999</v>
      </c>
      <c r="J71" s="37">
        <f t="shared" si="22"/>
        <v>98.762768701633689</v>
      </c>
      <c r="K71" s="37">
        <f t="shared" si="22"/>
        <v>116.3895958727429</v>
      </c>
      <c r="L71" s="37">
        <f t="shared" si="22"/>
        <v>144.64505588993981</v>
      </c>
      <c r="M71" s="37">
        <f t="shared" si="22"/>
        <v>146.14987102321584</v>
      </c>
      <c r="N71" s="37">
        <f t="shared" si="22"/>
        <v>144.50180567497847</v>
      </c>
      <c r="O71" s="37">
        <f t="shared" si="22"/>
        <v>183.86354256233881</v>
      </c>
      <c r="P71" s="37">
        <f t="shared" si="22"/>
        <v>209.1812553740327</v>
      </c>
      <c r="Q71" s="37">
        <f t="shared" si="22"/>
        <v>236.26638005159072</v>
      </c>
      <c r="R71" s="37">
        <f t="shared" si="22"/>
        <v>239.32355975924327</v>
      </c>
      <c r="S71" s="37">
        <f t="shared" si="22"/>
        <v>263.27987962166799</v>
      </c>
      <c r="T71" s="37">
        <f t="shared" si="22"/>
        <v>289.57669819432505</v>
      </c>
      <c r="U71" s="37">
        <f t="shared" si="22"/>
        <v>293.94763542562345</v>
      </c>
      <c r="V71" s="37">
        <f t="shared" si="22"/>
        <v>295.85838349097168</v>
      </c>
      <c r="W71" s="37">
        <f t="shared" si="22"/>
        <v>293.70877042132412</v>
      </c>
      <c r="X71" s="37">
        <f t="shared" ref="X71" si="23">SUM(X72:X73)</f>
        <v>322.63301805674968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41.511435941530522</v>
      </c>
      <c r="D72" s="10">
        <f>PPRD!D72+RCV_RCY!D72+IMP!D72-EXP!D72+STK_CHG!D72-INTMARB!D72</f>
        <v>53.788134135855543</v>
      </c>
      <c r="E72" s="10">
        <f>PPRD!E72+RCV_RCY!E72+IMP!E72-EXP!E72+STK_CHG!E72-INTMARB!E72</f>
        <v>64.177901977644026</v>
      </c>
      <c r="F72" s="10">
        <f>PPRD!F72+RCV_RCY!F72+IMP!F72-EXP!F72+STK_CHG!F72-INTMARB!F72</f>
        <v>63.843508168529659</v>
      </c>
      <c r="G72" s="10">
        <f>PPRD!G72+RCV_RCY!G72+IMP!G72-EXP!G72+STK_CHG!G72-INTMARB!G72</f>
        <v>66.518572656921748</v>
      </c>
      <c r="H72" s="10">
        <f>PPRD!H72+RCV_RCY!H72+IMP!H72-EXP!H72+STK_CHG!H72-INTMARB!H72</f>
        <v>55.292863284608771</v>
      </c>
      <c r="I72" s="10">
        <f>PPRD!I72+RCV_RCY!I72+IMP!I72-EXP!I72+STK_CHG!I72-INTMARB!I72</f>
        <v>52.498366294067068</v>
      </c>
      <c r="J72" s="10">
        <f>PPRD!J72+RCV_RCY!J72+IMP!J72-EXP!J72+STK_CHG!J72-INTMARB!J72</f>
        <v>46.718228718830602</v>
      </c>
      <c r="K72" s="10">
        <f>PPRD!K72+RCV_RCY!K72+IMP!K72-EXP!K72+STK_CHG!K72-INTMARB!K72</f>
        <v>47.88856405846947</v>
      </c>
      <c r="L72" s="10">
        <f>PPRD!L72+RCV_RCY!L72+IMP!L72-EXP!L72+STK_CHG!L72-INTMARB!L72</f>
        <v>45.332932072227003</v>
      </c>
      <c r="M72" s="10">
        <f>PPRD!M72+RCV_RCY!M72+IMP!M72-EXP!M72+STK_CHG!M72-INTMARB!M72</f>
        <v>42.610146173688733</v>
      </c>
      <c r="N72" s="10">
        <f>PPRD!N72+RCV_RCY!N72+IMP!N72-EXP!N72+STK_CHG!N72-INTMARB!N72</f>
        <v>43.111693895098881</v>
      </c>
      <c r="O72" s="10">
        <f>PPRD!O72+RCV_RCY!O72+IMP!O72-EXP!O72+STK_CHG!O72-INTMARB!O72</f>
        <v>65.467669819432501</v>
      </c>
      <c r="P72" s="10">
        <f>PPRD!P72+RCV_RCY!P72+IMP!P72-EXP!P72+STK_CHG!P72-INTMARB!P72</f>
        <v>50.635339638864998</v>
      </c>
      <c r="Q72" s="10">
        <f>PPRD!Q72+RCV_RCY!Q72+IMP!Q72-EXP!Q72+STK_CHG!Q72-INTMARB!Q72</f>
        <v>52.999914015477209</v>
      </c>
      <c r="R72" s="10">
        <f>PPRD!R72+RCV_RCY!R72+IMP!R72-EXP!R72+STK_CHG!R72-INTMARB!R72</f>
        <v>41.989079965606187</v>
      </c>
      <c r="S72" s="10">
        <f>PPRD!S72+RCV_RCY!S72+IMP!S72-EXP!S72+STK_CHG!S72-INTMARB!S72</f>
        <v>39.266294067067918</v>
      </c>
      <c r="T72" s="10">
        <f>PPRD!T72+RCV_RCY!T72+IMP!T72-EXP!T72+STK_CHG!T72-INTMARB!T72</f>
        <v>47.793035253654338</v>
      </c>
      <c r="U72" s="10">
        <f>PPRD!U72+RCV_RCY!U72+IMP!U72-EXP!U72+STK_CHG!U72-INTMARB!U72</f>
        <v>48.915649183147032</v>
      </c>
      <c r="V72" s="10">
        <f>PPRD!V72+RCV_RCY!V72+IMP!V72-EXP!V72+STK_CHG!V72-INTMARB!V72</f>
        <v>43.422184006878759</v>
      </c>
      <c r="W72" s="10">
        <f>PPRD!W72+RCV_RCY!W72+IMP!W72-EXP!W72+STK_CHG!W72-INTMARB!W72</f>
        <v>48.366294067067933</v>
      </c>
      <c r="X72" s="10">
        <f>PPRD!X72+RCV_RCY!X72+IMP!X72-EXP!X72+STK_CHG!X72-INTMARB!X72</f>
        <v>52.856577815993113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24.07566638005159</v>
      </c>
      <c r="D73" s="10">
        <f>PPRD!D73+RCV_RCY!D73+IMP!D73-EXP!D73+STK_CHG!D73-INTMARB!D73</f>
        <v>31.838177128116939</v>
      </c>
      <c r="E73" s="10">
        <f>PPRD!E73+RCV_RCY!E73+IMP!E73-EXP!E73+STK_CHG!E73-INTMARB!E73</f>
        <v>31.432158211521919</v>
      </c>
      <c r="F73" s="10">
        <f>PPRD!F73+RCV_RCY!F73+IMP!F73-EXP!F73+STK_CHG!F73-INTMARB!F73</f>
        <v>43.159415305245062</v>
      </c>
      <c r="G73" s="10">
        <f>PPRD!G73+RCV_RCY!G73+IMP!G73-EXP!G73+STK_CHG!G73-INTMARB!G73</f>
        <v>50.468099742046427</v>
      </c>
      <c r="H73" s="10">
        <f>PPRD!H73+RCV_RCY!H73+IMP!H73-EXP!H73+STK_CHG!H73-INTMARB!H73</f>
        <v>51.089165950128979</v>
      </c>
      <c r="I73" s="10">
        <f>PPRD!I73+RCV_RCY!I73+IMP!I73-EXP!I73+STK_CHG!I73-INTMARB!I73</f>
        <v>43.063886500429923</v>
      </c>
      <c r="J73" s="10">
        <f>PPRD!J73+RCV_RCY!J73+IMP!J73-EXP!J73+STK_CHG!J73-INTMARB!J73</f>
        <v>52.044539982803087</v>
      </c>
      <c r="K73" s="10">
        <f>PPRD!K73+RCV_RCY!K73+IMP!K73-EXP!K73+STK_CHG!K73-INTMARB!K73</f>
        <v>68.501031814273432</v>
      </c>
      <c r="L73" s="10">
        <f>PPRD!L73+RCV_RCY!L73+IMP!L73-EXP!L73+STK_CHG!L73-INTMARB!L73</f>
        <v>99.312123817712802</v>
      </c>
      <c r="M73" s="10">
        <f>PPRD!M73+RCV_RCY!M73+IMP!M73-EXP!M73+STK_CHG!M73-INTMARB!M73</f>
        <v>103.5397248495271</v>
      </c>
      <c r="N73" s="10">
        <f>PPRD!N73+RCV_RCY!N73+IMP!N73-EXP!N73+STK_CHG!N73-INTMARB!N73</f>
        <v>101.3901117798796</v>
      </c>
      <c r="O73" s="10">
        <f>PPRD!O73+RCV_RCY!O73+IMP!O73-EXP!O73+STK_CHG!O73-INTMARB!O73</f>
        <v>118.39587274290631</v>
      </c>
      <c r="P73" s="10">
        <f>PPRD!P73+RCV_RCY!P73+IMP!P73-EXP!P73+STK_CHG!P73-INTMARB!P73</f>
        <v>158.54591573516771</v>
      </c>
      <c r="Q73" s="10">
        <f>PPRD!Q73+RCV_RCY!Q73+IMP!Q73-EXP!Q73+STK_CHG!Q73-INTMARB!Q73</f>
        <v>183.26646603611351</v>
      </c>
      <c r="R73" s="10">
        <f>PPRD!R73+RCV_RCY!R73+IMP!R73-EXP!R73+STK_CHG!R73-INTMARB!R73</f>
        <v>197.33447979363709</v>
      </c>
      <c r="S73" s="10">
        <f>PPRD!S73+RCV_RCY!S73+IMP!S73-EXP!S73+STK_CHG!S73-INTMARB!S73</f>
        <v>224.0135855546001</v>
      </c>
      <c r="T73" s="10">
        <f>PPRD!T73+RCV_RCY!T73+IMP!T73-EXP!T73+STK_CHG!T73-INTMARB!T73</f>
        <v>241.78366294067069</v>
      </c>
      <c r="U73" s="10">
        <f>PPRD!U73+RCV_RCY!U73+IMP!U73-EXP!U73+STK_CHG!U73-INTMARB!U73</f>
        <v>245.03198624247639</v>
      </c>
      <c r="V73" s="10">
        <f>PPRD!V73+RCV_RCY!V73+IMP!V73-EXP!V73+STK_CHG!V73-INTMARB!V73</f>
        <v>252.4361994840929</v>
      </c>
      <c r="W73" s="10">
        <f>PPRD!W73+RCV_RCY!W73+IMP!W73-EXP!W73+STK_CHG!W73-INTMARB!W73</f>
        <v>245.34247635425621</v>
      </c>
      <c r="X73" s="10">
        <f>PPRD!X73+RCV_RCY!X73+IMP!X73-EXP!X73+STK_CHG!X73-INTMARB!X73</f>
        <v>269.77644024075659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5798.5382631126386</v>
      </c>
      <c r="D74" s="37">
        <f>PPRD!D74+RCV_RCY!D74+IMP!D74-EXP!D74+STK_CHG!D74-INTMARB!D74</f>
        <v>5874.3766122098023</v>
      </c>
      <c r="E74" s="37">
        <f>PPRD!E74+RCV_RCY!E74+IMP!E74-EXP!E74+STK_CHG!E74-INTMARB!E74</f>
        <v>5751.0748065348234</v>
      </c>
      <c r="F74" s="37">
        <f>PPRD!F74+RCV_RCY!F74+IMP!F74-EXP!F74+STK_CHG!F74-INTMARB!F74</f>
        <v>5863.5425623387782</v>
      </c>
      <c r="G74" s="37">
        <f>PPRD!G74+RCV_RCY!G74+IMP!G74-EXP!G74+STK_CHG!G74-INTMARB!G74</f>
        <v>5859.6732588134128</v>
      </c>
      <c r="H74" s="37">
        <f>PPRD!H74+RCV_RCY!H74+IMP!H74-EXP!H74+STK_CHG!H74-INTMARB!H74</f>
        <v>6002.8374892519341</v>
      </c>
      <c r="I74" s="37">
        <f>PPRD!I74+RCV_RCY!I74+IMP!I74-EXP!I74+STK_CHG!I74-INTMARB!I74</f>
        <v>5908.6844368013753</v>
      </c>
      <c r="J74" s="37">
        <f>PPRD!J74+RCV_RCY!J74+IMP!J74-EXP!J74+STK_CHG!J74-INTMARB!J74</f>
        <v>6042.046431642304</v>
      </c>
      <c r="K74" s="37">
        <f>PPRD!K74+RCV_RCY!K74+IMP!K74-EXP!K74+STK_CHG!K74-INTMARB!K74</f>
        <v>5922.0980223559754</v>
      </c>
      <c r="L74" s="37">
        <f>PPRD!L74+RCV_RCY!L74+IMP!L74-EXP!L74+STK_CHG!L74-INTMARB!L74</f>
        <v>5761.9999999999991</v>
      </c>
      <c r="M74" s="37">
        <f>PPRD!M74+RCV_RCY!M74+IMP!M74-EXP!M74+STK_CHG!M74-INTMARB!M74</f>
        <v>5564.9999999999991</v>
      </c>
      <c r="N74" s="37">
        <f>PPRD!N74+RCV_RCY!N74+IMP!N74-EXP!N74+STK_CHG!N74-INTMARB!N74</f>
        <v>5627</v>
      </c>
      <c r="O74" s="37">
        <f>PPRD!O74+RCV_RCY!O74+IMP!O74-EXP!O74+STK_CHG!O74-INTMARB!O74</f>
        <v>5536</v>
      </c>
      <c r="P74" s="37">
        <f>PPRD!P74+RCV_RCY!P74+IMP!P74-EXP!P74+STK_CHG!P74-INTMARB!P74</f>
        <v>5694</v>
      </c>
      <c r="Q74" s="37">
        <f>PPRD!Q74+RCV_RCY!Q74+IMP!Q74-EXP!Q74+STK_CHG!Q74-INTMARB!Q74</f>
        <v>5688.5</v>
      </c>
      <c r="R74" s="37">
        <f>PPRD!R74+RCV_RCY!R74+IMP!R74-EXP!R74+STK_CHG!R74-INTMARB!R74</f>
        <v>5606.2</v>
      </c>
      <c r="S74" s="37">
        <f>PPRD!S74+RCV_RCY!S74+IMP!S74-EXP!S74+STK_CHG!S74-INTMARB!S74</f>
        <v>5589.8</v>
      </c>
      <c r="T74" s="37">
        <f>PPRD!T74+RCV_RCY!T74+IMP!T74-EXP!T74+STK_CHG!T74-INTMARB!T74</f>
        <v>5390.0999999999995</v>
      </c>
      <c r="U74" s="37">
        <f>PPRD!U74+RCV_RCY!U74+IMP!U74-EXP!U74+STK_CHG!U74-INTMARB!U74</f>
        <v>5444.0999999999995</v>
      </c>
      <c r="V74" s="37">
        <f>PPRD!V74+RCV_RCY!V74+IMP!V74-EXP!V74+STK_CHG!V74-INTMARB!V74</f>
        <v>5675.9</v>
      </c>
      <c r="W74" s="37">
        <f>PPRD!W74+RCV_RCY!W74+IMP!W74-EXP!W74+STK_CHG!W74-INTMARB!W74</f>
        <v>5547.6</v>
      </c>
      <c r="X74" s="37">
        <f>PPRD!X74+RCV_RCY!X74+IMP!X74-EXP!X74+STK_CHG!X74-INTMARB!X74</f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104.0651762682717</v>
      </c>
      <c r="D75" s="37">
        <f>PPRD!D75+RCV_RCY!D75+IMP!D75-EXP!D75+STK_CHG!D75-INTMARB!D75</f>
        <v>100.1719690455718</v>
      </c>
      <c r="E75" s="37">
        <f>PPRD!E75+RCV_RCY!E75+IMP!E75-EXP!E75+STK_CHG!E75-INTMARB!E75</f>
        <v>118.8592433361995</v>
      </c>
      <c r="F75" s="37">
        <f>PPRD!F75+RCV_RCY!F75+IMP!F75-EXP!F75+STK_CHG!F75-INTMARB!F75</f>
        <v>122.1791917454858</v>
      </c>
      <c r="G75" s="37">
        <f>PPRD!G75+RCV_RCY!G75+IMP!G75-EXP!G75+STK_CHG!G75-INTMARB!G75</f>
        <v>129.94170249355119</v>
      </c>
      <c r="H75" s="37">
        <f>PPRD!H75+RCV_RCY!H75+IMP!H75-EXP!H75+STK_CHG!H75-INTMARB!H75</f>
        <v>130.5674978503869</v>
      </c>
      <c r="I75" s="37">
        <f>PPRD!I75+RCV_RCY!I75+IMP!I75-EXP!I75+STK_CHG!I75-INTMARB!I75</f>
        <v>126.3303525365434</v>
      </c>
      <c r="J75" s="37">
        <f>PPRD!J75+RCV_RCY!J75+IMP!J75-EXP!J75+STK_CHG!J75-INTMARB!J75</f>
        <v>119.4038693035254</v>
      </c>
      <c r="K75" s="37">
        <f>PPRD!K75+RCV_RCY!K75+IMP!K75-EXP!K75+STK_CHG!K75-INTMARB!K75</f>
        <v>193.27411865864141</v>
      </c>
      <c r="L75" s="37">
        <f>PPRD!L75+RCV_RCY!L75+IMP!L75-EXP!L75+STK_CHG!L75-INTMARB!L75</f>
        <v>120.57893379191739</v>
      </c>
      <c r="M75" s="37">
        <f>PPRD!M75+RCV_RCY!M75+IMP!M75-EXP!M75+STK_CHG!M75-INTMARB!M75</f>
        <v>123.7603611349957</v>
      </c>
      <c r="N75" s="37">
        <f>PPRD!N75+RCV_RCY!N75+IMP!N75-EXP!N75+STK_CHG!N75-INTMARB!N75</f>
        <v>107.86758383490969</v>
      </c>
      <c r="O75" s="37">
        <f>PPRD!O75+RCV_RCY!O75+IMP!O75-EXP!O75+STK_CHG!O75-INTMARB!O75</f>
        <v>137.5083404987102</v>
      </c>
      <c r="P75" s="37">
        <f>PPRD!P75+RCV_RCY!P75+IMP!P75-EXP!P75+STK_CHG!P75-INTMARB!P75</f>
        <v>152.9712811693895</v>
      </c>
      <c r="Q75" s="37">
        <f>PPRD!Q75+RCV_RCY!Q75+IMP!Q75-EXP!Q75+STK_CHG!Q75-INTMARB!Q75</f>
        <v>155.04918314703349</v>
      </c>
      <c r="R75" s="37">
        <f>PPRD!R75+RCV_RCY!R75+IMP!R75-EXP!R75+STK_CHG!R75-INTMARB!R75</f>
        <v>135.05778159931211</v>
      </c>
      <c r="S75" s="37">
        <f>PPRD!S75+RCV_RCY!S75+IMP!S75-EXP!S75+STK_CHG!S75-INTMARB!S75</f>
        <v>164.84187446259671</v>
      </c>
      <c r="T75" s="37">
        <f>PPRD!T75+RCV_RCY!T75+IMP!T75-EXP!T75+STK_CHG!T75-INTMARB!T75</f>
        <v>158.2258813413585</v>
      </c>
      <c r="U75" s="37">
        <f>PPRD!U75+RCV_RCY!U75+IMP!U75-EXP!U75+STK_CHG!U75-INTMARB!U75</f>
        <v>149.69905417024941</v>
      </c>
      <c r="V75" s="37">
        <f>PPRD!V75+RCV_RCY!V75+IMP!V75-EXP!V75+STK_CHG!V75-INTMARB!V75</f>
        <v>152.5890799656062</v>
      </c>
      <c r="W75" s="37">
        <f>PPRD!W75+RCV_RCY!W75+IMP!W75-EXP!W75+STK_CHG!W75-INTMARB!W75</f>
        <v>138.43989681857269</v>
      </c>
      <c r="X75" s="37">
        <f>PPRD!X75+RCV_RCY!X75+IMP!X75-EXP!X75+STK_CHG!X75-INTMARB!X75</f>
        <v>139.90636285468619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1021.4961306964751</v>
      </c>
      <c r="D76" s="40">
        <f>PPRD!D76+RCV_RCY!D76+IMP!D76-EXP!D76+STK_CHG!D76-INTMARB!D76</f>
        <v>856.31986242476376</v>
      </c>
      <c r="E76" s="40">
        <f>PPRD!E76+RCV_RCY!E76+IMP!E76-EXP!E76+STK_CHG!E76-INTMARB!E76</f>
        <v>1025.3654342218401</v>
      </c>
      <c r="F76" s="40">
        <f>PPRD!F76+RCV_RCY!F76+IMP!F76-EXP!F76+STK_CHG!F76-INTMARB!F76</f>
        <v>417.19690455717932</v>
      </c>
      <c r="G76" s="40">
        <f>PPRD!G76+RCV_RCY!G76+IMP!G76-EXP!G76+STK_CHG!G76-INTMARB!G76</f>
        <v>418.74462596732565</v>
      </c>
      <c r="H76" s="40">
        <f>PPRD!H76+RCV_RCY!H76+IMP!H76-EXP!H76+STK_CHG!H76-INTMARB!H76</f>
        <v>1463.0266552020637</v>
      </c>
      <c r="I76" s="40">
        <f>PPRD!I76+RCV_RCY!I76+IMP!I76-EXP!I76+STK_CHG!I76-INTMARB!I76</f>
        <v>980.30954428202972</v>
      </c>
      <c r="J76" s="40">
        <f>PPRD!J76+RCV_RCY!J76+IMP!J76-EXP!J76+STK_CHG!J76-INTMARB!J76</f>
        <v>1079.7076526225285</v>
      </c>
      <c r="K76" s="40">
        <f>PPRD!K76+RCV_RCY!K76+IMP!K76-EXP!K76+STK_CHG!K76-INTMARB!K76</f>
        <v>1098.1943250214963</v>
      </c>
      <c r="L76" s="40">
        <f>PPRD!L76+RCV_RCY!L76+IMP!L76-EXP!L76+STK_CHG!L76-INTMARB!L76</f>
        <v>1039.1229578675834</v>
      </c>
      <c r="M76" s="40">
        <f>PPRD!M76+RCV_RCY!M76+IMP!M76-EXP!M76+STK_CHG!M76-INTMARB!M76</f>
        <v>902.92347377472049</v>
      </c>
      <c r="N76" s="40">
        <f>PPRD!N76+RCV_RCY!N76+IMP!N76-EXP!N76+STK_CHG!N76-INTMARB!N76</f>
        <v>1191.0576096302659</v>
      </c>
      <c r="O76" s="40">
        <f>PPRD!O76+RCV_RCY!O76+IMP!O76-EXP!O76+STK_CHG!O76-INTMARB!O76</f>
        <v>1499.914015477214</v>
      </c>
      <c r="P76" s="40">
        <f>PPRD!P76+RCV_RCY!P76+IMP!P76-EXP!P76+STK_CHG!P76-INTMARB!P76</f>
        <v>1351.2467755803955</v>
      </c>
      <c r="Q76" s="40">
        <f>PPRD!Q76+RCV_RCY!Q76+IMP!Q76-EXP!Q76+STK_CHG!Q76-INTMARB!Q76</f>
        <v>1544.8839208942388</v>
      </c>
      <c r="R76" s="40">
        <f>PPRD!R76+RCV_RCY!R76+IMP!R76-EXP!R76+STK_CHG!R76-INTMARB!R76</f>
        <v>1404.7291487532245</v>
      </c>
      <c r="S76" s="40">
        <f>PPRD!S76+RCV_RCY!S76+IMP!S76-EXP!S76+STK_CHG!S76-INTMARB!S76</f>
        <v>1629.4926913155625</v>
      </c>
      <c r="T76" s="40">
        <f>PPRD!T76+RCV_RCY!T76+IMP!T76-EXP!T76+STK_CHG!T76-INTMARB!T76</f>
        <v>1756.2338779019774</v>
      </c>
      <c r="U76" s="40">
        <f>PPRD!U76+RCV_RCY!U76+IMP!U76-EXP!U76+STK_CHG!U76-INTMARB!U76</f>
        <v>1714.1874462596729</v>
      </c>
      <c r="V76" s="40">
        <f>PPRD!V76+RCV_RCY!V76+IMP!V76-EXP!V76+STK_CHG!V76-INTMARB!V76</f>
        <v>1723.3018056749784</v>
      </c>
      <c r="W76" s="40">
        <f>PPRD!W76+RCV_RCY!W76+IMP!W76-EXP!W76+STK_CHG!W76-INTMARB!W76</f>
        <v>1298.7102321582117</v>
      </c>
      <c r="X76" s="40">
        <f>PPRD!X76+RCV_RCY!X76+IMP!X76-EXP!X76+STK_CHG!X76-INTMARB!X76</f>
        <v>1527.7730008598451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31726.748237317279</v>
      </c>
      <c r="D2" s="31">
        <f>'GIC2020-2030'!D2-FC_NE!D2</f>
        <v>32724.500515907133</v>
      </c>
      <c r="E2" s="31">
        <f>'GIC2020-2030'!E2-FC_NE!E2</f>
        <v>34346.039810834052</v>
      </c>
      <c r="F2" s="31">
        <f>'GIC2020-2030'!F2-FC_NE!F2</f>
        <v>36259.520808254507</v>
      </c>
      <c r="G2" s="31">
        <f>'GIC2020-2030'!G2-FC_NE!G2</f>
        <v>36702.802149613068</v>
      </c>
      <c r="H2" s="31">
        <f>'GIC2020-2030'!H2-FC_NE!H2</f>
        <v>33690.757265692169</v>
      </c>
      <c r="I2" s="31">
        <f>'GIC2020-2030'!I2-FC_NE!I2</f>
        <v>36801.302321582101</v>
      </c>
      <c r="J2" s="31">
        <f>'GIC2020-2030'!J2-FC_NE!J2</f>
        <v>36152.478503869308</v>
      </c>
      <c r="K2" s="31">
        <f>'GIC2020-2030'!K2-FC_NE!K2</f>
        <v>34710.80902837489</v>
      </c>
      <c r="L2" s="31">
        <f>'GIC2020-2030'!L2-FC_NE!L2</f>
        <v>32455.440326741187</v>
      </c>
      <c r="M2" s="31">
        <f>'GIC2020-2030'!M2-FC_NE!M2</f>
        <v>35565.893465176268</v>
      </c>
      <c r="N2" s="31">
        <f>'GIC2020-2030'!N2-FC_NE!N2</f>
        <v>34305.976440240753</v>
      </c>
      <c r="O2" s="31">
        <f>'GIC2020-2030'!O2-FC_NE!O2</f>
        <v>33113.954858125544</v>
      </c>
      <c r="P2" s="31">
        <f>'GIC2020-2030'!P2-FC_NE!P2</f>
        <v>32139.281857265691</v>
      </c>
      <c r="Q2" s="31">
        <f>'GIC2020-2030'!Q2-FC_NE!Q2</f>
        <v>32828.686328460884</v>
      </c>
      <c r="R2" s="31">
        <f>'GIC2020-2030'!R2-FC_NE!R2</f>
        <v>31332.167325881343</v>
      </c>
      <c r="S2" s="31">
        <f>'GIC2020-2030'!S2-FC_NE!S2</f>
        <v>32422.631728288899</v>
      </c>
      <c r="T2" s="31">
        <f>'GIC2020-2030'!T2-FC_NE!T2</f>
        <v>32334.257781599295</v>
      </c>
      <c r="U2" s="31">
        <f>'GIC2020-2030'!U2-FC_NE!U2</f>
        <v>32965.386242476357</v>
      </c>
      <c r="V2" s="31">
        <f>'GIC2020-2030'!V2-FC_NE!V2</f>
        <v>32227.302235597595</v>
      </c>
      <c r="W2" s="31">
        <f>'GIC2020-2030'!W2-FC_NE!W2</f>
        <v>30071.552106620809</v>
      </c>
      <c r="X2" s="31">
        <f>'GIC2020-2030'!X2-FC_NE!X2</f>
        <v>31639.470937231301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24365.269475494413</v>
      </c>
      <c r="D2" s="31">
        <f>FC_E!D2-FC_E!D70+INTAVI!D2+TI_BF_E!D2-TO_BF!D2+(NRG_BF_E!D3+NRG_BF_E!D17+NRG_BF_E!D22+NRG_BF_E!D25+NRG_BF_E!D26+NRG_BF_E!D51)</f>
        <v>24868.101117798793</v>
      </c>
      <c r="E2" s="31">
        <f>FC_E!E2-FC_E!E70+INTAVI!E2+TI_BF_E!E2-TO_BF!E2+(NRG_BF_E!E3+NRG_BF_E!E17+NRG_BF_E!E22+NRG_BF_E!E25+NRG_BF_E!E26+NRG_BF_E!E51)</f>
        <v>25483.705245055891</v>
      </c>
      <c r="F2" s="31">
        <f>FC_E!F2-FC_E!F70+INTAVI!F2+TI_BF_E!F2-TO_BF!F2+(NRG_BF_E!F3+NRG_BF_E!F17+NRG_BF_E!F22+NRG_BF_E!F25+NRG_BF_E!F26+NRG_BF_E!F51)</f>
        <v>25879.938005159067</v>
      </c>
      <c r="G2" s="31">
        <f>FC_E!G2-FC_E!G70+INTAVI!G2+TI_BF_E!G2-TO_BF!G2+(NRG_BF_E!G3+NRG_BF_E!G17+NRG_BF_E!G22+NRG_BF_E!G25+NRG_BF_E!G26+NRG_BF_E!G51)</f>
        <v>26148.455889939807</v>
      </c>
      <c r="H2" s="31">
        <f>FC_E!H2-FC_E!H70+INTAVI!H2+TI_BF_E!H2-TO_BF!H2+(NRG_BF_E!H3+NRG_BF_E!H17+NRG_BF_E!H22+NRG_BF_E!H25+NRG_BF_E!H26+NRG_BF_E!H51)</f>
        <v>25223.13551160791</v>
      </c>
      <c r="I2" s="31">
        <f>FC_E!I2-FC_E!I70+INTAVI!I2+TI_BF_E!I2-TO_BF!I2+(NRG_BF_E!I3+NRG_BF_E!I17+NRG_BF_E!I22+NRG_BF_E!I25+NRG_BF_E!I26+NRG_BF_E!I51)</f>
        <v>26519.188478073942</v>
      </c>
      <c r="J2" s="31">
        <f>FC_E!J2-FC_E!J70+INTAVI!J2+TI_BF_E!J2-TO_BF!J2+(NRG_BF_E!J3+NRG_BF_E!J17+NRG_BF_E!J22+NRG_BF_E!J25+NRG_BF_E!J26+NRG_BF_E!J51)</f>
        <v>26554.069991401546</v>
      </c>
      <c r="K2" s="31">
        <f>FC_E!K2-FC_E!K70+INTAVI!K2+TI_BF_E!K2-TO_BF!K2+(NRG_BF_E!K3+NRG_BF_E!K17+NRG_BF_E!K22+NRG_BF_E!K25+NRG_BF_E!K26+NRG_BF_E!K51)</f>
        <v>25652.381685297092</v>
      </c>
      <c r="L2" s="31">
        <f>FC_E!L2-FC_E!L70+INTAVI!L2+TI_BF_E!L2-TO_BF!L2+(NRG_BF_E!L3+NRG_BF_E!L17+NRG_BF_E!L22+NRG_BF_E!L25+NRG_BF_E!L26+NRG_BF_E!L51)</f>
        <v>23830.245571797546</v>
      </c>
      <c r="M2" s="31">
        <f>FC_E!M2-FC_E!M70+INTAVI!M2+TI_BF_E!M2-TO_BF!M2+(NRG_BF_E!M3+NRG_BF_E!M17+NRG_BF_E!M22+NRG_BF_E!M25+NRG_BF_E!M26+NRG_BF_E!M51)</f>
        <v>26231.799226139294</v>
      </c>
      <c r="N2" s="31">
        <f>FC_E!N2-FC_E!N70+INTAVI!N2+TI_BF_E!N2-TO_BF!N2+(NRG_BF_E!N3+NRG_BF_E!N17+NRG_BF_E!N22+NRG_BF_E!N25+NRG_BF_E!N26+NRG_BF_E!N51)</f>
        <v>25009.061650902833</v>
      </c>
      <c r="O2" s="31">
        <f>FC_E!O2-FC_E!O70+INTAVI!O2+TI_BF_E!O2-TO_BF!O2+(NRG_BF_E!O3+NRG_BF_E!O17+NRG_BF_E!O22+NRG_BF_E!O25+NRG_BF_E!O26+NRG_BF_E!O51)</f>
        <v>25168.31943250226</v>
      </c>
      <c r="P2" s="31">
        <f>FC_E!P2-FC_E!P70+INTAVI!P2+TI_BF_E!P2-TO_BF!P2+(NRG_BF_E!P3+NRG_BF_E!P17+NRG_BF_E!P22+NRG_BF_E!P25+NRG_BF_E!P26+NRG_BF_E!P51)</f>
        <v>24693.015391229743</v>
      </c>
      <c r="Q2" s="31">
        <f>FC_E!Q2-FC_E!Q70+INTAVI!Q2+TI_BF_E!Q2-TO_BF!Q2+(NRG_BF_E!Q3+NRG_BF_E!Q17+NRG_BF_E!Q22+NRG_BF_E!Q25+NRG_BF_E!Q26+NRG_BF_E!Q51)</f>
        <v>24538.960447119523</v>
      </c>
      <c r="R2" s="31">
        <f>FC_E!R2-FC_E!R70+INTAVI!R2+TI_BF_E!R2-TO_BF!R2+(NRG_BF_E!R3+NRG_BF_E!R17+NRG_BF_E!R22+NRG_BF_E!R25+NRG_BF_E!R26+NRG_BF_E!R51)</f>
        <v>24225.195700773871</v>
      </c>
      <c r="S2" s="31">
        <f>FC_E!S2-FC_E!S70+INTAVI!S2+TI_BF_E!S2-TO_BF!S2+(NRG_BF_E!S3+NRG_BF_E!S17+NRG_BF_E!S22+NRG_BF_E!S25+NRG_BF_E!S26+NRG_BF_E!S51)</f>
        <v>25209.454170249366</v>
      </c>
      <c r="T2" s="31">
        <f>FC_E!T2-FC_E!T70+INTAVI!T2+TI_BF_E!T2-TO_BF!T2+(NRG_BF_E!T3+NRG_BF_E!T17+NRG_BF_E!T22+NRG_BF_E!T25+NRG_BF_E!T26+NRG_BF_E!T51)</f>
        <v>25333.925881341391</v>
      </c>
      <c r="U2" s="31">
        <f>FC_E!U2-FC_E!U70+INTAVI!U2+TI_BF_E!U2-TO_BF!U2+(NRG_BF_E!U3+NRG_BF_E!U17+NRG_BF_E!U22+NRG_BF_E!U25+NRG_BF_E!U26+NRG_BF_E!U51)</f>
        <v>25794.740756663807</v>
      </c>
      <c r="V2" s="31">
        <f>FC_E!V2-FC_E!V70+INTAVI!V2+TI_BF_E!V2-TO_BF!V2+(NRG_BF_E!V3+NRG_BF_E!V17+NRG_BF_E!V22+NRG_BF_E!V25+NRG_BF_E!V26+NRG_BF_E!V51)</f>
        <v>25484.556319862437</v>
      </c>
      <c r="W2" s="31">
        <f>FC_E!W2-FC_E!W70+INTAVI!W2+TI_BF_E!W2-TO_BF!W2+(NRG_BF_E!W3+NRG_BF_E!W17+NRG_BF_E!W22+NRG_BF_E!W25+NRG_BF_E!W26+NRG_BF_E!W51)</f>
        <v>23393.401031814275</v>
      </c>
      <c r="X2" s="31">
        <f>FC_E!X2-FC_E!X70+INTAVI!X2+TI_BF_E!X2-TO_BF!X2+(NRG_BF_E!X3+NRG_BF_E!X17+NRG_BF_E!X22+NRG_BF_E!X25+NRG_BF_E!X26+NRG_BF_E!X51)</f>
        <v>24941.778159931215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32412.373086844371</v>
      </c>
      <c r="D2" s="31">
        <f t="shared" si="0"/>
        <v>32586.330008598459</v>
      </c>
      <c r="E2" s="31">
        <f t="shared" si="0"/>
        <v>34787.565262252792</v>
      </c>
      <c r="F2" s="31">
        <f t="shared" si="0"/>
        <v>37148.590885640588</v>
      </c>
      <c r="G2" s="31">
        <f t="shared" si="0"/>
        <v>37442.855546001709</v>
      </c>
      <c r="H2" s="31">
        <f t="shared" si="0"/>
        <v>34109.010318142726</v>
      </c>
      <c r="I2" s="31">
        <f t="shared" si="0"/>
        <v>38353.094754944112</v>
      </c>
      <c r="J2" s="31">
        <f t="shared" si="0"/>
        <v>38643.487188306106</v>
      </c>
      <c r="K2" s="31">
        <f t="shared" si="0"/>
        <v>38492.515735167661</v>
      </c>
      <c r="L2" s="31">
        <f t="shared" si="0"/>
        <v>37515.462596732585</v>
      </c>
      <c r="M2" s="31">
        <f t="shared" si="0"/>
        <v>38716.379277730019</v>
      </c>
      <c r="N2" s="31">
        <f t="shared" si="0"/>
        <v>38105.599312123813</v>
      </c>
      <c r="O2" s="31">
        <f t="shared" si="0"/>
        <v>36500.259931212378</v>
      </c>
      <c r="P2" s="31">
        <f t="shared" si="0"/>
        <v>37309.946947549426</v>
      </c>
      <c r="Q2" s="31">
        <f t="shared" si="0"/>
        <v>35644.792433361996</v>
      </c>
      <c r="R2" s="31">
        <f t="shared" si="0"/>
        <v>32827.528288907997</v>
      </c>
      <c r="S2" s="31">
        <f t="shared" si="0"/>
        <v>35550.167325881346</v>
      </c>
      <c r="T2" s="31">
        <f t="shared" si="0"/>
        <v>35616.587962166799</v>
      </c>
      <c r="U2" s="31">
        <f t="shared" si="0"/>
        <v>35842.109200343933</v>
      </c>
      <c r="V2" s="31">
        <f t="shared" si="0"/>
        <v>35693.088220120371</v>
      </c>
      <c r="W2" s="31">
        <f t="shared" si="0"/>
        <v>33342.144282029236</v>
      </c>
      <c r="X2" s="31">
        <f t="shared" ref="X2" si="1">SUM(X3,X17,X22,X25,X26,X51,X52,X71,X74,X75,X76)</f>
        <v>31150.6007738607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3936.3809974204642</v>
      </c>
      <c r="D3" s="34">
        <f t="shared" si="2"/>
        <v>4429.541014617369</v>
      </c>
      <c r="E3" s="34">
        <f t="shared" si="2"/>
        <v>4847.6093723129834</v>
      </c>
      <c r="F3" s="34">
        <f t="shared" si="2"/>
        <v>6259.7968185726568</v>
      </c>
      <c r="G3" s="34">
        <f t="shared" si="2"/>
        <v>5674.6480653482367</v>
      </c>
      <c r="H3" s="34">
        <f t="shared" si="2"/>
        <v>3528.7748925193459</v>
      </c>
      <c r="I3" s="34">
        <f t="shared" si="2"/>
        <v>5628.165520206363</v>
      </c>
      <c r="J3" s="34">
        <f t="shared" si="2"/>
        <v>5028.732244196045</v>
      </c>
      <c r="K3" s="34">
        <f t="shared" si="2"/>
        <v>3844.953310404127</v>
      </c>
      <c r="L3" s="34">
        <f t="shared" si="2"/>
        <v>4050.2093723129833</v>
      </c>
      <c r="M3" s="34">
        <f t="shared" si="2"/>
        <v>4968.1397248495268</v>
      </c>
      <c r="N3" s="34">
        <f t="shared" si="2"/>
        <v>3982.8349097162518</v>
      </c>
      <c r="O3" s="34">
        <f t="shared" si="2"/>
        <v>3559.5901117798794</v>
      </c>
      <c r="P3" s="34">
        <f t="shared" si="2"/>
        <v>4314.2882201203784</v>
      </c>
      <c r="Q3" s="34">
        <f t="shared" si="2"/>
        <v>3718.0536543422181</v>
      </c>
      <c r="R3" s="34">
        <f t="shared" si="2"/>
        <v>3085.1616509028372</v>
      </c>
      <c r="S3" s="34">
        <f t="shared" si="2"/>
        <v>3638.0102321582126</v>
      </c>
      <c r="T3" s="34">
        <f t="shared" si="2"/>
        <v>3329.2987102321576</v>
      </c>
      <c r="U3" s="34">
        <f t="shared" si="2"/>
        <v>3339.5582975064485</v>
      </c>
      <c r="V3" s="34">
        <f t="shared" si="2"/>
        <v>2793.3497850386925</v>
      </c>
      <c r="W3" s="34">
        <f t="shared" si="2"/>
        <v>2252.6533963886495</v>
      </c>
      <c r="X3" s="34">
        <f t="shared" ref="X3" si="3">SUM(X4,X8,X11)</f>
        <v>2626.3581255374029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3063.7384350816851</v>
      </c>
      <c r="D4" s="29">
        <f t="shared" si="4"/>
        <v>3572.3254514187447</v>
      </c>
      <c r="E4" s="29">
        <f t="shared" si="4"/>
        <v>4008.55803955288</v>
      </c>
      <c r="F4" s="29">
        <f t="shared" si="4"/>
        <v>5387.154170249355</v>
      </c>
      <c r="G4" s="29">
        <f t="shared" si="4"/>
        <v>4823.4848667239894</v>
      </c>
      <c r="H4" s="29">
        <f t="shared" si="4"/>
        <v>2675.5122957867579</v>
      </c>
      <c r="I4" s="29">
        <f t="shared" si="4"/>
        <v>4763.005932932072</v>
      </c>
      <c r="J4" s="29">
        <f t="shared" si="4"/>
        <v>4156.2067067927774</v>
      </c>
      <c r="K4" s="29">
        <f t="shared" si="4"/>
        <v>3008.8183147033533</v>
      </c>
      <c r="L4" s="29">
        <f t="shared" si="4"/>
        <v>3416.4699914015473</v>
      </c>
      <c r="M4" s="29">
        <f t="shared" si="4"/>
        <v>4188.5061049011174</v>
      </c>
      <c r="N4" s="29">
        <f t="shared" si="4"/>
        <v>3227.5468615649193</v>
      </c>
      <c r="O4" s="29">
        <f t="shared" si="4"/>
        <v>2786.6991401547721</v>
      </c>
      <c r="P4" s="29">
        <f t="shared" si="4"/>
        <v>3520.5913155631983</v>
      </c>
      <c r="Q4" s="29">
        <f t="shared" si="4"/>
        <v>2884.7632846087704</v>
      </c>
      <c r="R4" s="29">
        <f t="shared" si="4"/>
        <v>2308.3631126397245</v>
      </c>
      <c r="S4" s="29">
        <f t="shared" si="4"/>
        <v>2926.9946689595881</v>
      </c>
      <c r="T4" s="29">
        <f t="shared" si="4"/>
        <v>2680.5669819432496</v>
      </c>
      <c r="U4" s="29">
        <f t="shared" si="4"/>
        <v>2632.0418744625963</v>
      </c>
      <c r="V4" s="29">
        <f t="shared" si="4"/>
        <v>2192.2056749785033</v>
      </c>
      <c r="W4" s="29">
        <f t="shared" si="4"/>
        <v>1649.4098022355972</v>
      </c>
      <c r="X4" s="29">
        <f t="shared" ref="X4" si="5">SUM(X5:X7)</f>
        <v>1886.6500429922612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2.1553740326741191</v>
      </c>
      <c r="W5" s="10">
        <f>TI_EHG_E!W5+TI_CO_E!W5+TI_BF_E!W5+TI_GW_E!W5+TI_RPI_E!W5+TI_PF_E!W5+TI_BKBPB_E!W5+TI_CL_E!W5+TI_BNG_E!W5+TI_LBB_E!W5+TI_CPP_E!W5+TI_GTL_E!W5+TI_NSP_E!W5</f>
        <v>6.4660361134995696</v>
      </c>
      <c r="X5" s="10">
        <f>TI_EHG_E!X5+TI_CO_E!X5+TI_BF_E!X5+TI_GW_E!X5+TI_RPI_E!X5+TI_PF_E!X5+TI_BKBPB_E!X5+TI_CL_E!X5+TI_BNG_E!X5+TI_LBB_E!X5+TI_CPP_E!X5+TI_GTL_E!X5+TI_NSP_E!X5</f>
        <v>10.77669819432502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898.5668959587274</v>
      </c>
      <c r="D6" s="10">
        <f>TI_EHG_E!D6+TI_CO_E!D6+TI_BF_E!D6+TI_GW_E!D6+TI_RPI_E!D6+TI_PF_E!D6+TI_BKBPB_E!D6+TI_CL_E!D6+TI_BNG_E!D6+TI_LBB_E!D6+TI_CPP_E!D6+TI_GTL_E!D6+TI_NSP_E!D6</f>
        <v>904.16543422183997</v>
      </c>
      <c r="E6" s="10">
        <f>TI_EHG_E!E6+TI_CO_E!E6+TI_BF_E!E6+TI_GW_E!E6+TI_RPI_E!E6+TI_PF_E!E6+TI_BKBPB_E!E6+TI_CL_E!E6+TI_BNG_E!E6+TI_LBB_E!E6+TI_CPP_E!E6+TI_GTL_E!E6+TI_NSP_E!E6</f>
        <v>918.86165090283748</v>
      </c>
      <c r="F6" s="10">
        <f>TI_EHG_E!F6+TI_CO_E!F6+TI_BF_E!F6+TI_GW_E!F6+TI_RPI_E!F6+TI_PF_E!F6+TI_BKBPB_E!F6+TI_CL_E!F6+TI_BNG_E!F6+TI_LBB_E!F6+TI_CPP_E!F6+TI_GTL_E!F6+TI_NSP_E!F6</f>
        <v>896.46749785038685</v>
      </c>
      <c r="G6" s="10">
        <f>TI_EHG_E!G6+TI_CO_E!G6+TI_BF_E!G6+TI_GW_E!G6+TI_RPI_E!G6+TI_PF_E!G6+TI_BKBPB_E!G6+TI_CL_E!G6+TI_BNG_E!G6+TI_LBB_E!G6+TI_CPP_E!G6+TI_GTL_E!G6+TI_NSP_E!G6</f>
        <v>892.26852966466038</v>
      </c>
      <c r="H6" s="10">
        <f>TI_EHG_E!H6+TI_CO_E!H6+TI_BF_E!H6+TI_GW_E!H6+TI_RPI_E!H6+TI_PF_E!H6+TI_BKBPB_E!H6+TI_CL_E!H6+TI_BNG_E!H6+TI_LBB_E!H6+TI_CPP_E!H6+TI_GTL_E!H6+TI_NSP_E!H6</f>
        <v>892.96835769561471</v>
      </c>
      <c r="I6" s="10">
        <f>TI_EHG_E!I6+TI_CO_E!I6+TI_BF_E!I6+TI_GW_E!I6+TI_RPI_E!I6+TI_PF_E!I6+TI_BKBPB_E!I6+TI_CL_E!I6+TI_BNG_E!I6+TI_LBB_E!I6+TI_CPP_E!I6+TI_GTL_E!I6+TI_NSP_E!I6</f>
        <v>867.77489251934639</v>
      </c>
      <c r="J6" s="10">
        <f>TI_EHG_E!J6+TI_CO_E!J6+TI_BF_E!J6+TI_GW_E!J6+TI_RPI_E!J6+TI_PF_E!J6+TI_BKBPB_E!J6+TI_CL_E!J6+TI_BNG_E!J6+TI_LBB_E!J6+TI_CPP_E!J6+TI_GTL_E!J6+TI_NSP_E!J6</f>
        <v>868.47472055030096</v>
      </c>
      <c r="K6" s="10">
        <f>TI_EHG_E!K6+TI_CO_E!K6+TI_BF_E!K6+TI_GW_E!K6+TI_RPI_E!K6+TI_PF_E!K6+TI_BKBPB_E!K6+TI_CL_E!K6+TI_BNG_E!K6+TI_LBB_E!K6+TI_CPP_E!K6+TI_GTL_E!K6+TI_NSP_E!K6</f>
        <v>864.27583834909717</v>
      </c>
      <c r="L6" s="10">
        <f>TI_EHG_E!L6+TI_CO_E!L6+TI_BF_E!L6+TI_GW_E!L6+TI_RPI_E!L6+TI_PF_E!L6+TI_BKBPB_E!L6+TI_CL_E!L6+TI_BNG_E!L6+TI_LBB_E!L6+TI_CPP_E!L6+TI_GTL_E!L6+TI_NSP_E!L6</f>
        <v>748.10593293207216</v>
      </c>
      <c r="M6" s="10">
        <f>TI_EHG_E!M6+TI_CO_E!M6+TI_BF_E!M6+TI_GW_E!M6+TI_RPI_E!M6+TI_PF_E!M6+TI_BKBPB_E!M6+TI_CL_E!M6+TI_BNG_E!M6+TI_LBB_E!M6+TI_CPP_E!M6+TI_GTL_E!M6+TI_NSP_E!M6</f>
        <v>836.28306104901105</v>
      </c>
      <c r="N6" s="10">
        <f>TI_EHG_E!N6+TI_CO_E!N6+TI_BF_E!N6+TI_GW_E!N6+TI_RPI_E!N6+TI_PF_E!N6+TI_BKBPB_E!N6+TI_CL_E!N6+TI_BNG_E!N6+TI_LBB_E!N6+TI_CPP_E!N6+TI_GTL_E!N6+TI_NSP_E!N6</f>
        <v>850.27944969905411</v>
      </c>
      <c r="O6" s="10">
        <f>TI_EHG_E!O6+TI_CO_E!O6+TI_BF_E!O6+TI_GW_E!O6+TI_RPI_E!O6+TI_PF_E!O6+TI_BKBPB_E!O6+TI_CL_E!O6+TI_BNG_E!O6+TI_LBB_E!O6+TI_CPP_E!O6+TI_GTL_E!O6+TI_NSP_E!O6</f>
        <v>861.47652622527937</v>
      </c>
      <c r="P6" s="10">
        <f>TI_EHG_E!P6+TI_CO_E!P6+TI_BF_E!P6+TI_GW_E!P6+TI_RPI_E!P6+TI_PF_E!P6+TI_BKBPB_E!P6+TI_CL_E!P6+TI_BNG_E!P6+TI_LBB_E!P6+TI_CPP_E!P6+TI_GTL_E!P6+TI_NSP_E!P6</f>
        <v>857.97747205503003</v>
      </c>
      <c r="Q6" s="10">
        <f>TI_EHG_E!Q6+TI_CO_E!Q6+TI_BF_E!Q6+TI_GW_E!Q6+TI_RPI_E!Q6+TI_PF_E!Q6+TI_BKBPB_E!Q6+TI_CL_E!Q6+TI_BNG_E!Q6+TI_LBB_E!Q6+TI_CPP_E!Q6+TI_GTL_E!Q6+TI_NSP_E!Q6</f>
        <v>867.07506448839206</v>
      </c>
      <c r="R6" s="10">
        <f>TI_EHG_E!R6+TI_CO_E!R6+TI_BF_E!R6+TI_GW_E!R6+TI_RPI_E!R6+TI_PF_E!R6+TI_BKBPB_E!R6+TI_CL_E!R6+TI_BNG_E!R6+TI_LBB_E!R6+TI_CPP_E!R6+TI_GTL_E!R6+TI_NSP_E!R6</f>
        <v>856.57781599312113</v>
      </c>
      <c r="S6" s="10">
        <f>TI_EHG_E!S6+TI_CO_E!S6+TI_BF_E!S6+TI_GW_E!S6+TI_RPI_E!S6+TI_PF_E!S6+TI_BKBPB_E!S6+TI_CL_E!S6+TI_BNG_E!S6+TI_LBB_E!S6+TI_CPP_E!S6+TI_GTL_E!S6+TI_NSP_E!S6</f>
        <v>855.17815993121235</v>
      </c>
      <c r="T6" s="10">
        <f>TI_EHG_E!T6+TI_CO_E!T6+TI_BF_E!T6+TI_GW_E!T6+TI_RPI_E!T6+TI_PF_E!T6+TI_BKBPB_E!T6+TI_CL_E!T6+TI_BNG_E!T6+TI_LBB_E!T6+TI_CPP_E!T6+TI_GTL_E!T6+TI_NSP_E!T6</f>
        <v>830.68452278589859</v>
      </c>
      <c r="U6" s="10">
        <f>TI_EHG_E!U6+TI_CO_E!U6+TI_BF_E!U6+TI_GW_E!U6+TI_RPI_E!U6+TI_PF_E!U6+TI_BKBPB_E!U6+TI_CL_E!U6+TI_BNG_E!U6+TI_LBB_E!U6+TI_CPP_E!U6+TI_GTL_E!U6+TI_NSP_E!U6</f>
        <v>840.48202923473775</v>
      </c>
      <c r="V6" s="10">
        <f>TI_EHG_E!V6+TI_CO_E!V6+TI_BF_E!V6+TI_GW_E!V6+TI_RPI_E!V6+TI_PF_E!V6+TI_BKBPB_E!V6+TI_CL_E!V6+TI_BNG_E!V6+TI_LBB_E!V6+TI_CPP_E!V6+TI_GTL_E!V6+TI_NSP_E!V6</f>
        <v>822.98650042992256</v>
      </c>
      <c r="W6" s="10">
        <f>TI_EHG_E!W6+TI_CO_E!W6+TI_BF_E!W6+TI_GW_E!W6+TI_RPI_E!W6+TI_PF_E!W6+TI_BKBPB_E!W6+TI_CL_E!W6+TI_BNG_E!W6+TI_LBB_E!W6+TI_CPP_E!W6+TI_GTL_E!W6+TI_NSP_E!W6</f>
        <v>756.50378331900242</v>
      </c>
      <c r="X6" s="10">
        <f>TI_EHG_E!X6+TI_CO_E!X6+TI_BF_E!X6+TI_GW_E!X6+TI_RPI_E!X6+TI_PF_E!X6+TI_BKBPB_E!X6+TI_CL_E!X6+TI_BNG_E!X6+TI_LBB_E!X6+TI_CPP_E!X6+TI_GTL_E!X6+TI_NSP_E!X6</f>
        <v>819.40859845227851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2165.1715391229577</v>
      </c>
      <c r="D7" s="10">
        <f>TI_EHG_E!D7+TI_CO_E!D7+TI_BF_E!D7+TI_GW_E!D7+TI_RPI_E!D7+TI_PF_E!D7+TI_BKBPB_E!D7+TI_CL_E!D7+TI_BNG_E!D7+TI_LBB_E!D7+TI_CPP_E!D7+TI_GTL_E!D7+TI_NSP_E!D7</f>
        <v>2668.1600171969048</v>
      </c>
      <c r="E7" s="10">
        <f>TI_EHG_E!E7+TI_CO_E!E7+TI_BF_E!E7+TI_GW_E!E7+TI_RPI_E!E7+TI_PF_E!E7+TI_BKBPB_E!E7+TI_CL_E!E7+TI_BNG_E!E7+TI_LBB_E!E7+TI_CPP_E!E7+TI_GTL_E!E7+TI_NSP_E!E7</f>
        <v>3089.6963886500425</v>
      </c>
      <c r="F7" s="10">
        <f>TI_EHG_E!F7+TI_CO_E!F7+TI_BF_E!F7+TI_GW_E!F7+TI_RPI_E!F7+TI_PF_E!F7+TI_BKBPB_E!F7+TI_CL_E!F7+TI_BNG_E!F7+TI_LBB_E!F7+TI_CPP_E!F7+TI_GTL_E!F7+TI_NSP_E!F7</f>
        <v>4490.6866723989679</v>
      </c>
      <c r="G7" s="10">
        <f>TI_EHG_E!G7+TI_CO_E!G7+TI_BF_E!G7+TI_GW_E!G7+TI_RPI_E!G7+TI_PF_E!G7+TI_BKBPB_E!G7+TI_CL_E!G7+TI_BNG_E!G7+TI_LBB_E!G7+TI_CPP_E!G7+TI_GTL_E!G7+TI_NSP_E!G7</f>
        <v>3931.2163370593289</v>
      </c>
      <c r="H7" s="10">
        <f>TI_EHG_E!H7+TI_CO_E!H7+TI_BF_E!H7+TI_GW_E!H7+TI_RPI_E!H7+TI_PF_E!H7+TI_BKBPB_E!H7+TI_CL_E!H7+TI_BNG_E!H7+TI_LBB_E!H7+TI_CPP_E!H7+TI_GTL_E!H7+TI_NSP_E!H7</f>
        <v>1782.5439380911432</v>
      </c>
      <c r="I7" s="10">
        <f>TI_EHG_E!I7+TI_CO_E!I7+TI_BF_E!I7+TI_GW_E!I7+TI_RPI_E!I7+TI_PF_E!I7+TI_BKBPB_E!I7+TI_CL_E!I7+TI_BNG_E!I7+TI_LBB_E!I7+TI_CPP_E!I7+TI_GTL_E!I7+TI_NSP_E!I7</f>
        <v>3895.2310404127256</v>
      </c>
      <c r="J7" s="10">
        <f>TI_EHG_E!J7+TI_CO_E!J7+TI_BF_E!J7+TI_GW_E!J7+TI_RPI_E!J7+TI_PF_E!J7+TI_BKBPB_E!J7+TI_CL_E!J7+TI_BNG_E!J7+TI_LBB_E!J7+TI_CPP_E!J7+TI_GTL_E!J7+TI_NSP_E!J7</f>
        <v>3287.7319862424761</v>
      </c>
      <c r="K7" s="10">
        <f>TI_EHG_E!K7+TI_CO_E!K7+TI_BF_E!K7+TI_GW_E!K7+TI_RPI_E!K7+TI_PF_E!K7+TI_BKBPB_E!K7+TI_CL_E!K7+TI_BNG_E!K7+TI_LBB_E!K7+TI_CPP_E!K7+TI_GTL_E!K7+TI_NSP_E!K7</f>
        <v>2144.542476354256</v>
      </c>
      <c r="L7" s="10">
        <f>TI_EHG_E!L7+TI_CO_E!L7+TI_BF_E!L7+TI_GW_E!L7+TI_RPI_E!L7+TI_PF_E!L7+TI_BKBPB_E!L7+TI_CL_E!L7+TI_BNG_E!L7+TI_LBB_E!L7+TI_CPP_E!L7+TI_GTL_E!L7+TI_NSP_E!L7</f>
        <v>2668.3640584694754</v>
      </c>
      <c r="M7" s="10">
        <f>TI_EHG_E!M7+TI_CO_E!M7+TI_BF_E!M7+TI_GW_E!M7+TI_RPI_E!M7+TI_PF_E!M7+TI_BKBPB_E!M7+TI_CL_E!M7+TI_BNG_E!M7+TI_LBB_E!M7+TI_CPP_E!M7+TI_GTL_E!M7+TI_NSP_E!M7</f>
        <v>3352.2230438521065</v>
      </c>
      <c r="N7" s="10">
        <f>TI_EHG_E!N7+TI_CO_E!N7+TI_BF_E!N7+TI_GW_E!N7+TI_RPI_E!N7+TI_PF_E!N7+TI_BKBPB_E!N7+TI_CL_E!N7+TI_BNG_E!N7+TI_LBB_E!N7+TI_CPP_E!N7+TI_GTL_E!N7+TI_NSP_E!N7</f>
        <v>2377.2674118658651</v>
      </c>
      <c r="O7" s="10">
        <f>TI_EHG_E!O7+TI_CO_E!O7+TI_BF_E!O7+TI_GW_E!O7+TI_RPI_E!O7+TI_PF_E!O7+TI_BKBPB_E!O7+TI_CL_E!O7+TI_BNG_E!O7+TI_LBB_E!O7+TI_CPP_E!O7+TI_GTL_E!O7+TI_NSP_E!O7</f>
        <v>1925.2226139294926</v>
      </c>
      <c r="P7" s="10">
        <f>TI_EHG_E!P7+TI_CO_E!P7+TI_BF_E!P7+TI_GW_E!P7+TI_RPI_E!P7+TI_PF_E!P7+TI_BKBPB_E!P7+TI_CL_E!P7+TI_BNG_E!P7+TI_LBB_E!P7+TI_CPP_E!P7+TI_GTL_E!P7+TI_NSP_E!P7</f>
        <v>2662.6138435081684</v>
      </c>
      <c r="Q7" s="10">
        <f>TI_EHG_E!Q7+TI_CO_E!Q7+TI_BF_E!Q7+TI_GW_E!Q7+TI_RPI_E!Q7+TI_PF_E!Q7+TI_BKBPB_E!Q7+TI_CL_E!Q7+TI_BNG_E!Q7+TI_LBB_E!Q7+TI_CPP_E!Q7+TI_GTL_E!Q7+TI_NSP_E!Q7</f>
        <v>2017.6882201203784</v>
      </c>
      <c r="R7" s="10">
        <f>TI_EHG_E!R7+TI_CO_E!R7+TI_BF_E!R7+TI_GW_E!R7+TI_RPI_E!R7+TI_PF_E!R7+TI_BKBPB_E!R7+TI_CL_E!R7+TI_BNG_E!R7+TI_LBB_E!R7+TI_CPP_E!R7+TI_GTL_E!R7+TI_NSP_E!R7</f>
        <v>1451.7852966466035</v>
      </c>
      <c r="S7" s="10">
        <f>TI_EHG_E!S7+TI_CO_E!S7+TI_BF_E!S7+TI_GW_E!S7+TI_RPI_E!S7+TI_PF_E!S7+TI_BKBPB_E!S7+TI_CL_E!S7+TI_BNG_E!S7+TI_LBB_E!S7+TI_CPP_E!S7+TI_GTL_E!S7+TI_NSP_E!S7</f>
        <v>2071.8165090283755</v>
      </c>
      <c r="T7" s="10">
        <f>TI_EHG_E!T7+TI_CO_E!T7+TI_BF_E!T7+TI_GW_E!T7+TI_RPI_E!T7+TI_PF_E!T7+TI_BKBPB_E!T7+TI_CL_E!T7+TI_BNG_E!T7+TI_LBB_E!T7+TI_CPP_E!T7+TI_GTL_E!T7+TI_NSP_E!T7</f>
        <v>1849.8824591573509</v>
      </c>
      <c r="U7" s="10">
        <f>TI_EHG_E!U7+TI_CO_E!U7+TI_BF_E!U7+TI_GW_E!U7+TI_RPI_E!U7+TI_PF_E!U7+TI_BKBPB_E!U7+TI_CL_E!U7+TI_BNG_E!U7+TI_LBB_E!U7+TI_CPP_E!U7+TI_GTL_E!U7+TI_NSP_E!U7</f>
        <v>1791.5598452278587</v>
      </c>
      <c r="V7" s="10">
        <f>TI_EHG_E!V7+TI_CO_E!V7+TI_BF_E!V7+TI_GW_E!V7+TI_RPI_E!V7+TI_PF_E!V7+TI_BKBPB_E!V7+TI_CL_E!V7+TI_BNG_E!V7+TI_LBB_E!V7+TI_CPP_E!V7+TI_GTL_E!V7+TI_NSP_E!V7</f>
        <v>1367.0638005159069</v>
      </c>
      <c r="W7" s="10">
        <f>TI_EHG_E!W7+TI_CO_E!W7+TI_BF_E!W7+TI_GW_E!W7+TI_RPI_E!W7+TI_PF_E!W7+TI_BKBPB_E!W7+TI_CL_E!W7+TI_BNG_E!W7+TI_LBB_E!W7+TI_CPP_E!W7+TI_GTL_E!W7+TI_NSP_E!W7</f>
        <v>886.43998280309529</v>
      </c>
      <c r="X7" s="10">
        <f>TI_EHG_E!X7+TI_CO_E!X7+TI_BF_E!X7+TI_GW_E!X7+TI_RPI_E!X7+TI_PF_E!X7+TI_BKBPB_E!X7+TI_CL_E!X7+TI_BNG_E!X7+TI_LBB_E!X7+TI_CPP_E!X7+TI_GTL_E!X7+TI_NSP_E!X7</f>
        <v>1056.4647463456577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872.64256233877893</v>
      </c>
      <c r="D11" s="29">
        <f t="shared" si="8"/>
        <v>857.21556319862418</v>
      </c>
      <c r="E11" s="29">
        <f t="shared" si="8"/>
        <v>839.05133276010326</v>
      </c>
      <c r="F11" s="29">
        <f t="shared" si="8"/>
        <v>872.64264832330161</v>
      </c>
      <c r="G11" s="29">
        <f t="shared" si="8"/>
        <v>851.16319862424757</v>
      </c>
      <c r="H11" s="29">
        <f t="shared" si="8"/>
        <v>853.26259673258801</v>
      </c>
      <c r="I11" s="29">
        <f t="shared" si="8"/>
        <v>865.15958727429052</v>
      </c>
      <c r="J11" s="29">
        <f t="shared" si="8"/>
        <v>872.52553740326744</v>
      </c>
      <c r="K11" s="29">
        <f t="shared" si="8"/>
        <v>836.13499570077374</v>
      </c>
      <c r="L11" s="29">
        <f t="shared" si="8"/>
        <v>633.73938091143589</v>
      </c>
      <c r="M11" s="29">
        <f t="shared" si="8"/>
        <v>779.6336199484092</v>
      </c>
      <c r="N11" s="29">
        <f t="shared" si="8"/>
        <v>755.28804815133276</v>
      </c>
      <c r="O11" s="29">
        <f t="shared" si="8"/>
        <v>772.89097162510745</v>
      </c>
      <c r="P11" s="29">
        <f t="shared" si="8"/>
        <v>793.69690455717966</v>
      </c>
      <c r="Q11" s="29">
        <f t="shared" si="8"/>
        <v>833.29036973344785</v>
      </c>
      <c r="R11" s="29">
        <f t="shared" si="8"/>
        <v>776.7985382631125</v>
      </c>
      <c r="S11" s="29">
        <f t="shared" si="8"/>
        <v>711.01556319862425</v>
      </c>
      <c r="T11" s="29">
        <f t="shared" si="8"/>
        <v>648.7317282889079</v>
      </c>
      <c r="U11" s="29">
        <f t="shared" si="8"/>
        <v>707.51642304385211</v>
      </c>
      <c r="V11" s="29">
        <f t="shared" si="8"/>
        <v>601.14411006018906</v>
      </c>
      <c r="W11" s="29">
        <f t="shared" si="8"/>
        <v>603.24359415305253</v>
      </c>
      <c r="X11" s="29">
        <f t="shared" ref="X11" si="9">SUM(X12:X16)</f>
        <v>739.70808254514191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871.97377472055018</v>
      </c>
      <c r="D13" s="10">
        <f>TI_EHG_E!D13+TI_CO_E!D13+TI_BF_E!D13+TI_GW_E!D13+TI_RPI_E!D13+TI_PF_E!D13+TI_BKBPB_E!D13+TI_CL_E!D13+TI_BNG_E!D13+TI_LBB_E!D13+TI_CPP_E!D13+TI_GTL_E!D13+TI_NSP_E!D13</f>
        <v>855.8779879621668</v>
      </c>
      <c r="E13" s="10">
        <f>TI_EHG_E!E13+TI_CO_E!E13+TI_BF_E!E13+TI_GW_E!E13+TI_RPI_E!E13+TI_PF_E!E13+TI_BKBPB_E!E13+TI_CL_E!E13+TI_BNG_E!E13+TI_LBB_E!E13+TI_CPP_E!E13+TI_GTL_E!E13+TI_NSP_E!E13</f>
        <v>838.38254514187452</v>
      </c>
      <c r="F13" s="10">
        <f>TI_EHG_E!F13+TI_CO_E!F13+TI_BF_E!F13+TI_GW_E!F13+TI_RPI_E!F13+TI_PF_E!F13+TI_BKBPB_E!F13+TI_CL_E!F13+TI_BNG_E!F13+TI_LBB_E!F13+TI_CPP_E!F13+TI_GTL_E!F13+TI_NSP_E!F13</f>
        <v>871.97386070507287</v>
      </c>
      <c r="G13" s="10">
        <f>TI_EHG_E!G13+TI_CO_E!G13+TI_BF_E!G13+TI_GW_E!G13+TI_RPI_E!G13+TI_PF_E!G13+TI_BKBPB_E!G13+TI_CL_E!G13+TI_BNG_E!G13+TI_LBB_E!G13+TI_CPP_E!G13+TI_GTL_E!G13+TI_NSP_E!G13</f>
        <v>850.27944969905411</v>
      </c>
      <c r="H13" s="10">
        <f>TI_EHG_E!H13+TI_CO_E!H13+TI_BF_E!H13+TI_GW_E!H13+TI_RPI_E!H13+TI_PF_E!H13+TI_BKBPB_E!H13+TI_CL_E!H13+TI_BNG_E!H13+TI_LBB_E!H13+TI_CPP_E!H13+TI_GTL_E!H13+TI_NSP_E!H13</f>
        <v>852.37884780739455</v>
      </c>
      <c r="I13" s="10">
        <f>TI_EHG_E!I13+TI_CO_E!I13+TI_BF_E!I13+TI_GW_E!I13+TI_RPI_E!I13+TI_PF_E!I13+TI_BKBPB_E!I13+TI_CL_E!I13+TI_BNG_E!I13+TI_LBB_E!I13+TI_CPP_E!I13+TI_GTL_E!I13+TI_NSP_E!I13</f>
        <v>864.27583834909706</v>
      </c>
      <c r="J13" s="10">
        <f>TI_EHG_E!J13+TI_CO_E!J13+TI_BF_E!J13+TI_GW_E!J13+TI_RPI_E!J13+TI_PF_E!J13+TI_BKBPB_E!J13+TI_CL_E!J13+TI_BNG_E!J13+TI_LBB_E!J13+TI_CPP_E!J13+TI_GTL_E!J13+TI_NSP_E!J13</f>
        <v>869.87437661220986</v>
      </c>
      <c r="K13" s="10">
        <f>TI_EHG_E!K13+TI_CO_E!K13+TI_BF_E!K13+TI_GW_E!K13+TI_RPI_E!K13+TI_PF_E!K13+TI_BKBPB_E!K13+TI_CL_E!K13+TI_BNG_E!K13+TI_LBB_E!K13+TI_CPP_E!K13+TI_GTL_E!K13+TI_NSP_E!K13</f>
        <v>833.48383490971617</v>
      </c>
      <c r="L13" s="10">
        <f>TI_EHG_E!L13+TI_CO_E!L13+TI_BF_E!L13+TI_GW_E!L13+TI_RPI_E!L13+TI_PF_E!L13+TI_BKBPB_E!L13+TI_CL_E!L13+TI_BNG_E!L13+TI_LBB_E!L13+TI_CPP_E!L13+TI_GTL_E!L13+TI_NSP_E!L13</f>
        <v>628.43697334479793</v>
      </c>
      <c r="M13" s="10">
        <f>TI_EHG_E!M13+TI_CO_E!M13+TI_BF_E!M13+TI_GW_E!M13+TI_RPI_E!M13+TI_PF_E!M13+TI_BKBPB_E!M13+TI_CL_E!M13+TI_BNG_E!M13+TI_LBB_E!M13+TI_CPP_E!M13+TI_GTL_E!M13+TI_NSP_E!M13</f>
        <v>776.09871023215817</v>
      </c>
      <c r="N13" s="10">
        <f>TI_EHG_E!N13+TI_CO_E!N13+TI_BF_E!N13+TI_GW_E!N13+TI_RPI_E!N13+TI_PF_E!N13+TI_BKBPB_E!N13+TI_CL_E!N13+TI_BNG_E!N13+TI_LBB_E!N13+TI_CPP_E!N13+TI_GTL_E!N13+TI_NSP_E!N13</f>
        <v>754.4042992261393</v>
      </c>
      <c r="O13" s="10">
        <f>TI_EHG_E!O13+TI_CO_E!O13+TI_BF_E!O13+TI_GW_E!O13+TI_RPI_E!O13+TI_PF_E!O13+TI_BKBPB_E!O13+TI_CL_E!O13+TI_BNG_E!O13+TI_LBB_E!O13+TI_CPP_E!O13+TI_GTL_E!O13+TI_NSP_E!O13</f>
        <v>761.40249355116077</v>
      </c>
      <c r="P13" s="10">
        <f>TI_EHG_E!P13+TI_CO_E!P13+TI_BF_E!P13+TI_GW_E!P13+TI_RPI_E!P13+TI_PF_E!P13+TI_BKBPB_E!P13+TI_CL_E!P13+TI_BNG_E!P13+TI_LBB_E!P13+TI_CPP_E!P13+TI_GTL_E!P13+TI_NSP_E!P13</f>
        <v>766.30128976784169</v>
      </c>
      <c r="Q13" s="10">
        <f>TI_EHG_E!Q13+TI_CO_E!Q13+TI_BF_E!Q13+TI_GW_E!Q13+TI_RPI_E!Q13+TI_PF_E!Q13+TI_BKBPB_E!Q13+TI_CL_E!Q13+TI_BNG_E!Q13+TI_LBB_E!Q13+TI_CPP_E!Q13+TI_GTL_E!Q13+TI_NSP_E!Q13</f>
        <v>800.59234737747192</v>
      </c>
      <c r="R13" s="10">
        <f>TI_EHG_E!R13+TI_CO_E!R13+TI_BF_E!R13+TI_GW_E!R13+TI_RPI_E!R13+TI_PF_E!R13+TI_BKBPB_E!R13+TI_CL_E!R13+TI_BNG_E!R13+TI_LBB_E!R13+TI_CPP_E!R13+TI_GTL_E!R13+TI_NSP_E!R13</f>
        <v>776.7985382631125</v>
      </c>
      <c r="S13" s="10">
        <f>TI_EHG_E!S13+TI_CO_E!S13+TI_BF_E!S13+TI_GW_E!S13+TI_RPI_E!S13+TI_PF_E!S13+TI_BKBPB_E!S13+TI_CL_E!S13+TI_BNG_E!S13+TI_LBB_E!S13+TI_CPP_E!S13+TI_GTL_E!S13+TI_NSP_E!S13</f>
        <v>711.01556319862425</v>
      </c>
      <c r="T13" s="10">
        <f>TI_EHG_E!T13+TI_CO_E!T13+TI_BF_E!T13+TI_GW_E!T13+TI_RPI_E!T13+TI_PF_E!T13+TI_BKBPB_E!T13+TI_CL_E!T13+TI_BNG_E!T13+TI_LBB_E!T13+TI_CPP_E!T13+TI_GTL_E!T13+TI_NSP_E!T13</f>
        <v>648.7317282889079</v>
      </c>
      <c r="U13" s="10">
        <f>TI_EHG_E!U13+TI_CO_E!U13+TI_BF_E!U13+TI_GW_E!U13+TI_RPI_E!U13+TI_PF_E!U13+TI_BKBPB_E!U13+TI_CL_E!U13+TI_BNG_E!U13+TI_LBB_E!U13+TI_CPP_E!U13+TI_GTL_E!U13+TI_NSP_E!U13</f>
        <v>707.51642304385211</v>
      </c>
      <c r="V13" s="10">
        <f>TI_EHG_E!V13+TI_CO_E!V13+TI_BF_E!V13+TI_GW_E!V13+TI_RPI_E!V13+TI_PF_E!V13+TI_BKBPB_E!V13+TI_CL_E!V13+TI_BNG_E!V13+TI_LBB_E!V13+TI_CPP_E!V13+TI_GTL_E!V13+TI_NSP_E!V13</f>
        <v>601.14411006018906</v>
      </c>
      <c r="W13" s="10">
        <f>TI_EHG_E!W13+TI_CO_E!W13+TI_BF_E!W13+TI_GW_E!W13+TI_RPI_E!W13+TI_PF_E!W13+TI_BKBPB_E!W13+TI_CL_E!W13+TI_BNG_E!W13+TI_LBB_E!W13+TI_CPP_E!W13+TI_GTL_E!W13+TI_NSP_E!W13</f>
        <v>603.24359415305253</v>
      </c>
      <c r="X13" s="10">
        <f>TI_EHG_E!X13+TI_CO_E!X13+TI_BF_E!X13+TI_GW_E!X13+TI_RPI_E!X13+TI_PF_E!X13+TI_BKBPB_E!X13+TI_CL_E!X13+TI_BNG_E!X13+TI_LBB_E!X13+TI_CPP_E!X13+TI_GTL_E!X13+TI_NSP_E!X13</f>
        <v>739.70808254514191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0.66878761822871879</v>
      </c>
      <c r="D15" s="10">
        <f>TI_EHG_E!D15+TI_CO_E!D15+TI_BF_E!D15+TI_GW_E!D15+TI_RPI_E!D15+TI_PF_E!D15+TI_BKBPB_E!D15+TI_CL_E!D15+TI_BNG_E!D15+TI_LBB_E!D15+TI_CPP_E!D15+TI_GTL_E!D15+TI_NSP_E!D15</f>
        <v>1.337575236457438</v>
      </c>
      <c r="E15" s="10">
        <f>TI_EHG_E!E15+TI_CO_E!E15+TI_BF_E!E15+TI_GW_E!E15+TI_RPI_E!E15+TI_PF_E!E15+TI_BKBPB_E!E15+TI_CL_E!E15+TI_BNG_E!E15+TI_LBB_E!E15+TI_CPP_E!E15+TI_GTL_E!E15+TI_NSP_E!E15</f>
        <v>0.66878761822871879</v>
      </c>
      <c r="F15" s="10">
        <f>TI_EHG_E!F15+TI_CO_E!F15+TI_BF_E!F15+TI_GW_E!F15+TI_RPI_E!F15+TI_PF_E!F15+TI_BKBPB_E!F15+TI_CL_E!F15+TI_BNG_E!F15+TI_LBB_E!F15+TI_CPP_E!F15+TI_GTL_E!F15+TI_NSP_E!F15</f>
        <v>0.66878761822871879</v>
      </c>
      <c r="G15" s="10">
        <f>TI_EHG_E!G15+TI_CO_E!G15+TI_BF_E!G15+TI_GW_E!G15+TI_RPI_E!G15+TI_PF_E!G15+TI_BKBPB_E!G15+TI_CL_E!G15+TI_BNG_E!G15+TI_LBB_E!G15+TI_CPP_E!G15+TI_GTL_E!G15+TI_NSP_E!G15</f>
        <v>0.88374892519346515</v>
      </c>
      <c r="H15" s="10">
        <f>TI_EHG_E!H15+TI_CO_E!H15+TI_BF_E!H15+TI_GW_E!H15+TI_RPI_E!H15+TI_PF_E!H15+TI_BKBPB_E!H15+TI_CL_E!H15+TI_BNG_E!H15+TI_LBB_E!H15+TI_CPP_E!H15+TI_GTL_E!H15+TI_NSP_E!H15</f>
        <v>0.88374892519346515</v>
      </c>
      <c r="I15" s="10">
        <f>TI_EHG_E!I15+TI_CO_E!I15+TI_BF_E!I15+TI_GW_E!I15+TI_RPI_E!I15+TI_PF_E!I15+TI_BKBPB_E!I15+TI_CL_E!I15+TI_BNG_E!I15+TI_LBB_E!I15+TI_CPP_E!I15+TI_GTL_E!I15+TI_NSP_E!I15</f>
        <v>0.88374892519346515</v>
      </c>
      <c r="J15" s="10">
        <f>TI_EHG_E!J15+TI_CO_E!J15+TI_BF_E!J15+TI_GW_E!J15+TI_RPI_E!J15+TI_PF_E!J15+TI_BKBPB_E!J15+TI_CL_E!J15+TI_BNG_E!J15+TI_LBB_E!J15+TI_CPP_E!J15+TI_GTL_E!J15+TI_NSP_E!J15</f>
        <v>2.6511607910576092</v>
      </c>
      <c r="K15" s="10">
        <f>TI_EHG_E!K15+TI_CO_E!K15+TI_BF_E!K15+TI_GW_E!K15+TI_RPI_E!K15+TI_PF_E!K15+TI_BKBPB_E!K15+TI_CL_E!K15+TI_BNG_E!K15+TI_LBB_E!K15+TI_CPP_E!K15+TI_GTL_E!K15+TI_NSP_E!K15</f>
        <v>2.6511607910576092</v>
      </c>
      <c r="L15" s="10">
        <f>TI_EHG_E!L15+TI_CO_E!L15+TI_BF_E!L15+TI_GW_E!L15+TI_RPI_E!L15+TI_PF_E!L15+TI_BKBPB_E!L15+TI_CL_E!L15+TI_BNG_E!L15+TI_LBB_E!L15+TI_CPP_E!L15+TI_GTL_E!L15+TI_NSP_E!L15</f>
        <v>5.3024075666380046</v>
      </c>
      <c r="M15" s="10">
        <f>TI_EHG_E!M15+TI_CO_E!M15+TI_BF_E!M15+TI_GW_E!M15+TI_RPI_E!M15+TI_PF_E!M15+TI_BKBPB_E!M15+TI_CL_E!M15+TI_BNG_E!M15+TI_LBB_E!M15+TI_CPP_E!M15+TI_GTL_E!M15+TI_NSP_E!M15</f>
        <v>3.5349097162510739</v>
      </c>
      <c r="N15" s="10">
        <f>TI_EHG_E!N15+TI_CO_E!N15+TI_BF_E!N15+TI_GW_E!N15+TI_RPI_E!N15+TI_PF_E!N15+TI_BKBPB_E!N15+TI_CL_E!N15+TI_BNG_E!N15+TI_LBB_E!N15+TI_CPP_E!N15+TI_GTL_E!N15+TI_NSP_E!N15</f>
        <v>0.88374892519346515</v>
      </c>
      <c r="O15" s="10">
        <f>TI_EHG_E!O15+TI_CO_E!O15+TI_BF_E!O15+TI_GW_E!O15+TI_RPI_E!O15+TI_PF_E!O15+TI_BKBPB_E!O15+TI_CL_E!O15+TI_BNG_E!O15+TI_LBB_E!O15+TI_CPP_E!O15+TI_GTL_E!O15+TI_NSP_E!O15</f>
        <v>11.488478073946689</v>
      </c>
      <c r="P15" s="10">
        <f>TI_EHG_E!P15+TI_CO_E!P15+TI_BF_E!P15+TI_GW_E!P15+TI_RPI_E!P15+TI_PF_E!P15+TI_BKBPB_E!P15+TI_CL_E!P15+TI_BNG_E!P15+TI_LBB_E!P15+TI_CPP_E!P15+TI_GTL_E!P15+TI_NSP_E!P15</f>
        <v>27.39561478933792</v>
      </c>
      <c r="Q15" s="10">
        <f>TI_EHG_E!Q15+TI_CO_E!Q15+TI_BF_E!Q15+TI_GW_E!Q15+TI_RPI_E!Q15+TI_PF_E!Q15+TI_BKBPB_E!Q15+TI_CL_E!Q15+TI_BNG_E!Q15+TI_LBB_E!Q15+TI_CPP_E!Q15+TI_GTL_E!Q15+TI_NSP_E!Q15</f>
        <v>32.698022355975922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182.89380911435941</v>
      </c>
      <c r="D17" s="37">
        <f t="shared" si="10"/>
        <v>174.00163370593296</v>
      </c>
      <c r="E17" s="37">
        <f t="shared" si="10"/>
        <v>159.70670679277725</v>
      </c>
      <c r="F17" s="37">
        <f t="shared" si="10"/>
        <v>226.8486672398968</v>
      </c>
      <c r="G17" s="37">
        <f t="shared" si="10"/>
        <v>212.47248495270856</v>
      </c>
      <c r="H17" s="37">
        <f t="shared" si="10"/>
        <v>219.1912295786758</v>
      </c>
      <c r="I17" s="37">
        <f t="shared" si="10"/>
        <v>244.36319862424764</v>
      </c>
      <c r="J17" s="37">
        <f t="shared" si="10"/>
        <v>233.16130696474633</v>
      </c>
      <c r="K17" s="37">
        <f t="shared" si="10"/>
        <v>232.29905417024932</v>
      </c>
      <c r="L17" s="37">
        <f t="shared" si="10"/>
        <v>156.38194325021496</v>
      </c>
      <c r="M17" s="37">
        <f t="shared" si="10"/>
        <v>187.62063628546869</v>
      </c>
      <c r="N17" s="37">
        <f t="shared" si="10"/>
        <v>186.77979363714533</v>
      </c>
      <c r="O17" s="37">
        <f t="shared" si="10"/>
        <v>166.96294067067925</v>
      </c>
      <c r="P17" s="37">
        <f t="shared" si="10"/>
        <v>163.05055889939814</v>
      </c>
      <c r="Q17" s="37">
        <f t="shared" si="10"/>
        <v>190.08065348237321</v>
      </c>
      <c r="R17" s="37">
        <f t="shared" si="10"/>
        <v>173.99681857265693</v>
      </c>
      <c r="S17" s="37">
        <f t="shared" si="10"/>
        <v>174.94024075666377</v>
      </c>
      <c r="T17" s="37">
        <f t="shared" si="10"/>
        <v>160.44462596732586</v>
      </c>
      <c r="U17" s="37">
        <f t="shared" si="10"/>
        <v>183.24496990541701</v>
      </c>
      <c r="V17" s="37">
        <f t="shared" si="10"/>
        <v>140.14041272570935</v>
      </c>
      <c r="W17" s="37">
        <f t="shared" si="10"/>
        <v>151.84866723989686</v>
      </c>
      <c r="X17" s="37">
        <f t="shared" ref="X17" si="11">SUM(X18:X21)</f>
        <v>197.09079965606188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14.746345657781598</v>
      </c>
      <c r="D19" s="10">
        <f>TI_EHG_E!D19+TI_CO_E!D19+TI_BF_E!D19+TI_GW_E!D19+TI_RPI_E!D19+TI_PF_E!D19+TI_BKBPB_E!D19+TI_CL_E!D19+TI_BNG_E!D19+TI_LBB_E!D19+TI_CPP_E!D19+TI_GTL_E!D19+TI_NSP_E!D19</f>
        <v>13.73602751504729</v>
      </c>
      <c r="E19" s="10">
        <f>TI_EHG_E!E19+TI_CO_E!E19+TI_BF_E!E19+TI_GW_E!E19+TI_RPI_E!E19+TI_PF_E!E19+TI_BKBPB_E!E19+TI_CL_E!E19+TI_BNG_E!E19+TI_LBB_E!E19+TI_CPP_E!E19+TI_GTL_E!E19+TI_NSP_E!E19</f>
        <v>8.6844368013757514</v>
      </c>
      <c r="F19" s="10">
        <f>TI_EHG_E!F19+TI_CO_E!F19+TI_BF_E!F19+TI_GW_E!F19+TI_RPI_E!F19+TI_PF_E!F19+TI_BKBPB_E!F19+TI_CL_E!F19+TI_BNG_E!F19+TI_LBB_E!F19+TI_CPP_E!F19+TI_GTL_E!F19+TI_NSP_E!F19</f>
        <v>17.261392949269126</v>
      </c>
      <c r="G19" s="10">
        <f>TI_EHG_E!G19+TI_CO_E!G19+TI_BF_E!G19+TI_GW_E!G19+TI_RPI_E!G19+TI_PF_E!G19+TI_BKBPB_E!G19+TI_CL_E!G19+TI_BNG_E!G19+TI_LBB_E!G19+TI_CPP_E!G19+TI_GTL_E!G19+TI_NSP_E!G19</f>
        <v>15.090283748925195</v>
      </c>
      <c r="H19" s="10">
        <f>TI_EHG_E!H19+TI_CO_E!H19+TI_BF_E!H19+TI_GW_E!H19+TI_RPI_E!H19+TI_PF_E!H19+TI_BKBPB_E!H19+TI_CL_E!H19+TI_BNG_E!H19+TI_LBB_E!H19+TI_CPP_E!H19+TI_GTL_E!H19+TI_NSP_E!H19</f>
        <v>15.455717970765262</v>
      </c>
      <c r="I19" s="10">
        <f>TI_EHG_E!I19+TI_CO_E!I19+TI_BF_E!I19+TI_GW_E!I19+TI_RPI_E!I19+TI_PF_E!I19+TI_BKBPB_E!I19+TI_CL_E!I19+TI_BNG_E!I19+TI_LBB_E!I19+TI_CPP_E!I19+TI_GTL_E!I19+TI_NSP_E!I19</f>
        <v>19.131556319862423</v>
      </c>
      <c r="J19" s="10">
        <f>TI_EHG_E!J19+TI_CO_E!J19+TI_BF_E!J19+TI_GW_E!J19+TI_RPI_E!J19+TI_PF_E!J19+TI_BKBPB_E!J19+TI_CL_E!J19+TI_BNG_E!J19+TI_LBB_E!J19+TI_CPP_E!J19+TI_GTL_E!J19+TI_NSP_E!J19</f>
        <v>18.05674978503869</v>
      </c>
      <c r="K19" s="10">
        <f>TI_EHG_E!K19+TI_CO_E!K19+TI_BF_E!K19+TI_GW_E!K19+TI_RPI_E!K19+TI_PF_E!K19+TI_BKBPB_E!K19+TI_CL_E!K19+TI_BNG_E!K19+TI_LBB_E!K19+TI_CPP_E!K19+TI_GTL_E!K19+TI_NSP_E!K19</f>
        <v>23.667239896818572</v>
      </c>
      <c r="L19" s="10">
        <f>TI_EHG_E!L19+TI_CO_E!L19+TI_BF_E!L19+TI_GW_E!L19+TI_RPI_E!L19+TI_PF_E!L19+TI_BKBPB_E!L19+TI_CL_E!L19+TI_BNG_E!L19+TI_LBB_E!L19+TI_CPP_E!L19+TI_GTL_E!L19+TI_NSP_E!L19</f>
        <v>24.419604471195182</v>
      </c>
      <c r="M19" s="10">
        <f>TI_EHG_E!M19+TI_CO_E!M19+TI_BF_E!M19+TI_GW_E!M19+TI_RPI_E!M19+TI_PF_E!M19+TI_BKBPB_E!M19+TI_CL_E!M19+TI_BNG_E!M19+TI_LBB_E!M19+TI_CPP_E!M19+TI_GTL_E!M19+TI_NSP_E!M19</f>
        <v>19.067067927772996</v>
      </c>
      <c r="N19" s="10">
        <f>TI_EHG_E!N19+TI_CO_E!N19+TI_BF_E!N19+TI_GW_E!N19+TI_RPI_E!N19+TI_PF_E!N19+TI_BKBPB_E!N19+TI_CL_E!N19+TI_BNG_E!N19+TI_LBB_E!N19+TI_CPP_E!N19+TI_GTL_E!N19+TI_NSP_E!N19</f>
        <v>17.820292347377467</v>
      </c>
      <c r="O19" s="10">
        <f>TI_EHG_E!O19+TI_CO_E!O19+TI_BF_E!O19+TI_GW_E!O19+TI_RPI_E!O19+TI_PF_E!O19+TI_BKBPB_E!O19+TI_CL_E!O19+TI_BNG_E!O19+TI_LBB_E!O19+TI_CPP_E!O19+TI_GTL_E!O19+TI_NSP_E!O19</f>
        <v>23.34479793637145</v>
      </c>
      <c r="P19" s="10">
        <f>TI_EHG_E!P19+TI_CO_E!P19+TI_BF_E!P19+TI_GW_E!P19+TI_RPI_E!P19+TI_PF_E!P19+TI_BKBPB_E!P19+TI_CL_E!P19+TI_BNG_E!P19+TI_LBB_E!P19+TI_CPP_E!P19+TI_GTL_E!P19+TI_NSP_E!P19</f>
        <v>17.282889079965603</v>
      </c>
      <c r="Q19" s="10">
        <f>TI_EHG_E!Q19+TI_CO_E!Q19+TI_BF_E!Q19+TI_GW_E!Q19+TI_RPI_E!Q19+TI_PF_E!Q19+TI_BKBPB_E!Q19+TI_CL_E!Q19+TI_BNG_E!Q19+TI_LBB_E!Q19+TI_CPP_E!Q19+TI_GTL_E!Q19+TI_NSP_E!Q19</f>
        <v>21.001719690455722</v>
      </c>
      <c r="R19" s="10">
        <f>TI_EHG_E!R19+TI_CO_E!R19+TI_BF_E!R19+TI_GW_E!R19+TI_RPI_E!R19+TI_PF_E!R19+TI_BKBPB_E!R19+TI_CL_E!R19+TI_BNG_E!R19+TI_LBB_E!R19+TI_CPP_E!R19+TI_GTL_E!R19+TI_NSP_E!R19</f>
        <v>18.723129836629404</v>
      </c>
      <c r="S19" s="10">
        <f>TI_EHG_E!S19+TI_CO_E!S19+TI_BF_E!S19+TI_GW_E!S19+TI_RPI_E!S19+TI_PF_E!S19+TI_BKBPB_E!S19+TI_CL_E!S19+TI_BNG_E!S19+TI_LBB_E!S19+TI_CPP_E!S19+TI_GTL_E!S19+TI_NSP_E!S19</f>
        <v>16.895958727429065</v>
      </c>
      <c r="T19" s="10">
        <f>TI_EHG_E!T19+TI_CO_E!T19+TI_BF_E!T19+TI_GW_E!T19+TI_RPI_E!T19+TI_PF_E!T19+TI_BKBPB_E!T19+TI_CL_E!T19+TI_BNG_E!T19+TI_LBB_E!T19+TI_CPP_E!T19+TI_GTL_E!T19+TI_NSP_E!T19</f>
        <v>14.294926913155633</v>
      </c>
      <c r="U19" s="10">
        <f>TI_EHG_E!U19+TI_CO_E!U19+TI_BF_E!U19+TI_GW_E!U19+TI_RPI_E!U19+TI_PF_E!U19+TI_BKBPB_E!U19+TI_CL_E!U19+TI_BNG_E!U19+TI_LBB_E!U19+TI_CPP_E!U19+TI_GTL_E!U19+TI_NSP_E!U19</f>
        <v>14.165950128976787</v>
      </c>
      <c r="V19" s="10">
        <f>TI_EHG_E!V19+TI_CO_E!V19+TI_BF_E!V19+TI_GW_E!V19+TI_RPI_E!V19+TI_PF_E!V19+TI_BKBPB_E!V19+TI_CL_E!V19+TI_BNG_E!V19+TI_LBB_E!V19+TI_CPP_E!V19+TI_GTL_E!V19+TI_NSP_E!V19</f>
        <v>16.251074806534824</v>
      </c>
      <c r="W19" s="10">
        <f>TI_EHG_E!W19+TI_CO_E!W19+TI_BF_E!W19+TI_GW_E!W19+TI_RPI_E!W19+TI_PF_E!W19+TI_BKBPB_E!W19+TI_CL_E!W19+TI_BNG_E!W19+TI_LBB_E!W19+TI_CPP_E!W19+TI_GTL_E!W19+TI_NSP_E!W19</f>
        <v>12.553740326741188</v>
      </c>
      <c r="X19" s="10">
        <f>TI_EHG_E!X19+TI_CO_E!X19+TI_BF_E!X19+TI_GW_E!X19+TI_RPI_E!X19+TI_PF_E!X19+TI_BKBPB_E!X19+TI_CL_E!X19+TI_BNG_E!X19+TI_LBB_E!X19+TI_CPP_E!X19+TI_GTL_E!X19+TI_NSP_E!X19</f>
        <v>9.716251074806534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168.14746345657781</v>
      </c>
      <c r="D20" s="10">
        <f>TI_EHG_E!D20+TI_CO_E!D20+TI_BF_E!D20+TI_GW_E!D20+TI_RPI_E!D20+TI_PF_E!D20+TI_BKBPB_E!D20+TI_CL_E!D20+TI_BNG_E!D20+TI_LBB_E!D20+TI_CPP_E!D20+TI_GTL_E!D20+TI_NSP_E!D20</f>
        <v>160.26560619088568</v>
      </c>
      <c r="E20" s="10">
        <f>TI_EHG_E!E20+TI_CO_E!E20+TI_BF_E!E20+TI_GW_E!E20+TI_RPI_E!E20+TI_PF_E!E20+TI_BKBPB_E!E20+TI_CL_E!E20+TI_BNG_E!E20+TI_LBB_E!E20+TI_CPP_E!E20+TI_GTL_E!E20+TI_NSP_E!E20</f>
        <v>151.02226999140152</v>
      </c>
      <c r="F20" s="10">
        <f>TI_EHG_E!F20+TI_CO_E!F20+TI_BF_E!F20+TI_GW_E!F20+TI_RPI_E!F20+TI_PF_E!F20+TI_BKBPB_E!F20+TI_CL_E!F20+TI_BNG_E!F20+TI_LBB_E!F20+TI_CPP_E!F20+TI_GTL_E!F20+TI_NSP_E!F20</f>
        <v>209.58727429062768</v>
      </c>
      <c r="G20" s="10">
        <f>TI_EHG_E!G20+TI_CO_E!G20+TI_BF_E!G20+TI_GW_E!G20+TI_RPI_E!G20+TI_PF_E!G20+TI_BKBPB_E!G20+TI_CL_E!G20+TI_BNG_E!G20+TI_LBB_E!G20+TI_CPP_E!G20+TI_GTL_E!G20+TI_NSP_E!G20</f>
        <v>197.38220120378335</v>
      </c>
      <c r="H20" s="10">
        <f>TI_EHG_E!H20+TI_CO_E!H20+TI_BF_E!H20+TI_GW_E!H20+TI_RPI_E!H20+TI_PF_E!H20+TI_BKBPB_E!H20+TI_CL_E!H20+TI_BNG_E!H20+TI_LBB_E!H20+TI_CPP_E!H20+TI_GTL_E!H20+TI_NSP_E!H20</f>
        <v>203.73551160791055</v>
      </c>
      <c r="I20" s="10">
        <f>TI_EHG_E!I20+TI_CO_E!I20+TI_BF_E!I20+TI_GW_E!I20+TI_RPI_E!I20+TI_PF_E!I20+TI_BKBPB_E!I20+TI_CL_E!I20+TI_BNG_E!I20+TI_LBB_E!I20+TI_CPP_E!I20+TI_GTL_E!I20+TI_NSP_E!I20</f>
        <v>225.23164230438522</v>
      </c>
      <c r="J20" s="10">
        <f>TI_EHG_E!J20+TI_CO_E!J20+TI_BF_E!J20+TI_GW_E!J20+TI_RPI_E!J20+TI_PF_E!J20+TI_BKBPB_E!J20+TI_CL_E!J20+TI_BNG_E!J20+TI_LBB_E!J20+TI_CPP_E!J20+TI_GTL_E!J20+TI_NSP_E!J20</f>
        <v>215.00902837489249</v>
      </c>
      <c r="K20" s="10">
        <f>TI_EHG_E!K20+TI_CO_E!K20+TI_BF_E!K20+TI_GW_E!K20+TI_RPI_E!K20+TI_PF_E!K20+TI_BKBPB_E!K20+TI_CL_E!K20+TI_BNG_E!K20+TI_LBB_E!K20+TI_CPP_E!K20+TI_GTL_E!K20+TI_NSP_E!K20</f>
        <v>201.32312983662939</v>
      </c>
      <c r="L20" s="10">
        <f>TI_EHG_E!L20+TI_CO_E!L20+TI_BF_E!L20+TI_GW_E!L20+TI_RPI_E!L20+TI_PF_E!L20+TI_BKBPB_E!L20+TI_CL_E!L20+TI_BNG_E!L20+TI_LBB_E!L20+TI_CPP_E!L20+TI_GTL_E!L20+TI_NSP_E!L20</f>
        <v>127.2809974204643</v>
      </c>
      <c r="M20" s="10">
        <f>TI_EHG_E!M20+TI_CO_E!M20+TI_BF_E!M20+TI_GW_E!M20+TI_RPI_E!M20+TI_PF_E!M20+TI_BKBPB_E!M20+TI_CL_E!M20+TI_BNG_E!M20+TI_LBB_E!M20+TI_CPP_E!M20+TI_GTL_E!M20+TI_NSP_E!M20</f>
        <v>161.77033533963893</v>
      </c>
      <c r="N20" s="10">
        <f>TI_EHG_E!N20+TI_CO_E!N20+TI_BF_E!N20+TI_GW_E!N20+TI_RPI_E!N20+TI_PF_E!N20+TI_BKBPB_E!N20+TI_CL_E!N20+TI_BNG_E!N20+TI_LBB_E!N20+TI_CPP_E!N20+TI_GTL_E!N20+TI_NSP_E!N20</f>
        <v>161.91358555460019</v>
      </c>
      <c r="O20" s="10">
        <f>TI_EHG_E!O20+TI_CO_E!O20+TI_BF_E!O20+TI_GW_E!O20+TI_RPI_E!O20+TI_PF_E!O20+TI_BKBPB_E!O20+TI_CL_E!O20+TI_BNG_E!O20+TI_LBB_E!O20+TI_CPP_E!O20+TI_GTL_E!O20+TI_NSP_E!O20</f>
        <v>138.19630266552019</v>
      </c>
      <c r="P20" s="10">
        <f>TI_EHG_E!P20+TI_CO_E!P20+TI_BF_E!P20+TI_GW_E!P20+TI_RPI_E!P20+TI_PF_E!P20+TI_BKBPB_E!P20+TI_CL_E!P20+TI_BNG_E!P20+TI_LBB_E!P20+TI_CPP_E!P20+TI_GTL_E!P20+TI_NSP_E!P20</f>
        <v>122.36070507308686</v>
      </c>
      <c r="Q20" s="10">
        <f>TI_EHG_E!Q20+TI_CO_E!Q20+TI_BF_E!Q20+TI_GW_E!Q20+TI_RPI_E!Q20+TI_PF_E!Q20+TI_BKBPB_E!Q20+TI_CL_E!Q20+TI_BNG_E!Q20+TI_LBB_E!Q20+TI_CPP_E!Q20+TI_GTL_E!Q20+TI_NSP_E!Q20</f>
        <v>149.56526225279453</v>
      </c>
      <c r="R20" s="10">
        <f>TI_EHG_E!R20+TI_CO_E!R20+TI_BF_E!R20+TI_GW_E!R20+TI_RPI_E!R20+TI_PF_E!R20+TI_BKBPB_E!R20+TI_CL_E!R20+TI_BNG_E!R20+TI_LBB_E!R20+TI_CPP_E!R20+TI_GTL_E!R20+TI_NSP_E!R20</f>
        <v>140.13086844368016</v>
      </c>
      <c r="S20" s="10">
        <f>TI_EHG_E!S20+TI_CO_E!S20+TI_BF_E!S20+TI_GW_E!S20+TI_RPI_E!S20+TI_PF_E!S20+TI_BKBPB_E!S20+TI_CL_E!S20+TI_BNG_E!S20+TI_LBB_E!S20+TI_CPP_E!S20+TI_GTL_E!S20+TI_NSP_E!S20</f>
        <v>143.0447979363714</v>
      </c>
      <c r="T20" s="10">
        <f>TI_EHG_E!T20+TI_CO_E!T20+TI_BF_E!T20+TI_GW_E!T20+TI_RPI_E!T20+TI_PF_E!T20+TI_BKBPB_E!T20+TI_CL_E!T20+TI_BNG_E!T20+TI_LBB_E!T20+TI_CPP_E!T20+TI_GTL_E!T20+TI_NSP_E!T20</f>
        <v>135.33000859845228</v>
      </c>
      <c r="U20" s="10">
        <f>TI_EHG_E!U20+TI_CO_E!U20+TI_BF_E!U20+TI_GW_E!U20+TI_RPI_E!U20+TI_PF_E!U20+TI_BKBPB_E!U20+TI_CL_E!U20+TI_BNG_E!U20+TI_LBB_E!U20+TI_CPP_E!U20+TI_GTL_E!U20+TI_NSP_E!U20</f>
        <v>146.93800515907134</v>
      </c>
      <c r="V20" s="10">
        <f>TI_EHG_E!V20+TI_CO_E!V20+TI_BF_E!V20+TI_GW_E!V20+TI_RPI_E!V20+TI_PF_E!V20+TI_BKBPB_E!V20+TI_CL_E!V20+TI_BNG_E!V20+TI_LBB_E!V20+TI_CPP_E!V20+TI_GTL_E!V20+TI_NSP_E!V20</f>
        <v>102.36938950988822</v>
      </c>
      <c r="W20" s="10">
        <f>TI_EHG_E!W20+TI_CO_E!W20+TI_BF_E!W20+TI_GW_E!W20+TI_RPI_E!W20+TI_PF_E!W20+TI_BKBPB_E!W20+TI_CL_E!W20+TI_BNG_E!W20+TI_LBB_E!W20+TI_CPP_E!W20+TI_GTL_E!W20+TI_NSP_E!W20</f>
        <v>117.79879621668103</v>
      </c>
      <c r="X20" s="10">
        <f>TI_EHG_E!X20+TI_CO_E!X20+TI_BF_E!X20+TI_GW_E!X20+TI_RPI_E!X20+TI_PF_E!X20+TI_BKBPB_E!X20+TI_CL_E!X20+TI_BNG_E!X20+TI_LBB_E!X20+TI_CPP_E!X20+TI_GTL_E!X20+TI_NSP_E!X20</f>
        <v>165.40077386070504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9.5528804815133275E-2</v>
      </c>
      <c r="K21" s="10">
        <f>TI_EHG_E!K21+TI_CO_E!K21+TI_BF_E!K21+TI_GW_E!K21+TI_RPI_E!K21+TI_PF_E!K21+TI_BKBPB_E!K21+TI_CL_E!K21+TI_BNG_E!K21+TI_LBB_E!K21+TI_CPP_E!K21+TI_GTL_E!K21+TI_NSP_E!K21</f>
        <v>7.308684436801375</v>
      </c>
      <c r="L21" s="10">
        <f>TI_EHG_E!L21+TI_CO_E!L21+TI_BF_E!L21+TI_GW_E!L21+TI_RPI_E!L21+TI_PF_E!L21+TI_BKBPB_E!L21+TI_CL_E!L21+TI_BNG_E!L21+TI_LBB_E!L21+TI_CPP_E!L21+TI_GTL_E!L21+TI_NSP_E!L21</f>
        <v>4.6813413585554606</v>
      </c>
      <c r="M21" s="10">
        <f>TI_EHG_E!M21+TI_CO_E!M21+TI_BF_E!M21+TI_GW_E!M21+TI_RPI_E!M21+TI_PF_E!M21+TI_BKBPB_E!M21+TI_CL_E!M21+TI_BNG_E!M21+TI_LBB_E!M21+TI_CPP_E!M21+TI_GTL_E!M21+TI_NSP_E!M21</f>
        <v>6.7832330180567491</v>
      </c>
      <c r="N21" s="10">
        <f>TI_EHG_E!N21+TI_CO_E!N21+TI_BF_E!N21+TI_GW_E!N21+TI_RPI_E!N21+TI_PF_E!N21+TI_BKBPB_E!N21+TI_CL_E!N21+TI_BNG_E!N21+TI_LBB_E!N21+TI_CPP_E!N21+TI_GTL_E!N21+TI_NSP_E!N21</f>
        <v>7.0459157351676689</v>
      </c>
      <c r="O21" s="10">
        <f>TI_EHG_E!O21+TI_CO_E!O21+TI_BF_E!O21+TI_GW_E!O21+TI_RPI_E!O21+TI_PF_E!O21+TI_BKBPB_E!O21+TI_CL_E!O21+TI_BNG_E!O21+TI_LBB_E!O21+TI_CPP_E!O21+TI_GTL_E!O21+TI_NSP_E!O21</f>
        <v>5.4218400687876178</v>
      </c>
      <c r="P21" s="10">
        <f>TI_EHG_E!P21+TI_CO_E!P21+TI_BF_E!P21+TI_GW_E!P21+TI_RPI_E!P21+TI_PF_E!P21+TI_BKBPB_E!P21+TI_CL_E!P21+TI_BNG_E!P21+TI_LBB_E!P21+TI_CPP_E!P21+TI_GTL_E!P21+TI_NSP_E!P21</f>
        <v>23.40696474634565</v>
      </c>
      <c r="Q21" s="10">
        <f>TI_EHG_E!Q21+TI_CO_E!Q21+TI_BF_E!Q21+TI_GW_E!Q21+TI_RPI_E!Q21+TI_PF_E!Q21+TI_BKBPB_E!Q21+TI_CL_E!Q21+TI_BNG_E!Q21+TI_LBB_E!Q21+TI_CPP_E!Q21+TI_GTL_E!Q21+TI_NSP_E!Q21</f>
        <v>19.513671539122956</v>
      </c>
      <c r="R21" s="10">
        <f>TI_EHG_E!R21+TI_CO_E!R21+TI_BF_E!R21+TI_GW_E!R21+TI_RPI_E!R21+TI_PF_E!R21+TI_BKBPB_E!R21+TI_CL_E!R21+TI_BNG_E!R21+TI_LBB_E!R21+TI_CPP_E!R21+TI_GTL_E!R21+TI_NSP_E!R21</f>
        <v>15.142820292347375</v>
      </c>
      <c r="S21" s="10">
        <f>TI_EHG_E!S21+TI_CO_E!S21+TI_BF_E!S21+TI_GW_E!S21+TI_RPI_E!S21+TI_PF_E!S21+TI_BKBPB_E!S21+TI_CL_E!S21+TI_BNG_E!S21+TI_LBB_E!S21+TI_CPP_E!S21+TI_GTL_E!S21+TI_NSP_E!S21</f>
        <v>14.999484092863288</v>
      </c>
      <c r="T21" s="10">
        <f>TI_EHG_E!T21+TI_CO_E!T21+TI_BF_E!T21+TI_GW_E!T21+TI_RPI_E!T21+TI_PF_E!T21+TI_BKBPB_E!T21+TI_CL_E!T21+TI_BNG_E!T21+TI_LBB_E!T21+TI_CPP_E!T21+TI_GTL_E!T21+TI_NSP_E!T21</f>
        <v>10.819690455717971</v>
      </c>
      <c r="U21" s="10">
        <f>TI_EHG_E!U21+TI_CO_E!U21+TI_BF_E!U21+TI_GW_E!U21+TI_RPI_E!U21+TI_PF_E!U21+TI_BKBPB_E!U21+TI_CL_E!U21+TI_BNG_E!U21+TI_LBB_E!U21+TI_CPP_E!U21+TI_GTL_E!U21+TI_NSP_E!U21</f>
        <v>22.141014617368874</v>
      </c>
      <c r="V21" s="10">
        <f>TI_EHG_E!V21+TI_CO_E!V21+TI_BF_E!V21+TI_GW_E!V21+TI_RPI_E!V21+TI_PF_E!V21+TI_BKBPB_E!V21+TI_CL_E!V21+TI_BNG_E!V21+TI_LBB_E!V21+TI_CPP_E!V21+TI_GTL_E!V21+TI_NSP_E!V21</f>
        <v>21.519948409286322</v>
      </c>
      <c r="W21" s="10">
        <f>TI_EHG_E!W21+TI_CO_E!W21+TI_BF_E!W21+TI_GW_E!W21+TI_RPI_E!W21+TI_PF_E!W21+TI_BKBPB_E!W21+TI_CL_E!W21+TI_BNG_E!W21+TI_LBB_E!W21+TI_CPP_E!W21+TI_GTL_E!W21+TI_NSP_E!W21</f>
        <v>21.496130696474633</v>
      </c>
      <c r="X21" s="10">
        <f>TI_EHG_E!X21+TI_CO_E!X21+TI_BF_E!X21+TI_GW_E!X21+TI_RPI_E!X21+TI_PF_E!X21+TI_BKBPB_E!X21+TI_CL_E!X21+TI_BNG_E!X21+TI_LBB_E!X21+TI_CPP_E!X21+TI_GTL_E!X21+TI_NSP_E!X21</f>
        <v>21.973774720550299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1183.8392089423903</v>
      </c>
      <c r="D22" s="37">
        <f t="shared" si="12"/>
        <v>1763.8744625967327</v>
      </c>
      <c r="E22" s="37">
        <f t="shared" si="12"/>
        <v>1910.9166809974204</v>
      </c>
      <c r="F22" s="37">
        <f t="shared" si="12"/>
        <v>2128.6266552020634</v>
      </c>
      <c r="G22" s="37">
        <f t="shared" si="12"/>
        <v>1923.1580395528808</v>
      </c>
      <c r="H22" s="37">
        <f t="shared" si="12"/>
        <v>1427.4411006018915</v>
      </c>
      <c r="I22" s="37">
        <f t="shared" si="12"/>
        <v>1953.2780739466893</v>
      </c>
      <c r="J22" s="37">
        <f t="shared" si="12"/>
        <v>2164.6723129836632</v>
      </c>
      <c r="K22" s="37">
        <f t="shared" si="12"/>
        <v>1700.4553740326739</v>
      </c>
      <c r="L22" s="37">
        <f t="shared" si="12"/>
        <v>1538.8626827171108</v>
      </c>
      <c r="M22" s="37">
        <f t="shared" si="12"/>
        <v>2038.3451418744626</v>
      </c>
      <c r="N22" s="37">
        <f t="shared" si="12"/>
        <v>1778.2021496130694</v>
      </c>
      <c r="O22" s="37">
        <f t="shared" si="12"/>
        <v>1341.2815993121239</v>
      </c>
      <c r="P22" s="37">
        <f t="shared" si="12"/>
        <v>1160.7963886500431</v>
      </c>
      <c r="Q22" s="37">
        <f t="shared" si="12"/>
        <v>1224.0962166809973</v>
      </c>
      <c r="R22" s="37">
        <f t="shared" si="12"/>
        <v>1160.6263112639724</v>
      </c>
      <c r="S22" s="37">
        <f t="shared" si="12"/>
        <v>1134.7148753224417</v>
      </c>
      <c r="T22" s="37">
        <f t="shared" si="12"/>
        <v>1079.1693035253654</v>
      </c>
      <c r="U22" s="37">
        <f t="shared" si="12"/>
        <v>1259.4690455717969</v>
      </c>
      <c r="V22" s="37">
        <f t="shared" si="12"/>
        <v>1143.4474634565777</v>
      </c>
      <c r="W22" s="37">
        <f t="shared" si="12"/>
        <v>875.51771281169374</v>
      </c>
      <c r="X22" s="37">
        <f t="shared" ref="X22" si="13">SUM(X23:X24)</f>
        <v>775.24505588993986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1183.8392089423903</v>
      </c>
      <c r="D23" s="10">
        <f>TI_EHG_E!D23+TI_CO_E!D23+TI_BF_E!D23+TI_GW_E!D23+TI_RPI_E!D23+TI_PF_E!D23+TI_BKBPB_E!D23+TI_CL_E!D23+TI_BNG_E!D23+TI_LBB_E!D23+TI_CPP_E!D23+TI_GTL_E!D23+TI_NSP_E!D23</f>
        <v>1763.8744625967327</v>
      </c>
      <c r="E23" s="10">
        <f>TI_EHG_E!E23+TI_CO_E!E23+TI_BF_E!E23+TI_GW_E!E23+TI_RPI_E!E23+TI_PF_E!E23+TI_BKBPB_E!E23+TI_CL_E!E23+TI_BNG_E!E23+TI_LBB_E!E23+TI_CPP_E!E23+TI_GTL_E!E23+TI_NSP_E!E23</f>
        <v>1910.9166809974204</v>
      </c>
      <c r="F23" s="10">
        <f>TI_EHG_E!F23+TI_CO_E!F23+TI_BF_E!F23+TI_GW_E!F23+TI_RPI_E!F23+TI_PF_E!F23+TI_BKBPB_E!F23+TI_CL_E!F23+TI_BNG_E!F23+TI_LBB_E!F23+TI_CPP_E!F23+TI_GTL_E!F23+TI_NSP_E!F23</f>
        <v>2128.6266552020634</v>
      </c>
      <c r="G23" s="10">
        <f>TI_EHG_E!G23+TI_CO_E!G23+TI_BF_E!G23+TI_GW_E!G23+TI_RPI_E!G23+TI_PF_E!G23+TI_BKBPB_E!G23+TI_CL_E!G23+TI_BNG_E!G23+TI_LBB_E!G23+TI_CPP_E!G23+TI_GTL_E!G23+TI_NSP_E!G23</f>
        <v>1923.1580395528808</v>
      </c>
      <c r="H23" s="10">
        <f>TI_EHG_E!H23+TI_CO_E!H23+TI_BF_E!H23+TI_GW_E!H23+TI_RPI_E!H23+TI_PF_E!H23+TI_BKBPB_E!H23+TI_CL_E!H23+TI_BNG_E!H23+TI_LBB_E!H23+TI_CPP_E!H23+TI_GTL_E!H23+TI_NSP_E!H23</f>
        <v>1427.4411006018915</v>
      </c>
      <c r="I23" s="10">
        <f>TI_EHG_E!I23+TI_CO_E!I23+TI_BF_E!I23+TI_GW_E!I23+TI_RPI_E!I23+TI_PF_E!I23+TI_BKBPB_E!I23+TI_CL_E!I23+TI_BNG_E!I23+TI_LBB_E!I23+TI_CPP_E!I23+TI_GTL_E!I23+TI_NSP_E!I23</f>
        <v>1953.2780739466893</v>
      </c>
      <c r="J23" s="10">
        <f>TI_EHG_E!J23+TI_CO_E!J23+TI_BF_E!J23+TI_GW_E!J23+TI_RPI_E!J23+TI_PF_E!J23+TI_BKBPB_E!J23+TI_CL_E!J23+TI_BNG_E!J23+TI_LBB_E!J23+TI_CPP_E!J23+TI_GTL_E!J23+TI_NSP_E!J23</f>
        <v>2164.6723129836632</v>
      </c>
      <c r="K23" s="10">
        <f>TI_EHG_E!K23+TI_CO_E!K23+TI_BF_E!K23+TI_GW_E!K23+TI_RPI_E!K23+TI_PF_E!K23+TI_BKBPB_E!K23+TI_CL_E!K23+TI_BNG_E!K23+TI_LBB_E!K23+TI_CPP_E!K23+TI_GTL_E!K23+TI_NSP_E!K23</f>
        <v>1687.1349957007737</v>
      </c>
      <c r="L23" s="10">
        <f>TI_EHG_E!L23+TI_CO_E!L23+TI_BF_E!L23+TI_GW_E!L23+TI_RPI_E!L23+TI_PF_E!L23+TI_BKBPB_E!L23+TI_CL_E!L23+TI_BNG_E!L23+TI_LBB_E!L23+TI_CPP_E!L23+TI_GTL_E!L23+TI_NSP_E!L23</f>
        <v>1526.7532244196043</v>
      </c>
      <c r="M23" s="10">
        <f>TI_EHG_E!M23+TI_CO_E!M23+TI_BF_E!M23+TI_GW_E!M23+TI_RPI_E!M23+TI_PF_E!M23+TI_BKBPB_E!M23+TI_CL_E!M23+TI_BNG_E!M23+TI_LBB_E!M23+TI_CPP_E!M23+TI_GTL_E!M23+TI_NSP_E!M23</f>
        <v>2029.0612209802234</v>
      </c>
      <c r="N23" s="10">
        <f>TI_EHG_E!N23+TI_CO_E!N23+TI_BF_E!N23+TI_GW_E!N23+TI_RPI_E!N23+TI_PF_E!N23+TI_BKBPB_E!N23+TI_CL_E!N23+TI_BNG_E!N23+TI_LBB_E!N23+TI_CPP_E!N23+TI_GTL_E!N23+TI_NSP_E!N23</f>
        <v>1759.6343078245914</v>
      </c>
      <c r="O23" s="10">
        <f>TI_EHG_E!O23+TI_CO_E!O23+TI_BF_E!O23+TI_GW_E!O23+TI_RPI_E!O23+TI_PF_E!O23+TI_BKBPB_E!O23+TI_CL_E!O23+TI_BNG_E!O23+TI_LBB_E!O23+TI_CPP_E!O23+TI_GTL_E!O23+TI_NSP_E!O23</f>
        <v>1329.9793637145315</v>
      </c>
      <c r="P23" s="10">
        <f>TI_EHG_E!P23+TI_CO_E!P23+TI_BF_E!P23+TI_GW_E!P23+TI_RPI_E!P23+TI_PF_E!P23+TI_BKBPB_E!P23+TI_CL_E!P23+TI_BNG_E!P23+TI_LBB_E!P23+TI_CPP_E!P23+TI_GTL_E!P23+TI_NSP_E!P23</f>
        <v>1153.5306964746346</v>
      </c>
      <c r="Q23" s="10">
        <f>TI_EHG_E!Q23+TI_CO_E!Q23+TI_BF_E!Q23+TI_GW_E!Q23+TI_RPI_E!Q23+TI_PF_E!Q23+TI_BKBPB_E!Q23+TI_CL_E!Q23+TI_BNG_E!Q23+TI_LBB_E!Q23+TI_CPP_E!Q23+TI_GTL_E!Q23+TI_NSP_E!Q23</f>
        <v>1220.4633705932931</v>
      </c>
      <c r="R23" s="10">
        <f>TI_EHG_E!R23+TI_CO_E!R23+TI_BF_E!R23+TI_GW_E!R23+TI_RPI_E!R23+TI_PF_E!R23+TI_BKBPB_E!R23+TI_CL_E!R23+TI_BNG_E!R23+TI_LBB_E!R23+TI_CPP_E!R23+TI_GTL_E!R23+TI_NSP_E!R23</f>
        <v>1156.9934651762683</v>
      </c>
      <c r="S23" s="10">
        <f>TI_EHG_E!S23+TI_CO_E!S23+TI_BF_E!S23+TI_GW_E!S23+TI_RPI_E!S23+TI_PF_E!S23+TI_BKBPB_E!S23+TI_CL_E!S23+TI_BNG_E!S23+TI_LBB_E!S23+TI_CPP_E!S23+TI_GTL_E!S23+TI_NSP_E!S23</f>
        <v>1134.3112639724848</v>
      </c>
      <c r="T23" s="10">
        <f>TI_EHG_E!T23+TI_CO_E!T23+TI_BF_E!T23+TI_GW_E!T23+TI_RPI_E!T23+TI_PF_E!T23+TI_BKBPB_E!T23+TI_CL_E!T23+TI_BNG_E!T23+TI_LBB_E!T23+TI_CPP_E!T23+TI_GTL_E!T23+TI_NSP_E!T23</f>
        <v>1078.7656921754085</v>
      </c>
      <c r="U23" s="10">
        <f>TI_EHG_E!U23+TI_CO_E!U23+TI_BF_E!U23+TI_GW_E!U23+TI_RPI_E!U23+TI_PF_E!U23+TI_BKBPB_E!U23+TI_CL_E!U23+TI_BNG_E!U23+TI_LBB_E!U23+TI_CPP_E!U23+TI_GTL_E!U23+TI_NSP_E!U23</f>
        <v>1259.4690455717969</v>
      </c>
      <c r="V23" s="10">
        <f>TI_EHG_E!V23+TI_CO_E!V23+TI_BF_E!V23+TI_GW_E!V23+TI_RPI_E!V23+TI_PF_E!V23+TI_BKBPB_E!V23+TI_CL_E!V23+TI_BNG_E!V23+TI_LBB_E!V23+TI_CPP_E!V23+TI_GTL_E!V23+TI_NSP_E!V23</f>
        <v>1143.0438521066208</v>
      </c>
      <c r="W23" s="10">
        <f>TI_EHG_E!W23+TI_CO_E!W23+TI_BF_E!W23+TI_GW_E!W23+TI_RPI_E!W23+TI_PF_E!W23+TI_BKBPB_E!W23+TI_CL_E!W23+TI_BNG_E!W23+TI_LBB_E!W23+TI_CPP_E!W23+TI_GTL_E!W23+TI_NSP_E!W23</f>
        <v>874.71040412725699</v>
      </c>
      <c r="X23" s="10">
        <f>TI_EHG_E!X23+TI_CO_E!X23+TI_BF_E!X23+TI_GW_E!X23+TI_RPI_E!X23+TI_PF_E!X23+TI_BKBPB_E!X23+TI_CL_E!X23+TI_BNG_E!X23+TI_LBB_E!X23+TI_CPP_E!X23+TI_GTL_E!X23+TI_NSP_E!X23</f>
        <v>775.24505588993986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13.320378331900256</v>
      </c>
      <c r="L24" s="10">
        <f>TI_EHG_E!L24+TI_CO_E!L24+TI_BF_E!L24+TI_GW_E!L24+TI_RPI_E!L24+TI_PF_E!L24+TI_BKBPB_E!L24+TI_CL_E!L24+TI_BNG_E!L24+TI_LBB_E!L24+TI_CPP_E!L24+TI_GTL_E!L24+TI_NSP_E!L24</f>
        <v>12.10945829750645</v>
      </c>
      <c r="M24" s="10">
        <f>TI_EHG_E!M24+TI_CO_E!M24+TI_BF_E!M24+TI_GW_E!M24+TI_RPI_E!M24+TI_PF_E!M24+TI_BKBPB_E!M24+TI_CL_E!M24+TI_BNG_E!M24+TI_LBB_E!M24+TI_CPP_E!M24+TI_GTL_E!M24+TI_NSP_E!M24</f>
        <v>9.283920894239035</v>
      </c>
      <c r="N24" s="10">
        <f>TI_EHG_E!N24+TI_CO_E!N24+TI_BF_E!N24+TI_GW_E!N24+TI_RPI_E!N24+TI_PF_E!N24+TI_BKBPB_E!N24+TI_CL_E!N24+TI_BNG_E!N24+TI_LBB_E!N24+TI_CPP_E!N24+TI_GTL_E!N24+TI_NSP_E!N24</f>
        <v>18.56784178847807</v>
      </c>
      <c r="O24" s="10">
        <f>TI_EHG_E!O24+TI_CO_E!O24+TI_BF_E!O24+TI_GW_E!O24+TI_RPI_E!O24+TI_PF_E!O24+TI_BKBPB_E!O24+TI_CL_E!O24+TI_BNG_E!O24+TI_LBB_E!O24+TI_CPP_E!O24+TI_GTL_E!O24+TI_NSP_E!O24</f>
        <v>11.302235597592432</v>
      </c>
      <c r="P24" s="10">
        <f>TI_EHG_E!P24+TI_CO_E!P24+TI_BF_E!P24+TI_GW_E!P24+TI_RPI_E!P24+TI_PF_E!P24+TI_BKBPB_E!P24+TI_CL_E!P24+TI_BNG_E!P24+TI_LBB_E!P24+TI_CPP_E!P24+TI_GTL_E!P24+TI_NSP_E!P24</f>
        <v>7.2656921754084252</v>
      </c>
      <c r="Q24" s="10">
        <f>TI_EHG_E!Q24+TI_CO_E!Q24+TI_BF_E!Q24+TI_GW_E!Q24+TI_RPI_E!Q24+TI_PF_E!Q24+TI_BKBPB_E!Q24+TI_CL_E!Q24+TI_BNG_E!Q24+TI_LBB_E!Q24+TI_CPP_E!Q24+TI_GTL_E!Q24+TI_NSP_E!Q24</f>
        <v>3.6328460877042126</v>
      </c>
      <c r="R24" s="10">
        <f>TI_EHG_E!R24+TI_CO_E!R24+TI_BF_E!R24+TI_GW_E!R24+TI_RPI_E!R24+TI_PF_E!R24+TI_BKBPB_E!R24+TI_CL_E!R24+TI_BNG_E!R24+TI_LBB_E!R24+TI_CPP_E!R24+TI_GTL_E!R24+TI_NSP_E!R24</f>
        <v>3.6328460877042126</v>
      </c>
      <c r="S24" s="10">
        <f>TI_EHG_E!S24+TI_CO_E!S24+TI_BF_E!S24+TI_GW_E!S24+TI_RPI_E!S24+TI_PF_E!S24+TI_BKBPB_E!S24+TI_CL_E!S24+TI_BNG_E!S24+TI_LBB_E!S24+TI_CPP_E!S24+TI_GTL_E!S24+TI_NSP_E!S24</f>
        <v>0.4036113499570077</v>
      </c>
      <c r="T24" s="10">
        <f>TI_EHG_E!T24+TI_CO_E!T24+TI_BF_E!T24+TI_GW_E!T24+TI_RPI_E!T24+TI_PF_E!T24+TI_BKBPB_E!T24+TI_CL_E!T24+TI_BNG_E!T24+TI_LBB_E!T24+TI_CPP_E!T24+TI_GTL_E!T24+TI_NSP_E!T24</f>
        <v>0.4036113499570077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0.4036113499570077</v>
      </c>
      <c r="W24" s="10">
        <f>TI_EHG_E!W24+TI_CO_E!W24+TI_BF_E!W24+TI_GW_E!W24+TI_RPI_E!W24+TI_PF_E!W24+TI_BKBPB_E!W24+TI_CL_E!W24+TI_BNG_E!W24+TI_LBB_E!W24+TI_CPP_E!W24+TI_GTL_E!W24+TI_NSP_E!W24</f>
        <v>0.80730868443680126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15577.605503009461</v>
      </c>
      <c r="D26" s="37">
        <f t="shared" si="14"/>
        <v>14463.427257093728</v>
      </c>
      <c r="E26" s="37">
        <f t="shared" si="14"/>
        <v>15989.34969905417</v>
      </c>
      <c r="F26" s="37">
        <f t="shared" si="14"/>
        <v>16057.156749785037</v>
      </c>
      <c r="G26" s="37">
        <f t="shared" si="14"/>
        <v>16631.885468615645</v>
      </c>
      <c r="H26" s="37">
        <f t="shared" si="14"/>
        <v>16300.339896818567</v>
      </c>
      <c r="I26" s="37">
        <f t="shared" si="14"/>
        <v>17718.064574376607</v>
      </c>
      <c r="J26" s="37">
        <f t="shared" si="14"/>
        <v>18661.656147893376</v>
      </c>
      <c r="K26" s="37">
        <f t="shared" si="14"/>
        <v>19436.147119518479</v>
      </c>
      <c r="L26" s="37">
        <f t="shared" si="14"/>
        <v>19561.074978503868</v>
      </c>
      <c r="M26" s="37">
        <f t="shared" si="14"/>
        <v>18516.011435941535</v>
      </c>
      <c r="N26" s="37">
        <f t="shared" si="14"/>
        <v>19427.959243336198</v>
      </c>
      <c r="O26" s="37">
        <f t="shared" si="14"/>
        <v>18479.519518486664</v>
      </c>
      <c r="P26" s="37">
        <f t="shared" si="14"/>
        <v>18740.345571797072</v>
      </c>
      <c r="Q26" s="37">
        <f t="shared" si="14"/>
        <v>17604.090627687016</v>
      </c>
      <c r="R26" s="37">
        <f t="shared" si="14"/>
        <v>15498.383061049013</v>
      </c>
      <c r="S26" s="37">
        <f t="shared" si="14"/>
        <v>17954.059931212378</v>
      </c>
      <c r="T26" s="37">
        <f t="shared" si="14"/>
        <v>18332.959673258811</v>
      </c>
      <c r="U26" s="37">
        <f t="shared" si="14"/>
        <v>18039.79914015477</v>
      </c>
      <c r="V26" s="37">
        <f t="shared" si="14"/>
        <v>18410.652020636287</v>
      </c>
      <c r="W26" s="37">
        <f t="shared" si="14"/>
        <v>16768.620980223561</v>
      </c>
      <c r="X26" s="37">
        <f t="shared" ref="X26" si="15">SUM(X27,X33)</f>
        <v>12975.201289767843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13447.376870163374</v>
      </c>
      <c r="D27" s="29">
        <f t="shared" si="16"/>
        <v>12577.755803955293</v>
      </c>
      <c r="E27" s="29">
        <f t="shared" si="16"/>
        <v>13852.000687876181</v>
      </c>
      <c r="F27" s="29">
        <f t="shared" si="16"/>
        <v>13767.613929492691</v>
      </c>
      <c r="G27" s="29">
        <f t="shared" si="16"/>
        <v>14245.852708512464</v>
      </c>
      <c r="H27" s="29">
        <f t="shared" si="16"/>
        <v>13447.547549441095</v>
      </c>
      <c r="I27" s="29">
        <f t="shared" si="16"/>
        <v>14654.722957867581</v>
      </c>
      <c r="J27" s="29">
        <f t="shared" si="16"/>
        <v>15350.0988822012</v>
      </c>
      <c r="K27" s="29">
        <f t="shared" si="16"/>
        <v>15644.167841788472</v>
      </c>
      <c r="L27" s="29">
        <f t="shared" si="16"/>
        <v>15818.307566638003</v>
      </c>
      <c r="M27" s="29">
        <f t="shared" si="16"/>
        <v>14833.614187446263</v>
      </c>
      <c r="N27" s="29">
        <f t="shared" si="16"/>
        <v>15679.763026655202</v>
      </c>
      <c r="O27" s="29">
        <f t="shared" si="16"/>
        <v>15008.040584694749</v>
      </c>
      <c r="P27" s="29">
        <f t="shared" si="16"/>
        <v>15003.068787618226</v>
      </c>
      <c r="Q27" s="29">
        <f t="shared" si="16"/>
        <v>14453.13611349957</v>
      </c>
      <c r="R27" s="29">
        <f t="shared" si="16"/>
        <v>12889.315219260534</v>
      </c>
      <c r="S27" s="29">
        <f t="shared" si="16"/>
        <v>14923.831814273426</v>
      </c>
      <c r="T27" s="29">
        <f t="shared" si="16"/>
        <v>15244.781341358554</v>
      </c>
      <c r="U27" s="29">
        <f t="shared" si="16"/>
        <v>15232.488220120375</v>
      </c>
      <c r="V27" s="29">
        <f t="shared" si="16"/>
        <v>15266.973602751506</v>
      </c>
      <c r="W27" s="29">
        <f t="shared" si="16"/>
        <v>13992.399484092864</v>
      </c>
      <c r="X27" s="29">
        <f t="shared" ref="X27" si="17">SUM(X28:X32)</f>
        <v>10456.258211521927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10885.08598452279</v>
      </c>
      <c r="D28" s="10">
        <f>TI_EHG_E!D28+TI_CO_E!D28+TI_BF_E!D28+TI_GW_E!D28+TI_RPI_E!D28+TI_PF_E!D28+TI_BKBPB_E!D28+TI_CL_E!D28+TI_BNG_E!D28+TI_LBB_E!D28+TI_CPP_E!D28+TI_GTL_E!D28+TI_NSP_E!D28</f>
        <v>10090.33104041273</v>
      </c>
      <c r="E28" s="10">
        <f>TI_EHG_E!E28+TI_CO_E!E28+TI_BF_E!E28+TI_GW_E!E28+TI_RPI_E!E28+TI_PF_E!E28+TI_BKBPB_E!E28+TI_CL_E!E28+TI_BNG_E!E28+TI_LBB_E!E28+TI_CPP_E!E28+TI_GTL_E!E28+TI_NSP_E!E28</f>
        <v>11300.803955288049</v>
      </c>
      <c r="F28" s="10">
        <f>TI_EHG_E!F28+TI_CO_E!F28+TI_BF_E!F28+TI_GW_E!F28+TI_RPI_E!F28+TI_PF_E!F28+TI_BKBPB_E!F28+TI_CL_E!F28+TI_BNG_E!F28+TI_LBB_E!F28+TI_CPP_E!F28+TI_GTL_E!F28+TI_NSP_E!F28</f>
        <v>11214.196044711951</v>
      </c>
      <c r="G28" s="10">
        <f>TI_EHG_E!G28+TI_CO_E!G28+TI_BF_E!G28+TI_GW_E!G28+TI_RPI_E!G28+TI_PF_E!G28+TI_BKBPB_E!G28+TI_CL_E!G28+TI_BNG_E!G28+TI_LBB_E!G28+TI_CPP_E!G28+TI_GTL_E!G28+TI_NSP_E!G28</f>
        <v>11193.817712811689</v>
      </c>
      <c r="H28" s="10">
        <f>TI_EHG_E!H28+TI_CO_E!H28+TI_BF_E!H28+TI_GW_E!H28+TI_RPI_E!H28+TI_PF_E!H28+TI_BKBPB_E!H28+TI_CL_E!H28+TI_BNG_E!H28+TI_LBB_E!H28+TI_CPP_E!H28+TI_GTL_E!H28+TI_NSP_E!H28</f>
        <v>10170.825451418739</v>
      </c>
      <c r="I28" s="10">
        <f>TI_EHG_E!I28+TI_CO_E!I28+TI_BF_E!I28+TI_GW_E!I28+TI_RPI_E!I28+TI_PF_E!I28+TI_BKBPB_E!I28+TI_CL_E!I28+TI_BNG_E!I28+TI_LBB_E!I28+TI_CPP_E!I28+TI_GTL_E!I28+TI_NSP_E!I28</f>
        <v>10570.240756663799</v>
      </c>
      <c r="J28" s="10">
        <f>TI_EHG_E!J28+TI_CO_E!J28+TI_BF_E!J28+TI_GW_E!J28+TI_RPI_E!J28+TI_PF_E!J28+TI_BKBPB_E!J28+TI_CL_E!J28+TI_BNG_E!J28+TI_LBB_E!J28+TI_CPP_E!J28+TI_GTL_E!J28+TI_NSP_E!J28</f>
        <v>11049.13155631986</v>
      </c>
      <c r="K28" s="10">
        <f>TI_EHG_E!K28+TI_CO_E!K28+TI_BF_E!K28+TI_GW_E!K28+TI_RPI_E!K28+TI_PF_E!K28+TI_BKBPB_E!K28+TI_CL_E!K28+TI_BNG_E!K28+TI_LBB_E!K28+TI_CPP_E!K28+TI_GTL_E!K28+TI_NSP_E!K28</f>
        <v>11306.91745485812</v>
      </c>
      <c r="L28" s="10">
        <f>TI_EHG_E!L28+TI_CO_E!L28+TI_BF_E!L28+TI_GW_E!L28+TI_RPI_E!L28+TI_PF_E!L28+TI_BKBPB_E!L28+TI_CL_E!L28+TI_BNG_E!L28+TI_LBB_E!L28+TI_CPP_E!L28+TI_GTL_E!L28+TI_NSP_E!L28</f>
        <v>11146.9475494411</v>
      </c>
      <c r="M28" s="10">
        <f>TI_EHG_E!M28+TI_CO_E!M28+TI_BF_E!M28+TI_GW_E!M28+TI_RPI_E!M28+TI_PF_E!M28+TI_BKBPB_E!M28+TI_CL_E!M28+TI_BNG_E!M28+TI_LBB_E!M28+TI_CPP_E!M28+TI_GTL_E!M28+TI_NSP_E!M28</f>
        <v>10709.83233018057</v>
      </c>
      <c r="N28" s="10">
        <f>TI_EHG_E!N28+TI_CO_E!N28+TI_BF_E!N28+TI_GW_E!N28+TI_RPI_E!N28+TI_PF_E!N28+TI_BKBPB_E!N28+TI_CL_E!N28+TI_BNG_E!N28+TI_LBB_E!N28+TI_CPP_E!N28+TI_GTL_E!N28+TI_NSP_E!N28</f>
        <v>11424.09286328461</v>
      </c>
      <c r="O28" s="10">
        <f>TI_EHG_E!O28+TI_CO_E!O28+TI_BF_E!O28+TI_GW_E!O28+TI_RPI_E!O28+TI_PF_E!O28+TI_BKBPB_E!O28+TI_CL_E!O28+TI_BNG_E!O28+TI_LBB_E!O28+TI_CPP_E!O28+TI_GTL_E!O28+TI_NSP_E!O28</f>
        <v>10962.52364574376</v>
      </c>
      <c r="P28" s="10">
        <f>TI_EHG_E!P28+TI_CO_E!P28+TI_BF_E!P28+TI_GW_E!P28+TI_RPI_E!P28+TI_PF_E!P28+TI_BKBPB_E!P28+TI_CL_E!P28+TI_BNG_E!P28+TI_LBB_E!P28+TI_CPP_E!P28+TI_GTL_E!P28+TI_NSP_E!P28</f>
        <v>11509.68185726569</v>
      </c>
      <c r="Q28" s="10">
        <f>TI_EHG_E!Q28+TI_CO_E!Q28+TI_BF_E!Q28+TI_GW_E!Q28+TI_RPI_E!Q28+TI_PF_E!Q28+TI_BKBPB_E!Q28+TI_CL_E!Q28+TI_BNG_E!Q28+TI_LBB_E!Q28+TI_CPP_E!Q28+TI_GTL_E!Q28+TI_NSP_E!Q28</f>
        <v>11432.24419604471</v>
      </c>
      <c r="R28" s="10">
        <f>TI_EHG_E!R28+TI_CO_E!R28+TI_BF_E!R28+TI_GW_E!R28+TI_RPI_E!R28+TI_PF_E!R28+TI_BKBPB_E!R28+TI_CL_E!R28+TI_BNG_E!R28+TI_LBB_E!R28+TI_CPP_E!R28+TI_GTL_E!R28+TI_NSP_E!R28</f>
        <v>9994.5528804815131</v>
      </c>
      <c r="S28" s="10">
        <f>TI_EHG_E!S28+TI_CO_E!S28+TI_BF_E!S28+TI_GW_E!S28+TI_RPI_E!S28+TI_PF_E!S28+TI_BKBPB_E!S28+TI_CL_E!S28+TI_BNG_E!S28+TI_LBB_E!S28+TI_CPP_E!S28+TI_GTL_E!S28+TI_NSP_E!S28</f>
        <v>11489.303525365431</v>
      </c>
      <c r="T28" s="10">
        <f>TI_EHG_E!T28+TI_CO_E!T28+TI_BF_E!T28+TI_GW_E!T28+TI_RPI_E!T28+TI_PF_E!T28+TI_BKBPB_E!T28+TI_CL_E!T28+TI_BNG_E!T28+TI_LBB_E!T28+TI_CPP_E!T28+TI_GTL_E!T28+TI_NSP_E!T28</f>
        <v>11459.75494411006</v>
      </c>
      <c r="U28" s="10">
        <f>TI_EHG_E!U28+TI_CO_E!U28+TI_BF_E!U28+TI_GW_E!U28+TI_RPI_E!U28+TI_PF_E!U28+TI_BKBPB_E!U28+TI_CL_E!U28+TI_BNG_E!U28+TI_LBB_E!U28+TI_CPP_E!U28+TI_GTL_E!U28+TI_NSP_E!U28</f>
        <v>11802.110920034391</v>
      </c>
      <c r="V28" s="10">
        <f>TI_EHG_E!V28+TI_CO_E!V28+TI_BF_E!V28+TI_GW_E!V28+TI_RPI_E!V28+TI_PF_E!V28+TI_BKBPB_E!V28+TI_CL_E!V28+TI_BNG_E!V28+TI_LBB_E!V28+TI_CPP_E!V28+TI_GTL_E!V28+TI_NSP_E!V28</f>
        <v>12165.864144454001</v>
      </c>
      <c r="W28" s="10">
        <f>TI_EHG_E!W28+TI_CO_E!W28+TI_BF_E!W28+TI_GW_E!W28+TI_RPI_E!W28+TI_PF_E!W28+TI_BKBPB_E!W28+TI_CL_E!W28+TI_BNG_E!W28+TI_LBB_E!W28+TI_CPP_E!W28+TI_GTL_E!W28+TI_NSP_E!W28</f>
        <v>11150.004299226141</v>
      </c>
      <c r="X28" s="10">
        <f>TI_EHG_E!X28+TI_CO_E!X28+TI_BF_E!X28+TI_GW_E!X28+TI_RPI_E!X28+TI_PF_E!X28+TI_BKBPB_E!X28+TI_CL_E!X28+TI_BNG_E!X28+TI_LBB_E!X28+TI_CPP_E!X28+TI_GTL_E!X28+TI_NSP_E!X28</f>
        <v>8066.7626827171098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805.00619088564054</v>
      </c>
      <c r="D29" s="10">
        <f>TI_EHG_E!D29+TI_CO_E!D29+TI_BF_E!D29+TI_GW_E!D29+TI_RPI_E!D29+TI_PF_E!D29+TI_BKBPB_E!D29+TI_CL_E!D29+TI_BNG_E!D29+TI_LBB_E!D29+TI_CPP_E!D29+TI_GTL_E!D29+TI_NSP_E!D29</f>
        <v>1080.3477214101461</v>
      </c>
      <c r="E29" s="10">
        <f>TI_EHG_E!E29+TI_CO_E!E29+TI_BF_E!E29+TI_GW_E!E29+TI_RPI_E!E29+TI_PF_E!E29+TI_BKBPB_E!E29+TI_CL_E!E29+TI_BNG_E!E29+TI_LBB_E!E29+TI_CPP_E!E29+TI_GTL_E!E29+TI_NSP_E!E29</f>
        <v>1081.398710232158</v>
      </c>
      <c r="F29" s="10">
        <f>TI_EHG_E!F29+TI_CO_E!F29+TI_BF_E!F29+TI_GW_E!F29+TI_RPI_E!F29+TI_PF_E!F29+TI_BKBPB_E!F29+TI_CL_E!F29+TI_BNG_E!F29+TI_LBB_E!F29+TI_CPP_E!F29+TI_GTL_E!F29+TI_NSP_E!F29</f>
        <v>1152.861392949269</v>
      </c>
      <c r="G29" s="10">
        <f>TI_EHG_E!G29+TI_CO_E!G29+TI_BF_E!G29+TI_GW_E!G29+TI_RPI_E!G29+TI_PF_E!G29+TI_BKBPB_E!G29+TI_CL_E!G29+TI_BNG_E!G29+TI_LBB_E!G29+TI_CPP_E!G29+TI_GTL_E!G29+TI_NSP_E!G29</f>
        <v>1115.0282029234741</v>
      </c>
      <c r="H29" s="10">
        <f>TI_EHG_E!H29+TI_CO_E!H29+TI_BF_E!H29+TI_GW_E!H29+TI_RPI_E!H29+TI_PF_E!H29+TI_BKBPB_E!H29+TI_CL_E!H29+TI_BNG_E!H29+TI_LBB_E!H29+TI_CPP_E!H29+TI_GTL_E!H29+TI_NSP_E!H29</f>
        <v>1084.5514187446261</v>
      </c>
      <c r="I29" s="10">
        <f>TI_EHG_E!I29+TI_CO_E!I29+TI_BF_E!I29+TI_GW_E!I29+TI_RPI_E!I29+TI_PF_E!I29+TI_BKBPB_E!I29+TI_CL_E!I29+TI_BNG_E!I29+TI_LBB_E!I29+TI_CPP_E!I29+TI_GTL_E!I29+TI_NSP_E!I29</f>
        <v>1530.142390369733</v>
      </c>
      <c r="J29" s="10">
        <f>TI_EHG_E!J29+TI_CO_E!J29+TI_BF_E!J29+TI_GW_E!J29+TI_RPI_E!J29+TI_PF_E!J29+TI_BKBPB_E!J29+TI_CL_E!J29+TI_BNG_E!J29+TI_LBB_E!J29+TI_CPP_E!J29+TI_GTL_E!J29+TI_NSP_E!J29</f>
        <v>1317.8561478933791</v>
      </c>
      <c r="K29" s="10">
        <f>TI_EHG_E!K29+TI_CO_E!K29+TI_BF_E!K29+TI_GW_E!K29+TI_RPI_E!K29+TI_PF_E!K29+TI_BKBPB_E!K29+TI_CL_E!K29+TI_BNG_E!K29+TI_LBB_E!K29+TI_CPP_E!K29+TI_GTL_E!K29+TI_NSP_E!K29</f>
        <v>1138.1484952708511</v>
      </c>
      <c r="L29" s="10">
        <f>TI_EHG_E!L29+TI_CO_E!L29+TI_BF_E!L29+TI_GW_E!L29+TI_RPI_E!L29+TI_PF_E!L29+TI_BKBPB_E!L29+TI_CL_E!L29+TI_BNG_E!L29+TI_LBB_E!L29+TI_CPP_E!L29+TI_GTL_E!L29+TI_NSP_E!L29</f>
        <v>1065.6348237317279</v>
      </c>
      <c r="M29" s="10">
        <f>TI_EHG_E!M29+TI_CO_E!M29+TI_BF_E!M29+TI_GW_E!M29+TI_RPI_E!M29+TI_PF_E!M29+TI_BKBPB_E!M29+TI_CL_E!M29+TI_BNG_E!M29+TI_LBB_E!M29+TI_CPP_E!M29+TI_GTL_E!M29+TI_NSP_E!M29</f>
        <v>725.13611349957011</v>
      </c>
      <c r="N29" s="10">
        <f>TI_EHG_E!N29+TI_CO_E!N29+TI_BF_E!N29+TI_GW_E!N29+TI_RPI_E!N29+TI_PF_E!N29+TI_BKBPB_E!N29+TI_CL_E!N29+TI_BNG_E!N29+TI_LBB_E!N29+TI_CPP_E!N29+TI_GTL_E!N29+TI_NSP_E!N29</f>
        <v>777.68220120378328</v>
      </c>
      <c r="O29" s="10">
        <f>TI_EHG_E!O29+TI_CO_E!O29+TI_BF_E!O29+TI_GW_E!O29+TI_RPI_E!O29+TI_PF_E!O29+TI_BKBPB_E!O29+TI_CL_E!O29+TI_BNG_E!O29+TI_LBB_E!O29+TI_CPP_E!O29+TI_GTL_E!O29+TI_NSP_E!O29</f>
        <v>906.94565778159927</v>
      </c>
      <c r="P29" s="10">
        <f>TI_EHG_E!P29+TI_CO_E!P29+TI_BF_E!P29+TI_GW_E!P29+TI_RPI_E!P29+TI_PF_E!P29+TI_BKBPB_E!P29+TI_CL_E!P29+TI_BNG_E!P29+TI_LBB_E!P29+TI_CPP_E!P29+TI_GTL_E!P29+TI_NSP_E!P29</f>
        <v>819.71908856405844</v>
      </c>
      <c r="Q29" s="10">
        <f>TI_EHG_E!Q29+TI_CO_E!Q29+TI_BF_E!Q29+TI_GW_E!Q29+TI_RPI_E!Q29+TI_PF_E!Q29+TI_BKBPB_E!Q29+TI_CL_E!Q29+TI_BNG_E!Q29+TI_LBB_E!Q29+TI_CPP_E!Q29+TI_GTL_E!Q29+TI_NSP_E!Q29</f>
        <v>685.20111779879619</v>
      </c>
      <c r="R29" s="10">
        <f>TI_EHG_E!R29+TI_CO_E!R29+TI_BF_E!R29+TI_GW_E!R29+TI_RPI_E!R29+TI_PF_E!R29+TI_BKBPB_E!R29+TI_CL_E!R29+TI_BNG_E!R29+TI_LBB_E!R29+TI_CPP_E!R29+TI_GTL_E!R29+TI_NSP_E!R29</f>
        <v>803.95528804815126</v>
      </c>
      <c r="S29" s="10">
        <f>TI_EHG_E!S29+TI_CO_E!S29+TI_BF_E!S29+TI_GW_E!S29+TI_RPI_E!S29+TI_PF_E!S29+TI_BKBPB_E!S29+TI_CL_E!S29+TI_BNG_E!S29+TI_LBB_E!S29+TI_CPP_E!S29+TI_GTL_E!S29+TI_NSP_E!S29</f>
        <v>985.76474634565773</v>
      </c>
      <c r="T29" s="10">
        <f>TI_EHG_E!T29+TI_CO_E!T29+TI_BF_E!T29+TI_GW_E!T29+TI_RPI_E!T29+TI_PF_E!T29+TI_BKBPB_E!T29+TI_CL_E!T29+TI_BNG_E!T29+TI_LBB_E!T29+TI_CPP_E!T29+TI_GTL_E!T29+TI_NSP_E!T29</f>
        <v>1336.772742906277</v>
      </c>
      <c r="U29" s="10">
        <f>TI_EHG_E!U29+TI_CO_E!U29+TI_BF_E!U29+TI_GW_E!U29+TI_RPI_E!U29+TI_PF_E!U29+TI_BKBPB_E!U29+TI_CL_E!U29+TI_BNG_E!U29+TI_LBB_E!U29+TI_CPP_E!U29+TI_GTL_E!U29+TI_NSP_E!U29</f>
        <v>1325.2125537403269</v>
      </c>
      <c r="V29" s="10">
        <f>TI_EHG_E!V29+TI_CO_E!V29+TI_BF_E!V29+TI_GW_E!V29+TI_RPI_E!V29+TI_PF_E!V29+TI_BKBPB_E!V29+TI_CL_E!V29+TI_BNG_E!V29+TI_LBB_E!V29+TI_CPP_E!V29+TI_GTL_E!V29+TI_NSP_E!V29</f>
        <v>707.27050730868439</v>
      </c>
      <c r="W29" s="10">
        <f>TI_EHG_E!W29+TI_CO_E!W29+TI_BF_E!W29+TI_GW_E!W29+TI_RPI_E!W29+TI_PF_E!W29+TI_BKBPB_E!W29+TI_CL_E!W29+TI_BNG_E!W29+TI_LBB_E!W29+TI_CPP_E!W29+TI_GTL_E!W29+TI_NSP_E!W29</f>
        <v>698.86311263972482</v>
      </c>
      <c r="X29" s="10">
        <f>TI_EHG_E!X29+TI_CO_E!X29+TI_BF_E!X29+TI_GW_E!X29+TI_RPI_E!X29+TI_PF_E!X29+TI_BKBPB_E!X29+TI_CL_E!X29+TI_BNG_E!X29+TI_LBB_E!X29+TI_CPP_E!X29+TI_GTL_E!X29+TI_NSP_E!X29</f>
        <v>650.52072226999132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1237.4008598452281</v>
      </c>
      <c r="D30" s="10">
        <f>TI_EHG_E!D30+TI_CO_E!D30+TI_BF_E!D30+TI_GW_E!D30+TI_RPI_E!D30+TI_PF_E!D30+TI_BKBPB_E!D30+TI_CL_E!D30+TI_BNG_E!D30+TI_LBB_E!D30+TI_CPP_E!D30+TI_GTL_E!D30+TI_NSP_E!D30</f>
        <v>978.55167669819434</v>
      </c>
      <c r="E30" s="10">
        <f>TI_EHG_E!E30+TI_CO_E!E30+TI_BF_E!E30+TI_GW_E!E30+TI_RPI_E!E30+TI_PF_E!E30+TI_BKBPB_E!E30+TI_CL_E!E30+TI_BNG_E!E30+TI_LBB_E!E30+TI_CPP_E!E30+TI_GTL_E!E30+TI_NSP_E!E30</f>
        <v>993.77807394668946</v>
      </c>
      <c r="F30" s="10">
        <f>TI_EHG_E!F30+TI_CO_E!F30+TI_BF_E!F30+TI_GW_E!F30+TI_RPI_E!F30+TI_PF_E!F30+TI_BKBPB_E!F30+TI_CL_E!F30+TI_BNG_E!F30+TI_LBB_E!F30+TI_CPP_E!F30+TI_GTL_E!F30+TI_NSP_E!F30</f>
        <v>921.70627687016326</v>
      </c>
      <c r="G30" s="10">
        <f>TI_EHG_E!G30+TI_CO_E!G30+TI_BF_E!G30+TI_GW_E!G30+TI_RPI_E!G30+TI_PF_E!G30+TI_BKBPB_E!G30+TI_CL_E!G30+TI_BNG_E!G30+TI_LBB_E!G30+TI_CPP_E!G30+TI_GTL_E!G30+TI_NSP_E!G30</f>
        <v>1416.0576096302659</v>
      </c>
      <c r="H30" s="10">
        <f>TI_EHG_E!H30+TI_CO_E!H30+TI_BF_E!H30+TI_GW_E!H30+TI_RPI_E!H30+TI_PF_E!H30+TI_BKBPB_E!H30+TI_CL_E!H30+TI_BNG_E!H30+TI_LBB_E!H30+TI_CPP_E!H30+TI_GTL_E!H30+TI_NSP_E!H30</f>
        <v>1658.6653482373169</v>
      </c>
      <c r="I30" s="10">
        <f>TI_EHG_E!I30+TI_CO_E!I30+TI_BF_E!I30+TI_GW_E!I30+TI_RPI_E!I30+TI_PF_E!I30+TI_BKBPB_E!I30+TI_CL_E!I30+TI_BNG_E!I30+TI_LBB_E!I30+TI_CPP_E!I30+TI_GTL_E!I30+TI_NSP_E!I30</f>
        <v>1956.0882201203781</v>
      </c>
      <c r="J30" s="10">
        <f>TI_EHG_E!J30+TI_CO_E!J30+TI_BF_E!J30+TI_GW_E!J30+TI_RPI_E!J30+TI_PF_E!J30+TI_BKBPB_E!J30+TI_CL_E!J30+TI_BNG_E!J30+TI_LBB_E!J30+TI_CPP_E!J30+TI_GTL_E!J30+TI_NSP_E!J30</f>
        <v>2288.024247635426</v>
      </c>
      <c r="K30" s="10">
        <f>TI_EHG_E!K30+TI_CO_E!K30+TI_BF_E!K30+TI_GW_E!K30+TI_RPI_E!K30+TI_PF_E!K30+TI_BKBPB_E!K30+TI_CL_E!K30+TI_BNG_E!K30+TI_LBB_E!K30+TI_CPP_E!K30+TI_GTL_E!K30+TI_NSP_E!K30</f>
        <v>2592.5527944969899</v>
      </c>
      <c r="L30" s="10">
        <f>TI_EHG_E!L30+TI_CO_E!L30+TI_BF_E!L30+TI_GW_E!L30+TI_RPI_E!L30+TI_PF_E!L30+TI_BKBPB_E!L30+TI_CL_E!L30+TI_BNG_E!L30+TI_LBB_E!L30+TI_CPP_E!L30+TI_GTL_E!L30+TI_NSP_E!L30</f>
        <v>2963.0625107480651</v>
      </c>
      <c r="M30" s="10">
        <f>TI_EHG_E!M30+TI_CO_E!M30+TI_BF_E!M30+TI_GW_E!M30+TI_RPI_E!M30+TI_PF_E!M30+TI_BKBPB_E!M30+TI_CL_E!M30+TI_BNG_E!M30+TI_LBB_E!M30+TI_CPP_E!M30+TI_GTL_E!M30+TI_NSP_E!M30</f>
        <v>2775.2699054170248</v>
      </c>
      <c r="N30" s="10">
        <f>TI_EHG_E!N30+TI_CO_E!N30+TI_BF_E!N30+TI_GW_E!N30+TI_RPI_E!N30+TI_PF_E!N30+TI_BKBPB_E!N30+TI_CL_E!N30+TI_BNG_E!N30+TI_LBB_E!N30+TI_CPP_E!N30+TI_GTL_E!N30+TI_NSP_E!N30</f>
        <v>2923.47377472055</v>
      </c>
      <c r="O30" s="10">
        <f>TI_EHG_E!O30+TI_CO_E!O30+TI_BF_E!O30+TI_GW_E!O30+TI_RPI_E!O30+TI_PF_E!O30+TI_BKBPB_E!O30+TI_CL_E!O30+TI_BNG_E!O30+TI_LBB_E!O30+TI_CPP_E!O30+TI_GTL_E!O30+TI_NSP_E!O30</f>
        <v>2624.020722269991</v>
      </c>
      <c r="P30" s="10">
        <f>TI_EHG_E!P30+TI_CO_E!P30+TI_BF_E!P30+TI_GW_E!P30+TI_RPI_E!P30+TI_PF_E!P30+TI_BKBPB_E!P30+TI_CL_E!P30+TI_BNG_E!P30+TI_LBB_E!P30+TI_CPP_E!P30+TI_GTL_E!P30+TI_NSP_E!P30</f>
        <v>2344.869561478934</v>
      </c>
      <c r="Q30" s="10">
        <f>TI_EHG_E!Q30+TI_CO_E!Q30+TI_BF_E!Q30+TI_GW_E!Q30+TI_RPI_E!Q30+TI_PF_E!Q30+TI_BKBPB_E!Q30+TI_CL_E!Q30+TI_BNG_E!Q30+TI_LBB_E!Q30+TI_CPP_E!Q30+TI_GTL_E!Q30+TI_NSP_E!Q30</f>
        <v>2073.8392089423901</v>
      </c>
      <c r="R30" s="10">
        <f>TI_EHG_E!R30+TI_CO_E!R30+TI_BF_E!R30+TI_GW_E!R30+TI_RPI_E!R30+TI_PF_E!R30+TI_BKBPB_E!R30+TI_CL_E!R30+TI_BNG_E!R30+TI_LBB_E!R30+TI_CPP_E!R30+TI_GTL_E!R30+TI_NSP_E!R30</f>
        <v>1799.7635425623389</v>
      </c>
      <c r="S30" s="10">
        <f>TI_EHG_E!S30+TI_CO_E!S30+TI_BF_E!S30+TI_GW_E!S30+TI_RPI_E!S30+TI_PF_E!S30+TI_BKBPB_E!S30+TI_CL_E!S30+TI_BNG_E!S30+TI_LBB_E!S30+TI_CPP_E!S30+TI_GTL_E!S30+TI_NSP_E!S30</f>
        <v>2101.246775580395</v>
      </c>
      <c r="T30" s="10">
        <f>TI_EHG_E!T30+TI_CO_E!T30+TI_BF_E!T30+TI_GW_E!T30+TI_RPI_E!T30+TI_PF_E!T30+TI_BKBPB_E!T30+TI_CL_E!T30+TI_BNG_E!T30+TI_LBB_E!T30+TI_CPP_E!T30+TI_GTL_E!T30+TI_NSP_E!T30</f>
        <v>2059.6278589853832</v>
      </c>
      <c r="U30" s="10">
        <f>TI_EHG_E!U30+TI_CO_E!U30+TI_BF_E!U30+TI_GW_E!U30+TI_RPI_E!U30+TI_PF_E!U30+TI_BKBPB_E!U30+TI_CL_E!U30+TI_BNG_E!U30+TI_LBB_E!U30+TI_CPP_E!U30+TI_GTL_E!U30+TI_NSP_E!U30</f>
        <v>1763.220120378332</v>
      </c>
      <c r="V30" s="10">
        <f>TI_EHG_E!V30+TI_CO_E!V30+TI_BF_E!V30+TI_GW_E!V30+TI_RPI_E!V30+TI_PF_E!V30+TI_BKBPB_E!V30+TI_CL_E!V30+TI_BNG_E!V30+TI_LBB_E!V30+TI_CPP_E!V30+TI_GTL_E!V30+TI_NSP_E!V30</f>
        <v>2016.9938950988819</v>
      </c>
      <c r="W30" s="10">
        <f>TI_EHG_E!W30+TI_CO_E!W30+TI_BF_E!W30+TI_GW_E!W30+TI_RPI_E!W30+TI_PF_E!W30+TI_BKBPB_E!W30+TI_CL_E!W30+TI_BNG_E!W30+TI_LBB_E!W30+TI_CPP_E!W30+TI_GTL_E!W30+TI_NSP_E!W30</f>
        <v>1816.005073086844</v>
      </c>
      <c r="X30" s="10">
        <f>TI_EHG_E!X30+TI_CO_E!X30+TI_BF_E!X30+TI_GW_E!X30+TI_RPI_E!X30+TI_PF_E!X30+TI_BKBPB_E!X30+TI_CL_E!X30+TI_BNG_E!X30+TI_LBB_E!X30+TI_CPP_E!X30+TI_GTL_E!X30+TI_NSP_E!X30</f>
        <v>1441.4349957007739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496.38142734307814</v>
      </c>
      <c r="D31" s="10">
        <f>TI_EHG_E!D31+TI_CO_E!D31+TI_BF_E!D31+TI_GW_E!D31+TI_RPI_E!D31+TI_PF_E!D31+TI_BKBPB_E!D31+TI_CL_E!D31+TI_BNG_E!D31+TI_LBB_E!D31+TI_CPP_E!D31+TI_GTL_E!D31+TI_NSP_E!D31</f>
        <v>405.02295786758384</v>
      </c>
      <c r="E31" s="10">
        <f>TI_EHG_E!E31+TI_CO_E!E31+TI_BF_E!E31+TI_GW_E!E31+TI_RPI_E!E31+TI_PF_E!E31+TI_BKBPB_E!E31+TI_CL_E!E31+TI_BNG_E!E31+TI_LBB_E!E31+TI_CPP_E!E31+TI_GTL_E!E31+TI_NSP_E!E31</f>
        <v>446.64187446259666</v>
      </c>
      <c r="F31" s="10">
        <f>TI_EHG_E!F31+TI_CO_E!F31+TI_BF_E!F31+TI_GW_E!F31+TI_RPI_E!F31+TI_PF_E!F31+TI_BKBPB_E!F31+TI_CL_E!F31+TI_BNG_E!F31+TI_LBB_E!F31+TI_CPP_E!F31+TI_GTL_E!F31+TI_NSP_E!F31</f>
        <v>443.59656061908856</v>
      </c>
      <c r="G31" s="10">
        <f>TI_EHG_E!G31+TI_CO_E!G31+TI_BF_E!G31+TI_GW_E!G31+TI_RPI_E!G31+TI_PF_E!G31+TI_BKBPB_E!G31+TI_CL_E!G31+TI_BNG_E!G31+TI_LBB_E!G31+TI_CPP_E!G31+TI_GTL_E!G31+TI_NSP_E!G31</f>
        <v>482.17016337059329</v>
      </c>
      <c r="H31" s="10">
        <f>TI_EHG_E!H31+TI_CO_E!H31+TI_BF_E!H31+TI_GW_E!H31+TI_RPI_E!H31+TI_PF_E!H31+TI_BKBPB_E!H31+TI_CL_E!H31+TI_BNG_E!H31+TI_LBB_E!H31+TI_CPP_E!H31+TI_GTL_E!H31+TI_NSP_E!H31</f>
        <v>499.42682717110915</v>
      </c>
      <c r="I31" s="10">
        <f>TI_EHG_E!I31+TI_CO_E!I31+TI_BF_E!I31+TI_GW_E!I31+TI_RPI_E!I31+TI_PF_E!I31+TI_BKBPB_E!I31+TI_CL_E!I31+TI_BNG_E!I31+TI_LBB_E!I31+TI_CPP_E!I31+TI_GTL_E!I31+TI_NSP_E!I31</f>
        <v>535.97016337059324</v>
      </c>
      <c r="J31" s="10">
        <f>TI_EHG_E!J31+TI_CO_E!J31+TI_BF_E!J31+TI_GW_E!J31+TI_RPI_E!J31+TI_PF_E!J31+TI_BKBPB_E!J31+TI_CL_E!J31+TI_BNG_E!J31+TI_LBB_E!J31+TI_CPP_E!J31+TI_GTL_E!J31+TI_NSP_E!J31</f>
        <v>510.59277730008603</v>
      </c>
      <c r="K31" s="10">
        <f>TI_EHG_E!K31+TI_CO_E!K31+TI_BF_E!K31+TI_GW_E!K31+TI_RPI_E!K31+TI_PF_E!K31+TI_BKBPB_E!K31+TI_CL_E!K31+TI_BNG_E!K31+TI_LBB_E!K31+TI_CPP_E!K31+TI_GTL_E!K31+TI_NSP_E!K31</f>
        <v>371.52476354256225</v>
      </c>
      <c r="L31" s="10">
        <f>TI_EHG_E!L31+TI_CO_E!L31+TI_BF_E!L31+TI_GW_E!L31+TI_RPI_E!L31+TI_PF_E!L31+TI_BKBPB_E!L31+TI_CL_E!L31+TI_BNG_E!L31+TI_LBB_E!L31+TI_CPP_E!L31+TI_GTL_E!L31+TI_NSP_E!L31</f>
        <v>395.88710232158212</v>
      </c>
      <c r="M31" s="10">
        <f>TI_EHG_E!M31+TI_CO_E!M31+TI_BF_E!M31+TI_GW_E!M31+TI_RPI_E!M31+TI_PF_E!M31+TI_BKBPB_E!M31+TI_CL_E!M31+TI_BNG_E!M31+TI_LBB_E!M31+TI_CPP_E!M31+TI_GTL_E!M31+TI_NSP_E!M31</f>
        <v>376.6002579535683</v>
      </c>
      <c r="N31" s="10">
        <f>TI_EHG_E!N31+TI_CO_E!N31+TI_BF_E!N31+TI_GW_E!N31+TI_RPI_E!N31+TI_PF_E!N31+TI_BKBPB_E!N31+TI_CL_E!N31+TI_BNG_E!N31+TI_LBB_E!N31+TI_CPP_E!N31+TI_GTL_E!N31+TI_NSP_E!N31</f>
        <v>328.8907996560618</v>
      </c>
      <c r="O31" s="10">
        <f>TI_EHG_E!O31+TI_CO_E!O31+TI_BF_E!O31+TI_GW_E!O31+TI_RPI_E!O31+TI_PF_E!O31+TI_BKBPB_E!O31+TI_CL_E!O31+TI_BNG_E!O31+TI_LBB_E!O31+TI_CPP_E!O31+TI_GTL_E!O31+TI_NSP_E!O31</f>
        <v>284.22665520206357</v>
      </c>
      <c r="P31" s="10">
        <f>TI_EHG_E!P31+TI_CO_E!P31+TI_BF_E!P31+TI_GW_E!P31+TI_RPI_E!P31+TI_PF_E!P31+TI_BKBPB_E!P31+TI_CL_E!P31+TI_BNG_E!P31+TI_LBB_E!P31+TI_CPP_E!P31+TI_GTL_E!P31+TI_NSP_E!P31</f>
        <v>52.784952708512463</v>
      </c>
      <c r="Q31" s="10">
        <f>TI_EHG_E!Q31+TI_CO_E!Q31+TI_BF_E!Q31+TI_GW_E!Q31+TI_RPI_E!Q31+TI_PF_E!Q31+TI_BKBPB_E!Q31+TI_CL_E!Q31+TI_BNG_E!Q31+TI_LBB_E!Q31+TI_CPP_E!Q31+TI_GTL_E!Q31+TI_NSP_E!Q31</f>
        <v>51.769819432502153</v>
      </c>
      <c r="R31" s="10">
        <f>TI_EHG_E!R31+TI_CO_E!R31+TI_BF_E!R31+TI_GW_E!R31+TI_RPI_E!R31+TI_PF_E!R31+TI_BKBPB_E!R31+TI_CL_E!R31+TI_BNG_E!R31+TI_LBB_E!R31+TI_CPP_E!R31+TI_GTL_E!R31+TI_NSP_E!R31</f>
        <v>44.664144453998283</v>
      </c>
      <c r="S31" s="10">
        <f>TI_EHG_E!S31+TI_CO_E!S31+TI_BF_E!S31+TI_GW_E!S31+TI_RPI_E!S31+TI_PF_E!S31+TI_BKBPB_E!S31+TI_CL_E!S31+TI_BNG_E!S31+TI_LBB_E!S31+TI_CPP_E!S31+TI_GTL_E!S31+TI_NSP_E!S31</f>
        <v>50.754772141014612</v>
      </c>
      <c r="T31" s="10">
        <f>TI_EHG_E!T31+TI_CO_E!T31+TI_BF_E!T31+TI_GW_E!T31+TI_RPI_E!T31+TI_PF_E!T31+TI_BKBPB_E!T31+TI_CL_E!T31+TI_BNG_E!T31+TI_LBB_E!T31+TI_CPP_E!T31+TI_GTL_E!T31+TI_NSP_E!T31</f>
        <v>50.754772141014612</v>
      </c>
      <c r="U31" s="10">
        <f>TI_EHG_E!U31+TI_CO_E!U31+TI_BF_E!U31+TI_GW_E!U31+TI_RPI_E!U31+TI_PF_E!U31+TI_BKBPB_E!U31+TI_CL_E!U31+TI_BNG_E!U31+TI_LBB_E!U31+TI_CPP_E!U31+TI_GTL_E!U31+TI_NSP_E!U31</f>
        <v>34.513241616509028</v>
      </c>
      <c r="V31" s="10">
        <f>TI_EHG_E!V31+TI_CO_E!V31+TI_BF_E!V31+TI_GW_E!V31+TI_RPI_E!V31+TI_PF_E!V31+TI_BKBPB_E!V31+TI_CL_E!V31+TI_BNG_E!V31+TI_LBB_E!V31+TI_CPP_E!V31+TI_GTL_E!V31+TI_NSP_E!V31</f>
        <v>44.664144453998283</v>
      </c>
      <c r="W31" s="10">
        <f>TI_EHG_E!W31+TI_CO_E!W31+TI_BF_E!W31+TI_GW_E!W31+TI_RPI_E!W31+TI_PF_E!W31+TI_BKBPB_E!W31+TI_CL_E!W31+TI_BNG_E!W31+TI_LBB_E!W31+TI_CPP_E!W31+TI_GTL_E!W31+TI_NSP_E!W31</f>
        <v>35.528288907996561</v>
      </c>
      <c r="X31" s="10">
        <f>TI_EHG_E!X31+TI_CO_E!X31+TI_BF_E!X31+TI_GW_E!X31+TI_RPI_E!X31+TI_PF_E!X31+TI_BKBPB_E!X31+TI_CL_E!X31+TI_BNG_E!X31+TI_LBB_E!X31+TI_CPP_E!X31+TI_GTL_E!X31+TI_NSP_E!X31</f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23.502407566638009</v>
      </c>
      <c r="D32" s="10">
        <f>TI_EHG_E!D32+TI_CO_E!D32+TI_BF_E!D32+TI_GW_E!D32+TI_RPI_E!D32+TI_PF_E!D32+TI_BKBPB_E!D32+TI_CL_E!D32+TI_BNG_E!D32+TI_LBB_E!D32+TI_CPP_E!D32+TI_GTL_E!D32+TI_NSP_E!D32</f>
        <v>23.502407566638009</v>
      </c>
      <c r="E32" s="10">
        <f>TI_EHG_E!E32+TI_CO_E!E32+TI_BF_E!E32+TI_GW_E!E32+TI_RPI_E!E32+TI_PF_E!E32+TI_BKBPB_E!E32+TI_CL_E!E32+TI_BNG_E!E32+TI_LBB_E!E32+TI_CPP_E!E32+TI_GTL_E!E32+TI_NSP_E!E32</f>
        <v>29.378073946689589</v>
      </c>
      <c r="F32" s="10">
        <f>TI_EHG_E!F32+TI_CO_E!F32+TI_BF_E!F32+TI_GW_E!F32+TI_RPI_E!F32+TI_PF_E!F32+TI_BKBPB_E!F32+TI_CL_E!F32+TI_BNG_E!F32+TI_LBB_E!F32+TI_CPP_E!F32+TI_GTL_E!F32+TI_NSP_E!F32</f>
        <v>35.253654342218397</v>
      </c>
      <c r="G32" s="10">
        <f>TI_EHG_E!G32+TI_CO_E!G32+TI_BF_E!G32+TI_GW_E!G32+TI_RPI_E!G32+TI_PF_E!G32+TI_BKBPB_E!G32+TI_CL_E!G32+TI_BNG_E!G32+TI_LBB_E!G32+TI_CPP_E!G32+TI_GTL_E!G32+TI_NSP_E!G32</f>
        <v>38.779019776440236</v>
      </c>
      <c r="H32" s="10">
        <f>TI_EHG_E!H32+TI_CO_E!H32+TI_BF_E!H32+TI_GW_E!H32+TI_RPI_E!H32+TI_PF_E!H32+TI_BKBPB_E!H32+TI_CL_E!H32+TI_BNG_E!H32+TI_LBB_E!H32+TI_CPP_E!H32+TI_GTL_E!H32+TI_NSP_E!H32</f>
        <v>34.078503869303518</v>
      </c>
      <c r="I32" s="10">
        <f>TI_EHG_E!I32+TI_CO_E!I32+TI_BF_E!I32+TI_GW_E!I32+TI_RPI_E!I32+TI_PF_E!I32+TI_BKBPB_E!I32+TI_CL_E!I32+TI_BNG_E!I32+TI_LBB_E!I32+TI_CPP_E!I32+TI_GTL_E!I32+TI_NSP_E!I32</f>
        <v>62.281427343078242</v>
      </c>
      <c r="J32" s="10">
        <f>TI_EHG_E!J32+TI_CO_E!J32+TI_BF_E!J32+TI_GW_E!J32+TI_RPI_E!J32+TI_PF_E!J32+TI_BKBPB_E!J32+TI_CL_E!J32+TI_BNG_E!J32+TI_LBB_E!J32+TI_CPP_E!J32+TI_GTL_E!J32+TI_NSP_E!J32</f>
        <v>184.49415305245051</v>
      </c>
      <c r="K32" s="10">
        <f>TI_EHG_E!K32+TI_CO_E!K32+TI_BF_E!K32+TI_GW_E!K32+TI_RPI_E!K32+TI_PF_E!K32+TI_BKBPB_E!K32+TI_CL_E!K32+TI_BNG_E!K32+TI_LBB_E!K32+TI_CPP_E!K32+TI_GTL_E!K32+TI_NSP_E!K32</f>
        <v>235.02433361994841</v>
      </c>
      <c r="L32" s="10">
        <f>TI_EHG_E!L32+TI_CO_E!L32+TI_BF_E!L32+TI_GW_E!L32+TI_RPI_E!L32+TI_PF_E!L32+TI_BKBPB_E!L32+TI_CL_E!L32+TI_BNG_E!L32+TI_LBB_E!L32+TI_CPP_E!L32+TI_GTL_E!L32+TI_NSP_E!L32</f>
        <v>246.77558039552881</v>
      </c>
      <c r="M32" s="10">
        <f>TI_EHG_E!M32+TI_CO_E!M32+TI_BF_E!M32+TI_GW_E!M32+TI_RPI_E!M32+TI_PF_E!M32+TI_BKBPB_E!M32+TI_CL_E!M32+TI_BNG_E!M32+TI_LBB_E!M32+TI_CPP_E!M32+TI_GTL_E!M32+TI_NSP_E!M32</f>
        <v>246.77558039552881</v>
      </c>
      <c r="N32" s="10">
        <f>TI_EHG_E!N32+TI_CO_E!N32+TI_BF_E!N32+TI_GW_E!N32+TI_RPI_E!N32+TI_PF_E!N32+TI_BKBPB_E!N32+TI_CL_E!N32+TI_BNG_E!N32+TI_LBB_E!N32+TI_CPP_E!N32+TI_GTL_E!N32+TI_NSP_E!N32</f>
        <v>225.62338779019771</v>
      </c>
      <c r="O32" s="10">
        <f>TI_EHG_E!O32+TI_CO_E!O32+TI_BF_E!O32+TI_GW_E!O32+TI_RPI_E!O32+TI_PF_E!O32+TI_BKBPB_E!O32+TI_CL_E!O32+TI_BNG_E!O32+TI_LBB_E!O32+TI_CPP_E!O32+TI_GTL_E!O32+TI_NSP_E!O32</f>
        <v>230.32390369733449</v>
      </c>
      <c r="P32" s="10">
        <f>TI_EHG_E!P32+TI_CO_E!P32+TI_BF_E!P32+TI_GW_E!P32+TI_RPI_E!P32+TI_PF_E!P32+TI_BKBPB_E!P32+TI_CL_E!P32+TI_BNG_E!P32+TI_LBB_E!P32+TI_CPP_E!P32+TI_GTL_E!P32+TI_NSP_E!P32</f>
        <v>276.01332760103179</v>
      </c>
      <c r="Q32" s="10">
        <f>TI_EHG_E!Q32+TI_CO_E!Q32+TI_BF_E!Q32+TI_GW_E!Q32+TI_RPI_E!Q32+TI_PF_E!Q32+TI_BKBPB_E!Q32+TI_CL_E!Q32+TI_BNG_E!Q32+TI_LBB_E!Q32+TI_CPP_E!Q32+TI_GTL_E!Q32+TI_NSP_E!Q32</f>
        <v>210.08177128116941</v>
      </c>
      <c r="R32" s="10">
        <f>TI_EHG_E!R32+TI_CO_E!R32+TI_BF_E!R32+TI_GW_E!R32+TI_RPI_E!R32+TI_PF_E!R32+TI_BKBPB_E!R32+TI_CL_E!R32+TI_BNG_E!R32+TI_LBB_E!R32+TI_CPP_E!R32+TI_GTL_E!R32+TI_NSP_E!R32</f>
        <v>246.37936371453139</v>
      </c>
      <c r="S32" s="10">
        <f>TI_EHG_E!S32+TI_CO_E!S32+TI_BF_E!S32+TI_GW_E!S32+TI_RPI_E!S32+TI_PF_E!S32+TI_BKBPB_E!S32+TI_CL_E!S32+TI_BNG_E!S32+TI_LBB_E!S32+TI_CPP_E!S32+TI_GTL_E!S32+TI_NSP_E!S32</f>
        <v>296.76199484092859</v>
      </c>
      <c r="T32" s="10">
        <f>TI_EHG_E!T32+TI_CO_E!T32+TI_BF_E!T32+TI_GW_E!T32+TI_RPI_E!T32+TI_PF_E!T32+TI_BKBPB_E!T32+TI_CL_E!T32+TI_BNG_E!T32+TI_LBB_E!T32+TI_CPP_E!T32+TI_GTL_E!T32+TI_NSP_E!T32</f>
        <v>337.87102321582108</v>
      </c>
      <c r="U32" s="10">
        <f>TI_EHG_E!U32+TI_CO_E!U32+TI_BF_E!U32+TI_GW_E!U32+TI_RPI_E!U32+TI_PF_E!U32+TI_BKBPB_E!U32+TI_CL_E!U32+TI_BNG_E!U32+TI_LBB_E!U32+TI_CPP_E!U32+TI_GTL_E!U32+TI_NSP_E!U32</f>
        <v>307.43138435081693</v>
      </c>
      <c r="V32" s="10">
        <f>TI_EHG_E!V32+TI_CO_E!V32+TI_BF_E!V32+TI_GW_E!V32+TI_RPI_E!V32+TI_PF_E!V32+TI_BKBPB_E!V32+TI_CL_E!V32+TI_BNG_E!V32+TI_LBB_E!V32+TI_CPP_E!V32+TI_GTL_E!V32+TI_NSP_E!V32</f>
        <v>332.18091143594148</v>
      </c>
      <c r="W32" s="10">
        <f>TI_EHG_E!W32+TI_CO_E!W32+TI_BF_E!W32+TI_GW_E!W32+TI_RPI_E!W32+TI_PF_E!W32+TI_BKBPB_E!W32+TI_CL_E!W32+TI_BNG_E!W32+TI_LBB_E!W32+TI_CPP_E!W32+TI_GTL_E!W32+TI_NSP_E!W32</f>
        <v>291.9987102321582</v>
      </c>
      <c r="X32" s="10">
        <f>TI_EHG_E!X32+TI_CO_E!X32+TI_BF_E!X32+TI_GW_E!X32+TI_RPI_E!X32+TI_PF_E!X32+TI_BKBPB_E!X32+TI_CL_E!X32+TI_BNG_E!X32+TI_LBB_E!X32+TI_CPP_E!X32+TI_GTL_E!X32+TI_NSP_E!X32</f>
        <v>280.28323301805671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2130.2286328460873</v>
      </c>
      <c r="D33" s="29">
        <f t="shared" si="18"/>
        <v>1885.671453138435</v>
      </c>
      <c r="E33" s="29">
        <f t="shared" si="18"/>
        <v>2137.3490111779879</v>
      </c>
      <c r="F33" s="29">
        <f t="shared" si="18"/>
        <v>2289.5428202923472</v>
      </c>
      <c r="G33" s="29">
        <f t="shared" si="18"/>
        <v>2386.0327601031813</v>
      </c>
      <c r="H33" s="29">
        <f t="shared" si="18"/>
        <v>2852.7923473774717</v>
      </c>
      <c r="I33" s="29">
        <f t="shared" si="18"/>
        <v>3063.3416165090275</v>
      </c>
      <c r="J33" s="29">
        <f t="shared" si="18"/>
        <v>3311.5572656921754</v>
      </c>
      <c r="K33" s="29">
        <f t="shared" si="18"/>
        <v>3791.9792777300081</v>
      </c>
      <c r="L33" s="29">
        <f t="shared" si="18"/>
        <v>3742.7674118658642</v>
      </c>
      <c r="M33" s="29">
        <f t="shared" si="18"/>
        <v>3682.397248495271</v>
      </c>
      <c r="N33" s="29">
        <f t="shared" si="18"/>
        <v>3748.1962166809972</v>
      </c>
      <c r="O33" s="29">
        <f t="shared" si="18"/>
        <v>3471.4789337919165</v>
      </c>
      <c r="P33" s="29">
        <f t="shared" si="18"/>
        <v>3737.2767841788482</v>
      </c>
      <c r="Q33" s="29">
        <f t="shared" si="18"/>
        <v>3150.9545141874455</v>
      </c>
      <c r="R33" s="29">
        <f t="shared" si="18"/>
        <v>2609.0678417884787</v>
      </c>
      <c r="S33" s="29">
        <f t="shared" si="18"/>
        <v>3030.2281169389507</v>
      </c>
      <c r="T33" s="29">
        <f t="shared" si="18"/>
        <v>3088.1783319002575</v>
      </c>
      <c r="U33" s="29">
        <f t="shared" si="18"/>
        <v>2807.3109200343933</v>
      </c>
      <c r="V33" s="29">
        <f t="shared" si="18"/>
        <v>3143.6784178847806</v>
      </c>
      <c r="W33" s="29">
        <f t="shared" si="18"/>
        <v>2776.2214961306959</v>
      </c>
      <c r="X33" s="29">
        <f t="shared" ref="X33" si="19">SUM(X34:X50)</f>
        <v>2518.9430782459158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61.741702493551152</v>
      </c>
      <c r="D34" s="10">
        <f>TI_EHG_E!D34+TI_CO_E!D34+TI_BF_E!D34+TI_GW_E!D34+TI_RPI_E!D34+TI_PF_E!D34+TI_BKBPB_E!D34+TI_CL_E!D34+TI_BNG_E!D34+TI_LBB_E!D34+TI_CPP_E!D34+TI_GTL_E!D34+TI_NSP_E!D34</f>
        <v>63.055374032674123</v>
      </c>
      <c r="E34" s="10">
        <f>TI_EHG_E!E34+TI_CO_E!E34+TI_BF_E!E34+TI_GW_E!E34+TI_RPI_E!E34+TI_PF_E!E34+TI_BKBPB_E!E34+TI_CL_E!E34+TI_BNG_E!E34+TI_LBB_E!E34+TI_CPP_E!E34+TI_GTL_E!E34+TI_NSP_E!E34</f>
        <v>166.83387790197762</v>
      </c>
      <c r="F34" s="10">
        <f>TI_EHG_E!F34+TI_CO_E!F34+TI_BF_E!F34+TI_GW_E!F34+TI_RPI_E!F34+TI_PF_E!F34+TI_BKBPB_E!F34+TI_CL_E!F34+TI_BNG_E!F34+TI_LBB_E!F34+TI_CPP_E!F34+TI_GTL_E!F34+TI_NSP_E!F34</f>
        <v>133.99251934651761</v>
      </c>
      <c r="G34" s="10">
        <f>TI_EHG_E!G34+TI_CO_E!G34+TI_BF_E!G34+TI_GW_E!G34+TI_RPI_E!G34+TI_PF_E!G34+TI_BKBPB_E!G34+TI_CL_E!G34+TI_BNG_E!G34+TI_LBB_E!G34+TI_CPP_E!G34+TI_GTL_E!G34+TI_NSP_E!G34</f>
        <v>133.99269131556321</v>
      </c>
      <c r="H34" s="10">
        <f>TI_EHG_E!H34+TI_CO_E!H34+TI_BF_E!H34+TI_GW_E!H34+TI_RPI_E!H34+TI_PF_E!H34+TI_BKBPB_E!H34+TI_CL_E!H34+TI_BNG_E!H34+TI_LBB_E!H34+TI_CPP_E!H34+TI_GTL_E!H34+TI_NSP_E!H34</f>
        <v>143.18822012037833</v>
      </c>
      <c r="I34" s="10">
        <f>TI_EHG_E!I34+TI_CO_E!I34+TI_BF_E!I34+TI_GW_E!I34+TI_RPI_E!I34+TI_PF_E!I34+TI_BKBPB_E!I34+TI_CL_E!I34+TI_BNG_E!I34+TI_LBB_E!I34+TI_CPP_E!I34+TI_GTL_E!I34+TI_NSP_E!I34</f>
        <v>155.01100601891659</v>
      </c>
      <c r="J34" s="10">
        <f>TI_EHG_E!J34+TI_CO_E!J34+TI_BF_E!J34+TI_GW_E!J34+TI_RPI_E!J34+TI_PF_E!J34+TI_BKBPB_E!J34+TI_CL_E!J34+TI_BNG_E!J34+TI_LBB_E!J34+TI_CPP_E!J34+TI_GTL_E!J34+TI_NSP_E!J34</f>
        <v>160.26569217540842</v>
      </c>
      <c r="K34" s="10">
        <f>TI_EHG_E!K34+TI_CO_E!K34+TI_BF_E!K34+TI_GW_E!K34+TI_RPI_E!K34+TI_PF_E!K34+TI_BKBPB_E!K34+TI_CL_E!K34+TI_BNG_E!K34+TI_LBB_E!K34+TI_CPP_E!K34+TI_GTL_E!K34+TI_NSP_E!K34</f>
        <v>170.77480653482374</v>
      </c>
      <c r="L34" s="10">
        <f>TI_EHG_E!L34+TI_CO_E!L34+TI_BF_E!L34+TI_GW_E!L34+TI_RPI_E!L34+TI_PF_E!L34+TI_BKBPB_E!L34+TI_CL_E!L34+TI_BNG_E!L34+TI_LBB_E!L34+TI_CPP_E!L34+TI_GTL_E!L34+TI_NSP_E!L34</f>
        <v>164.20662080825451</v>
      </c>
      <c r="M34" s="10">
        <f>TI_EHG_E!M34+TI_CO_E!M34+TI_BF_E!M34+TI_GW_E!M34+TI_RPI_E!M34+TI_PF_E!M34+TI_BKBPB_E!M34+TI_CL_E!M34+TI_BNG_E!M34+TI_LBB_E!M34+TI_CPP_E!M34+TI_GTL_E!M34+TI_NSP_E!M34</f>
        <v>136.61986242476354</v>
      </c>
      <c r="N34" s="10">
        <f>TI_EHG_E!N34+TI_CO_E!N34+TI_BF_E!N34+TI_GW_E!N34+TI_RPI_E!N34+TI_PF_E!N34+TI_BKBPB_E!N34+TI_CL_E!N34+TI_BNG_E!N34+TI_LBB_E!N34+TI_CPP_E!N34+TI_GTL_E!N34+TI_NSP_E!N34</f>
        <v>143.18813413585553</v>
      </c>
      <c r="O34" s="10">
        <f>TI_EHG_E!O34+TI_CO_E!O34+TI_BF_E!O34+TI_GW_E!O34+TI_RPI_E!O34+TI_PF_E!O34+TI_BKBPB_E!O34+TI_CL_E!O34+TI_BNG_E!O34+TI_LBB_E!O34+TI_CPP_E!O34+TI_GTL_E!O34+TI_NSP_E!O34</f>
        <v>173.40214961306964</v>
      </c>
      <c r="P34" s="10">
        <f>TI_EHG_E!P34+TI_CO_E!P34+TI_BF_E!P34+TI_GW_E!P34+TI_RPI_E!P34+TI_PF_E!P34+TI_BKBPB_E!P34+TI_CL_E!P34+TI_BNG_E!P34+TI_LBB_E!P34+TI_CPP_E!P34+TI_GTL_E!P34+TI_NSP_E!P34</f>
        <v>88.075064488392087</v>
      </c>
      <c r="Q34" s="10">
        <f>TI_EHG_E!Q34+TI_CO_E!Q34+TI_BF_E!Q34+TI_GW_E!Q34+TI_RPI_E!Q34+TI_PF_E!Q34+TI_BKBPB_E!Q34+TI_CL_E!Q34+TI_BNG_E!Q34+TI_LBB_E!Q34+TI_CPP_E!Q34+TI_GTL_E!Q34+TI_NSP_E!Q34</f>
        <v>100.60042992261393</v>
      </c>
      <c r="R34" s="10">
        <f>TI_EHG_E!R34+TI_CO_E!R34+TI_BF_E!R34+TI_GW_E!R34+TI_RPI_E!R34+TI_PF_E!R34+TI_BKBPB_E!R34+TI_CL_E!R34+TI_BNG_E!R34+TI_LBB_E!R34+TI_CPP_E!R34+TI_GTL_E!R34+TI_NSP_E!R34</f>
        <v>96.171969045571771</v>
      </c>
      <c r="S34" s="10">
        <f>TI_EHG_E!S34+TI_CO_E!S34+TI_BF_E!S34+TI_GW_E!S34+TI_RPI_E!S34+TI_PF_E!S34+TI_BKBPB_E!S34+TI_CL_E!S34+TI_BNG_E!S34+TI_LBB_E!S34+TI_CPP_E!S34+TI_GTL_E!S34+TI_NSP_E!S34</f>
        <v>149.78383490971623</v>
      </c>
      <c r="T34" s="10">
        <f>TI_EHG_E!T34+TI_CO_E!T34+TI_BF_E!T34+TI_GW_E!T34+TI_RPI_E!T34+TI_PF_E!T34+TI_BKBPB_E!T34+TI_CL_E!T34+TI_BNG_E!T34+TI_LBB_E!T34+TI_CPP_E!T34+TI_GTL_E!T34+TI_NSP_E!T34</f>
        <v>119.78787618228716</v>
      </c>
      <c r="U34" s="10">
        <f>TI_EHG_E!U34+TI_CO_E!U34+TI_BF_E!U34+TI_GW_E!U34+TI_RPI_E!U34+TI_PF_E!U34+TI_BKBPB_E!U34+TI_CL_E!U34+TI_BNG_E!U34+TI_LBB_E!U34+TI_CPP_E!U34+TI_GTL_E!U34+TI_NSP_E!U34</f>
        <v>146.95176268271709</v>
      </c>
      <c r="V34" s="10">
        <f>TI_EHG_E!V34+TI_CO_E!V34+TI_BF_E!V34+TI_GW_E!V34+TI_RPI_E!V34+TI_PF_E!V34+TI_BKBPB_E!V34+TI_CL_E!V34+TI_BNG_E!V34+TI_LBB_E!V34+TI_CPP_E!V34+TI_GTL_E!V34+TI_NSP_E!V34</f>
        <v>193.05442820292348</v>
      </c>
      <c r="W34" s="10">
        <f>TI_EHG_E!W34+TI_CO_E!W34+TI_BF_E!W34+TI_GW_E!W34+TI_RPI_E!W34+TI_PF_E!W34+TI_BKBPB_E!W34+TI_CL_E!W34+TI_BNG_E!W34+TI_LBB_E!W34+TI_CPP_E!W34+TI_GTL_E!W34+TI_NSP_E!W34</f>
        <v>175.12166809974201</v>
      </c>
      <c r="X34" s="10">
        <f>TI_EHG_E!X34+TI_CO_E!X34+TI_BF_E!X34+TI_GW_E!X34+TI_RPI_E!X34+TI_PF_E!X34+TI_BKBPB_E!X34+TI_CL_E!X34+TI_BNG_E!X34+TI_LBB_E!X34+TI_CPP_E!X34+TI_GTL_E!X34+TI_NSP_E!X34</f>
        <v>131.73336199484092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216.27979363714522</v>
      </c>
      <c r="D36" s="10">
        <f>TI_EHG_E!D36+TI_CO_E!D36+TI_BF_E!D36+TI_GW_E!D36+TI_RPI_E!D36+TI_PF_E!D36+TI_BKBPB_E!D36+TI_CL_E!D36+TI_BNG_E!D36+TI_LBB_E!D36+TI_CPP_E!D36+TI_GTL_E!D36+TI_NSP_E!D36</f>
        <v>198.6242476354256</v>
      </c>
      <c r="E36" s="10">
        <f>TI_EHG_E!E36+TI_CO_E!E36+TI_BF_E!E36+TI_GW_E!E36+TI_RPI_E!E36+TI_PF_E!E36+TI_BKBPB_E!E36+TI_CL_E!E36+TI_BNG_E!E36+TI_LBB_E!E36+TI_CPP_E!E36+TI_GTL_E!E36+TI_NSP_E!E36</f>
        <v>175.45141874462595</v>
      </c>
      <c r="F36" s="10">
        <f>TI_EHG_E!F36+TI_CO_E!F36+TI_BF_E!F36+TI_GW_E!F36+TI_RPI_E!F36+TI_PF_E!F36+TI_BKBPB_E!F36+TI_CL_E!F36+TI_BNG_E!F36+TI_LBB_E!F36+TI_CPP_E!F36+TI_GTL_E!F36+TI_NSP_E!F36</f>
        <v>192.0033533963886</v>
      </c>
      <c r="G36" s="10">
        <f>TI_EHG_E!G36+TI_CO_E!G36+TI_BF_E!G36+TI_GW_E!G36+TI_RPI_E!G36+TI_PF_E!G36+TI_BKBPB_E!G36+TI_CL_E!G36+TI_BNG_E!G36+TI_LBB_E!G36+TI_CPP_E!G36+TI_GTL_E!G36+TI_NSP_E!G36</f>
        <v>198.6242476354256</v>
      </c>
      <c r="H36" s="10">
        <f>TI_EHG_E!H36+TI_CO_E!H36+TI_BF_E!H36+TI_GW_E!H36+TI_RPI_E!H36+TI_PF_E!H36+TI_BKBPB_E!H36+TI_CL_E!H36+TI_BNG_E!H36+TI_LBB_E!H36+TI_CPP_E!H36+TI_GTL_E!H36+TI_NSP_E!H36</f>
        <v>259.31504729148747</v>
      </c>
      <c r="I36" s="10">
        <f>TI_EHG_E!I36+TI_CO_E!I36+TI_BF_E!I36+TI_GW_E!I36+TI_RPI_E!I36+TI_PF_E!I36+TI_BKBPB_E!I36+TI_CL_E!I36+TI_BNG_E!I36+TI_LBB_E!I36+TI_CPP_E!I36+TI_GTL_E!I36+TI_NSP_E!I36</f>
        <v>246.07343078245913</v>
      </c>
      <c r="J36" s="10">
        <f>TI_EHG_E!J36+TI_CO_E!J36+TI_BF_E!J36+TI_GW_E!J36+TI_RPI_E!J36+TI_PF_E!J36+TI_BKBPB_E!J36+TI_CL_E!J36+TI_BNG_E!J36+TI_LBB_E!J36+TI_CPP_E!J36+TI_GTL_E!J36+TI_NSP_E!J36</f>
        <v>224.00395528804813</v>
      </c>
      <c r="K36" s="10">
        <f>TI_EHG_E!K36+TI_CO_E!K36+TI_BF_E!K36+TI_GW_E!K36+TI_RPI_E!K36+TI_PF_E!K36+TI_BKBPB_E!K36+TI_CL_E!K36+TI_BNG_E!K36+TI_LBB_E!K36+TI_CPP_E!K36+TI_GTL_E!K36+TI_NSP_E!K36</f>
        <v>207.45202063628545</v>
      </c>
      <c r="L36" s="10">
        <f>TI_EHG_E!L36+TI_CO_E!L36+TI_BF_E!L36+TI_GW_E!L36+TI_RPI_E!L36+TI_PF_E!L36+TI_BKBPB_E!L36+TI_CL_E!L36+TI_BNG_E!L36+TI_LBB_E!L36+TI_CPP_E!L36+TI_GTL_E!L36+TI_NSP_E!L36</f>
        <v>162.20971625107478</v>
      </c>
      <c r="M36" s="10">
        <f>TI_EHG_E!M36+TI_CO_E!M36+TI_BF_E!M36+TI_GW_E!M36+TI_RPI_E!M36+TI_PF_E!M36+TI_BKBPB_E!M36+TI_CL_E!M36+TI_BNG_E!M36+TI_LBB_E!M36+TI_CPP_E!M36+TI_GTL_E!M36+TI_NSP_E!M36</f>
        <v>216.27970765262251</v>
      </c>
      <c r="N36" s="10">
        <f>TI_EHG_E!N36+TI_CO_E!N36+TI_BF_E!N36+TI_GW_E!N36+TI_RPI_E!N36+TI_PF_E!N36+TI_BKBPB_E!N36+TI_CL_E!N36+TI_BNG_E!N36+TI_LBB_E!N36+TI_CPP_E!N36+TI_GTL_E!N36+TI_NSP_E!N36</f>
        <v>176.55485812553738</v>
      </c>
      <c r="O36" s="10">
        <f>TI_EHG_E!O36+TI_CO_E!O36+TI_BF_E!O36+TI_GW_E!O36+TI_RPI_E!O36+TI_PF_E!O36+TI_BKBPB_E!O36+TI_CL_E!O36+TI_BNG_E!O36+TI_LBB_E!O36+TI_CPP_E!O36+TI_GTL_E!O36+TI_NSP_E!O36</f>
        <v>175.45133276010316</v>
      </c>
      <c r="P36" s="10">
        <f>TI_EHG_E!P36+TI_CO_E!P36+TI_BF_E!P36+TI_GW_E!P36+TI_RPI_E!P36+TI_PF_E!P36+TI_BKBPB_E!P36+TI_CL_E!P36+TI_BNG_E!P36+TI_LBB_E!P36+TI_CPP_E!P36+TI_GTL_E!P36+TI_NSP_E!P36</f>
        <v>65.245485812553738</v>
      </c>
      <c r="Q36" s="10">
        <f>TI_EHG_E!Q36+TI_CO_E!Q36+TI_BF_E!Q36+TI_GW_E!Q36+TI_RPI_E!Q36+TI_PF_E!Q36+TI_BKBPB_E!Q36+TI_CL_E!Q36+TI_BNG_E!Q36+TI_LBB_E!Q36+TI_CPP_E!Q36+TI_GTL_E!Q36+TI_NSP_E!Q36</f>
        <v>77.410060189165961</v>
      </c>
      <c r="R36" s="10">
        <f>TI_EHG_E!R36+TI_CO_E!R36+TI_BF_E!R36+TI_GW_E!R36+TI_RPI_E!R36+TI_PF_E!R36+TI_BKBPB_E!R36+TI_CL_E!R36+TI_BNG_E!R36+TI_LBB_E!R36+TI_CPP_E!R36+TI_GTL_E!R36+TI_NSP_E!R36</f>
        <v>110.58564058469476</v>
      </c>
      <c r="S36" s="10">
        <f>TI_EHG_E!S36+TI_CO_E!S36+TI_BF_E!S36+TI_GW_E!S36+TI_RPI_E!S36+TI_PF_E!S36+TI_BKBPB_E!S36+TI_CL_E!S36+TI_BNG_E!S36+TI_LBB_E!S36+TI_CPP_E!S36+TI_GTL_E!S36+TI_NSP_E!S36</f>
        <v>106.16208082545141</v>
      </c>
      <c r="T36" s="10">
        <f>TI_EHG_E!T36+TI_CO_E!T36+TI_BF_E!T36+TI_GW_E!T36+TI_RPI_E!T36+TI_PF_E!T36+TI_BKBPB_E!T36+TI_CL_E!T36+TI_BNG_E!T36+TI_LBB_E!T36+TI_CPP_E!T36+TI_GTL_E!T36+TI_NSP_E!T36</f>
        <v>96.209458297506444</v>
      </c>
      <c r="U36" s="10">
        <f>TI_EHG_E!U36+TI_CO_E!U36+TI_BF_E!U36+TI_GW_E!U36+TI_RPI_E!U36+TI_PF_E!U36+TI_BKBPB_E!U36+TI_CL_E!U36+TI_BNG_E!U36+TI_LBB_E!U36+TI_CPP_E!U36+TI_GTL_E!U36+TI_NSP_E!U36</f>
        <v>92.891831470335333</v>
      </c>
      <c r="V36" s="10">
        <f>TI_EHG_E!V36+TI_CO_E!V36+TI_BF_E!V36+TI_GW_E!V36+TI_RPI_E!V36+TI_PF_E!V36+TI_BKBPB_E!V36+TI_CL_E!V36+TI_BNG_E!V36+TI_LBB_E!V36+TI_CPP_E!V36+TI_GTL_E!V36+TI_NSP_E!V36</f>
        <v>145.97308684436803</v>
      </c>
      <c r="W36" s="10">
        <f>TI_EHG_E!W36+TI_CO_E!W36+TI_BF_E!W36+TI_GW_E!W36+TI_RPI_E!W36+TI_PF_E!W36+TI_BKBPB_E!W36+TI_CL_E!W36+TI_BNG_E!W36+TI_LBB_E!W36+TI_CPP_E!W36+TI_GTL_E!W36+TI_NSP_E!W36</f>
        <v>95.103611349956992</v>
      </c>
      <c r="X36" s="10">
        <f>TI_EHG_E!X36+TI_CO_E!X36+TI_BF_E!X36+TI_GW_E!X36+TI_RPI_E!X36+TI_PF_E!X36+TI_BKBPB_E!X36+TI_CL_E!X36+TI_BNG_E!X36+TI_LBB_E!X36+TI_CPP_E!X36+TI_GTL_E!X36+TI_NSP_E!X36</f>
        <v>110.58564058469474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24.680997420464319</v>
      </c>
      <c r="H37" s="10">
        <f>TI_EHG_E!H37+TI_CO_E!H37+TI_BF_E!H37+TI_GW_E!H37+TI_RPI_E!H37+TI_PF_E!H37+TI_BKBPB_E!H37+TI_CL_E!H37+TI_BNG_E!H37+TI_LBB_E!H37+TI_CPP_E!H37+TI_GTL_E!H37+TI_NSP_E!H37</f>
        <v>36.97334479793637</v>
      </c>
      <c r="I37" s="10">
        <f>TI_EHG_E!I37+TI_CO_E!I37+TI_BF_E!I37+TI_GW_E!I37+TI_RPI_E!I37+TI_PF_E!I37+TI_BKBPB_E!I37+TI_CL_E!I37+TI_BNG_E!I37+TI_LBB_E!I37+TI_CPP_E!I37+TI_GTL_E!I37+TI_NSP_E!I37</f>
        <v>15.40877042132416</v>
      </c>
      <c r="J37" s="10">
        <f>TI_EHG_E!J37+TI_CO_E!J37+TI_BF_E!J37+TI_GW_E!J37+TI_RPI_E!J37+TI_PF_E!J37+TI_BKBPB_E!J37+TI_CL_E!J37+TI_BNG_E!J37+TI_LBB_E!J37+TI_CPP_E!J37+TI_GTL_E!J37+TI_NSP_E!J37</f>
        <v>18.494411006018911</v>
      </c>
      <c r="K37" s="10">
        <f>TI_EHG_E!K37+TI_CO_E!K37+TI_BF_E!K37+TI_GW_E!K37+TI_RPI_E!K37+TI_PF_E!K37+TI_BKBPB_E!K37+TI_CL_E!K37+TI_BNG_E!K37+TI_LBB_E!K37+TI_CPP_E!K37+TI_GTL_E!K37+TI_NSP_E!K37</f>
        <v>47.243680137575232</v>
      </c>
      <c r="L37" s="10">
        <f>TI_EHG_E!L37+TI_CO_E!L37+TI_BF_E!L37+TI_GW_E!L37+TI_RPI_E!L37+TI_PF_E!L37+TI_BKBPB_E!L37+TI_CL_E!L37+TI_BNG_E!L37+TI_LBB_E!L37+TI_CPP_E!L37+TI_GTL_E!L37+TI_NSP_E!L37</f>
        <v>13.351504729148751</v>
      </c>
      <c r="M37" s="10">
        <f>TI_EHG_E!M37+TI_CO_E!M37+TI_BF_E!M37+TI_GW_E!M37+TI_RPI_E!M37+TI_PF_E!M37+TI_BKBPB_E!M37+TI_CL_E!M37+TI_BNG_E!M37+TI_LBB_E!M37+TI_CPP_E!M37+TI_GTL_E!M37+TI_NSP_E!M37</f>
        <v>4.1081685296646597</v>
      </c>
      <c r="N37" s="10">
        <f>TI_EHG_E!N37+TI_CO_E!N37+TI_BF_E!N37+TI_GW_E!N37+TI_RPI_E!N37+TI_PF_E!N37+TI_BKBPB_E!N37+TI_CL_E!N37+TI_BNG_E!N37+TI_LBB_E!N37+TI_CPP_E!N37+TI_GTL_E!N37+TI_NSP_E!N37</f>
        <v>4.1081685296646597</v>
      </c>
      <c r="O37" s="10">
        <f>TI_EHG_E!O37+TI_CO_E!O37+TI_BF_E!O37+TI_GW_E!O37+TI_RPI_E!O37+TI_PF_E!O37+TI_BKBPB_E!O37+TI_CL_E!O37+TI_BNG_E!O37+TI_LBB_E!O37+TI_CPP_E!O37+TI_GTL_E!O37+TI_NSP_E!O37</f>
        <v>11.297420464316421</v>
      </c>
      <c r="P37" s="10">
        <f>TI_EHG_E!P37+TI_CO_E!P37+TI_BF_E!P37+TI_GW_E!P37+TI_RPI_E!P37+TI_PF_E!P37+TI_BKBPB_E!P37+TI_CL_E!P37+TI_BNG_E!P37+TI_LBB_E!P37+TI_CPP_E!P37+TI_GTL_E!P37+TI_NSP_E!P37</f>
        <v>258.11117798796221</v>
      </c>
      <c r="Q37" s="10">
        <f>TI_EHG_E!Q37+TI_CO_E!Q37+TI_BF_E!Q37+TI_GW_E!Q37+TI_RPI_E!Q37+TI_PF_E!Q37+TI_BKBPB_E!Q37+TI_CL_E!Q37+TI_BNG_E!Q37+TI_LBB_E!Q37+TI_CPP_E!Q37+TI_GTL_E!Q37+TI_NSP_E!Q37</f>
        <v>267.44049871023208</v>
      </c>
      <c r="R37" s="10">
        <f>TI_EHG_E!R37+TI_CO_E!R37+TI_BF_E!R37+TI_GW_E!R37+TI_RPI_E!R37+TI_PF_E!R37+TI_BKBPB_E!R37+TI_CL_E!R37+TI_BNG_E!R37+TI_LBB_E!R37+TI_CPP_E!R37+TI_GTL_E!R37+TI_NSP_E!R37</f>
        <v>284.02596732588142</v>
      </c>
      <c r="S37" s="10">
        <f>TI_EHG_E!S37+TI_CO_E!S37+TI_BF_E!S37+TI_GW_E!S37+TI_RPI_E!S37+TI_PF_E!S37+TI_BKBPB_E!S37+TI_CL_E!S37+TI_BNG_E!S37+TI_LBB_E!S37+TI_CPP_E!S37+TI_GTL_E!S37+TI_NSP_E!S37</f>
        <v>461.28306104901111</v>
      </c>
      <c r="T37" s="10">
        <f>TI_EHG_E!T37+TI_CO_E!T37+TI_BF_E!T37+TI_GW_E!T37+TI_RPI_E!T37+TI_PF_E!T37+TI_BKBPB_E!T37+TI_CL_E!T37+TI_BNG_E!T37+TI_LBB_E!T37+TI_CPP_E!T37+TI_GTL_E!T37+TI_NSP_E!T37</f>
        <v>611.58882201203778</v>
      </c>
      <c r="U37" s="10">
        <f>TI_EHG_E!U37+TI_CO_E!U37+TI_BF_E!U37+TI_GW_E!U37+TI_RPI_E!U37+TI_PF_E!U37+TI_BKBPB_E!U37+TI_CL_E!U37+TI_BNG_E!U37+TI_LBB_E!U37+TI_CPP_E!U37+TI_GTL_E!U37+TI_NSP_E!U37</f>
        <v>521.40533104041276</v>
      </c>
      <c r="V37" s="10">
        <f>TI_EHG_E!V37+TI_CO_E!V37+TI_BF_E!V37+TI_GW_E!V37+TI_RPI_E!V37+TI_PF_E!V37+TI_BKBPB_E!V37+TI_CL_E!V37+TI_BNG_E!V37+TI_LBB_E!V37+TI_CPP_E!V37+TI_GTL_E!V37+TI_NSP_E!V37</f>
        <v>497.56380051590708</v>
      </c>
      <c r="W37" s="10">
        <f>TI_EHG_E!W37+TI_CO_E!W37+TI_BF_E!W37+TI_GW_E!W37+TI_RPI_E!W37+TI_PF_E!W37+TI_BKBPB_E!W37+TI_CL_E!W37+TI_BNG_E!W37+TI_LBB_E!W37+TI_CPP_E!W37+TI_GTL_E!W37+TI_NSP_E!W37</f>
        <v>510.00283748925187</v>
      </c>
      <c r="X37" s="10">
        <f>TI_EHG_E!X37+TI_CO_E!X37+TI_BF_E!X37+TI_GW_E!X37+TI_RPI_E!X37+TI_PF_E!X37+TI_BKBPB_E!X37+TI_CL_E!X37+TI_BNG_E!X37+TI_LBB_E!X37+TI_CPP_E!X37+TI_GTL_E!X37+TI_NSP_E!X37</f>
        <v>276.76981943250212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206.84058469475491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243.7517626827171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434.61926053310401</v>
      </c>
      <c r="L41" s="10">
        <f>TI_EHG_E!L41+TI_CO_E!L41+TI_BF_E!L41+TI_GW_E!L41+TI_RPI_E!L41+TI_PF_E!L41+TI_BKBPB_E!L41+TI_CL_E!L41+TI_BNG_E!L41+TI_LBB_E!L41+TI_CPP_E!L41+TI_GTL_E!L41+TI_NSP_E!L41</f>
        <v>725.05210662080822</v>
      </c>
      <c r="M41" s="10">
        <f>TI_EHG_E!M41+TI_CO_E!M41+TI_BF_E!M41+TI_GW_E!M41+TI_RPI_E!M41+TI_PF_E!M41+TI_BKBPB_E!M41+TI_CL_E!M41+TI_BNG_E!M41+TI_LBB_E!M41+TI_CPP_E!M41+TI_GTL_E!M41+TI_NSP_E!M41</f>
        <v>554.08804815133271</v>
      </c>
      <c r="N41" s="10">
        <f>TI_EHG_E!N41+TI_CO_E!N41+TI_BF_E!N41+TI_GW_E!N41+TI_RPI_E!N41+TI_PF_E!N41+TI_BKBPB_E!N41+TI_CL_E!N41+TI_BNG_E!N41+TI_LBB_E!N41+TI_CPP_E!N41+TI_GTL_E!N41+TI_NSP_E!N41</f>
        <v>617.94213241616512</v>
      </c>
      <c r="O41" s="10">
        <f>TI_EHG_E!O41+TI_CO_E!O41+TI_BF_E!O41+TI_GW_E!O41+TI_RPI_E!O41+TI_PF_E!O41+TI_BKBPB_E!O41+TI_CL_E!O41+TI_BNG_E!O41+TI_LBB_E!O41+TI_CPP_E!O41+TI_GTL_E!O41+TI_NSP_E!O41</f>
        <v>6.1794496990541701</v>
      </c>
      <c r="P41" s="10">
        <f>TI_EHG_E!P41+TI_CO_E!P41+TI_BF_E!P41+TI_GW_E!P41+TI_RPI_E!P41+TI_PF_E!P41+TI_BKBPB_E!P41+TI_CL_E!P41+TI_BNG_E!P41+TI_LBB_E!P41+TI_CPP_E!P41+TI_GTL_E!P41+TI_NSP_E!P41</f>
        <v>437.70902837489251</v>
      </c>
      <c r="Q41" s="10">
        <f>TI_EHG_E!Q41+TI_CO_E!Q41+TI_BF_E!Q41+TI_GW_E!Q41+TI_RPI_E!Q41+TI_PF_E!Q41+TI_BKBPB_E!Q41+TI_CL_E!Q41+TI_BNG_E!Q41+TI_LBB_E!Q41+TI_CPP_E!Q41+TI_GTL_E!Q41+TI_NSP_E!Q41</f>
        <v>262.62536543422181</v>
      </c>
      <c r="R41" s="10">
        <f>TI_EHG_E!R41+TI_CO_E!R41+TI_BF_E!R41+TI_GW_E!R41+TI_RPI_E!R41+TI_PF_E!R41+TI_BKBPB_E!R41+TI_CL_E!R41+TI_BNG_E!R41+TI_LBB_E!R41+TI_CPP_E!R41+TI_GTL_E!R41+TI_NSP_E!R41</f>
        <v>157.57523645743771</v>
      </c>
      <c r="S41" s="10">
        <f>TI_EHG_E!S41+TI_CO_E!S41+TI_BF_E!S41+TI_GW_E!S41+TI_RPI_E!S41+TI_PF_E!S41+TI_BKBPB_E!S41+TI_CL_E!S41+TI_BNG_E!S41+TI_LBB_E!S41+TI_CPP_E!S41+TI_GTL_E!S41+TI_NSP_E!S41</f>
        <v>360.46620808254511</v>
      </c>
      <c r="T41" s="10">
        <f>TI_EHG_E!T41+TI_CO_E!T41+TI_BF_E!T41+TI_GW_E!T41+TI_RPI_E!T41+TI_PF_E!T41+TI_BKBPB_E!T41+TI_CL_E!T41+TI_BNG_E!T41+TI_LBB_E!T41+TI_CPP_E!T41+TI_GTL_E!T41+TI_NSP_E!T41</f>
        <v>145.2164230438521</v>
      </c>
      <c r="U41" s="10">
        <f>TI_EHG_E!U41+TI_CO_E!U41+TI_BF_E!U41+TI_GW_E!U41+TI_RPI_E!U41+TI_PF_E!U41+TI_BKBPB_E!U41+TI_CL_E!U41+TI_BNG_E!U41+TI_LBB_E!U41+TI_CPP_E!U41+TI_GTL_E!U41+TI_NSP_E!U41</f>
        <v>391.36337059329321</v>
      </c>
      <c r="V41" s="10">
        <f>TI_EHG_E!V41+TI_CO_E!V41+TI_BF_E!V41+TI_GW_E!V41+TI_RPI_E!V41+TI_PF_E!V41+TI_BKBPB_E!V41+TI_CL_E!V41+TI_BNG_E!V41+TI_LBB_E!V41+TI_CPP_E!V41+TI_GTL_E!V41+TI_NSP_E!V41</f>
        <v>507.74239036973341</v>
      </c>
      <c r="W41" s="10">
        <f>TI_EHG_E!W41+TI_CO_E!W41+TI_BF_E!W41+TI_GW_E!W41+TI_RPI_E!W41+TI_PF_E!W41+TI_BKBPB_E!W41+TI_CL_E!W41+TI_BNG_E!W41+TI_LBB_E!W41+TI_CPP_E!W41+TI_GTL_E!W41+TI_NSP_E!W41</f>
        <v>625.15141874462597</v>
      </c>
      <c r="X41" s="10">
        <f>TI_EHG_E!X41+TI_CO_E!X41+TI_BF_E!X41+TI_GW_E!X41+TI_RPI_E!X41+TI_PF_E!X41+TI_BKBPB_E!X41+TI_CL_E!X41+TI_BNG_E!X41+TI_LBB_E!X41+TI_CPP_E!X41+TI_GTL_E!X41+TI_NSP_E!X41</f>
        <v>513.92184006878756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157.65503009458294</v>
      </c>
      <c r="D42" s="10">
        <f>TI_EHG_E!D42+TI_CO_E!D42+TI_BF_E!D42+TI_GW_E!D42+TI_RPI_E!D42+TI_PF_E!D42+TI_BKBPB_E!D42+TI_CL_E!D42+TI_BNG_E!D42+TI_LBB_E!D42+TI_CPP_E!D42+TI_GTL_E!D42+TI_NSP_E!D42</f>
        <v>173.52639724849524</v>
      </c>
      <c r="E42" s="10">
        <f>TI_EHG_E!E42+TI_CO_E!E42+TI_BF_E!E42+TI_GW_E!E42+TI_RPI_E!E42+TI_PF_E!E42+TI_BKBPB_E!E42+TI_CL_E!E42+TI_BNG_E!E42+TI_LBB_E!E42+TI_CPP_E!E42+TI_GTL_E!E42+TI_NSP_E!E42</f>
        <v>169.29398108340499</v>
      </c>
      <c r="F42" s="10">
        <f>TI_EHG_E!F42+TI_CO_E!F42+TI_BF_E!F42+TI_GW_E!F42+TI_RPI_E!F42+TI_PF_E!F42+TI_BKBPB_E!F42+TI_CL_E!F42+TI_BNG_E!F42+TI_LBB_E!F42+TI_CPP_E!F42+TI_GTL_E!F42+TI_NSP_E!F42</f>
        <v>177.75864144453999</v>
      </c>
      <c r="G42" s="10">
        <f>TI_EHG_E!G42+TI_CO_E!G42+TI_BF_E!G42+TI_GW_E!G42+TI_RPI_E!G42+TI_PF_E!G42+TI_BKBPB_E!G42+TI_CL_E!G42+TI_BNG_E!G42+TI_LBB_E!G42+TI_CPP_E!G42+TI_GTL_E!G42+TI_NSP_E!G42</f>
        <v>180.932932072227</v>
      </c>
      <c r="H42" s="10">
        <f>TI_EHG_E!H42+TI_CO_E!H42+TI_BF_E!H42+TI_GW_E!H42+TI_RPI_E!H42+TI_PF_E!H42+TI_BKBPB_E!H42+TI_CL_E!H42+TI_BNG_E!H42+TI_LBB_E!H42+TI_CPP_E!H42+TI_GTL_E!H42+TI_NSP_E!H42</f>
        <v>204.21083404987104</v>
      </c>
      <c r="I42" s="10">
        <f>TI_EHG_E!I42+TI_CO_E!I42+TI_BF_E!I42+TI_GW_E!I42+TI_RPI_E!I42+TI_PF_E!I42+TI_BKBPB_E!I42+TI_CL_E!I42+TI_BNG_E!I42+TI_LBB_E!I42+TI_CPP_E!I42+TI_GTL_E!I42+TI_NSP_E!I42</f>
        <v>184.10730868443679</v>
      </c>
      <c r="J42" s="10">
        <f>TI_EHG_E!J42+TI_CO_E!J42+TI_BF_E!J42+TI_GW_E!J42+TI_RPI_E!J42+TI_PF_E!J42+TI_BKBPB_E!J42+TI_CL_E!J42+TI_BNG_E!J42+TI_LBB_E!J42+TI_CPP_E!J42+TI_GTL_E!J42+TI_NSP_E!J42</f>
        <v>185.16534823731729</v>
      </c>
      <c r="K42" s="10">
        <f>TI_EHG_E!K42+TI_CO_E!K42+TI_BF_E!K42+TI_GW_E!K42+TI_RPI_E!K42+TI_PF_E!K42+TI_BKBPB_E!K42+TI_CL_E!K42+TI_BNG_E!K42+TI_LBB_E!K42+TI_CPP_E!K42+TI_GTL_E!K42+TI_NSP_E!K42</f>
        <v>315.31006018916588</v>
      </c>
      <c r="L42" s="10">
        <f>TI_EHG_E!L42+TI_CO_E!L42+TI_BF_E!L42+TI_GW_E!L42+TI_RPI_E!L42+TI_PF_E!L42+TI_BKBPB_E!L42+TI_CL_E!L42+TI_BNG_E!L42+TI_LBB_E!L42+TI_CPP_E!L42+TI_GTL_E!L42+TI_NSP_E!L42</f>
        <v>216.9079105760963</v>
      </c>
      <c r="M42" s="10">
        <f>TI_EHG_E!M42+TI_CO_E!M42+TI_BF_E!M42+TI_GW_E!M42+TI_RPI_E!M42+TI_PF_E!M42+TI_BKBPB_E!M42+TI_CL_E!M42+TI_BNG_E!M42+TI_LBB_E!M42+TI_CPP_E!M42+TI_GTL_E!M42+TI_NSP_E!M42</f>
        <v>246.53439380911439</v>
      </c>
      <c r="N42" s="10">
        <f>TI_EHG_E!N42+TI_CO_E!N42+TI_BF_E!N42+TI_GW_E!N42+TI_RPI_E!N42+TI_PF_E!N42+TI_BKBPB_E!N42+TI_CL_E!N42+TI_BNG_E!N42+TI_LBB_E!N42+TI_CPP_E!N42+TI_GTL_E!N42+TI_NSP_E!N42</f>
        <v>254.99905417024939</v>
      </c>
      <c r="O42" s="10">
        <f>TI_EHG_E!O42+TI_CO_E!O42+TI_BF_E!O42+TI_GW_E!O42+TI_RPI_E!O42+TI_PF_E!O42+TI_BKBPB_E!O42+TI_CL_E!O42+TI_BNG_E!O42+TI_LBB_E!O42+TI_CPP_E!O42+TI_GTL_E!O42+TI_NSP_E!O42</f>
        <v>246.53430782459154</v>
      </c>
      <c r="P42" s="10">
        <f>TI_EHG_E!P42+TI_CO_E!P42+TI_BF_E!P42+TI_GW_E!P42+TI_RPI_E!P42+TI_PF_E!P42+TI_BKBPB_E!P42+TI_CL_E!P42+TI_BNG_E!P42+TI_LBB_E!P42+TI_CPP_E!P42+TI_GTL_E!P42+TI_NSP_E!P42</f>
        <v>361.86586414445384</v>
      </c>
      <c r="Q42" s="10">
        <f>TI_EHG_E!Q42+TI_CO_E!Q42+TI_BF_E!Q42+TI_GW_E!Q42+TI_RPI_E!Q42+TI_PF_E!Q42+TI_BKBPB_E!Q42+TI_CL_E!Q42+TI_BNG_E!Q42+TI_LBB_E!Q42+TI_CPP_E!Q42+TI_GTL_E!Q42+TI_NSP_E!Q42</f>
        <v>496.24290627687009</v>
      </c>
      <c r="R42" s="10">
        <f>TI_EHG_E!R42+TI_CO_E!R42+TI_BF_E!R42+TI_GW_E!R42+TI_RPI_E!R42+TI_PF_E!R42+TI_BKBPB_E!R42+TI_CL_E!R42+TI_BNG_E!R42+TI_LBB_E!R42+TI_CPP_E!R42+TI_GTL_E!R42+TI_NSP_E!R42</f>
        <v>442.28048151332757</v>
      </c>
      <c r="S42" s="10">
        <f>TI_EHG_E!S42+TI_CO_E!S42+TI_BF_E!S42+TI_GW_E!S42+TI_RPI_E!S42+TI_PF_E!S42+TI_BKBPB_E!S42+TI_CL_E!S42+TI_BNG_E!S42+TI_LBB_E!S42+TI_CPP_E!S42+TI_GTL_E!S42+TI_NSP_E!S42</f>
        <v>448.6289767841788</v>
      </c>
      <c r="T42" s="10">
        <f>TI_EHG_E!T42+TI_CO_E!T42+TI_BF_E!T42+TI_GW_E!T42+TI_RPI_E!T42+TI_PF_E!T42+TI_BKBPB_E!T42+TI_CL_E!T42+TI_BNG_E!T42+TI_LBB_E!T42+TI_CPP_E!T42+TI_GTL_E!T42+TI_NSP_E!T42</f>
        <v>444.39664660361143</v>
      </c>
      <c r="U42" s="10">
        <f>TI_EHG_E!U42+TI_CO_E!U42+TI_BF_E!U42+TI_GW_E!U42+TI_RPI_E!U42+TI_PF_E!U42+TI_BKBPB_E!U42+TI_CL_E!U42+TI_BNG_E!U42+TI_LBB_E!U42+TI_CPP_E!U42+TI_GTL_E!U42+TI_NSP_E!U42</f>
        <v>626.38761822871879</v>
      </c>
      <c r="V42" s="10">
        <f>TI_EHG_E!V42+TI_CO_E!V42+TI_BF_E!V42+TI_GW_E!V42+TI_RPI_E!V42+TI_PF_E!V42+TI_BKBPB_E!V42+TI_CL_E!V42+TI_BNG_E!V42+TI_LBB_E!V42+TI_CPP_E!V42+TI_GTL_E!V42+TI_NSP_E!V42</f>
        <v>675.05975924333609</v>
      </c>
      <c r="W42" s="10">
        <f>TI_EHG_E!W42+TI_CO_E!W42+TI_BF_E!W42+TI_GW_E!W42+TI_RPI_E!W42+TI_PF_E!W42+TI_BKBPB_E!W42+TI_CL_E!W42+TI_BNG_E!W42+TI_LBB_E!W42+TI_CPP_E!W42+TI_GTL_E!W42+TI_NSP_E!W42</f>
        <v>579.83181427343084</v>
      </c>
      <c r="X42" s="10">
        <f>TI_EHG_E!X42+TI_CO_E!X42+TI_BF_E!X42+TI_GW_E!X42+TI_RPI_E!X42+TI_PF_E!X42+TI_BKBPB_E!X42+TI_CL_E!X42+TI_BNG_E!X42+TI_LBB_E!X42+TI_CPP_E!X42+TI_GTL_E!X42+TI_NSP_E!X42</f>
        <v>415.82837489251926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692.22312983662937</v>
      </c>
      <c r="D43" s="10">
        <f>TI_EHG_E!D43+TI_CO_E!D43+TI_BF_E!D43+TI_GW_E!D43+TI_RPI_E!D43+TI_PF_E!D43+TI_BKBPB_E!D43+TI_CL_E!D43+TI_BNG_E!D43+TI_LBB_E!D43+TI_CPP_E!D43+TI_GTL_E!D43+TI_NSP_E!D43</f>
        <v>717.89905417024943</v>
      </c>
      <c r="E43" s="10">
        <f>TI_EHG_E!E43+TI_CO_E!E43+TI_BF_E!E43+TI_GW_E!E43+TI_RPI_E!E43+TI_PF_E!E43+TI_BKBPB_E!E43+TI_CL_E!E43+TI_BNG_E!E43+TI_LBB_E!E43+TI_CPP_E!E43+TI_GTL_E!E43+TI_NSP_E!E43</f>
        <v>783.62940670679268</v>
      </c>
      <c r="F43" s="10">
        <f>TI_EHG_E!F43+TI_CO_E!F43+TI_BF_E!F43+TI_GW_E!F43+TI_RPI_E!F43+TI_PF_E!F43+TI_BKBPB_E!F43+TI_CL_E!F43+TI_BNG_E!F43+TI_LBB_E!F43+TI_CPP_E!F43+TI_GTL_E!F43+TI_NSP_E!F43</f>
        <v>850.38684436801361</v>
      </c>
      <c r="G43" s="10">
        <f>TI_EHG_E!G43+TI_CO_E!G43+TI_BF_E!G43+TI_GW_E!G43+TI_RPI_E!G43+TI_PF_E!G43+TI_BKBPB_E!G43+TI_CL_E!G43+TI_BNG_E!G43+TI_LBB_E!G43+TI_CPP_E!G43+TI_GTL_E!G43+TI_NSP_E!G43</f>
        <v>879.14402407566627</v>
      </c>
      <c r="H43" s="10">
        <f>TI_EHG_E!H43+TI_CO_E!H43+TI_BF_E!H43+TI_GW_E!H43+TI_RPI_E!H43+TI_PF_E!H43+TI_BKBPB_E!H43+TI_CL_E!H43+TI_BNG_E!H43+TI_LBB_E!H43+TI_CPP_E!H43+TI_GTL_E!H43+TI_NSP_E!H43</f>
        <v>1368.8067927772997</v>
      </c>
      <c r="I43" s="10">
        <f>TI_EHG_E!I43+TI_CO_E!I43+TI_BF_E!I43+TI_GW_E!I43+TI_RPI_E!I43+TI_PF_E!I43+TI_BKBPB_E!I43+TI_CL_E!I43+TI_BNG_E!I43+TI_LBB_E!I43+TI_CPP_E!I43+TI_GTL_E!I43+TI_NSP_E!I43</f>
        <v>1601.8932072226992</v>
      </c>
      <c r="J43" s="10">
        <f>TI_EHG_E!J43+TI_CO_E!J43+TI_BF_E!J43+TI_GW_E!J43+TI_RPI_E!J43+TI_PF_E!J43+TI_BKBPB_E!J43+TI_CL_E!J43+TI_BNG_E!J43+TI_LBB_E!J43+TI_CPP_E!J43+TI_GTL_E!J43+TI_NSP_E!J43</f>
        <v>1892.164660361135</v>
      </c>
      <c r="K43" s="10">
        <f>TI_EHG_E!K43+TI_CO_E!K43+TI_BF_E!K43+TI_GW_E!K43+TI_RPI_E!K43+TI_PF_E!K43+TI_BKBPB_E!K43+TI_CL_E!K43+TI_BNG_E!K43+TI_LBB_E!K43+TI_CPP_E!K43+TI_GTL_E!K43+TI_NSP_E!K43</f>
        <v>1753.2564058469472</v>
      </c>
      <c r="L43" s="10">
        <f>TI_EHG_E!L43+TI_CO_E!L43+TI_BF_E!L43+TI_GW_E!L43+TI_RPI_E!L43+TI_PF_E!L43+TI_BKBPB_E!L43+TI_CL_E!L43+TI_BNG_E!L43+TI_LBB_E!L43+TI_CPP_E!L43+TI_GTL_E!L43+TI_NSP_E!L43</f>
        <v>1566.4296646603609</v>
      </c>
      <c r="M43" s="10">
        <f>TI_EHG_E!M43+TI_CO_E!M43+TI_BF_E!M43+TI_GW_E!M43+TI_RPI_E!M43+TI_PF_E!M43+TI_BKBPB_E!M43+TI_CL_E!M43+TI_BNG_E!M43+TI_LBB_E!M43+TI_CPP_E!M43+TI_GTL_E!M43+TI_NSP_E!M43</f>
        <v>1522.6698194325022</v>
      </c>
      <c r="N43" s="10">
        <f>TI_EHG_E!N43+TI_CO_E!N43+TI_BF_E!N43+TI_GW_E!N43+TI_RPI_E!N43+TI_PF_E!N43+TI_BKBPB_E!N43+TI_CL_E!N43+TI_BNG_E!N43+TI_LBB_E!N43+TI_CPP_E!N43+TI_GTL_E!N43+TI_NSP_E!N43</f>
        <v>1706.3772141014613</v>
      </c>
      <c r="O43" s="10">
        <f>TI_EHG_E!O43+TI_CO_E!O43+TI_BF_E!O43+TI_GW_E!O43+TI_RPI_E!O43+TI_PF_E!O43+TI_BKBPB_E!O43+TI_CL_E!O43+TI_BNG_E!O43+TI_LBB_E!O43+TI_CPP_E!O43+TI_GTL_E!O43+TI_NSP_E!O43</f>
        <v>2094.654600171968</v>
      </c>
      <c r="P43" s="10">
        <f>TI_EHG_E!P43+TI_CO_E!P43+TI_BF_E!P43+TI_GW_E!P43+TI_RPI_E!P43+TI_PF_E!P43+TI_BKBPB_E!P43+TI_CL_E!P43+TI_BNG_E!P43+TI_LBB_E!P43+TI_CPP_E!P43+TI_GTL_E!P43+TI_NSP_E!P43</f>
        <v>1814.9613069647464</v>
      </c>
      <c r="Q43" s="10">
        <f>TI_EHG_E!Q43+TI_CO_E!Q43+TI_BF_E!Q43+TI_GW_E!Q43+TI_RPI_E!Q43+TI_PF_E!Q43+TI_BKBPB_E!Q43+TI_CL_E!Q43+TI_BNG_E!Q43+TI_LBB_E!Q43+TI_CPP_E!Q43+TI_GTL_E!Q43+TI_NSP_E!Q43</f>
        <v>691.3155631986242</v>
      </c>
      <c r="R43" s="10">
        <f>TI_EHG_E!R43+TI_CO_E!R43+TI_BF_E!R43+TI_GW_E!R43+TI_RPI_E!R43+TI_PF_E!R43+TI_BKBPB_E!R43+TI_CL_E!R43+TI_BNG_E!R43+TI_LBB_E!R43+TI_CPP_E!R43+TI_GTL_E!R43+TI_NSP_E!R43</f>
        <v>339.02682717110918</v>
      </c>
      <c r="S43" s="10">
        <f>TI_EHG_E!S43+TI_CO_E!S43+TI_BF_E!S43+TI_GW_E!S43+TI_RPI_E!S43+TI_PF_E!S43+TI_BKBPB_E!S43+TI_CL_E!S43+TI_BNG_E!S43+TI_LBB_E!S43+TI_CPP_E!S43+TI_GTL_E!S43+TI_NSP_E!S43</f>
        <v>354.1553740326741</v>
      </c>
      <c r="T43" s="10">
        <f>TI_EHG_E!T43+TI_CO_E!T43+TI_BF_E!T43+TI_GW_E!T43+TI_RPI_E!T43+TI_PF_E!T43+TI_BKBPB_E!T43+TI_CL_E!T43+TI_BNG_E!T43+TI_LBB_E!T43+TI_CPP_E!T43+TI_GTL_E!T43+TI_NSP_E!T43</f>
        <v>708.35907136715377</v>
      </c>
      <c r="U43" s="10">
        <f>TI_EHG_E!U43+TI_CO_E!U43+TI_BF_E!U43+TI_GW_E!U43+TI_RPI_E!U43+TI_PF_E!U43+TI_BKBPB_E!U43+TI_CL_E!U43+TI_BNG_E!U43+TI_LBB_E!U43+TI_CPP_E!U43+TI_GTL_E!U43+TI_NSP_E!U43</f>
        <v>508.99595872742896</v>
      </c>
      <c r="V43" s="10">
        <f>TI_EHG_E!V43+TI_CO_E!V43+TI_BF_E!V43+TI_GW_E!V43+TI_RPI_E!V43+TI_PF_E!V43+TI_BKBPB_E!V43+TI_CL_E!V43+TI_BNG_E!V43+TI_LBB_E!V43+TI_CPP_E!V43+TI_GTL_E!V43+TI_NSP_E!V43</f>
        <v>440.38392089423911</v>
      </c>
      <c r="W43" s="10">
        <f>TI_EHG_E!W43+TI_CO_E!W43+TI_BF_E!W43+TI_GW_E!W43+TI_RPI_E!W43+TI_PF_E!W43+TI_BKBPB_E!W43+TI_CL_E!W43+TI_BNG_E!W43+TI_LBB_E!W43+TI_CPP_E!W43+TI_GTL_E!W43+TI_NSP_E!W43</f>
        <v>401.40352536543423</v>
      </c>
      <c r="X43" s="10">
        <f>TI_EHG_E!X43+TI_CO_E!X43+TI_BF_E!X43+TI_GW_E!X43+TI_RPI_E!X43+TI_PF_E!X43+TI_BKBPB_E!X43+TI_CL_E!X43+TI_BNG_E!X43+TI_LBB_E!X43+TI_CPP_E!X43+TI_GTL_E!X43+TI_NSP_E!X43</f>
        <v>183.4724849527085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756.85735167669816</v>
      </c>
      <c r="D44" s="10">
        <f>TI_EHG_E!D44+TI_CO_E!D44+TI_BF_E!D44+TI_GW_E!D44+TI_RPI_E!D44+TI_PF_E!D44+TI_BKBPB_E!D44+TI_CL_E!D44+TI_BNG_E!D44+TI_LBB_E!D44+TI_CPP_E!D44+TI_GTL_E!D44+TI_NSP_E!D44</f>
        <v>727.40748065348225</v>
      </c>
      <c r="E44" s="10">
        <f>TI_EHG_E!E44+TI_CO_E!E44+TI_BF_E!E44+TI_GW_E!E44+TI_RPI_E!E44+TI_PF_E!E44+TI_BKBPB_E!E44+TI_CL_E!E44+TI_BNG_E!E44+TI_LBB_E!E44+TI_CPP_E!E44+TI_GTL_E!E44+TI_NSP_E!E44</f>
        <v>841.27970765262251</v>
      </c>
      <c r="F44" s="10">
        <f>TI_EHG_E!F44+TI_CO_E!F44+TI_BF_E!F44+TI_GW_E!F44+TI_RPI_E!F44+TI_PF_E!F44+TI_BKBPB_E!F44+TI_CL_E!F44+TI_BNG_E!F44+TI_LBB_E!F44+TI_CPP_E!F44+TI_GTL_E!F44+TI_NSP_E!F44</f>
        <v>934.53714531384344</v>
      </c>
      <c r="G44" s="10">
        <f>TI_EHG_E!G44+TI_CO_E!G44+TI_BF_E!G44+TI_GW_E!G44+TI_RPI_E!G44+TI_PF_E!G44+TI_BKBPB_E!G44+TI_CL_E!G44+TI_BNG_E!G44+TI_LBB_E!G44+TI_CPP_E!G44+TI_GTL_E!G44+TI_NSP_E!G44</f>
        <v>966.93190025795343</v>
      </c>
      <c r="H44" s="10">
        <f>TI_EHG_E!H44+TI_CO_E!H44+TI_BF_E!H44+TI_GW_E!H44+TI_RPI_E!H44+TI_PF_E!H44+TI_BKBPB_E!H44+TI_CL_E!H44+TI_BNG_E!H44+TI_LBB_E!H44+TI_CPP_E!H44+TI_GTL_E!H44+TI_NSP_E!H44</f>
        <v>840.29810834049874</v>
      </c>
      <c r="I44" s="10">
        <f>TI_EHG_E!I44+TI_CO_E!I44+TI_BF_E!I44+TI_GW_E!I44+TI_RPI_E!I44+TI_PF_E!I44+TI_BKBPB_E!I44+TI_CL_E!I44+TI_BNG_E!I44+TI_LBB_E!I44+TI_CPP_E!I44+TI_GTL_E!I44+TI_NSP_E!I44</f>
        <v>859.93121238177127</v>
      </c>
      <c r="J44" s="10">
        <f>TI_EHG_E!J44+TI_CO_E!J44+TI_BF_E!J44+TI_GW_E!J44+TI_RPI_E!J44+TI_PF_E!J44+TI_BKBPB_E!J44+TI_CL_E!J44+TI_BNG_E!J44+TI_LBB_E!J44+TI_CPP_E!J44+TI_GTL_E!J44+TI_NSP_E!J44</f>
        <v>831.46319862424753</v>
      </c>
      <c r="K44" s="10">
        <f>TI_EHG_E!K44+TI_CO_E!K44+TI_BF_E!K44+TI_GW_E!K44+TI_RPI_E!K44+TI_PF_E!K44+TI_BKBPB_E!K44+TI_CL_E!K44+TI_BNG_E!K44+TI_LBB_E!K44+TI_CPP_E!K44+TI_GTL_E!K44+TI_NSP_E!K44</f>
        <v>863.32304385210659</v>
      </c>
      <c r="L44" s="10">
        <f>TI_EHG_E!L44+TI_CO_E!L44+TI_BF_E!L44+TI_GW_E!L44+TI_RPI_E!L44+TI_PF_E!L44+TI_BKBPB_E!L44+TI_CL_E!L44+TI_BNG_E!L44+TI_LBB_E!L44+TI_CPP_E!L44+TI_GTL_E!L44+TI_NSP_E!L44</f>
        <v>894.60988822012041</v>
      </c>
      <c r="M44" s="10">
        <f>TI_EHG_E!M44+TI_CO_E!M44+TI_BF_E!M44+TI_GW_E!M44+TI_RPI_E!M44+TI_PF_E!M44+TI_BKBPB_E!M44+TI_CL_E!M44+TI_BNG_E!M44+TI_LBB_E!M44+TI_CPP_E!M44+TI_GTL_E!M44+TI_NSP_E!M44</f>
        <v>1001.1807394668961</v>
      </c>
      <c r="N44" s="10">
        <f>TI_EHG_E!N44+TI_CO_E!N44+TI_BF_E!N44+TI_GW_E!N44+TI_RPI_E!N44+TI_PF_E!N44+TI_BKBPB_E!N44+TI_CL_E!N44+TI_BNG_E!N44+TI_LBB_E!N44+TI_CPP_E!N44+TI_GTL_E!N44+TI_NSP_E!N44</f>
        <v>844.11900257953562</v>
      </c>
      <c r="O44" s="10">
        <f>TI_EHG_E!O44+TI_CO_E!O44+TI_BF_E!O44+TI_GW_E!O44+TI_RPI_E!O44+TI_PF_E!O44+TI_BKBPB_E!O44+TI_CL_E!O44+TI_BNG_E!O44+TI_LBB_E!O44+TI_CPP_E!O44+TI_GTL_E!O44+TI_NSP_E!O44</f>
        <v>763.95967325881338</v>
      </c>
      <c r="P44" s="10">
        <f>TI_EHG_E!P44+TI_CO_E!P44+TI_BF_E!P44+TI_GW_E!P44+TI_RPI_E!P44+TI_PF_E!P44+TI_BKBPB_E!P44+TI_CL_E!P44+TI_BNG_E!P44+TI_LBB_E!P44+TI_CPP_E!P44+TI_GTL_E!P44+TI_NSP_E!P44</f>
        <v>651.89406706792772</v>
      </c>
      <c r="Q44" s="10">
        <f>TI_EHG_E!Q44+TI_CO_E!Q44+TI_BF_E!Q44+TI_GW_E!Q44+TI_RPI_E!Q44+TI_PF_E!Q44+TI_BKBPB_E!Q44+TI_CL_E!Q44+TI_BNG_E!Q44+TI_LBB_E!Q44+TI_CPP_E!Q44+TI_GTL_E!Q44+TI_NSP_E!Q44</f>
        <v>1193.9124677558038</v>
      </c>
      <c r="R44" s="10">
        <f>TI_EHG_E!R44+TI_CO_E!R44+TI_BF_E!R44+TI_GW_E!R44+TI_RPI_E!R44+TI_PF_E!R44+TI_BKBPB_E!R44+TI_CL_E!R44+TI_BNG_E!R44+TI_LBB_E!R44+TI_CPP_E!R44+TI_GTL_E!R44+TI_NSP_E!R44</f>
        <v>1127.7752364574376</v>
      </c>
      <c r="S44" s="10">
        <f>TI_EHG_E!S44+TI_CO_E!S44+TI_BF_E!S44+TI_GW_E!S44+TI_RPI_E!S44+TI_PF_E!S44+TI_BKBPB_E!S44+TI_CL_E!S44+TI_BNG_E!S44+TI_LBB_E!S44+TI_CPP_E!S44+TI_GTL_E!S44+TI_NSP_E!S44</f>
        <v>1082.632932072227</v>
      </c>
      <c r="T44" s="10">
        <f>TI_EHG_E!T44+TI_CO_E!T44+TI_BF_E!T44+TI_GW_E!T44+TI_RPI_E!T44+TI_PF_E!T44+TI_BKBPB_E!T44+TI_CL_E!T44+TI_BNG_E!T44+TI_LBB_E!T44+TI_CPP_E!T44+TI_GTL_E!T44+TI_NSP_E!T44</f>
        <v>887.74256233877895</v>
      </c>
      <c r="U44" s="10">
        <f>TI_EHG_E!U44+TI_CO_E!U44+TI_BF_E!U44+TI_GW_E!U44+TI_RPI_E!U44+TI_PF_E!U44+TI_BKBPB_E!U44+TI_CL_E!U44+TI_BNG_E!U44+TI_LBB_E!U44+TI_CPP_E!U44+TI_GTL_E!U44+TI_NSP_E!U44</f>
        <v>437.11659501289768</v>
      </c>
      <c r="V44" s="10">
        <f>TI_EHG_E!V44+TI_CO_E!V44+TI_BF_E!V44+TI_GW_E!V44+TI_RPI_E!V44+TI_PF_E!V44+TI_BKBPB_E!V44+TI_CL_E!V44+TI_BNG_E!V44+TI_LBB_E!V44+TI_CPP_E!V44+TI_GTL_E!V44+TI_NSP_E!V44</f>
        <v>600.19097162510741</v>
      </c>
      <c r="W44" s="10">
        <f>TI_EHG_E!W44+TI_CO_E!W44+TI_BF_E!W44+TI_GW_E!W44+TI_RPI_E!W44+TI_PF_E!W44+TI_BKBPB_E!W44+TI_CL_E!W44+TI_BNG_E!W44+TI_LBB_E!W44+TI_CPP_E!W44+TI_GTL_E!W44+TI_NSP_E!W44</f>
        <v>312.63972484952706</v>
      </c>
      <c r="X44" s="10">
        <f>TI_EHG_E!X44+TI_CO_E!X44+TI_BF_E!X44+TI_GW_E!X44+TI_RPI_E!X44+TI_PF_E!X44+TI_BKBPB_E!X44+TI_CL_E!X44+TI_BNG_E!X44+TI_LBB_E!X44+TI_CPP_E!X44+TI_GTL_E!X44+TI_NSP_E!X44</f>
        <v>599.22613929492695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25.222098022355979</v>
      </c>
      <c r="Q45" s="10">
        <f>TI_EHG_E!Q45+TI_CO_E!Q45+TI_BF_E!Q45+TI_GW_E!Q45+TI_RPI_E!Q45+TI_PF_E!Q45+TI_BKBPB_E!Q45+TI_CL_E!Q45+TI_BNG_E!Q45+TI_LBB_E!Q45+TI_CPP_E!Q45+TI_GTL_E!Q45+TI_NSP_E!Q45</f>
        <v>30.476698194325021</v>
      </c>
      <c r="R45" s="10">
        <f>TI_EHG_E!R45+TI_CO_E!R45+TI_BF_E!R45+TI_GW_E!R45+TI_RPI_E!R45+TI_PF_E!R45+TI_BKBPB_E!R45+TI_CL_E!R45+TI_BNG_E!R45+TI_LBB_E!R45+TI_CPP_E!R45+TI_GTL_E!R45+TI_NSP_E!R45</f>
        <v>25.222098022355979</v>
      </c>
      <c r="S45" s="10">
        <f>TI_EHG_E!S45+TI_CO_E!S45+TI_BF_E!S45+TI_GW_E!S45+TI_RPI_E!S45+TI_PF_E!S45+TI_BKBPB_E!S45+TI_CL_E!S45+TI_BNG_E!S45+TI_LBB_E!S45+TI_CPP_E!S45+TI_GTL_E!S45+TI_NSP_E!S45</f>
        <v>44.138693035253652</v>
      </c>
      <c r="T45" s="10">
        <f>TI_EHG_E!T45+TI_CO_E!T45+TI_BF_E!T45+TI_GW_E!T45+TI_RPI_E!T45+TI_PF_E!T45+TI_BKBPB_E!T45+TI_CL_E!T45+TI_BNG_E!T45+TI_LBB_E!T45+TI_CPP_E!T45+TI_GTL_E!T45+TI_NSP_E!T45</f>
        <v>15.763800515907141</v>
      </c>
      <c r="U45" s="10">
        <f>TI_EHG_E!U45+TI_CO_E!U45+TI_BF_E!U45+TI_GW_E!U45+TI_RPI_E!U45+TI_PF_E!U45+TI_BKBPB_E!U45+TI_CL_E!U45+TI_BNG_E!U45+TI_LBB_E!U45+TI_CPP_E!U45+TI_GTL_E!U45+TI_NSP_E!U45</f>
        <v>16.814789337919169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3.1527944969905422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2.37841788478074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0.77618228718830595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0.78744625967325876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1.7198624247635419</v>
      </c>
      <c r="D50" s="10">
        <f>TI_EHG_E!D50+TI_CO_E!D50+TI_BF_E!D50+TI_GW_E!D50+TI_RPI_E!D50+TI_PF_E!D50+TI_BKBPB_E!D50+TI_CL_E!D50+TI_BNG_E!D50+TI_LBB_E!D50+TI_CPP_E!D50+TI_GTL_E!D50+TI_NSP_E!D50</f>
        <v>5.15889939810834</v>
      </c>
      <c r="E50" s="10">
        <f>TI_EHG_E!E50+TI_CO_E!E50+TI_BF_E!E50+TI_GW_E!E50+TI_RPI_E!E50+TI_PF_E!E50+TI_BKBPB_E!E50+TI_CL_E!E50+TI_BNG_E!E50+TI_LBB_E!E50+TI_CPP_E!E50+TI_GTL_E!E50+TI_NSP_E!E50</f>
        <v>0.86061908856405844</v>
      </c>
      <c r="F50" s="10">
        <f>TI_EHG_E!F50+TI_CO_E!F50+TI_BF_E!F50+TI_GW_E!F50+TI_RPI_E!F50+TI_PF_E!F50+TI_BKBPB_E!F50+TI_CL_E!F50+TI_BNG_E!F50+TI_LBB_E!F50+TI_CPP_E!F50+TI_GTL_E!F50+TI_NSP_E!F50</f>
        <v>0.86431642304385203</v>
      </c>
      <c r="G50" s="10">
        <f>TI_EHG_E!G50+TI_CO_E!G50+TI_BF_E!G50+TI_GW_E!G50+TI_RPI_E!G50+TI_PF_E!G50+TI_BKBPB_E!G50+TI_CL_E!G50+TI_BNG_E!G50+TI_LBB_E!G50+TI_CPP_E!G50+TI_GTL_E!G50+TI_NSP_E!G50</f>
        <v>1.7259673258813411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0.91668099742046427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0.91650902837489256</v>
      </c>
      <c r="N50" s="10">
        <f>TI_EHG_E!N50+TI_CO_E!N50+TI_BF_E!N50+TI_GW_E!N50+TI_RPI_E!N50+TI_PF_E!N50+TI_BKBPB_E!N50+TI_CL_E!N50+TI_BNG_E!N50+TI_LBB_E!N50+TI_CPP_E!N50+TI_GTL_E!N50+TI_NSP_E!N50</f>
        <v>0.90765262252794487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31.814273430782457</v>
      </c>
      <c r="Q50" s="10">
        <f>TI_EHG_E!Q50+TI_CO_E!Q50+TI_BF_E!Q50+TI_GW_E!Q50+TI_RPI_E!Q50+TI_PF_E!Q50+TI_BKBPB_E!Q50+TI_CL_E!Q50+TI_BNG_E!Q50+TI_LBB_E!Q50+TI_CPP_E!Q50+TI_GTL_E!Q50+TI_NSP_E!Q50</f>
        <v>30.930524505588991</v>
      </c>
      <c r="R50" s="10">
        <f>TI_EHG_E!R50+TI_CO_E!R50+TI_BF_E!R50+TI_GW_E!R50+TI_RPI_E!R50+TI_PF_E!R50+TI_BKBPB_E!R50+TI_CL_E!R50+TI_BNG_E!R50+TI_LBB_E!R50+TI_CPP_E!R50+TI_GTL_E!R50+TI_NSP_E!R50</f>
        <v>25.628202923473776</v>
      </c>
      <c r="S50" s="10">
        <f>TI_EHG_E!S50+TI_CO_E!S50+TI_BF_E!S50+TI_GW_E!S50+TI_RPI_E!S50+TI_PF_E!S50+TI_BKBPB_E!S50+TI_CL_E!S50+TI_BNG_E!S50+TI_LBB_E!S50+TI_CPP_E!S50+TI_GTL_E!S50+TI_NSP_E!S50</f>
        <v>22.976956147893379</v>
      </c>
      <c r="T50" s="10">
        <f>TI_EHG_E!T50+TI_CO_E!T50+TI_BF_E!T50+TI_GW_E!T50+TI_RPI_E!T50+TI_PF_E!T50+TI_BKBPB_E!T50+TI_CL_E!T50+TI_BNG_E!T50+TI_LBB_E!T50+TI_CPP_E!T50+TI_GTL_E!T50+TI_NSP_E!T50</f>
        <v>58.326225279449687</v>
      </c>
      <c r="U50" s="10">
        <f>TI_EHG_E!U50+TI_CO_E!U50+TI_BF_E!U50+TI_GW_E!U50+TI_RPI_E!U50+TI_PF_E!U50+TI_BKBPB_E!U50+TI_CL_E!U50+TI_BNG_E!U50+TI_LBB_E!U50+TI_CPP_E!U50+TI_GTL_E!U50+TI_NSP_E!U50</f>
        <v>65.383662940670689</v>
      </c>
      <c r="V50" s="10">
        <f>TI_EHG_E!V50+TI_CO_E!V50+TI_BF_E!V50+TI_GW_E!V50+TI_RPI_E!V50+TI_PF_E!V50+TI_BKBPB_E!V50+TI_CL_E!V50+TI_BNG_E!V50+TI_LBB_E!V50+TI_CPP_E!V50+TI_GTL_E!V50+TI_NSP_E!V50</f>
        <v>83.710060189165944</v>
      </c>
      <c r="W50" s="10">
        <f>TI_EHG_E!W50+TI_CO_E!W50+TI_BF_E!W50+TI_GW_E!W50+TI_RPI_E!W50+TI_PF_E!W50+TI_BKBPB_E!W50+TI_CL_E!W50+TI_BNG_E!W50+TI_LBB_E!W50+TI_CPP_E!W50+TI_GTL_E!W50+TI_NSP_E!W50</f>
        <v>73.814101461736882</v>
      </c>
      <c r="X50" s="10">
        <f>TI_EHG_E!X50+TI_CO_E!X50+TI_BF_E!X50+TI_GW_E!X50+TI_RPI_E!X50+TI_PF_E!X50+TI_BKBPB_E!X50+TI_CL_E!X50+TI_BNG_E!X50+TI_LBB_E!X50+TI_CPP_E!X50+TI_GTL_E!X50+TI_NSP_E!X50</f>
        <v>80.564832330180565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2274.806534823731</v>
      </c>
      <c r="D51" s="37">
        <f>TI_EHG_E!D51+TI_CO_E!D51+TI_BF_E!D51+TI_GW_E!D51+TI_RPI_E!D51+TI_PF_E!D51+TI_BKBPB_E!D51+TI_CL_E!D51+TI_BNG_E!D51+TI_LBB_E!D51+TI_CPP_E!D51+TI_GTL_E!D51+TI_NSP_E!D51</f>
        <v>2543.4866723989676</v>
      </c>
      <c r="E51" s="37">
        <f>TI_EHG_E!E51+TI_CO_E!E51+TI_BF_E!E51+TI_GW_E!E51+TI_RPI_E!E51+TI_PF_E!E51+TI_BKBPB_E!E51+TI_CL_E!E51+TI_BNG_E!E51+TI_LBB_E!E51+TI_CPP_E!E51+TI_GTL_E!E51+TI_NSP_E!E51</f>
        <v>2606.7927773000865</v>
      </c>
      <c r="F51" s="37">
        <f>TI_EHG_E!F51+TI_CO_E!F51+TI_BF_E!F51+TI_GW_E!F51+TI_RPI_E!F51+TI_PF_E!F51+TI_BKBPB_E!F51+TI_CL_E!F51+TI_BNG_E!F51+TI_LBB_E!F51+TI_CPP_E!F51+TI_GTL_E!F51+TI_NSP_E!F51</f>
        <v>2985.1676698194315</v>
      </c>
      <c r="G51" s="37">
        <f>TI_EHG_E!G51+TI_CO_E!G51+TI_BF_E!G51+TI_GW_E!G51+TI_RPI_E!G51+TI_PF_E!G51+TI_BKBPB_E!G51+TI_CL_E!G51+TI_BNG_E!G51+TI_LBB_E!G51+TI_CPP_E!G51+TI_GTL_E!G51+TI_NSP_E!G51</f>
        <v>2830.5245055889932</v>
      </c>
      <c r="H51" s="37">
        <f>TI_EHG_E!H51+TI_CO_E!H51+TI_BF_E!H51+TI_GW_E!H51+TI_RPI_E!H51+TI_PF_E!H51+TI_BKBPB_E!H51+TI_CL_E!H51+TI_BNG_E!H51+TI_LBB_E!H51+TI_CPP_E!H51+TI_GTL_E!H51+TI_NSP_E!H51</f>
        <v>2530.3525365434225</v>
      </c>
      <c r="I51" s="37">
        <f>TI_EHG_E!I51+TI_CO_E!I51+TI_BF_E!I51+TI_GW_E!I51+TI_RPI_E!I51+TI_PF_E!I51+TI_BKBPB_E!I51+TI_CL_E!I51+TI_BNG_E!I51+TI_LBB_E!I51+TI_CPP_E!I51+TI_GTL_E!I51+TI_NSP_E!I51</f>
        <v>2703.7833190025799</v>
      </c>
      <c r="J51" s="37">
        <f>TI_EHG_E!J51+TI_CO_E!J51+TI_BF_E!J51+TI_GW_E!J51+TI_RPI_E!J51+TI_PF_E!J51+TI_BKBPB_E!J51+TI_CL_E!J51+TI_BNG_E!J51+TI_LBB_E!J51+TI_CPP_E!J51+TI_GTL_E!J51+TI_NSP_E!J51</f>
        <v>2399.9932072226998</v>
      </c>
      <c r="K51" s="37">
        <f>TI_EHG_E!K51+TI_CO_E!K51+TI_BF_E!K51+TI_GW_E!K51+TI_RPI_E!K51+TI_PF_E!K51+TI_BKBPB_E!K51+TI_CL_E!K51+TI_BNG_E!K51+TI_LBB_E!K51+TI_CPP_E!K51+TI_GTL_E!K51+TI_NSP_E!K51</f>
        <v>2567.5322441960457</v>
      </c>
      <c r="L51" s="37">
        <f>TI_EHG_E!L51+TI_CO_E!L51+TI_BF_E!L51+TI_GW_E!L51+TI_RPI_E!L51+TI_PF_E!L51+TI_BKBPB_E!L51+TI_CL_E!L51+TI_BNG_E!L51+TI_LBB_E!L51+TI_CPP_E!L51+TI_GTL_E!L51+TI_NSP_E!L51</f>
        <v>2353.9406706792784</v>
      </c>
      <c r="M51" s="37">
        <f>TI_EHG_E!M51+TI_CO_E!M51+TI_BF_E!M51+TI_GW_E!M51+TI_RPI_E!M51+TI_PF_E!M51+TI_BKBPB_E!M51+TI_CL_E!M51+TI_BNG_E!M51+TI_LBB_E!M51+TI_CPP_E!M51+TI_GTL_E!M51+TI_NSP_E!M51</f>
        <v>2624.6405846947546</v>
      </c>
      <c r="N51" s="37">
        <f>TI_EHG_E!N51+TI_CO_E!N51+TI_BF_E!N51+TI_GW_E!N51+TI_RPI_E!N51+TI_PF_E!N51+TI_BKBPB_E!N51+TI_CL_E!N51+TI_BNG_E!N51+TI_LBB_E!N51+TI_CPP_E!N51+TI_GTL_E!N51+TI_NSP_E!N51</f>
        <v>2217.1883061049007</v>
      </c>
      <c r="O51" s="37">
        <f>TI_EHG_E!O51+TI_CO_E!O51+TI_BF_E!O51+TI_GW_E!O51+TI_RPI_E!O51+TI_PF_E!O51+TI_BKBPB_E!O51+TI_CL_E!O51+TI_BNG_E!O51+TI_LBB_E!O51+TI_CPP_E!O51+TI_GTL_E!O51+TI_NSP_E!O51</f>
        <v>1901.2141014617368</v>
      </c>
      <c r="P51" s="37">
        <f>TI_EHG_E!P51+TI_CO_E!P51+TI_BF_E!P51+TI_GW_E!P51+TI_RPI_E!P51+TI_PF_E!P51+TI_BKBPB_E!P51+TI_CL_E!P51+TI_BNG_E!P51+TI_LBB_E!P51+TI_CPP_E!P51+TI_GTL_E!P51+TI_NSP_E!P51</f>
        <v>1774.1194325021497</v>
      </c>
      <c r="Q51" s="37">
        <f>TI_EHG_E!Q51+TI_CO_E!Q51+TI_BF_E!Q51+TI_GW_E!Q51+TI_RPI_E!Q51+TI_PF_E!Q51+TI_BKBPB_E!Q51+TI_CL_E!Q51+TI_BNG_E!Q51+TI_LBB_E!Q51+TI_CPP_E!Q51+TI_GTL_E!Q51+TI_NSP_E!Q51</f>
        <v>1489.0929492691314</v>
      </c>
      <c r="R51" s="37">
        <f>TI_EHG_E!R51+TI_CO_E!R51+TI_BF_E!R51+TI_GW_E!R51+TI_RPI_E!R51+TI_PF_E!R51+TI_BKBPB_E!R51+TI_CL_E!R51+TI_BNG_E!R51+TI_LBB_E!R51+TI_CPP_E!R51+TI_GTL_E!R51+TI_NSP_E!R51</f>
        <v>1332.201203783319</v>
      </c>
      <c r="S51" s="37">
        <f>TI_EHG_E!S51+TI_CO_E!S51+TI_BF_E!S51+TI_GW_E!S51+TI_RPI_E!S51+TI_PF_E!S51+TI_BKBPB_E!S51+TI_CL_E!S51+TI_BNG_E!S51+TI_LBB_E!S51+TI_CPP_E!S51+TI_GTL_E!S51+TI_NSP_E!S51</f>
        <v>1245.4356835769561</v>
      </c>
      <c r="T51" s="37">
        <f>TI_EHG_E!T51+TI_CO_E!T51+TI_BF_E!T51+TI_GW_E!T51+TI_RPI_E!T51+TI_PF_E!T51+TI_BKBPB_E!T51+TI_CL_E!T51+TI_BNG_E!T51+TI_LBB_E!T51+TI_CPP_E!T51+TI_GTL_E!T51+TI_NSP_E!T51</f>
        <v>1081.1891659501289</v>
      </c>
      <c r="U51" s="37">
        <f>TI_EHG_E!U51+TI_CO_E!U51+TI_BF_E!U51+TI_GW_E!U51+TI_RPI_E!U51+TI_PF_E!U51+TI_BKBPB_E!U51+TI_CL_E!U51+TI_BNG_E!U51+TI_LBB_E!U51+TI_CPP_E!U51+TI_GTL_E!U51+TI_NSP_E!U51</f>
        <v>1312.0202923473773</v>
      </c>
      <c r="V51" s="37">
        <f>TI_EHG_E!V51+TI_CO_E!V51+TI_BF_E!V51+TI_GW_E!V51+TI_RPI_E!V51+TI_PF_E!V51+TI_BKBPB_E!V51+TI_CL_E!V51+TI_BNG_E!V51+TI_LBB_E!V51+TI_CPP_E!V51+TI_GTL_E!V51+TI_NSP_E!V51</f>
        <v>1197.0687876182287</v>
      </c>
      <c r="W51" s="37">
        <f>TI_EHG_E!W51+TI_CO_E!W51+TI_BF_E!W51+TI_GW_E!W51+TI_RPI_E!W51+TI_PF_E!W51+TI_BKBPB_E!W51+TI_CL_E!W51+TI_BNG_E!W51+TI_LBB_E!W51+TI_CPP_E!W51+TI_GTL_E!W51+TI_NSP_E!W51</f>
        <v>1197.6062768701631</v>
      </c>
      <c r="X51" s="37">
        <f>TI_EHG_E!X51+TI_CO_E!X51+TI_BF_E!X51+TI_GW_E!X51+TI_RPI_E!X51+TI_PF_E!X51+TI_BKBPB_E!X51+TI_CL_E!X51+TI_BNG_E!X51+TI_LBB_E!X51+TI_CPP_E!X51+TI_GTL_E!X51+TI_NSP_E!X51</f>
        <v>1161.5910576096301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3271.3642304385207</v>
      </c>
      <c r="D52" s="37">
        <f t="shared" si="20"/>
        <v>3146.7272570937225</v>
      </c>
      <c r="E52" s="37">
        <f t="shared" si="20"/>
        <v>3296.3055030094579</v>
      </c>
      <c r="F52" s="37">
        <f t="shared" si="20"/>
        <v>3390.9418744625968</v>
      </c>
      <c r="G52" s="37">
        <f t="shared" si="20"/>
        <v>4057.856921754083</v>
      </c>
      <c r="H52" s="37">
        <f t="shared" si="20"/>
        <v>3851.09535683577</v>
      </c>
      <c r="I52" s="37">
        <f t="shared" si="20"/>
        <v>3960.5369733447978</v>
      </c>
      <c r="J52" s="37">
        <f t="shared" si="20"/>
        <v>3875.7507308684444</v>
      </c>
      <c r="K52" s="37">
        <f t="shared" si="20"/>
        <v>4438.8969045571785</v>
      </c>
      <c r="L52" s="37">
        <f t="shared" si="20"/>
        <v>3807.204299226139</v>
      </c>
      <c r="M52" s="37">
        <f t="shared" si="20"/>
        <v>4523.9161650902824</v>
      </c>
      <c r="N52" s="37">
        <f t="shared" si="20"/>
        <v>4604.1645743766103</v>
      </c>
      <c r="O52" s="37">
        <f t="shared" si="20"/>
        <v>5167.6980223559749</v>
      </c>
      <c r="P52" s="37">
        <f t="shared" si="20"/>
        <v>5091.1435941530517</v>
      </c>
      <c r="Q52" s="37">
        <f t="shared" si="20"/>
        <v>5326.7225279449713</v>
      </c>
      <c r="R52" s="37">
        <f t="shared" si="20"/>
        <v>5568.0165950128976</v>
      </c>
      <c r="S52" s="37">
        <f t="shared" si="20"/>
        <v>5358.3960447119516</v>
      </c>
      <c r="T52" s="37">
        <f t="shared" si="20"/>
        <v>5768.2663800515884</v>
      </c>
      <c r="U52" s="37">
        <f t="shared" si="20"/>
        <v>5793.4435941530501</v>
      </c>
      <c r="V52" s="37">
        <f t="shared" si="20"/>
        <v>5856.5671539122959</v>
      </c>
      <c r="W52" s="37">
        <f t="shared" si="20"/>
        <v>6094.3372312983656</v>
      </c>
      <c r="X52" s="37">
        <f t="shared" ref="X52" si="21">SUM(X53:X70)</f>
        <v>7310.3473774720524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1260.5331040412725</v>
      </c>
      <c r="D53" s="10">
        <f>TI_EHG_E!D53+TI_CO_E!D53+TI_BF_E!D53+TI_GW_E!D53+TI_RPI_E!D53+TI_PF_E!D53+TI_BKBPB_E!D53+TI_CL_E!D53+TI_BNG_E!D53+TI_LBB_E!D53+TI_CPP_E!D53+TI_GTL_E!D53+TI_NSP_E!D53</f>
        <v>1135.42562338779</v>
      </c>
      <c r="E53" s="10">
        <f>TI_EHG_E!E53+TI_CO_E!E53+TI_BF_E!E53+TI_GW_E!E53+TI_RPI_E!E53+TI_PF_E!E53+TI_BKBPB_E!E53+TI_CL_E!E53+TI_BNG_E!E53+TI_LBB_E!E53+TI_CPP_E!E53+TI_GTL_E!E53+TI_NSP_E!E53</f>
        <v>926.56921754084249</v>
      </c>
      <c r="F53" s="10">
        <f>TI_EHG_E!F53+TI_CO_E!F53+TI_BF_E!F53+TI_GW_E!F53+TI_RPI_E!F53+TI_PF_E!F53+TI_BKBPB_E!F53+TI_CL_E!F53+TI_BNG_E!F53+TI_LBB_E!F53+TI_CPP_E!F53+TI_GTL_E!F53+TI_NSP_E!F53</f>
        <v>824.67755803955288</v>
      </c>
      <c r="G53" s="10">
        <f>TI_EHG_E!G53+TI_CO_E!G53+TI_BF_E!G53+TI_GW_E!G53+TI_RPI_E!G53+TI_PF_E!G53+TI_BKBPB_E!G53+TI_CL_E!G53+TI_BNG_E!G53+TI_LBB_E!G53+TI_CPP_E!G53+TI_GTL_E!G53+TI_NSP_E!G53</f>
        <v>1295.7536543422177</v>
      </c>
      <c r="H53" s="10">
        <f>TI_EHG_E!H53+TI_CO_E!H53+TI_BF_E!H53+TI_GW_E!H53+TI_RPI_E!H53+TI_PF_E!H53+TI_BKBPB_E!H53+TI_CL_E!H53+TI_BNG_E!H53+TI_LBB_E!H53+TI_CPP_E!H53+TI_GTL_E!H53+TI_NSP_E!H53</f>
        <v>1185.2106620808256</v>
      </c>
      <c r="I53" s="10">
        <f>TI_EHG_E!I53+TI_CO_E!I53+TI_BF_E!I53+TI_GW_E!I53+TI_RPI_E!I53+TI_PF_E!I53+TI_BKBPB_E!I53+TI_CL_E!I53+TI_BNG_E!I53+TI_LBB_E!I53+TI_CPP_E!I53+TI_GTL_E!I53+TI_NSP_E!I53</f>
        <v>988.27953568357702</v>
      </c>
      <c r="J53" s="10">
        <f>TI_EHG_E!J53+TI_CO_E!J53+TI_BF_E!J53+TI_GW_E!J53+TI_RPI_E!J53+TI_PF_E!J53+TI_BKBPB_E!J53+TI_CL_E!J53+TI_BNG_E!J53+TI_LBB_E!J53+TI_CPP_E!J53+TI_GTL_E!J53+TI_NSP_E!J53</f>
        <v>1219.0202923473778</v>
      </c>
      <c r="K53" s="10">
        <f>TI_EHG_E!K53+TI_CO_E!K53+TI_BF_E!K53+TI_GW_E!K53+TI_RPI_E!K53+TI_PF_E!K53+TI_BKBPB_E!K53+TI_CL_E!K53+TI_BNG_E!K53+TI_LBB_E!K53+TI_CPP_E!K53+TI_GTL_E!K53+TI_NSP_E!K53</f>
        <v>1471.3785038693038</v>
      </c>
      <c r="L53" s="10">
        <f>TI_EHG_E!L53+TI_CO_E!L53+TI_BF_E!L53+TI_GW_E!L53+TI_RPI_E!L53+TI_PF_E!L53+TI_BKBPB_E!L53+TI_CL_E!L53+TI_BNG_E!L53+TI_LBB_E!L53+TI_CPP_E!L53+TI_GTL_E!L53+TI_NSP_E!L53</f>
        <v>1090.802235597592</v>
      </c>
      <c r="M53" s="10">
        <f>TI_EHG_E!M53+TI_CO_E!M53+TI_BF_E!M53+TI_GW_E!M53+TI_RPI_E!M53+TI_PF_E!M53+TI_BKBPB_E!M53+TI_CL_E!M53+TI_BNG_E!M53+TI_LBB_E!M53+TI_CPP_E!M53+TI_GTL_E!M53+TI_NSP_E!M53</f>
        <v>1111.0914875322439</v>
      </c>
      <c r="N53" s="10">
        <f>TI_EHG_E!N53+TI_CO_E!N53+TI_BF_E!N53+TI_GW_E!N53+TI_RPI_E!N53+TI_PF_E!N53+TI_BKBPB_E!N53+TI_CL_E!N53+TI_BNG_E!N53+TI_LBB_E!N53+TI_CPP_E!N53+TI_GTL_E!N53+TI_NSP_E!N53</f>
        <v>1070.0807394668959</v>
      </c>
      <c r="O53" s="10">
        <f>TI_EHG_E!O53+TI_CO_E!O53+TI_BF_E!O53+TI_GW_E!O53+TI_RPI_E!O53+TI_PF_E!O53+TI_BKBPB_E!O53+TI_CL_E!O53+TI_BNG_E!O53+TI_LBB_E!O53+TI_CPP_E!O53+TI_GTL_E!O53+TI_NSP_E!O53</f>
        <v>1449.6240756663799</v>
      </c>
      <c r="P53" s="10">
        <f>TI_EHG_E!P53+TI_CO_E!P53+TI_BF_E!P53+TI_GW_E!P53+TI_RPI_E!P53+TI_PF_E!P53+TI_BKBPB_E!P53+TI_CL_E!P53+TI_BNG_E!P53+TI_LBB_E!P53+TI_CPP_E!P53+TI_GTL_E!P53+TI_NSP_E!P53</f>
        <v>1103.9209802235594</v>
      </c>
      <c r="Q53" s="10">
        <f>TI_EHG_E!Q53+TI_CO_E!Q53+TI_BF_E!Q53+TI_GW_E!Q53+TI_RPI_E!Q53+TI_PF_E!Q53+TI_BKBPB_E!Q53+TI_CL_E!Q53+TI_BNG_E!Q53+TI_LBB_E!Q53+TI_CPP_E!Q53+TI_GTL_E!Q53+TI_NSP_E!Q53</f>
        <v>1151.9384350816856</v>
      </c>
      <c r="R53" s="10">
        <f>TI_EHG_E!R53+TI_CO_E!R53+TI_BF_E!R53+TI_GW_E!R53+TI_RPI_E!R53+TI_PF_E!R53+TI_BKBPB_E!R53+TI_CL_E!R53+TI_BNG_E!R53+TI_LBB_E!R53+TI_CPP_E!R53+TI_GTL_E!R53+TI_NSP_E!R53</f>
        <v>1441.8484952708511</v>
      </c>
      <c r="S53" s="10">
        <f>TI_EHG_E!S53+TI_CO_E!S53+TI_BF_E!S53+TI_GW_E!S53+TI_RPI_E!S53+TI_PF_E!S53+TI_BKBPB_E!S53+TI_CL_E!S53+TI_BNG_E!S53+TI_LBB_E!S53+TI_CPP_E!S53+TI_GTL_E!S53+TI_NSP_E!S53</f>
        <v>1358.4803955288053</v>
      </c>
      <c r="T53" s="10">
        <f>TI_EHG_E!T53+TI_CO_E!T53+TI_BF_E!T53+TI_GW_E!T53+TI_RPI_E!T53+TI_PF_E!T53+TI_BKBPB_E!T53+TI_CL_E!T53+TI_BNG_E!T53+TI_LBB_E!T53+TI_CPP_E!T53+TI_GTL_E!T53+TI_NSP_E!T53</f>
        <v>1270.1177128116935</v>
      </c>
      <c r="U53" s="10">
        <f>TI_EHG_E!U53+TI_CO_E!U53+TI_BF_E!U53+TI_GW_E!U53+TI_RPI_E!U53+TI_PF_E!U53+TI_BKBPB_E!U53+TI_CL_E!U53+TI_BNG_E!U53+TI_LBB_E!U53+TI_CPP_E!U53+TI_GTL_E!U53+TI_NSP_E!U53</f>
        <v>1143.6890799656057</v>
      </c>
      <c r="V53" s="10">
        <f>TI_EHG_E!V53+TI_CO_E!V53+TI_BF_E!V53+TI_GW_E!V53+TI_RPI_E!V53+TI_PF_E!V53+TI_BKBPB_E!V53+TI_CL_E!V53+TI_BNG_E!V53+TI_LBB_E!V53+TI_CPP_E!V53+TI_GTL_E!V53+TI_NSP_E!V53</f>
        <v>1067.968615649183</v>
      </c>
      <c r="W53" s="10">
        <f>TI_EHG_E!W53+TI_CO_E!W53+TI_BF_E!W53+TI_GW_E!W53+TI_RPI_E!W53+TI_PF_E!W53+TI_BKBPB_E!W53+TI_CL_E!W53+TI_BNG_E!W53+TI_LBB_E!W53+TI_CPP_E!W53+TI_GTL_E!W53+TI_NSP_E!W53</f>
        <v>1365.7214961306968</v>
      </c>
      <c r="X53" s="10">
        <f>TI_EHG_E!X53+TI_CO_E!X53+TI_BF_E!X53+TI_GW_E!X53+TI_RPI_E!X53+TI_PF_E!X53+TI_BKBPB_E!X53+TI_CL_E!X53+TI_BNG_E!X53+TI_LBB_E!X53+TI_CPP_E!X53+TI_GTL_E!X53+TI_NSP_E!X53</f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6.7067927773000857</v>
      </c>
      <c r="D55" s="10">
        <f>TI_EHG_E!D55+TI_CO_E!D55+TI_BF_E!D55+TI_GW_E!D55+TI_RPI_E!D55+TI_PF_E!D55+TI_BKBPB_E!D55+TI_CL_E!D55+TI_BNG_E!D55+TI_LBB_E!D55+TI_CPP_E!D55+TI_GTL_E!D55+TI_NSP_E!D55</f>
        <v>6.0189165950128984</v>
      </c>
      <c r="E55" s="10">
        <f>TI_EHG_E!E55+TI_CO_E!E55+TI_BF_E!E55+TI_GW_E!E55+TI_RPI_E!E55+TI_PF_E!E55+TI_BKBPB_E!E55+TI_CL_E!E55+TI_BNG_E!E55+TI_LBB_E!E55+TI_CPP_E!E55+TI_GTL_E!E55+TI_NSP_E!E55</f>
        <v>5.5030094582975062</v>
      </c>
      <c r="F55" s="10">
        <f>TI_EHG_E!F55+TI_CO_E!F55+TI_BF_E!F55+TI_GW_E!F55+TI_RPI_E!F55+TI_PF_E!F55+TI_BKBPB_E!F55+TI_CL_E!F55+TI_BNG_E!F55+TI_LBB_E!F55+TI_CPP_E!F55+TI_GTL_E!F55+TI_NSP_E!F55</f>
        <v>7.9965606190885632</v>
      </c>
      <c r="G55" s="10">
        <f>TI_EHG_E!G55+TI_CO_E!G55+TI_BF_E!G55+TI_GW_E!G55+TI_RPI_E!G55+TI_PF_E!G55+TI_BKBPB_E!G55+TI_CL_E!G55+TI_BNG_E!G55+TI_LBB_E!G55+TI_CPP_E!G55+TI_GTL_E!G55+TI_NSP_E!G55</f>
        <v>10.347721410146169</v>
      </c>
      <c r="H55" s="10">
        <f>TI_EHG_E!H55+TI_CO_E!H55+TI_BF_E!H55+TI_GW_E!H55+TI_RPI_E!H55+TI_PF_E!H55+TI_BKBPB_E!H55+TI_CL_E!H55+TI_BNG_E!H55+TI_LBB_E!H55+TI_CPP_E!H55+TI_GTL_E!H55+TI_NSP_E!H55</f>
        <v>14.61238177128117</v>
      </c>
      <c r="I55" s="10">
        <f>TI_EHG_E!I55+TI_CO_E!I55+TI_BF_E!I55+TI_GW_E!I55+TI_RPI_E!I55+TI_PF_E!I55+TI_BKBPB_E!I55+TI_CL_E!I55+TI_BNG_E!I55+TI_LBB_E!I55+TI_CPP_E!I55+TI_GTL_E!I55+TI_NSP_E!I55</f>
        <v>13.38271711092003</v>
      </c>
      <c r="J55" s="10">
        <f>TI_EHG_E!J55+TI_CO_E!J55+TI_BF_E!J55+TI_GW_E!J55+TI_RPI_E!J55+TI_PF_E!J55+TI_BKBPB_E!J55+TI_CL_E!J55+TI_BNG_E!J55+TI_LBB_E!J55+TI_CPP_E!J55+TI_GTL_E!J55+TI_NSP_E!J55</f>
        <v>16.20017196904557</v>
      </c>
      <c r="K55" s="10">
        <f>TI_EHG_E!K55+TI_CO_E!K55+TI_BF_E!K55+TI_GW_E!K55+TI_RPI_E!K55+TI_PF_E!K55+TI_BKBPB_E!K55+TI_CL_E!K55+TI_BNG_E!K55+TI_LBB_E!K55+TI_CPP_E!K55+TI_GTL_E!K55+TI_NSP_E!K55</f>
        <v>22.400687876182289</v>
      </c>
      <c r="L55" s="10">
        <f>TI_EHG_E!L55+TI_CO_E!L55+TI_BF_E!L55+TI_GW_E!L55+TI_RPI_E!L55+TI_PF_E!L55+TI_BKBPB_E!L55+TI_CL_E!L55+TI_BNG_E!L55+TI_LBB_E!L55+TI_CPP_E!L55+TI_GTL_E!L55+TI_NSP_E!L55</f>
        <v>23.785382631126399</v>
      </c>
      <c r="M55" s="10">
        <f>TI_EHG_E!M55+TI_CO_E!M55+TI_BF_E!M55+TI_GW_E!M55+TI_RPI_E!M55+TI_PF_E!M55+TI_BKBPB_E!M55+TI_CL_E!M55+TI_BNG_E!M55+TI_LBB_E!M55+TI_CPP_E!M55+TI_GTL_E!M55+TI_NSP_E!M55</f>
        <v>25.306706792777302</v>
      </c>
      <c r="N55" s="10">
        <f>TI_EHG_E!N55+TI_CO_E!N55+TI_BF_E!N55+TI_GW_E!N55+TI_RPI_E!N55+TI_PF_E!N55+TI_BKBPB_E!N55+TI_CL_E!N55+TI_BNG_E!N55+TI_LBB_E!N55+TI_CPP_E!N55+TI_GTL_E!N55+TI_NSP_E!N55</f>
        <v>41.392347377472049</v>
      </c>
      <c r="O55" s="10">
        <f>TI_EHG_E!O55+TI_CO_E!O55+TI_BF_E!O55+TI_GW_E!O55+TI_RPI_E!O55+TI_PF_E!O55+TI_BKBPB_E!O55+TI_CL_E!O55+TI_BNG_E!O55+TI_LBB_E!O55+TI_CPP_E!O55+TI_GTL_E!O55+TI_NSP_E!O55</f>
        <v>42.504127257093721</v>
      </c>
      <c r="P55" s="10">
        <f>TI_EHG_E!P55+TI_CO_E!P55+TI_BF_E!P55+TI_GW_E!P55+TI_RPI_E!P55+TI_PF_E!P55+TI_BKBPB_E!P55+TI_CL_E!P55+TI_BNG_E!P55+TI_LBB_E!P55+TI_CPP_E!P55+TI_GTL_E!P55+TI_NSP_E!P55</f>
        <v>66.525537403267407</v>
      </c>
      <c r="Q55" s="10">
        <f>TI_EHG_E!Q55+TI_CO_E!Q55+TI_BF_E!Q55+TI_GW_E!Q55+TI_RPI_E!Q55+TI_PF_E!Q55+TI_BKBPB_E!Q55+TI_CL_E!Q55+TI_BNG_E!Q55+TI_LBB_E!Q55+TI_CPP_E!Q55+TI_GTL_E!Q55+TI_NSP_E!Q55</f>
        <v>95.199656061908854</v>
      </c>
      <c r="R55" s="10">
        <f>TI_EHG_E!R55+TI_CO_E!R55+TI_BF_E!R55+TI_GW_E!R55+TI_RPI_E!R55+TI_PF_E!R55+TI_BKBPB_E!R55+TI_CL_E!R55+TI_BNG_E!R55+TI_LBB_E!R55+TI_CPP_E!R55+TI_GTL_E!R55+TI_NSP_E!R55</f>
        <v>200.11685296646601</v>
      </c>
      <c r="S55" s="10">
        <f>TI_EHG_E!S55+TI_CO_E!S55+TI_BF_E!S55+TI_GW_E!S55+TI_RPI_E!S55+TI_PF_E!S55+TI_BKBPB_E!S55+TI_CL_E!S55+TI_BNG_E!S55+TI_LBB_E!S55+TI_CPP_E!S55+TI_GTL_E!S55+TI_NSP_E!S55</f>
        <v>263.80404127257088</v>
      </c>
      <c r="T55" s="10">
        <f>TI_EHG_E!T55+TI_CO_E!T55+TI_BF_E!T55+TI_GW_E!T55+TI_RPI_E!T55+TI_PF_E!T55+TI_BKBPB_E!T55+TI_CL_E!T55+TI_BNG_E!T55+TI_LBB_E!T55+TI_CPP_E!T55+TI_GTL_E!T55+TI_NSP_E!T55</f>
        <v>412.31229578675828</v>
      </c>
      <c r="U55" s="10">
        <f>TI_EHG_E!U55+TI_CO_E!U55+TI_BF_E!U55+TI_GW_E!U55+TI_RPI_E!U55+TI_PF_E!U55+TI_BKBPB_E!U55+TI_CL_E!U55+TI_BNG_E!U55+TI_LBB_E!U55+TI_CPP_E!U55+TI_GTL_E!U55+TI_NSP_E!U55</f>
        <v>502.03508168529657</v>
      </c>
      <c r="V55" s="10">
        <f>TI_EHG_E!V55+TI_CO_E!V55+TI_BF_E!V55+TI_GW_E!V55+TI_RPI_E!V55+TI_PF_E!V55+TI_BKBPB_E!V55+TI_CL_E!V55+TI_BNG_E!V55+TI_LBB_E!V55+TI_CPP_E!V55+TI_GTL_E!V55+TI_NSP_E!V55</f>
        <v>518.03490971625104</v>
      </c>
      <c r="W55" s="10">
        <f>TI_EHG_E!W55+TI_CO_E!W55+TI_BF_E!W55+TI_GW_E!W55+TI_RPI_E!W55+TI_PF_E!W55+TI_BKBPB_E!W55+TI_CL_E!W55+TI_BNG_E!W55+TI_LBB_E!W55+TI_CPP_E!W55+TI_GTL_E!W55+TI_NSP_E!W55</f>
        <v>709.86036113499563</v>
      </c>
      <c r="X55" s="10">
        <f>TI_EHG_E!X55+TI_CO_E!X55+TI_BF_E!X55+TI_GW_E!X55+TI_RPI_E!X55+TI_PF_E!X55+TI_BKBPB_E!X55+TI_CL_E!X55+TI_BNG_E!X55+TI_LBB_E!X55+TI_CPP_E!X55+TI_GTL_E!X55+TI_NSP_E!X55</f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0.13551160791057609</v>
      </c>
      <c r="D56" s="10">
        <f>TI_EHG_E!D56+TI_CO_E!D56+TI_BF_E!D56+TI_GW_E!D56+TI_RPI_E!D56+TI_PF_E!D56+TI_BKBPB_E!D56+TI_CL_E!D56+TI_BNG_E!D56+TI_LBB_E!D56+TI_CPP_E!D56+TI_GTL_E!D56+TI_NSP_E!D56</f>
        <v>0.14746345657781601</v>
      </c>
      <c r="E56" s="10">
        <f>TI_EHG_E!E56+TI_CO_E!E56+TI_BF_E!E56+TI_GW_E!E56+TI_RPI_E!E56+TI_PF_E!E56+TI_BKBPB_E!E56+TI_CL_E!E56+TI_BNG_E!E56+TI_LBB_E!E56+TI_CPP_E!E56+TI_GTL_E!E56+TI_NSP_E!E56</f>
        <v>0.16036113499570079</v>
      </c>
      <c r="F56" s="10">
        <f>TI_EHG_E!F56+TI_CO_E!F56+TI_BF_E!F56+TI_GW_E!F56+TI_RPI_E!F56+TI_PF_E!F56+TI_BKBPB_E!F56+TI_CL_E!F56+TI_BNG_E!F56+TI_LBB_E!F56+TI_CPP_E!F56+TI_GTL_E!F56+TI_NSP_E!F56</f>
        <v>0.18030954428202919</v>
      </c>
      <c r="G56" s="10">
        <f>TI_EHG_E!G56+TI_CO_E!G56+TI_BF_E!G56+TI_GW_E!G56+TI_RPI_E!G56+TI_PF_E!G56+TI_BKBPB_E!G56+TI_CL_E!G56+TI_BNG_E!G56+TI_LBB_E!G56+TI_CPP_E!G56+TI_GTL_E!G56+TI_NSP_E!G56</f>
        <v>0.20300945829750641</v>
      </c>
      <c r="H56" s="10">
        <f>TI_EHG_E!H56+TI_CO_E!H56+TI_BF_E!H56+TI_GW_E!H56+TI_RPI_E!H56+TI_PF_E!H56+TI_BKBPB_E!H56+TI_CL_E!H56+TI_BNG_E!H56+TI_LBB_E!H56+TI_CPP_E!H56+TI_GTL_E!H56+TI_NSP_E!H56</f>
        <v>0.226225279449699</v>
      </c>
      <c r="I56" s="10">
        <f>TI_EHG_E!I56+TI_CO_E!I56+TI_BF_E!I56+TI_GW_E!I56+TI_RPI_E!I56+TI_PF_E!I56+TI_BKBPB_E!I56+TI_CL_E!I56+TI_BNG_E!I56+TI_LBB_E!I56+TI_CPP_E!I56+TI_GTL_E!I56+TI_NSP_E!I56</f>
        <v>0.29054170249355121</v>
      </c>
      <c r="J56" s="10">
        <f>TI_EHG_E!J56+TI_CO_E!J56+TI_BF_E!J56+TI_GW_E!J56+TI_RPI_E!J56+TI_PF_E!J56+TI_BKBPB_E!J56+TI_CL_E!J56+TI_BNG_E!J56+TI_LBB_E!J56+TI_CPP_E!J56+TI_GTL_E!J56+TI_NSP_E!J56</f>
        <v>0.32768701633705932</v>
      </c>
      <c r="K56" s="10">
        <f>TI_EHG_E!K56+TI_CO_E!K56+TI_BF_E!K56+TI_GW_E!K56+TI_RPI_E!K56+TI_PF_E!K56+TI_BKBPB_E!K56+TI_CL_E!K56+TI_BNG_E!K56+TI_LBB_E!K56+TI_CPP_E!K56+TI_GTL_E!K56+TI_NSP_E!K56</f>
        <v>0.33912295786758379</v>
      </c>
      <c r="L56" s="10">
        <f>TI_EHG_E!L56+TI_CO_E!L56+TI_BF_E!L56+TI_GW_E!L56+TI_RPI_E!L56+TI_PF_E!L56+TI_BKBPB_E!L56+TI_CL_E!L56+TI_BNG_E!L56+TI_LBB_E!L56+TI_CPP_E!L56+TI_GTL_E!L56+TI_NSP_E!L56</f>
        <v>0.37119518486672398</v>
      </c>
      <c r="M56" s="10">
        <f>TI_EHG_E!M56+TI_CO_E!M56+TI_BF_E!M56+TI_GW_E!M56+TI_RPI_E!M56+TI_PF_E!M56+TI_BKBPB_E!M56+TI_CL_E!M56+TI_BNG_E!M56+TI_LBB_E!M56+TI_CPP_E!M56+TI_GTL_E!M56+TI_NSP_E!M56</f>
        <v>0.40748065348237311</v>
      </c>
      <c r="N56" s="10">
        <f>TI_EHG_E!N56+TI_CO_E!N56+TI_BF_E!N56+TI_GW_E!N56+TI_RPI_E!N56+TI_PF_E!N56+TI_BKBPB_E!N56+TI_CL_E!N56+TI_BNG_E!N56+TI_LBB_E!N56+TI_CPP_E!N56+TI_GTL_E!N56+TI_NSP_E!N56</f>
        <v>0.45571797076526221</v>
      </c>
      <c r="O56" s="10">
        <f>TI_EHG_E!O56+TI_CO_E!O56+TI_BF_E!O56+TI_GW_E!O56+TI_RPI_E!O56+TI_PF_E!O56+TI_BKBPB_E!O56+TI_CL_E!O56+TI_BNG_E!O56+TI_LBB_E!O56+TI_CPP_E!O56+TI_GTL_E!O56+TI_NSP_E!O56</f>
        <v>0.49432502149613067</v>
      </c>
      <c r="P56" s="10">
        <f>TI_EHG_E!P56+TI_CO_E!P56+TI_BF_E!P56+TI_GW_E!P56+TI_RPI_E!P56+TI_PF_E!P56+TI_BKBPB_E!P56+TI_CL_E!P56+TI_BNG_E!P56+TI_LBB_E!P56+TI_CPP_E!P56+TI_GTL_E!P56+TI_NSP_E!P56</f>
        <v>0.55477214101461736</v>
      </c>
      <c r="Q56" s="10">
        <f>TI_EHG_E!Q56+TI_CO_E!Q56+TI_BF_E!Q56+TI_GW_E!Q56+TI_RPI_E!Q56+TI_PF_E!Q56+TI_BKBPB_E!Q56+TI_CL_E!Q56+TI_BNG_E!Q56+TI_LBB_E!Q56+TI_CPP_E!Q56+TI_GTL_E!Q56+TI_NSP_E!Q56</f>
        <v>0.66655202063628549</v>
      </c>
      <c r="R56" s="10">
        <f>TI_EHG_E!R56+TI_CO_E!R56+TI_BF_E!R56+TI_GW_E!R56+TI_RPI_E!R56+TI_PF_E!R56+TI_BKBPB_E!R56+TI_CL_E!R56+TI_BNG_E!R56+TI_LBB_E!R56+TI_CPP_E!R56+TI_GTL_E!R56+TI_NSP_E!R56</f>
        <v>0.97257093723129828</v>
      </c>
      <c r="S56" s="10">
        <f>TI_EHG_E!S56+TI_CO_E!S56+TI_BF_E!S56+TI_GW_E!S56+TI_RPI_E!S56+TI_PF_E!S56+TI_BKBPB_E!S56+TI_CL_E!S56+TI_BNG_E!S56+TI_LBB_E!S56+TI_CPP_E!S56+TI_GTL_E!S56+TI_NSP_E!S56</f>
        <v>1.8973344797936365</v>
      </c>
      <c r="T56" s="10">
        <f>TI_EHG_E!T56+TI_CO_E!T56+TI_BF_E!T56+TI_GW_E!T56+TI_RPI_E!T56+TI_PF_E!T56+TI_BKBPB_E!T56+TI_CL_E!T56+TI_BNG_E!T56+TI_LBB_E!T56+TI_CPP_E!T56+TI_GTL_E!T56+TI_NSP_E!T56</f>
        <v>4.1713671539122954</v>
      </c>
      <c r="U56" s="10">
        <f>TI_EHG_E!U56+TI_CO_E!U56+TI_BF_E!U56+TI_GW_E!U56+TI_RPI_E!U56+TI_PF_E!U56+TI_BKBPB_E!U56+TI_CL_E!U56+TI_BNG_E!U56+TI_LBB_E!U56+TI_CPP_E!U56+TI_GTL_E!U56+TI_NSP_E!U56</f>
        <v>7.7579535683576939</v>
      </c>
      <c r="V56" s="10">
        <f>TI_EHG_E!V56+TI_CO_E!V56+TI_BF_E!V56+TI_GW_E!V56+TI_RPI_E!V56+TI_PF_E!V56+TI_BKBPB_E!V56+TI_CL_E!V56+TI_BNG_E!V56+TI_LBB_E!V56+TI_CPP_E!V56+TI_GTL_E!V56+TI_NSP_E!V56</f>
        <v>12.655374032674116</v>
      </c>
      <c r="W56" s="10">
        <f>TI_EHG_E!W56+TI_CO_E!W56+TI_BF_E!W56+TI_GW_E!W56+TI_RPI_E!W56+TI_PF_E!W56+TI_BKBPB_E!W56+TI_CL_E!W56+TI_BNG_E!W56+TI_LBB_E!W56+TI_CPP_E!W56+TI_GTL_E!W56+TI_NSP_E!W56</f>
        <v>18.785124677558038</v>
      </c>
      <c r="X56" s="10">
        <f>TI_EHG_E!X56+TI_CO_E!X56+TI_BF_E!X56+TI_GW_E!X56+TI_RPI_E!X56+TI_PF_E!X56+TI_BKBPB_E!X56+TI_CL_E!X56+TI_BNG_E!X56+TI_LBB_E!X56+TI_CPP_E!X56+TI_GTL_E!X56+TI_NSP_E!X56</f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1961.115993121238</v>
      </c>
      <c r="D59" s="10">
        <f>TI_EHG_E!D59+TI_CO_E!D59+TI_BF_E!D59+TI_GW_E!D59+TI_RPI_E!D59+TI_PF_E!D59+TI_BKBPB_E!D59+TI_CL_E!D59+TI_BNG_E!D59+TI_LBB_E!D59+TI_CPP_E!D59+TI_GTL_E!D59+TI_NSP_E!D59</f>
        <v>1950.7022355975921</v>
      </c>
      <c r="E59" s="10">
        <f>TI_EHG_E!E59+TI_CO_E!E59+TI_BF_E!E59+TI_GW_E!E59+TI_RPI_E!E59+TI_PF_E!E59+TI_BKBPB_E!E59+TI_CL_E!E59+TI_BNG_E!E59+TI_LBB_E!E59+TI_CPP_E!E59+TI_GTL_E!E59+TI_NSP_E!E59</f>
        <v>2307.4185726569217</v>
      </c>
      <c r="F59" s="10">
        <f>TI_EHG_E!F59+TI_CO_E!F59+TI_BF_E!F59+TI_GW_E!F59+TI_RPI_E!F59+TI_PF_E!F59+TI_BKBPB_E!F59+TI_CL_E!F59+TI_BNG_E!F59+TI_LBB_E!F59+TI_CPP_E!F59+TI_GTL_E!F59+TI_NSP_E!F59</f>
        <v>2483.2331040412728</v>
      </c>
      <c r="G59" s="10">
        <f>TI_EHG_E!G59+TI_CO_E!G59+TI_BF_E!G59+TI_GW_E!G59+TI_RPI_E!G59+TI_PF_E!G59+TI_BKBPB_E!G59+TI_CL_E!G59+TI_BNG_E!G59+TI_LBB_E!G59+TI_CPP_E!G59+TI_GTL_E!G59+TI_NSP_E!G59</f>
        <v>2660.3371453138434</v>
      </c>
      <c r="H59" s="10">
        <f>TI_EHG_E!H59+TI_CO_E!H59+TI_BF_E!H59+TI_GW_E!H59+TI_RPI_E!H59+TI_PF_E!H59+TI_BKBPB_E!H59+TI_CL_E!H59+TI_BNG_E!H59+TI_LBB_E!H59+TI_CPP_E!H59+TI_GTL_E!H59+TI_NSP_E!H59</f>
        <v>2530.4527944969905</v>
      </c>
      <c r="I59" s="10">
        <f>TI_EHG_E!I59+TI_CO_E!I59+TI_BF_E!I59+TI_GW_E!I59+TI_RPI_E!I59+TI_PF_E!I59+TI_BKBPB_E!I59+TI_CL_E!I59+TI_BNG_E!I59+TI_LBB_E!I59+TI_CPP_E!I59+TI_GTL_E!I59+TI_NSP_E!I59</f>
        <v>2857.146259673259</v>
      </c>
      <c r="J59" s="10">
        <f>TI_EHG_E!J59+TI_CO_E!J59+TI_BF_E!J59+TI_GW_E!J59+TI_RPI_E!J59+TI_PF_E!J59+TI_BKBPB_E!J59+TI_CL_E!J59+TI_BNG_E!J59+TI_LBB_E!J59+TI_CPP_E!J59+TI_GTL_E!J59+TI_NSP_E!J59</f>
        <v>2515.7638865004301</v>
      </c>
      <c r="K59" s="10">
        <f>TI_EHG_E!K59+TI_CO_E!K59+TI_BF_E!K59+TI_GW_E!K59+TI_RPI_E!K59+TI_PF_E!K59+TI_BKBPB_E!K59+TI_CL_E!K59+TI_BNG_E!K59+TI_LBB_E!K59+TI_CPP_E!K59+TI_GTL_E!K59+TI_NSP_E!K59</f>
        <v>2731.0594153052443</v>
      </c>
      <c r="L59" s="10">
        <f>TI_EHG_E!L59+TI_CO_E!L59+TI_BF_E!L59+TI_GW_E!L59+TI_RPI_E!L59+TI_PF_E!L59+TI_BKBPB_E!L59+TI_CL_E!L59+TI_BNG_E!L59+TI_LBB_E!L59+TI_CPP_E!L59+TI_GTL_E!L59+TI_NSP_E!L59</f>
        <v>2420.7270851246776</v>
      </c>
      <c r="M59" s="10">
        <f>TI_EHG_E!M59+TI_CO_E!M59+TI_BF_E!M59+TI_GW_E!M59+TI_RPI_E!M59+TI_PF_E!M59+TI_BKBPB_E!M59+TI_CL_E!M59+TI_BNG_E!M59+TI_LBB_E!M59+TI_CPP_E!M59+TI_GTL_E!M59+TI_NSP_E!M59</f>
        <v>3106.0953568357691</v>
      </c>
      <c r="N59" s="10">
        <f>TI_EHG_E!N59+TI_CO_E!N59+TI_BF_E!N59+TI_GW_E!N59+TI_RPI_E!N59+TI_PF_E!N59+TI_BKBPB_E!N59+TI_CL_E!N59+TI_BNG_E!N59+TI_LBB_E!N59+TI_CPP_E!N59+TI_GTL_E!N59+TI_NSP_E!N59</f>
        <v>3151.3088564058462</v>
      </c>
      <c r="O59" s="10">
        <f>TI_EHG_E!O59+TI_CO_E!O59+TI_BF_E!O59+TI_GW_E!O59+TI_RPI_E!O59+TI_PF_E!O59+TI_BKBPB_E!O59+TI_CL_E!O59+TI_BNG_E!O59+TI_LBB_E!O59+TI_CPP_E!O59+TI_GTL_E!O59+TI_NSP_E!O59</f>
        <v>3295.5001719690449</v>
      </c>
      <c r="P59" s="10">
        <f>TI_EHG_E!P59+TI_CO_E!P59+TI_BF_E!P59+TI_GW_E!P59+TI_RPI_E!P59+TI_PF_E!P59+TI_BKBPB_E!P59+TI_CL_E!P59+TI_BNG_E!P59+TI_LBB_E!P59+TI_CPP_E!P59+TI_GTL_E!P59+TI_NSP_E!P59</f>
        <v>3442.0081685296645</v>
      </c>
      <c r="Q59" s="10">
        <f>TI_EHG_E!Q59+TI_CO_E!Q59+TI_BF_E!Q59+TI_GW_E!Q59+TI_RPI_E!Q59+TI_PF_E!Q59+TI_BKBPB_E!Q59+TI_CL_E!Q59+TI_BNG_E!Q59+TI_LBB_E!Q59+TI_CPP_E!Q59+TI_GTL_E!Q59+TI_NSP_E!Q59</f>
        <v>3291.368099742047</v>
      </c>
      <c r="R59" s="10">
        <f>TI_EHG_E!R59+TI_CO_E!R59+TI_BF_E!R59+TI_GW_E!R59+TI_RPI_E!R59+TI_PF_E!R59+TI_BKBPB_E!R59+TI_CL_E!R59+TI_BNG_E!R59+TI_LBB_E!R59+TI_CPP_E!R59+TI_GTL_E!R59+TI_NSP_E!R59</f>
        <v>3106.620808254514</v>
      </c>
      <c r="S59" s="10">
        <f>TI_EHG_E!S59+TI_CO_E!S59+TI_BF_E!S59+TI_GW_E!S59+TI_RPI_E!S59+TI_PF_E!S59+TI_BKBPB_E!S59+TI_CL_E!S59+TI_BNG_E!S59+TI_LBB_E!S59+TI_CPP_E!S59+TI_GTL_E!S59+TI_NSP_E!S59</f>
        <v>3195.9730868443685</v>
      </c>
      <c r="T59" s="10">
        <f>TI_EHG_E!T59+TI_CO_E!T59+TI_BF_E!T59+TI_GW_E!T59+TI_RPI_E!T59+TI_PF_E!T59+TI_BKBPB_E!T59+TI_CL_E!T59+TI_BNG_E!T59+TI_LBB_E!T59+TI_CPP_E!T59+TI_GTL_E!T59+TI_NSP_E!T59</f>
        <v>3301.3758383490963</v>
      </c>
      <c r="U59" s="10">
        <f>TI_EHG_E!U59+TI_CO_E!U59+TI_BF_E!U59+TI_GW_E!U59+TI_RPI_E!U59+TI_PF_E!U59+TI_BKBPB_E!U59+TI_CL_E!U59+TI_BNG_E!U59+TI_LBB_E!U59+TI_CPP_E!U59+TI_GTL_E!U59+TI_NSP_E!U59</f>
        <v>3360.3467755803949</v>
      </c>
      <c r="V59" s="10">
        <f>TI_EHG_E!V59+TI_CO_E!V59+TI_BF_E!V59+TI_GW_E!V59+TI_RPI_E!V59+TI_PF_E!V59+TI_BKBPB_E!V59+TI_CL_E!V59+TI_BNG_E!V59+TI_LBB_E!V59+TI_CPP_E!V59+TI_GTL_E!V59+TI_NSP_E!V59</f>
        <v>3418.2907136715385</v>
      </c>
      <c r="W59" s="10">
        <f>TI_EHG_E!W59+TI_CO_E!W59+TI_BF_E!W59+TI_GW_E!W59+TI_RPI_E!W59+TI_PF_E!W59+TI_BKBPB_E!W59+TI_CL_E!W59+TI_BNG_E!W59+TI_LBB_E!W59+TI_CPP_E!W59+TI_GTL_E!W59+TI_NSP_E!W59</f>
        <v>3226.8558039552881</v>
      </c>
      <c r="X59" s="10">
        <f>TI_EHG_E!X59+TI_CO_E!X59+TI_BF_E!X59+TI_GW_E!X59+TI_RPI_E!X59+TI_PF_E!X59+TI_BKBPB_E!X59+TI_CL_E!X59+TI_BNG_E!X59+TI_LBB_E!X59+TI_CPP_E!X59+TI_GTL_E!X59+TI_NSP_E!X59</f>
        <v>4046.6227858985367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1.4359415305245061E-2</v>
      </c>
      <c r="V60" s="10">
        <f>TI_EHG_E!V60+TI_CO_E!V60+TI_BF_E!V60+TI_GW_E!V60+TI_RPI_E!V60+TI_PF_E!V60+TI_BKBPB_E!V60+TI_CL_E!V60+TI_BNG_E!V60+TI_LBB_E!V60+TI_CPP_E!V60+TI_GTL_E!V60+TI_NSP_E!V60</f>
        <v>0.58753224419604466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8.1207222699914006</v>
      </c>
      <c r="D61" s="10">
        <f>TI_EHG_E!D61+TI_CO_E!D61+TI_BF_E!D61+TI_GW_E!D61+TI_RPI_E!D61+TI_PF_E!D61+TI_BKBPB_E!D61+TI_CL_E!D61+TI_BNG_E!D61+TI_LBB_E!D61+TI_CPP_E!D61+TI_GTL_E!D61+TI_NSP_E!D61</f>
        <v>8.1447119518486648</v>
      </c>
      <c r="E61" s="10">
        <f>TI_EHG_E!E61+TI_CO_E!E61+TI_BF_E!E61+TI_GW_E!E61+TI_RPI_E!E61+TI_PF_E!E61+TI_BKBPB_E!E61+TI_CL_E!E61+TI_BNG_E!E61+TI_LBB_E!E61+TI_CPP_E!E61+TI_GTL_E!E61+TI_NSP_E!E61</f>
        <v>8.9567497850386921</v>
      </c>
      <c r="F61" s="10">
        <f>TI_EHG_E!F61+TI_CO_E!F61+TI_BF_E!F61+TI_GW_E!F61+TI_RPI_E!F61+TI_PF_E!F61+TI_BKBPB_E!F61+TI_CL_E!F61+TI_BNG_E!F61+TI_LBB_E!F61+TI_CPP_E!F61+TI_GTL_E!F61+TI_NSP_E!F61</f>
        <v>9.6016337059329331</v>
      </c>
      <c r="G61" s="10">
        <f>TI_EHG_E!G61+TI_CO_E!G61+TI_BF_E!G61+TI_GW_E!G61+TI_RPI_E!G61+TI_PF_E!G61+TI_BKBPB_E!G61+TI_CL_E!G61+TI_BNG_E!G61+TI_LBB_E!G61+TI_CPP_E!G61+TI_GTL_E!G61+TI_NSP_E!G61</f>
        <v>10.485382631126397</v>
      </c>
      <c r="H61" s="10">
        <f>TI_EHG_E!H61+TI_CO_E!H61+TI_BF_E!H61+TI_GW_E!H61+TI_RPI_E!H61+TI_PF_E!H61+TI_BKBPB_E!H61+TI_CL_E!H61+TI_BNG_E!H61+TI_LBB_E!H61+TI_CPP_E!H61+TI_GTL_E!H61+TI_NSP_E!H61</f>
        <v>26.535769561478936</v>
      </c>
      <c r="I61" s="10">
        <f>TI_EHG_E!I61+TI_CO_E!I61+TI_BF_E!I61+TI_GW_E!I61+TI_RPI_E!I61+TI_PF_E!I61+TI_BKBPB_E!I61+TI_CL_E!I61+TI_BNG_E!I61+TI_LBB_E!I61+TI_CPP_E!I61+TI_GTL_E!I61+TI_NSP_E!I61</f>
        <v>22.284350816852964</v>
      </c>
      <c r="J61" s="10">
        <f>TI_EHG_E!J61+TI_CO_E!J61+TI_BF_E!J61+TI_GW_E!J61+TI_RPI_E!J61+TI_PF_E!J61+TI_BKBPB_E!J61+TI_CL_E!J61+TI_BNG_E!J61+TI_LBB_E!J61+TI_CPP_E!J61+TI_GTL_E!J61+TI_NSP_E!J61</f>
        <v>26.201375752364573</v>
      </c>
      <c r="K61" s="10">
        <f>TI_EHG_E!K61+TI_CO_E!K61+TI_BF_E!K61+TI_GW_E!K61+TI_RPI_E!K61+TI_PF_E!K61+TI_BKBPB_E!K61+TI_CL_E!K61+TI_BNG_E!K61+TI_LBB_E!K61+TI_CPP_E!K61+TI_GTL_E!K61+TI_NSP_E!K61</f>
        <v>29.378073946689589</v>
      </c>
      <c r="L61" s="10">
        <f>TI_EHG_E!L61+TI_CO_E!L61+TI_BF_E!L61+TI_GW_E!L61+TI_RPI_E!L61+TI_PF_E!L61+TI_BKBPB_E!L61+TI_CL_E!L61+TI_BNG_E!L61+TI_LBB_E!L61+TI_CPP_E!L61+TI_GTL_E!L61+TI_NSP_E!L61</f>
        <v>27.395614789337916</v>
      </c>
      <c r="M61" s="10">
        <f>TI_EHG_E!M61+TI_CO_E!M61+TI_BF_E!M61+TI_GW_E!M61+TI_RPI_E!M61+TI_PF_E!M61+TI_BKBPB_E!M61+TI_CL_E!M61+TI_BNG_E!M61+TI_LBB_E!M61+TI_CPP_E!M61+TI_GTL_E!M61+TI_NSP_E!M61</f>
        <v>26.392519346517624</v>
      </c>
      <c r="N61" s="10">
        <f>TI_EHG_E!N61+TI_CO_E!N61+TI_BF_E!N61+TI_GW_E!N61+TI_RPI_E!N61+TI_PF_E!N61+TI_BKBPB_E!N61+TI_CL_E!N61+TI_BNG_E!N61+TI_LBB_E!N61+TI_CPP_E!N61+TI_GTL_E!N61+TI_NSP_E!N61</f>
        <v>35.396904557179703</v>
      </c>
      <c r="O61" s="10">
        <f>TI_EHG_E!O61+TI_CO_E!O61+TI_BF_E!O61+TI_GW_E!O61+TI_RPI_E!O61+TI_PF_E!O61+TI_BKBPB_E!O61+TI_CL_E!O61+TI_BNG_E!O61+TI_LBB_E!O61+TI_CPP_E!O61+TI_GTL_E!O61+TI_NSP_E!O61</f>
        <v>31.312725709372316</v>
      </c>
      <c r="P61" s="10">
        <f>TI_EHG_E!P61+TI_CO_E!P61+TI_BF_E!P61+TI_GW_E!P61+TI_RPI_E!P61+TI_PF_E!P61+TI_BKBPB_E!P61+TI_CL_E!P61+TI_BNG_E!P61+TI_LBB_E!P61+TI_CPP_E!P61+TI_GTL_E!P61+TI_NSP_E!P61</f>
        <v>68.787704213241611</v>
      </c>
      <c r="Q61" s="10">
        <f>TI_EHG_E!Q61+TI_CO_E!Q61+TI_BF_E!Q61+TI_GW_E!Q61+TI_RPI_E!Q61+TI_PF_E!Q61+TI_BKBPB_E!Q61+TI_CL_E!Q61+TI_BNG_E!Q61+TI_LBB_E!Q61+TI_CPP_E!Q61+TI_GTL_E!Q61+TI_NSP_E!Q61</f>
        <v>79.225279449699045</v>
      </c>
      <c r="R61" s="10">
        <f>TI_EHG_E!R61+TI_CO_E!R61+TI_BF_E!R61+TI_GW_E!R61+TI_RPI_E!R61+TI_PF_E!R61+TI_BKBPB_E!R61+TI_CL_E!R61+TI_BNG_E!R61+TI_LBB_E!R61+TI_CPP_E!R61+TI_GTL_E!R61+TI_NSP_E!R61</f>
        <v>86.510146173688739</v>
      </c>
      <c r="S61" s="10">
        <f>TI_EHG_E!S61+TI_CO_E!S61+TI_BF_E!S61+TI_GW_E!S61+TI_RPI_E!S61+TI_PF_E!S61+TI_BKBPB_E!S61+TI_CL_E!S61+TI_BNG_E!S61+TI_LBB_E!S61+TI_CPP_E!S61+TI_GTL_E!S61+TI_NSP_E!S61</f>
        <v>95.729406706792759</v>
      </c>
      <c r="T61" s="10">
        <f>TI_EHG_E!T61+TI_CO_E!T61+TI_BF_E!T61+TI_GW_E!T61+TI_RPI_E!T61+TI_PF_E!T61+TI_BKBPB_E!T61+TI_CL_E!T61+TI_BNG_E!T61+TI_LBB_E!T61+TI_CPP_E!T61+TI_GTL_E!T61+TI_NSP_E!T61</f>
        <v>99.479277730008619</v>
      </c>
      <c r="U61" s="10">
        <f>TI_EHG_E!U61+TI_CO_E!U61+TI_BF_E!U61+TI_GW_E!U61+TI_RPI_E!U61+TI_PF_E!U61+TI_BKBPB_E!U61+TI_CL_E!U61+TI_BNG_E!U61+TI_LBB_E!U61+TI_CPP_E!U61+TI_GTL_E!U61+TI_NSP_E!U61</f>
        <v>101.07953568357696</v>
      </c>
      <c r="V61" s="10">
        <f>TI_EHG_E!V61+TI_CO_E!V61+TI_BF_E!V61+TI_GW_E!V61+TI_RPI_E!V61+TI_PF_E!V61+TI_BKBPB_E!V61+TI_CL_E!V61+TI_BNG_E!V61+TI_LBB_E!V61+TI_CPP_E!V61+TI_GTL_E!V61+TI_NSP_E!V61</f>
        <v>92.767669819432498</v>
      </c>
      <c r="W61" s="10">
        <f>TI_EHG_E!W61+TI_CO_E!W61+TI_BF_E!W61+TI_GW_E!W61+TI_RPI_E!W61+TI_PF_E!W61+TI_BKBPB_E!W61+TI_CL_E!W61+TI_BNG_E!W61+TI_LBB_E!W61+TI_CPP_E!W61+TI_GTL_E!W61+TI_NSP_E!W61</f>
        <v>80.849355116079096</v>
      </c>
      <c r="X61" s="10">
        <f>TI_EHG_E!X61+TI_CO_E!X61+TI_BF_E!X61+TI_GW_E!X61+TI_RPI_E!X61+TI_PF_E!X61+TI_BKBPB_E!X61+TI_CL_E!X61+TI_BNG_E!X61+TI_LBB_E!X61+TI_CPP_E!X61+TI_GTL_E!X61+TI_NSP_E!X61</f>
        <v>91.167497850386923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34.752106620808256</v>
      </c>
      <c r="D62" s="10">
        <f>TI_EHG_E!D62+TI_CO_E!D62+TI_BF_E!D62+TI_GW_E!D62+TI_RPI_E!D62+TI_PF_E!D62+TI_BKBPB_E!D62+TI_CL_E!D62+TI_BNG_E!D62+TI_LBB_E!D62+TI_CPP_E!D62+TI_GTL_E!D62+TI_NSP_E!D62</f>
        <v>46.28830610490111</v>
      </c>
      <c r="E62" s="10">
        <f>TI_EHG_E!E62+TI_CO_E!E62+TI_BF_E!E62+TI_GW_E!E62+TI_RPI_E!E62+TI_PF_E!E62+TI_BKBPB_E!E62+TI_CL_E!E62+TI_BNG_E!E62+TI_LBB_E!E62+TI_CPP_E!E62+TI_GTL_E!E62+TI_NSP_E!E62</f>
        <v>47.004901117798795</v>
      </c>
      <c r="F62" s="10">
        <f>TI_EHG_E!F62+TI_CO_E!F62+TI_BF_E!F62+TI_GW_E!F62+TI_RPI_E!F62+TI_PF_E!F62+TI_BKBPB_E!F62+TI_CL_E!F62+TI_BNG_E!F62+TI_LBB_E!F62+TI_CPP_E!F62+TI_GTL_E!F62+TI_NSP_E!F62</f>
        <v>61.096818572656922</v>
      </c>
      <c r="G62" s="10">
        <f>TI_EHG_E!G62+TI_CO_E!G62+TI_BF_E!G62+TI_GW_E!G62+TI_RPI_E!G62+TI_PF_E!G62+TI_BKBPB_E!G62+TI_CL_E!G62+TI_BNG_E!G62+TI_LBB_E!G62+TI_CPP_E!G62+TI_GTL_E!G62+TI_NSP_E!G62</f>
        <v>75.881427343078229</v>
      </c>
      <c r="H62" s="10">
        <f>TI_EHG_E!H62+TI_CO_E!H62+TI_BF_E!H62+TI_GW_E!H62+TI_RPI_E!H62+TI_PF_E!H62+TI_BKBPB_E!H62+TI_CL_E!H62+TI_BNG_E!H62+TI_LBB_E!H62+TI_CPP_E!H62+TI_GTL_E!H62+TI_NSP_E!H62</f>
        <v>94.057523645743757</v>
      </c>
      <c r="I62" s="10">
        <f>TI_EHG_E!I62+TI_CO_E!I62+TI_BF_E!I62+TI_GW_E!I62+TI_RPI_E!I62+TI_PF_E!I62+TI_BKBPB_E!I62+TI_CL_E!I62+TI_BNG_E!I62+TI_LBB_E!I62+TI_CPP_E!I62+TI_GTL_E!I62+TI_NSP_E!I62</f>
        <v>78.460877042132395</v>
      </c>
      <c r="J62" s="10">
        <f>TI_EHG_E!J62+TI_CO_E!J62+TI_BF_E!J62+TI_GW_E!J62+TI_RPI_E!J62+TI_PF_E!J62+TI_BKBPB_E!J62+TI_CL_E!J62+TI_BNG_E!J62+TI_LBB_E!J62+TI_CPP_E!J62+TI_GTL_E!J62+TI_NSP_E!J62</f>
        <v>96.852020636285459</v>
      </c>
      <c r="K62" s="10">
        <f>TI_EHG_E!K62+TI_CO_E!K62+TI_BF_E!K62+TI_GW_E!K62+TI_RPI_E!K62+TI_PF_E!K62+TI_BKBPB_E!K62+TI_CL_E!K62+TI_BNG_E!K62+TI_LBB_E!K62+TI_CPP_E!K62+TI_GTL_E!K62+TI_NSP_E!K62</f>
        <v>108.86595012897678</v>
      </c>
      <c r="L62" s="10">
        <f>TI_EHG_E!L62+TI_CO_E!L62+TI_BF_E!L62+TI_GW_E!L62+TI_RPI_E!L62+TI_PF_E!L62+TI_BKBPB_E!L62+TI_CL_E!L62+TI_BNG_E!L62+TI_LBB_E!L62+TI_CPP_E!L62+TI_GTL_E!L62+TI_NSP_E!L62</f>
        <v>108.65098882201204</v>
      </c>
      <c r="M62" s="10">
        <f>TI_EHG_E!M62+TI_CO_E!M62+TI_BF_E!M62+TI_GW_E!M62+TI_RPI_E!M62+TI_PF_E!M62+TI_BKBPB_E!M62+TI_CL_E!M62+TI_BNG_E!M62+TI_LBB_E!M62+TI_CPP_E!M62+TI_GTL_E!M62+TI_NSP_E!M62</f>
        <v>110.75288048151332</v>
      </c>
      <c r="N62" s="10">
        <f>TI_EHG_E!N62+TI_CO_E!N62+TI_BF_E!N62+TI_GW_E!N62+TI_RPI_E!N62+TI_PF_E!N62+TI_BKBPB_E!N62+TI_CL_E!N62+TI_BNG_E!N62+TI_LBB_E!N62+TI_CPP_E!N62+TI_GTL_E!N62+TI_NSP_E!N62</f>
        <v>103.70687876182285</v>
      </c>
      <c r="O62" s="10">
        <f>TI_EHG_E!O62+TI_CO_E!O62+TI_BF_E!O62+TI_GW_E!O62+TI_RPI_E!O62+TI_PF_E!O62+TI_BKBPB_E!O62+TI_CL_E!O62+TI_BNG_E!O62+TI_LBB_E!O62+TI_CPP_E!O62+TI_GTL_E!O62+TI_NSP_E!O62</f>
        <v>148.72932072226996</v>
      </c>
      <c r="P62" s="10">
        <f>TI_EHG_E!P62+TI_CO_E!P62+TI_BF_E!P62+TI_GW_E!P62+TI_RPI_E!P62+TI_PF_E!P62+TI_BKBPB_E!P62+TI_CL_E!P62+TI_BNG_E!P62+TI_LBB_E!P62+TI_CPP_E!P62+TI_GTL_E!P62+TI_NSP_E!P62</f>
        <v>176.31599312123822</v>
      </c>
      <c r="Q62" s="10">
        <f>TI_EHG_E!Q62+TI_CO_E!Q62+TI_BF_E!Q62+TI_GW_E!Q62+TI_RPI_E!Q62+TI_PF_E!Q62+TI_BKBPB_E!Q62+TI_CL_E!Q62+TI_BNG_E!Q62+TI_LBB_E!Q62+TI_CPP_E!Q62+TI_GTL_E!Q62+TI_NSP_E!Q62</f>
        <v>203.87884780739472</v>
      </c>
      <c r="R62" s="10">
        <f>TI_EHG_E!R62+TI_CO_E!R62+TI_BF_E!R62+TI_GW_E!R62+TI_RPI_E!R62+TI_PF_E!R62+TI_BKBPB_E!R62+TI_CL_E!R62+TI_BNG_E!R62+TI_LBB_E!R62+TI_CPP_E!R62+TI_GTL_E!R62+TI_NSP_E!R62</f>
        <v>229.98478073946691</v>
      </c>
      <c r="S62" s="10">
        <f>TI_EHG_E!S62+TI_CO_E!S62+TI_BF_E!S62+TI_GW_E!S62+TI_RPI_E!S62+TI_PF_E!S62+TI_BKBPB_E!S62+TI_CL_E!S62+TI_BNG_E!S62+TI_LBB_E!S62+TI_CPP_E!S62+TI_GTL_E!S62+TI_NSP_E!S62</f>
        <v>256.09054170249351</v>
      </c>
      <c r="T62" s="10">
        <f>TI_EHG_E!T62+TI_CO_E!T62+TI_BF_E!T62+TI_GW_E!T62+TI_RPI_E!T62+TI_PF_E!T62+TI_BKBPB_E!T62+TI_CL_E!T62+TI_BNG_E!T62+TI_LBB_E!T62+TI_CPP_E!T62+TI_GTL_E!T62+TI_NSP_E!T62</f>
        <v>276.87007738607048</v>
      </c>
      <c r="U62" s="10">
        <f>TI_EHG_E!U62+TI_CO_E!U62+TI_BF_E!U62+TI_GW_E!U62+TI_RPI_E!U62+TI_PF_E!U62+TI_BKBPB_E!U62+TI_CL_E!U62+TI_BNG_E!U62+TI_LBB_E!U62+TI_CPP_E!U62+TI_GTL_E!U62+TI_NSP_E!U62</f>
        <v>301.35193465176263</v>
      </c>
      <c r="V62" s="10">
        <f>TI_EHG_E!V62+TI_CO_E!V62+TI_BF_E!V62+TI_GW_E!V62+TI_RPI_E!V62+TI_PF_E!V62+TI_BKBPB_E!V62+TI_CL_E!V62+TI_BNG_E!V62+TI_LBB_E!V62+TI_CPP_E!V62+TI_GTL_E!V62+TI_NSP_E!V62</f>
        <v>305.36440240756667</v>
      </c>
      <c r="W62" s="10">
        <f>TI_EHG_E!W62+TI_CO_E!W62+TI_BF_E!W62+TI_GW_E!W62+TI_RPI_E!W62+TI_PF_E!W62+TI_BKBPB_E!W62+TI_CL_E!W62+TI_BNG_E!W62+TI_LBB_E!W62+TI_CPP_E!W62+TI_GTL_E!W62+TI_NSP_E!W62</f>
        <v>287.4748925193465</v>
      </c>
      <c r="X62" s="10">
        <f>TI_EHG_E!X62+TI_CO_E!X62+TI_BF_E!X62+TI_GW_E!X62+TI_RPI_E!X62+TI_PF_E!X62+TI_BKBPB_E!X62+TI_CL_E!X62+TI_BNG_E!X62+TI_LBB_E!X62+TI_CPP_E!X62+TI_GTL_E!X62+TI_NSP_E!X62</f>
        <v>326.00077386070501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0.69269131556319852</v>
      </c>
      <c r="F63" s="10">
        <f>TI_EHG_E!F63+TI_CO_E!F63+TI_BF_E!F63+TI_GW_E!F63+TI_RPI_E!F63+TI_PF_E!F63+TI_BKBPB_E!F63+TI_CL_E!F63+TI_BNG_E!F63+TI_LBB_E!F63+TI_CPP_E!F63+TI_GTL_E!F63+TI_NSP_E!F63</f>
        <v>4.1558899398108338</v>
      </c>
      <c r="G63" s="10">
        <f>TI_EHG_E!G63+TI_CO_E!G63+TI_BF_E!G63+TI_GW_E!G63+TI_RPI_E!G63+TI_PF_E!G63+TI_BKBPB_E!G63+TI_CL_E!G63+TI_BNG_E!G63+TI_LBB_E!G63+TI_CPP_E!G63+TI_GTL_E!G63+TI_NSP_E!G63</f>
        <v>4.8485812553740324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0.69269131556319852</v>
      </c>
      <c r="J63" s="10">
        <f>TI_EHG_E!J63+TI_CO_E!J63+TI_BF_E!J63+TI_GW_E!J63+TI_RPI_E!J63+TI_PF_E!J63+TI_BKBPB_E!J63+TI_CL_E!J63+TI_BNG_E!J63+TI_LBB_E!J63+TI_CPP_E!J63+TI_GTL_E!J63+TI_NSP_E!J63</f>
        <v>1.385296646603611</v>
      </c>
      <c r="K63" s="10">
        <f>TI_EHG_E!K63+TI_CO_E!K63+TI_BF_E!K63+TI_GW_E!K63+TI_RPI_E!K63+TI_PF_E!K63+TI_BKBPB_E!K63+TI_CL_E!K63+TI_BNG_E!K63+TI_LBB_E!K63+TI_CPP_E!K63+TI_GTL_E!K63+TI_NSP_E!K63</f>
        <v>64.294926913155621</v>
      </c>
      <c r="L63" s="10">
        <f>TI_EHG_E!L63+TI_CO_E!L63+TI_BF_E!L63+TI_GW_E!L63+TI_RPI_E!L63+TI_PF_E!L63+TI_BKBPB_E!L63+TI_CL_E!L63+TI_BNG_E!L63+TI_LBB_E!L63+TI_CPP_E!L63+TI_GTL_E!L63+TI_NSP_E!L63</f>
        <v>76.759243336199475</v>
      </c>
      <c r="M63" s="10">
        <f>TI_EHG_E!M63+TI_CO_E!M63+TI_BF_E!M63+TI_GW_E!M63+TI_RPI_E!M63+TI_PF_E!M63+TI_BKBPB_E!M63+TI_CL_E!M63+TI_BNG_E!M63+TI_LBB_E!M63+TI_CPP_E!M63+TI_GTL_E!M63+TI_NSP_E!M63</f>
        <v>81.280137575236452</v>
      </c>
      <c r="N63" s="10">
        <f>TI_EHG_E!N63+TI_CO_E!N63+TI_BF_E!N63+TI_GW_E!N63+TI_RPI_E!N63+TI_PF_E!N63+TI_BKBPB_E!N63+TI_CL_E!N63+TI_BNG_E!N63+TI_LBB_E!N63+TI_CPP_E!N63+TI_GTL_E!N63+TI_NSP_E!N63</f>
        <v>92.567239896818563</v>
      </c>
      <c r="O63" s="10">
        <f>TI_EHG_E!O63+TI_CO_E!O63+TI_BF_E!O63+TI_GW_E!O63+TI_RPI_E!O63+TI_PF_E!O63+TI_BKBPB_E!O63+TI_CL_E!O63+TI_BNG_E!O63+TI_LBB_E!O63+TI_CPP_E!O63+TI_GTL_E!O63+TI_NSP_E!O63</f>
        <v>96.662338779019763</v>
      </c>
      <c r="P63" s="10">
        <f>TI_EHG_E!P63+TI_CO_E!P63+TI_BF_E!P63+TI_GW_E!P63+TI_RPI_E!P63+TI_PF_E!P63+TI_BKBPB_E!P63+TI_CL_E!P63+TI_BNG_E!P63+TI_LBB_E!P63+TI_CPP_E!P63+TI_GTL_E!P63+TI_NSP_E!P63</f>
        <v>70.857265692175403</v>
      </c>
      <c r="Q63" s="10">
        <f>TI_EHG_E!Q63+TI_CO_E!Q63+TI_BF_E!Q63+TI_GW_E!Q63+TI_RPI_E!Q63+TI_PF_E!Q63+TI_BKBPB_E!Q63+TI_CL_E!Q63+TI_BNG_E!Q63+TI_LBB_E!Q63+TI_CPP_E!Q63+TI_GTL_E!Q63+TI_NSP_E!Q63</f>
        <v>74.57489251934652</v>
      </c>
      <c r="R63" s="10">
        <f>TI_EHG_E!R63+TI_CO_E!R63+TI_BF_E!R63+TI_GW_E!R63+TI_RPI_E!R63+TI_PF_E!R63+TI_BKBPB_E!R63+TI_CL_E!R63+TI_BNG_E!R63+TI_LBB_E!R63+TI_CPP_E!R63+TI_GTL_E!R63+TI_NSP_E!R63</f>
        <v>69.635941530524505</v>
      </c>
      <c r="S63" s="10">
        <f>TI_EHG_E!S63+TI_CO_E!S63+TI_BF_E!S63+TI_GW_E!S63+TI_RPI_E!S63+TI_PF_E!S63+TI_BKBPB_E!S63+TI_CL_E!S63+TI_BNG_E!S63+TI_LBB_E!S63+TI_CPP_E!S63+TI_GTL_E!S63+TI_NSP_E!S63</f>
        <v>71.897506448839209</v>
      </c>
      <c r="T63" s="10">
        <f>TI_EHG_E!T63+TI_CO_E!T63+TI_BF_E!T63+TI_GW_E!T63+TI_RPI_E!T63+TI_PF_E!T63+TI_BKBPB_E!T63+TI_CL_E!T63+TI_BNG_E!T63+TI_LBB_E!T63+TI_CPP_E!T63+TI_GTL_E!T63+TI_NSP_E!T63</f>
        <v>85.394496990541697</v>
      </c>
      <c r="U63" s="10">
        <f>TI_EHG_E!U63+TI_CO_E!U63+TI_BF_E!U63+TI_GW_E!U63+TI_RPI_E!U63+TI_PF_E!U63+TI_BKBPB_E!U63+TI_CL_E!U63+TI_BNG_E!U63+TI_LBB_E!U63+TI_CPP_E!U63+TI_GTL_E!U63+TI_NSP_E!U63</f>
        <v>89.003697334479796</v>
      </c>
      <c r="V63" s="10">
        <f>TI_EHG_E!V63+TI_CO_E!V63+TI_BF_E!V63+TI_GW_E!V63+TI_RPI_E!V63+TI_PF_E!V63+TI_BKBPB_E!V63+TI_CL_E!V63+TI_BNG_E!V63+TI_LBB_E!V63+TI_CPP_E!V63+TI_GTL_E!V63+TI_NSP_E!V63</f>
        <v>93.801289767841794</v>
      </c>
      <c r="W63" s="10">
        <f>TI_EHG_E!W63+TI_CO_E!W63+TI_BF_E!W63+TI_GW_E!W63+TI_RPI_E!W63+TI_PF_E!W63+TI_BKBPB_E!W63+TI_CL_E!W63+TI_BNG_E!W63+TI_LBB_E!W63+TI_CPP_E!W63+TI_GTL_E!W63+TI_NSP_E!W63</f>
        <v>98.971625107480648</v>
      </c>
      <c r="X63" s="10">
        <f>TI_EHG_E!X63+TI_CO_E!X63+TI_BF_E!X63+TI_GW_E!X63+TI_RPI_E!X63+TI_PF_E!X63+TI_BKBPB_E!X63+TI_CL_E!X63+TI_BNG_E!X63+TI_LBB_E!X63+TI_CPP_E!X63+TI_GTL_E!X63+TI_NSP_E!X63</f>
        <v>119.1991401547721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11.18022355975924</v>
      </c>
      <c r="L65" s="10">
        <f>TI_EHG_E!L65+TI_CO_E!L65+TI_BF_E!L65+TI_GW_E!L65+TI_RPI_E!L65+TI_PF_E!L65+TI_BKBPB_E!L65+TI_CL_E!L65+TI_BNG_E!L65+TI_LBB_E!L65+TI_CPP_E!L65+TI_GTL_E!L65+TI_NSP_E!L65</f>
        <v>58.71255374032674</v>
      </c>
      <c r="M65" s="10">
        <f>TI_EHG_E!M65+TI_CO_E!M65+TI_BF_E!M65+TI_GW_E!M65+TI_RPI_E!M65+TI_PF_E!M65+TI_BKBPB_E!M65+TI_CL_E!M65+TI_BNG_E!M65+TI_LBB_E!M65+TI_CPP_E!M65+TI_GTL_E!M65+TI_NSP_E!M65</f>
        <v>62.589595872742898</v>
      </c>
      <c r="N65" s="10">
        <f>TI_EHG_E!N65+TI_CO_E!N65+TI_BF_E!N65+TI_GW_E!N65+TI_RPI_E!N65+TI_PF_E!N65+TI_BKBPB_E!N65+TI_CL_E!N65+TI_BNG_E!N65+TI_LBB_E!N65+TI_CPP_E!N65+TI_GTL_E!N65+TI_NSP_E!N65</f>
        <v>109.2558899398108</v>
      </c>
      <c r="O65" s="10">
        <f>TI_EHG_E!O65+TI_CO_E!O65+TI_BF_E!O65+TI_GW_E!O65+TI_RPI_E!O65+TI_PF_E!O65+TI_BKBPB_E!O65+TI_CL_E!O65+TI_BNG_E!O65+TI_LBB_E!O65+TI_CPP_E!O65+TI_GTL_E!O65+TI_NSP_E!O65</f>
        <v>102.8709372312984</v>
      </c>
      <c r="P65" s="10">
        <f>TI_EHG_E!P65+TI_CO_E!P65+TI_BF_E!P65+TI_GW_E!P65+TI_RPI_E!P65+TI_PF_E!P65+TI_BKBPB_E!P65+TI_CL_E!P65+TI_BNG_E!P65+TI_LBB_E!P65+TI_CPP_E!P65+TI_GTL_E!P65+TI_NSP_E!P65</f>
        <v>162.16362854686159</v>
      </c>
      <c r="Q65" s="10">
        <f>TI_EHG_E!Q65+TI_CO_E!Q65+TI_BF_E!Q65+TI_GW_E!Q65+TI_RPI_E!Q65+TI_PF_E!Q65+TI_BKBPB_E!Q65+TI_CL_E!Q65+TI_BNG_E!Q65+TI_LBB_E!Q65+TI_CPP_E!Q65+TI_GTL_E!Q65+TI_NSP_E!Q65</f>
        <v>429.35855546001721</v>
      </c>
      <c r="R65" s="10">
        <f>TI_EHG_E!R65+TI_CO_E!R65+TI_BF_E!R65+TI_GW_E!R65+TI_RPI_E!R65+TI_PF_E!R65+TI_BKBPB_E!R65+TI_CL_E!R65+TI_BNG_E!R65+TI_LBB_E!R65+TI_CPP_E!R65+TI_GTL_E!R65+TI_NSP_E!R65</f>
        <v>430.27798796216678</v>
      </c>
      <c r="S65" s="10">
        <f>TI_EHG_E!S65+TI_CO_E!S65+TI_BF_E!S65+TI_GW_E!S65+TI_RPI_E!S65+TI_PF_E!S65+TI_BKBPB_E!S65+TI_CL_E!S65+TI_BNG_E!S65+TI_LBB_E!S65+TI_CPP_E!S65+TI_GTL_E!S65+TI_NSP_E!S65</f>
        <v>108.8596732588134</v>
      </c>
      <c r="T65" s="10">
        <f>TI_EHG_E!T65+TI_CO_E!T65+TI_BF_E!T65+TI_GW_E!T65+TI_RPI_E!T65+TI_PF_E!T65+TI_BKBPB_E!T65+TI_CL_E!T65+TI_BNG_E!T65+TI_LBB_E!T65+TI_CPP_E!T65+TI_GTL_E!T65+TI_NSP_E!T65</f>
        <v>309.08374892519339</v>
      </c>
      <c r="U65" s="10">
        <f>TI_EHG_E!U65+TI_CO_E!U65+TI_BF_E!U65+TI_GW_E!U65+TI_RPI_E!U65+TI_PF_E!U65+TI_BKBPB_E!U65+TI_CL_E!U65+TI_BNG_E!U65+TI_LBB_E!U65+TI_CPP_E!U65+TI_GTL_E!U65+TI_NSP_E!U65</f>
        <v>281.46491831470331</v>
      </c>
      <c r="V65" s="10">
        <f>TI_EHG_E!V65+TI_CO_E!V65+TI_BF_E!V65+TI_GW_E!V65+TI_RPI_E!V65+TI_PF_E!V65+TI_BKBPB_E!V65+TI_CL_E!V65+TI_BNG_E!V65+TI_LBB_E!V65+TI_CPP_E!V65+TI_GTL_E!V65+TI_NSP_E!V65</f>
        <v>338.4472914875322</v>
      </c>
      <c r="W65" s="10">
        <f>TI_EHG_E!W65+TI_CO_E!W65+TI_BF_E!W65+TI_GW_E!W65+TI_RPI_E!W65+TI_PF_E!W65+TI_BKBPB_E!W65+TI_CL_E!W65+TI_BNG_E!W65+TI_LBB_E!W65+TI_CPP_E!W65+TI_GTL_E!W65+TI_NSP_E!W65</f>
        <v>301.49036973344789</v>
      </c>
      <c r="X65" s="10">
        <f>TI_EHG_E!X65+TI_CO_E!X65+TI_BF_E!X65+TI_GW_E!X65+TI_RPI_E!X65+TI_PF_E!X65+TI_BKBPB_E!X65+TI_CL_E!X65+TI_BNG_E!X65+TI_LBB_E!X65+TI_CPP_E!X65+TI_GTL_E!X65+TI_NSP_E!X65</f>
        <v>606.50214961306961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3.4004299226139301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9.5442820292347373E-3</v>
      </c>
      <c r="Q69" s="10">
        <f>TI_EHG_E!Q69+TI_CO_E!Q69+TI_BF_E!Q69+TI_GW_E!Q69+TI_RPI_E!Q69+TI_PF_E!Q69+TI_BKBPB_E!Q69+TI_CL_E!Q69+TI_BNG_E!Q69+TI_LBB_E!Q69+TI_CPP_E!Q69+TI_GTL_E!Q69+TI_NSP_E!Q69</f>
        <v>0.51220980223559753</v>
      </c>
      <c r="R69" s="10">
        <f>TI_EHG_E!R69+TI_CO_E!R69+TI_BF_E!R69+TI_GW_E!R69+TI_RPI_E!R69+TI_PF_E!R69+TI_BKBPB_E!R69+TI_CL_E!R69+TI_BNG_E!R69+TI_LBB_E!R69+TI_CPP_E!R69+TI_GTL_E!R69+TI_NSP_E!R69</f>
        <v>2.0490111779879623</v>
      </c>
      <c r="S69" s="10">
        <f>TI_EHG_E!S69+TI_CO_E!S69+TI_BF_E!S69+TI_GW_E!S69+TI_RPI_E!S69+TI_PF_E!S69+TI_BKBPB_E!S69+TI_CL_E!S69+TI_BNG_E!S69+TI_LBB_E!S69+TI_CPP_E!S69+TI_GTL_E!S69+TI_NSP_E!S69</f>
        <v>5.6640584694754939</v>
      </c>
      <c r="T69" s="10">
        <f>TI_EHG_E!T69+TI_CO_E!T69+TI_BF_E!T69+TI_GW_E!T69+TI_RPI_E!T69+TI_PF_E!T69+TI_BKBPB_E!T69+TI_CL_E!T69+TI_BNG_E!T69+TI_LBB_E!T69+TI_CPP_E!T69+TI_GTL_E!T69+TI_NSP_E!T69</f>
        <v>9.4615649183147035</v>
      </c>
      <c r="U69" s="10">
        <f>TI_EHG_E!U69+TI_CO_E!U69+TI_BF_E!U69+TI_GW_E!U69+TI_RPI_E!U69+TI_PF_E!U69+TI_BKBPB_E!U69+TI_CL_E!U69+TI_BNG_E!U69+TI_LBB_E!U69+TI_CPP_E!U69+TI_GTL_E!U69+TI_NSP_E!U69</f>
        <v>6.7002579535683573</v>
      </c>
      <c r="V69" s="10">
        <f>TI_EHG_E!V69+TI_CO_E!V69+TI_BF_E!V69+TI_GW_E!V69+TI_RPI_E!V69+TI_PF_E!V69+TI_BKBPB_E!V69+TI_CL_E!V69+TI_BNG_E!V69+TI_LBB_E!V69+TI_CPP_E!V69+TI_GTL_E!V69+TI_NSP_E!V69</f>
        <v>8.6493551160791053</v>
      </c>
      <c r="W69" s="10">
        <f>TI_EHG_E!W69+TI_CO_E!W69+TI_BF_E!W69+TI_GW_E!W69+TI_RPI_E!W69+TI_PF_E!W69+TI_BKBPB_E!W69+TI_CL_E!W69+TI_BNG_E!W69+TI_LBB_E!W69+TI_CPP_E!W69+TI_GTL_E!W69+TI_NSP_E!W69</f>
        <v>4.3282029234737749</v>
      </c>
      <c r="X69" s="10">
        <f>TI_EHG_E!X69+TI_CO_E!X69+TI_BF_E!X69+TI_GW_E!X69+TI_RPI_E!X69+TI_PF_E!X69+TI_BKBPB_E!X69+TI_CL_E!X69+TI_BNG_E!X69+TI_LBB_E!X69+TI_CPP_E!X69+TI_GTL_E!X69+TI_NSP_E!X69</f>
        <v>2.6325021496130692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44.687876182287191</v>
      </c>
      <c r="D71" s="37">
        <f t="shared" si="22"/>
        <v>54.719518486672392</v>
      </c>
      <c r="E71" s="37">
        <f t="shared" si="22"/>
        <v>61.144539982803096</v>
      </c>
      <c r="F71" s="37">
        <f t="shared" si="22"/>
        <v>69.16973344797934</v>
      </c>
      <c r="G71" s="37">
        <f t="shared" si="22"/>
        <v>75.761908856405825</v>
      </c>
      <c r="H71" s="37">
        <f t="shared" si="22"/>
        <v>74.257265692175395</v>
      </c>
      <c r="I71" s="37">
        <f t="shared" si="22"/>
        <v>66.064832330180565</v>
      </c>
      <c r="J71" s="37">
        <f t="shared" si="22"/>
        <v>73.1584694754944</v>
      </c>
      <c r="K71" s="37">
        <f t="shared" si="22"/>
        <v>85.936715391229583</v>
      </c>
      <c r="L71" s="37">
        <f t="shared" si="22"/>
        <v>116.41341358555459</v>
      </c>
      <c r="M71" s="37">
        <f t="shared" si="22"/>
        <v>110.68108340498708</v>
      </c>
      <c r="N71" s="37">
        <f t="shared" si="22"/>
        <v>122.71900257953567</v>
      </c>
      <c r="O71" s="37">
        <f t="shared" si="22"/>
        <v>144.00017196904554</v>
      </c>
      <c r="P71" s="37">
        <f t="shared" si="22"/>
        <v>156.46801375752364</v>
      </c>
      <c r="Q71" s="37">
        <f t="shared" si="22"/>
        <v>180.83009458297505</v>
      </c>
      <c r="R71" s="37">
        <f t="shared" si="22"/>
        <v>190.74230438521067</v>
      </c>
      <c r="S71" s="37">
        <f t="shared" si="22"/>
        <v>212.14282029234732</v>
      </c>
      <c r="T71" s="37">
        <f t="shared" si="22"/>
        <v>235.40653482373176</v>
      </c>
      <c r="U71" s="37">
        <f t="shared" si="22"/>
        <v>240.75666380051589</v>
      </c>
      <c r="V71" s="37">
        <f t="shared" si="22"/>
        <v>246.5128976784178</v>
      </c>
      <c r="W71" s="37">
        <f t="shared" si="22"/>
        <v>243.31229578675843</v>
      </c>
      <c r="X71" s="37">
        <f t="shared" ref="X71" si="23">SUM(X72:X73)</f>
        <v>270.13473774720546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28.18374892519347</v>
      </c>
      <c r="D72" s="10">
        <f>TI_EHG_E!D72+TI_CO_E!D72+TI_BF_E!D72+TI_GW_E!D72+TI_RPI_E!D72+TI_PF_E!D72+TI_BKBPB_E!D72+TI_CL_E!D72+TI_BNG_E!D72+TI_LBB_E!D72+TI_CPP_E!D72+TI_GTL_E!D72+TI_NSP_E!D72</f>
        <v>33.414445399828026</v>
      </c>
      <c r="E72" s="10">
        <f>TI_EHG_E!E72+TI_CO_E!E72+TI_BF_E!E72+TI_GW_E!E72+TI_RPI_E!E72+TI_PF_E!E72+TI_BKBPB_E!E72+TI_CL_E!E72+TI_BNG_E!E72+TI_LBB_E!E72+TI_CPP_E!E72+TI_GTL_E!E72+TI_NSP_E!E72</f>
        <v>37.689853826311264</v>
      </c>
      <c r="F72" s="10">
        <f>TI_EHG_E!F72+TI_CO_E!F72+TI_BF_E!F72+TI_GW_E!F72+TI_RPI_E!F72+TI_PF_E!F72+TI_BKBPB_E!F72+TI_CL_E!F72+TI_BNG_E!F72+TI_LBB_E!F72+TI_CPP_E!F72+TI_GTL_E!F72+TI_NSP_E!F72</f>
        <v>35.516423043852093</v>
      </c>
      <c r="G72" s="10">
        <f>TI_EHG_E!G72+TI_CO_E!G72+TI_BF_E!G72+TI_GW_E!G72+TI_RPI_E!G72+TI_PF_E!G72+TI_BKBPB_E!G72+TI_CL_E!G72+TI_BNG_E!G72+TI_LBB_E!G72+TI_CPP_E!G72+TI_GTL_E!G72+TI_NSP_E!G72</f>
        <v>35.99415305245055</v>
      </c>
      <c r="H72" s="10">
        <f>TI_EHG_E!H72+TI_CO_E!H72+TI_BF_E!H72+TI_GW_E!H72+TI_RPI_E!H72+TI_PF_E!H72+TI_BKBPB_E!H72+TI_CL_E!H72+TI_BNG_E!H72+TI_LBB_E!H72+TI_CPP_E!H72+TI_GTL_E!H72+TI_NSP_E!H72</f>
        <v>31.002149613069641</v>
      </c>
      <c r="I72" s="10">
        <f>TI_EHG_E!I72+TI_CO_E!I72+TI_BF_E!I72+TI_GW_E!I72+TI_RPI_E!I72+TI_PF_E!I72+TI_BKBPB_E!I72+TI_CL_E!I72+TI_BNG_E!I72+TI_LBB_E!I72+TI_CPP_E!I72+TI_GTL_E!I72+TI_NSP_E!I72</f>
        <v>31.909802235597592</v>
      </c>
      <c r="J72" s="10">
        <f>TI_EHG_E!J72+TI_CO_E!J72+TI_BF_E!J72+TI_GW_E!J72+TI_RPI_E!J72+TI_PF_E!J72+TI_BKBPB_E!J72+TI_CL_E!J72+TI_BNG_E!J72+TI_LBB_E!J72+TI_CPP_E!J72+TI_GTL_E!J72+TI_NSP_E!J72</f>
        <v>31.455975924333615</v>
      </c>
      <c r="K72" s="10">
        <f>TI_EHG_E!K72+TI_CO_E!K72+TI_BF_E!K72+TI_GW_E!K72+TI_RPI_E!K72+TI_PF_E!K72+TI_BKBPB_E!K72+TI_CL_E!K72+TI_BNG_E!K72+TI_LBB_E!K72+TI_CPP_E!K72+TI_GTL_E!K72+TI_NSP_E!K72</f>
        <v>33.295098882201202</v>
      </c>
      <c r="L72" s="10">
        <f>TI_EHG_E!L72+TI_CO_E!L72+TI_BF_E!L72+TI_GW_E!L72+TI_RPI_E!L72+TI_PF_E!L72+TI_BKBPB_E!L72+TI_CL_E!L72+TI_BNG_E!L72+TI_LBB_E!L72+TI_CPP_E!L72+TI_GTL_E!L72+TI_NSP_E!L72</f>
        <v>36.7822871883061</v>
      </c>
      <c r="M72" s="10">
        <f>TI_EHG_E!M72+TI_CO_E!M72+TI_BF_E!M72+TI_GW_E!M72+TI_RPI_E!M72+TI_PF_E!M72+TI_BKBPB_E!M72+TI_CL_E!M72+TI_BNG_E!M72+TI_LBB_E!M72+TI_CPP_E!M72+TI_GTL_E!M72+TI_NSP_E!M72</f>
        <v>32.674032674118656</v>
      </c>
      <c r="N72" s="10">
        <f>TI_EHG_E!N72+TI_CO_E!N72+TI_BF_E!N72+TI_GW_E!N72+TI_RPI_E!N72+TI_PF_E!N72+TI_BKBPB_E!N72+TI_CL_E!N72+TI_BNG_E!N72+TI_LBB_E!N72+TI_CPP_E!N72+TI_GTL_E!N72+TI_NSP_E!N72</f>
        <v>38.239208942390363</v>
      </c>
      <c r="O72" s="10">
        <f>TI_EHG_E!O72+TI_CO_E!O72+TI_BF_E!O72+TI_GW_E!O72+TI_RPI_E!O72+TI_PF_E!O72+TI_BKBPB_E!O72+TI_CL_E!O72+TI_BNG_E!O72+TI_LBB_E!O72+TI_CPP_E!O72+TI_GTL_E!O72+TI_NSP_E!O72</f>
        <v>44.162596732588128</v>
      </c>
      <c r="P72" s="10">
        <f>TI_EHG_E!P72+TI_CO_E!P72+TI_BF_E!P72+TI_GW_E!P72+TI_RPI_E!P72+TI_PF_E!P72+TI_BKBPB_E!P72+TI_CL_E!P72+TI_BNG_E!P72+TI_LBB_E!P72+TI_CPP_E!P72+TI_GTL_E!P72+TI_NSP_E!P72</f>
        <v>26.344711951848666</v>
      </c>
      <c r="Q72" s="10">
        <f>TI_EHG_E!Q72+TI_CO_E!Q72+TI_BF_E!Q72+TI_GW_E!Q72+TI_RPI_E!Q72+TI_PF_E!Q72+TI_BKBPB_E!Q72+TI_CL_E!Q72+TI_BNG_E!Q72+TI_LBB_E!Q72+TI_CPP_E!Q72+TI_GTL_E!Q72+TI_NSP_E!Q72</f>
        <v>26.535769561478936</v>
      </c>
      <c r="R72" s="10">
        <f>TI_EHG_E!R72+TI_CO_E!R72+TI_BF_E!R72+TI_GW_E!R72+TI_RPI_E!R72+TI_PF_E!R72+TI_BKBPB_E!R72+TI_CL_E!R72+TI_BNG_E!R72+TI_LBB_E!R72+TI_CPP_E!R72+TI_GTL_E!R72+TI_NSP_E!R72</f>
        <v>21.97386070507309</v>
      </c>
      <c r="S72" s="10">
        <f>TI_EHG_E!S72+TI_CO_E!S72+TI_BF_E!S72+TI_GW_E!S72+TI_RPI_E!S72+TI_PF_E!S72+TI_BKBPB_E!S72+TI_CL_E!S72+TI_BNG_E!S72+TI_LBB_E!S72+TI_CPP_E!S72+TI_GTL_E!S72+TI_NSP_E!S72</f>
        <v>20.731728288907991</v>
      </c>
      <c r="T72" s="10">
        <f>TI_EHG_E!T72+TI_CO_E!T72+TI_BF_E!T72+TI_GW_E!T72+TI_RPI_E!T72+TI_PF_E!T72+TI_BKBPB_E!T72+TI_CL_E!T72+TI_BNG_E!T72+TI_LBB_E!T72+TI_CPP_E!T72+TI_GTL_E!T72+TI_NSP_E!T72</f>
        <v>26.679191745485813</v>
      </c>
      <c r="U72" s="10">
        <f>TI_EHG_E!U72+TI_CO_E!U72+TI_BF_E!U72+TI_GW_E!U72+TI_RPI_E!U72+TI_PF_E!U72+TI_BKBPB_E!U72+TI_CL_E!U72+TI_BNG_E!U72+TI_LBB_E!U72+TI_CPP_E!U72+TI_GTL_E!U72+TI_NSP_E!U72</f>
        <v>25.293723129836632</v>
      </c>
      <c r="V72" s="10">
        <f>TI_EHG_E!V72+TI_CO_E!V72+TI_BF_E!V72+TI_GW_E!V72+TI_RPI_E!V72+TI_PF_E!V72+TI_BKBPB_E!V72+TI_CL_E!V72+TI_BNG_E!V72+TI_LBB_E!V72+TI_CPP_E!V72+TI_GTL_E!V72+TI_NSP_E!V72</f>
        <v>22.761994840928637</v>
      </c>
      <c r="W72" s="10">
        <f>TI_EHG_E!W72+TI_CO_E!W72+TI_BF_E!W72+TI_GW_E!W72+TI_RPI_E!W72+TI_PF_E!W72+TI_BKBPB_E!W72+TI_CL_E!W72+TI_BNG_E!W72+TI_LBB_E!W72+TI_CPP_E!W72+TI_GTL_E!W72+TI_NSP_E!W72</f>
        <v>27.132846087704213</v>
      </c>
      <c r="X72" s="10">
        <f>TI_EHG_E!X72+TI_CO_E!X72+TI_BF_E!X72+TI_GW_E!X72+TI_RPI_E!X72+TI_PF_E!X72+TI_BKBPB_E!X72+TI_CL_E!X72+TI_BNG_E!X72+TI_LBB_E!X72+TI_CPP_E!X72+TI_GTL_E!X72+TI_NSP_E!X72</f>
        <v>29.067583834909716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16.504127257093721</v>
      </c>
      <c r="D73" s="10">
        <f>TI_EHG_E!D73+TI_CO_E!D73+TI_BF_E!D73+TI_GW_E!D73+TI_RPI_E!D73+TI_PF_E!D73+TI_BKBPB_E!D73+TI_CL_E!D73+TI_BNG_E!D73+TI_LBB_E!D73+TI_CPP_E!D73+TI_GTL_E!D73+TI_NSP_E!D73</f>
        <v>21.305073086844367</v>
      </c>
      <c r="E73" s="10">
        <f>TI_EHG_E!E73+TI_CO_E!E73+TI_BF_E!E73+TI_GW_E!E73+TI_RPI_E!E73+TI_PF_E!E73+TI_BKBPB_E!E73+TI_CL_E!E73+TI_BNG_E!E73+TI_LBB_E!E73+TI_CPP_E!E73+TI_GTL_E!E73+TI_NSP_E!E73</f>
        <v>23.454686156491832</v>
      </c>
      <c r="F73" s="10">
        <f>TI_EHG_E!F73+TI_CO_E!F73+TI_BF_E!F73+TI_GW_E!F73+TI_RPI_E!F73+TI_PF_E!F73+TI_BKBPB_E!F73+TI_CL_E!F73+TI_BNG_E!F73+TI_LBB_E!F73+TI_CPP_E!F73+TI_GTL_E!F73+TI_NSP_E!F73</f>
        <v>33.653310404127247</v>
      </c>
      <c r="G73" s="10">
        <f>TI_EHG_E!G73+TI_CO_E!G73+TI_BF_E!G73+TI_GW_E!G73+TI_RPI_E!G73+TI_PF_E!G73+TI_BKBPB_E!G73+TI_CL_E!G73+TI_BNG_E!G73+TI_LBB_E!G73+TI_CPP_E!G73+TI_GTL_E!G73+TI_NSP_E!G73</f>
        <v>39.767755803955282</v>
      </c>
      <c r="H73" s="10">
        <f>TI_EHG_E!H73+TI_CO_E!H73+TI_BF_E!H73+TI_GW_E!H73+TI_RPI_E!H73+TI_PF_E!H73+TI_BKBPB_E!H73+TI_CL_E!H73+TI_BNG_E!H73+TI_LBB_E!H73+TI_CPP_E!H73+TI_GTL_E!H73+TI_NSP_E!H73</f>
        <v>43.255116079105761</v>
      </c>
      <c r="I73" s="10">
        <f>TI_EHG_E!I73+TI_CO_E!I73+TI_BF_E!I73+TI_GW_E!I73+TI_RPI_E!I73+TI_PF_E!I73+TI_BKBPB_E!I73+TI_CL_E!I73+TI_BNG_E!I73+TI_LBB_E!I73+TI_CPP_E!I73+TI_GTL_E!I73+TI_NSP_E!I73</f>
        <v>34.155030094582969</v>
      </c>
      <c r="J73" s="10">
        <f>TI_EHG_E!J73+TI_CO_E!J73+TI_BF_E!J73+TI_GW_E!J73+TI_RPI_E!J73+TI_PF_E!J73+TI_BKBPB_E!J73+TI_CL_E!J73+TI_BNG_E!J73+TI_LBB_E!J73+TI_CPP_E!J73+TI_GTL_E!J73+TI_NSP_E!J73</f>
        <v>41.702493551160792</v>
      </c>
      <c r="K73" s="10">
        <f>TI_EHG_E!K73+TI_CO_E!K73+TI_BF_E!K73+TI_GW_E!K73+TI_RPI_E!K73+TI_PF_E!K73+TI_BKBPB_E!K73+TI_CL_E!K73+TI_BNG_E!K73+TI_LBB_E!K73+TI_CPP_E!K73+TI_GTL_E!K73+TI_NSP_E!K73</f>
        <v>52.641616509028381</v>
      </c>
      <c r="L73" s="10">
        <f>TI_EHG_E!L73+TI_CO_E!L73+TI_BF_E!L73+TI_GW_E!L73+TI_RPI_E!L73+TI_PF_E!L73+TI_BKBPB_E!L73+TI_CL_E!L73+TI_BNG_E!L73+TI_LBB_E!L73+TI_CPP_E!L73+TI_GTL_E!L73+TI_NSP_E!L73</f>
        <v>79.631126397248494</v>
      </c>
      <c r="M73" s="10">
        <f>TI_EHG_E!M73+TI_CO_E!M73+TI_BF_E!M73+TI_GW_E!M73+TI_RPI_E!M73+TI_PF_E!M73+TI_BKBPB_E!M73+TI_CL_E!M73+TI_BNG_E!M73+TI_LBB_E!M73+TI_CPP_E!M73+TI_GTL_E!M73+TI_NSP_E!M73</f>
        <v>78.007050730868428</v>
      </c>
      <c r="N73" s="10">
        <f>TI_EHG_E!N73+TI_CO_E!N73+TI_BF_E!N73+TI_GW_E!N73+TI_RPI_E!N73+TI_PF_E!N73+TI_BKBPB_E!N73+TI_CL_E!N73+TI_BNG_E!N73+TI_LBB_E!N73+TI_CPP_E!N73+TI_GTL_E!N73+TI_NSP_E!N73</f>
        <v>84.479793637145306</v>
      </c>
      <c r="O73" s="10">
        <f>TI_EHG_E!O73+TI_CO_E!O73+TI_BF_E!O73+TI_GW_E!O73+TI_RPI_E!O73+TI_PF_E!O73+TI_BKBPB_E!O73+TI_CL_E!O73+TI_BNG_E!O73+TI_LBB_E!O73+TI_CPP_E!O73+TI_GTL_E!O73+TI_NSP_E!O73</f>
        <v>99.837575236457425</v>
      </c>
      <c r="P73" s="10">
        <f>TI_EHG_E!P73+TI_CO_E!P73+TI_BF_E!P73+TI_GW_E!P73+TI_RPI_E!P73+TI_PF_E!P73+TI_BKBPB_E!P73+TI_CL_E!P73+TI_BNG_E!P73+TI_LBB_E!P73+TI_CPP_E!P73+TI_GTL_E!P73+TI_NSP_E!P73</f>
        <v>130.12330180567497</v>
      </c>
      <c r="Q73" s="10">
        <f>TI_EHG_E!Q73+TI_CO_E!Q73+TI_BF_E!Q73+TI_GW_E!Q73+TI_RPI_E!Q73+TI_PF_E!Q73+TI_BKBPB_E!Q73+TI_CL_E!Q73+TI_BNG_E!Q73+TI_LBB_E!Q73+TI_CPP_E!Q73+TI_GTL_E!Q73+TI_NSP_E!Q73</f>
        <v>154.29432502149612</v>
      </c>
      <c r="R73" s="10">
        <f>TI_EHG_E!R73+TI_CO_E!R73+TI_BF_E!R73+TI_GW_E!R73+TI_RPI_E!R73+TI_PF_E!R73+TI_BKBPB_E!R73+TI_CL_E!R73+TI_BNG_E!R73+TI_LBB_E!R73+TI_CPP_E!R73+TI_GTL_E!R73+TI_NSP_E!R73</f>
        <v>168.76844368013758</v>
      </c>
      <c r="S73" s="10">
        <f>TI_EHG_E!S73+TI_CO_E!S73+TI_BF_E!S73+TI_GW_E!S73+TI_RPI_E!S73+TI_PF_E!S73+TI_BKBPB_E!S73+TI_CL_E!S73+TI_BNG_E!S73+TI_LBB_E!S73+TI_CPP_E!S73+TI_GTL_E!S73+TI_NSP_E!S73</f>
        <v>191.41109200343934</v>
      </c>
      <c r="T73" s="10">
        <f>TI_EHG_E!T73+TI_CO_E!T73+TI_BF_E!T73+TI_GW_E!T73+TI_RPI_E!T73+TI_PF_E!T73+TI_BKBPB_E!T73+TI_CL_E!T73+TI_BNG_E!T73+TI_LBB_E!T73+TI_CPP_E!T73+TI_GTL_E!T73+TI_NSP_E!T73</f>
        <v>208.72734307824595</v>
      </c>
      <c r="U73" s="10">
        <f>TI_EHG_E!U73+TI_CO_E!U73+TI_BF_E!U73+TI_GW_E!U73+TI_RPI_E!U73+TI_PF_E!U73+TI_BKBPB_E!U73+TI_CL_E!U73+TI_BNG_E!U73+TI_LBB_E!U73+TI_CPP_E!U73+TI_GTL_E!U73+TI_NSP_E!U73</f>
        <v>215.46294067067927</v>
      </c>
      <c r="V73" s="10">
        <f>TI_EHG_E!V73+TI_CO_E!V73+TI_BF_E!V73+TI_GW_E!V73+TI_RPI_E!V73+TI_PF_E!V73+TI_BKBPB_E!V73+TI_CL_E!V73+TI_BNG_E!V73+TI_LBB_E!V73+TI_CPP_E!V73+TI_GTL_E!V73+TI_NSP_E!V73</f>
        <v>223.75090283748918</v>
      </c>
      <c r="W73" s="10">
        <f>TI_EHG_E!W73+TI_CO_E!W73+TI_BF_E!W73+TI_GW_E!W73+TI_RPI_E!W73+TI_PF_E!W73+TI_BKBPB_E!W73+TI_CL_E!W73+TI_BNG_E!W73+TI_LBB_E!W73+TI_CPP_E!W73+TI_GTL_E!W73+TI_NSP_E!W73</f>
        <v>216.1794496990542</v>
      </c>
      <c r="X73" s="10">
        <f>TI_EHG_E!X73+TI_CO_E!X73+TI_BF_E!X73+TI_GW_E!X73+TI_RPI_E!X73+TI_PF_E!X73+TI_BKBPB_E!X73+TI_CL_E!X73+TI_BNG_E!X73+TI_LBB_E!X73+TI_CPP_E!X73+TI_GTL_E!X73+TI_NSP_E!X73</f>
        <v>241.06715391229577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5798.5382631126386</v>
      </c>
      <c r="D74" s="37">
        <f>TI_EHG_E!D74+TI_CO_E!D74+TI_BF_E!D74+TI_GW_E!D74+TI_RPI_E!D74+TI_PF_E!D74+TI_BKBPB_E!D74+TI_CL_E!D74+TI_BNG_E!D74+TI_LBB_E!D74+TI_CPP_E!D74+TI_GTL_E!D74+TI_NSP_E!D74</f>
        <v>5874.3766122098023</v>
      </c>
      <c r="E74" s="37">
        <f>TI_EHG_E!E74+TI_CO_E!E74+TI_BF_E!E74+TI_GW_E!E74+TI_RPI_E!E74+TI_PF_E!E74+TI_BKBPB_E!E74+TI_CL_E!E74+TI_BNG_E!E74+TI_LBB_E!E74+TI_CPP_E!E74+TI_GTL_E!E74+TI_NSP_E!E74</f>
        <v>5751.0748065348234</v>
      </c>
      <c r="F74" s="37">
        <f>TI_EHG_E!F74+TI_CO_E!F74+TI_BF_E!F74+TI_GW_E!F74+TI_RPI_E!F74+TI_PF_E!F74+TI_BKBPB_E!F74+TI_CL_E!F74+TI_BNG_E!F74+TI_LBB_E!F74+TI_CPP_E!F74+TI_GTL_E!F74+TI_NSP_E!F74</f>
        <v>5863.5425623387782</v>
      </c>
      <c r="G74" s="37">
        <f>TI_EHG_E!G74+TI_CO_E!G74+TI_BF_E!G74+TI_GW_E!G74+TI_RPI_E!G74+TI_PF_E!G74+TI_BKBPB_E!G74+TI_CL_E!G74+TI_BNG_E!G74+TI_LBB_E!G74+TI_CPP_E!G74+TI_GTL_E!G74+TI_NSP_E!G74</f>
        <v>5859.6732588134128</v>
      </c>
      <c r="H74" s="37">
        <f>TI_EHG_E!H74+TI_CO_E!H74+TI_BF_E!H74+TI_GW_E!H74+TI_RPI_E!H74+TI_PF_E!H74+TI_BKBPB_E!H74+TI_CL_E!H74+TI_BNG_E!H74+TI_LBB_E!H74+TI_CPP_E!H74+TI_GTL_E!H74+TI_NSP_E!H74</f>
        <v>6002.8374892519341</v>
      </c>
      <c r="I74" s="37">
        <f>TI_EHG_E!I74+TI_CO_E!I74+TI_BF_E!I74+TI_GW_E!I74+TI_RPI_E!I74+TI_PF_E!I74+TI_BKBPB_E!I74+TI_CL_E!I74+TI_BNG_E!I74+TI_LBB_E!I74+TI_CPP_E!I74+TI_GTL_E!I74+TI_NSP_E!I74</f>
        <v>5908.6844368013753</v>
      </c>
      <c r="J74" s="37">
        <f>TI_EHG_E!J74+TI_CO_E!J74+TI_BF_E!J74+TI_GW_E!J74+TI_RPI_E!J74+TI_PF_E!J74+TI_BKBPB_E!J74+TI_CL_E!J74+TI_BNG_E!J74+TI_LBB_E!J74+TI_CPP_E!J74+TI_GTL_E!J74+TI_NSP_E!J74</f>
        <v>6042.046431642304</v>
      </c>
      <c r="K74" s="37">
        <f>TI_EHG_E!K74+TI_CO_E!K74+TI_BF_E!K74+TI_GW_E!K74+TI_RPI_E!K74+TI_PF_E!K74+TI_BKBPB_E!K74+TI_CL_E!K74+TI_BNG_E!K74+TI_LBB_E!K74+TI_CPP_E!K74+TI_GTL_E!K74+TI_NSP_E!K74</f>
        <v>5922.0980223559754</v>
      </c>
      <c r="L74" s="37">
        <f>TI_EHG_E!L74+TI_CO_E!L74+TI_BF_E!L74+TI_GW_E!L74+TI_RPI_E!L74+TI_PF_E!L74+TI_BKBPB_E!L74+TI_CL_E!L74+TI_BNG_E!L74+TI_LBB_E!L74+TI_CPP_E!L74+TI_GTL_E!L74+TI_NSP_E!L74</f>
        <v>5761.9999999999991</v>
      </c>
      <c r="M74" s="37">
        <f>TI_EHG_E!M74+TI_CO_E!M74+TI_BF_E!M74+TI_GW_E!M74+TI_RPI_E!M74+TI_PF_E!M74+TI_BKBPB_E!M74+TI_CL_E!M74+TI_BNG_E!M74+TI_LBB_E!M74+TI_CPP_E!M74+TI_GTL_E!M74+TI_NSP_E!M74</f>
        <v>5564.9999999999991</v>
      </c>
      <c r="N74" s="37">
        <f>TI_EHG_E!N74+TI_CO_E!N74+TI_BF_E!N74+TI_GW_E!N74+TI_RPI_E!N74+TI_PF_E!N74+TI_BKBPB_E!N74+TI_CL_E!N74+TI_BNG_E!N74+TI_LBB_E!N74+TI_CPP_E!N74+TI_GTL_E!N74+TI_NSP_E!N74</f>
        <v>5627</v>
      </c>
      <c r="O74" s="37">
        <f>TI_EHG_E!O74+TI_CO_E!O74+TI_BF_E!O74+TI_GW_E!O74+TI_RPI_E!O74+TI_PF_E!O74+TI_BKBPB_E!O74+TI_CL_E!O74+TI_BNG_E!O74+TI_LBB_E!O74+TI_CPP_E!O74+TI_GTL_E!O74+TI_NSP_E!O74</f>
        <v>5536</v>
      </c>
      <c r="P74" s="37">
        <f>TI_EHG_E!P74+TI_CO_E!P74+TI_BF_E!P74+TI_GW_E!P74+TI_RPI_E!P74+TI_PF_E!P74+TI_BKBPB_E!P74+TI_CL_E!P74+TI_BNG_E!P74+TI_LBB_E!P74+TI_CPP_E!P74+TI_GTL_E!P74+TI_NSP_E!P74</f>
        <v>5694</v>
      </c>
      <c r="Q74" s="37">
        <f>TI_EHG_E!Q74+TI_CO_E!Q74+TI_BF_E!Q74+TI_GW_E!Q74+TI_RPI_E!Q74+TI_PF_E!Q74+TI_BKBPB_E!Q74+TI_CL_E!Q74+TI_BNG_E!Q74+TI_LBB_E!Q74+TI_CPP_E!Q74+TI_GTL_E!Q74+TI_NSP_E!Q74</f>
        <v>5688.5</v>
      </c>
      <c r="R74" s="37">
        <f>TI_EHG_E!R74+TI_CO_E!R74+TI_BF_E!R74+TI_GW_E!R74+TI_RPI_E!R74+TI_PF_E!R74+TI_BKBPB_E!R74+TI_CL_E!R74+TI_BNG_E!R74+TI_LBB_E!R74+TI_CPP_E!R74+TI_GTL_E!R74+TI_NSP_E!R74</f>
        <v>5606.2</v>
      </c>
      <c r="S74" s="37">
        <f>TI_EHG_E!S74+TI_CO_E!S74+TI_BF_E!S74+TI_GW_E!S74+TI_RPI_E!S74+TI_PF_E!S74+TI_BKBPB_E!S74+TI_CL_E!S74+TI_BNG_E!S74+TI_LBB_E!S74+TI_CPP_E!S74+TI_GTL_E!S74+TI_NSP_E!S74</f>
        <v>5589.8</v>
      </c>
      <c r="T74" s="37">
        <f>TI_EHG_E!T74+TI_CO_E!T74+TI_BF_E!T74+TI_GW_E!T74+TI_RPI_E!T74+TI_PF_E!T74+TI_BKBPB_E!T74+TI_CL_E!T74+TI_BNG_E!T74+TI_LBB_E!T74+TI_CPP_E!T74+TI_GTL_E!T74+TI_NSP_E!T74</f>
        <v>5390.0999999999995</v>
      </c>
      <c r="U74" s="37">
        <f>TI_EHG_E!U74+TI_CO_E!U74+TI_BF_E!U74+TI_GW_E!U74+TI_RPI_E!U74+TI_PF_E!U74+TI_BKBPB_E!U74+TI_CL_E!U74+TI_BNG_E!U74+TI_LBB_E!U74+TI_CPP_E!U74+TI_GTL_E!U74+TI_NSP_E!U74</f>
        <v>5444.0999999999995</v>
      </c>
      <c r="V74" s="37">
        <f>TI_EHG_E!V74+TI_CO_E!V74+TI_BF_E!V74+TI_GW_E!V74+TI_RPI_E!V74+TI_PF_E!V74+TI_BKBPB_E!V74+TI_CL_E!V74+TI_BNG_E!V74+TI_LBB_E!V74+TI_CPP_E!V74+TI_GTL_E!V74+TI_NSP_E!V74</f>
        <v>5675.9</v>
      </c>
      <c r="W74" s="37">
        <f>TI_EHG_E!W74+TI_CO_E!W74+TI_BF_E!W74+TI_GW_E!W74+TI_RPI_E!W74+TI_PF_E!W74+TI_BKBPB_E!W74+TI_CL_E!W74+TI_BNG_E!W74+TI_LBB_E!W74+TI_CPP_E!W74+TI_GTL_E!W74+TI_NSP_E!W74</f>
        <v>5547.6</v>
      </c>
      <c r="X74" s="37">
        <f>TI_EHG_E!X74+TI_CO_E!X74+TI_BF_E!X74+TI_GW_E!X74+TI_RPI_E!X74+TI_PF_E!X74+TI_BKBPB_E!X74+TI_CL_E!X74+TI_BNG_E!X74+TI_LBB_E!X74+TI_CPP_E!X74+TI_GTL_E!X74+TI_NSP_E!X74</f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136.23774720550301</v>
      </c>
      <c r="D75" s="37">
        <f>TI_EHG_E!D75+TI_CO_E!D75+TI_BF_E!D75+TI_GW_E!D75+TI_RPI_E!D75+TI_PF_E!D75+TI_BKBPB_E!D75+TI_CL_E!D75+TI_BNG_E!D75+TI_LBB_E!D75+TI_CPP_E!D75+TI_GTL_E!D75+TI_NSP_E!D75</f>
        <v>131.10249355116079</v>
      </c>
      <c r="E75" s="37">
        <f>TI_EHG_E!E75+TI_CO_E!E75+TI_BF_E!E75+TI_GW_E!E75+TI_RPI_E!E75+TI_PF_E!E75+TI_BKBPB_E!E75+TI_CL_E!E75+TI_BNG_E!E75+TI_LBB_E!E75+TI_CPP_E!E75+TI_GTL_E!E75+TI_NSP_E!E75</f>
        <v>159.24815133276007</v>
      </c>
      <c r="F75" s="37">
        <f>TI_EHG_E!F75+TI_CO_E!F75+TI_BF_E!F75+TI_GW_E!F75+TI_RPI_E!F75+TI_PF_E!F75+TI_BKBPB_E!F75+TI_CL_E!F75+TI_BNG_E!F75+TI_LBB_E!F75+TI_CPP_E!F75+TI_GTL_E!F75+TI_NSP_E!F75</f>
        <v>164.93258813413584</v>
      </c>
      <c r="G75" s="37">
        <f>TI_EHG_E!G75+TI_CO_E!G75+TI_BF_E!G75+TI_GW_E!G75+TI_RPI_E!G75+TI_PF_E!G75+TI_BKBPB_E!G75+TI_CL_E!G75+TI_BNG_E!G75+TI_LBB_E!G75+TI_CPP_E!G75+TI_GTL_E!G75+TI_NSP_E!G75</f>
        <v>174.72527944969903</v>
      </c>
      <c r="H75" s="37">
        <f>TI_EHG_E!H75+TI_CO_E!H75+TI_BF_E!H75+TI_GW_E!H75+TI_RPI_E!H75+TI_PF_E!H75+TI_BKBPB_E!H75+TI_CL_E!H75+TI_BNG_E!H75+TI_LBB_E!H75+TI_CPP_E!H75+TI_GTL_E!H75+TI_NSP_E!H75</f>
        <v>172.91487532244196</v>
      </c>
      <c r="I75" s="37">
        <f>TI_EHG_E!I75+TI_CO_E!I75+TI_BF_E!I75+TI_GW_E!I75+TI_RPI_E!I75+TI_PF_E!I75+TI_BKBPB_E!I75+TI_CL_E!I75+TI_BNG_E!I75+TI_LBB_E!I75+TI_CPP_E!I75+TI_GTL_E!I75+TI_NSP_E!I75</f>
        <v>167.74625967325881</v>
      </c>
      <c r="J75" s="37">
        <f>TI_EHG_E!J75+TI_CO_E!J75+TI_BF_E!J75+TI_GW_E!J75+TI_RPI_E!J75+TI_PF_E!J75+TI_BKBPB_E!J75+TI_CL_E!J75+TI_BNG_E!J75+TI_LBB_E!J75+TI_CPP_E!J75+TI_GTL_E!J75+TI_NSP_E!J75</f>
        <v>160.10309544282029</v>
      </c>
      <c r="K75" s="37">
        <f>TI_EHG_E!K75+TI_CO_E!K75+TI_BF_E!K75+TI_GW_E!K75+TI_RPI_E!K75+TI_PF_E!K75+TI_BKBPB_E!K75+TI_CL_E!K75+TI_BNG_E!K75+TI_LBB_E!K75+TI_CPP_E!K75+TI_GTL_E!K75+TI_NSP_E!K75</f>
        <v>255.254600171969</v>
      </c>
      <c r="L75" s="37">
        <f>TI_EHG_E!L75+TI_CO_E!L75+TI_BF_E!L75+TI_GW_E!L75+TI_RPI_E!L75+TI_PF_E!L75+TI_BKBPB_E!L75+TI_CL_E!L75+TI_BNG_E!L75+TI_LBB_E!L75+TI_CPP_E!L75+TI_GTL_E!L75+TI_NSP_E!L75</f>
        <v>159.48701633705934</v>
      </c>
      <c r="M75" s="37">
        <f>TI_EHG_E!M75+TI_CO_E!M75+TI_BF_E!M75+TI_GW_E!M75+TI_RPI_E!M75+TI_PF_E!M75+TI_BKBPB_E!M75+TI_CL_E!M75+TI_BNG_E!M75+TI_LBB_E!M75+TI_CPP_E!M75+TI_GTL_E!M75+TI_NSP_E!M75</f>
        <v>167.49312123817714</v>
      </c>
      <c r="N75" s="37">
        <f>TI_EHG_E!N75+TI_CO_E!N75+TI_BF_E!N75+TI_GW_E!N75+TI_RPI_E!N75+TI_PF_E!N75+TI_BKBPB_E!N75+TI_CL_E!N75+TI_BNG_E!N75+TI_LBB_E!N75+TI_CPP_E!N75+TI_GTL_E!N75+TI_NSP_E!N75</f>
        <v>144.64987102321581</v>
      </c>
      <c r="O75" s="37">
        <f>TI_EHG_E!O75+TI_CO_E!O75+TI_BF_E!O75+TI_GW_E!O75+TI_RPI_E!O75+TI_PF_E!O75+TI_BKBPB_E!O75+TI_CL_E!O75+TI_BNG_E!O75+TI_LBB_E!O75+TI_CPP_E!O75+TI_GTL_E!O75+TI_NSP_E!O75</f>
        <v>186.28065348237317</v>
      </c>
      <c r="P75" s="37">
        <f>TI_EHG_E!P75+TI_CO_E!P75+TI_BF_E!P75+TI_GW_E!P75+TI_RPI_E!P75+TI_PF_E!P75+TI_BKBPB_E!P75+TI_CL_E!P75+TI_BNG_E!P75+TI_LBB_E!P75+TI_CPP_E!P75+TI_GTL_E!P75+TI_NSP_E!P75</f>
        <v>200</v>
      </c>
      <c r="Q75" s="37">
        <f>TI_EHG_E!Q75+TI_CO_E!Q75+TI_BF_E!Q75+TI_GW_E!Q75+TI_RPI_E!Q75+TI_PF_E!Q75+TI_BKBPB_E!Q75+TI_CL_E!Q75+TI_BNG_E!Q75+TI_LBB_E!Q75+TI_CPP_E!Q75+TI_GTL_E!Q75+TI_NSP_E!Q75</f>
        <v>203.89320722269991</v>
      </c>
      <c r="R75" s="37">
        <f>TI_EHG_E!R75+TI_CO_E!R75+TI_BF_E!R75+TI_GW_E!R75+TI_RPI_E!R75+TI_PF_E!R75+TI_BKBPB_E!R75+TI_CL_E!R75+TI_BNG_E!R75+TI_LBB_E!R75+TI_CPP_E!R75+TI_GTL_E!R75+TI_NSP_E!R75</f>
        <v>178.408426483233</v>
      </c>
      <c r="S75" s="37">
        <f>TI_EHG_E!S75+TI_CO_E!S75+TI_BF_E!S75+TI_GW_E!S75+TI_RPI_E!S75+TI_PF_E!S75+TI_BKBPB_E!S75+TI_CL_E!S75+TI_BNG_E!S75+TI_LBB_E!S75+TI_CPP_E!S75+TI_GTL_E!S75+TI_NSP_E!S75</f>
        <v>209.21951848667237</v>
      </c>
      <c r="T75" s="37">
        <f>TI_EHG_E!T75+TI_CO_E!T75+TI_BF_E!T75+TI_GW_E!T75+TI_RPI_E!T75+TI_PF_E!T75+TI_BKBPB_E!T75+TI_CL_E!T75+TI_BNG_E!T75+TI_LBB_E!T75+TI_CPP_E!T75+TI_GTL_E!T75+TI_NSP_E!T75</f>
        <v>203.29613069647465</v>
      </c>
      <c r="U75" s="37">
        <f>TI_EHG_E!U75+TI_CO_E!U75+TI_BF_E!U75+TI_GW_E!U75+TI_RPI_E!U75+TI_PF_E!U75+TI_BKBPB_E!U75+TI_CL_E!U75+TI_BNG_E!U75+TI_LBB_E!U75+TI_CPP_E!U75+TI_GTL_E!U75+TI_NSP_E!U75</f>
        <v>193.431728288908</v>
      </c>
      <c r="V75" s="37">
        <f>TI_EHG_E!V75+TI_CO_E!V75+TI_BF_E!V75+TI_GW_E!V75+TI_RPI_E!V75+TI_PF_E!V75+TI_BKBPB_E!V75+TI_CL_E!V75+TI_BNG_E!V75+TI_LBB_E!V75+TI_CPP_E!V75+TI_GTL_E!V75+TI_NSP_E!V75</f>
        <v>195.91573516766982</v>
      </c>
      <c r="W75" s="37">
        <f>TI_EHG_E!W75+TI_CO_E!W75+TI_BF_E!W75+TI_GW_E!W75+TI_RPI_E!W75+TI_PF_E!W75+TI_BKBPB_E!W75+TI_CL_E!W75+TI_BNG_E!W75+TI_LBB_E!W75+TI_CPP_E!W75+TI_GTL_E!W75+TI_NSP_E!W75</f>
        <v>175.22209802235596</v>
      </c>
      <c r="X75" s="37">
        <f>TI_EHG_E!X75+TI_CO_E!X75+TI_BF_E!X75+TI_GW_E!X75+TI_RPI_E!X75+TI_PF_E!X75+TI_BKBPB_E!X75+TI_CL_E!X75+TI_BNG_E!X75+TI_LBB_E!X75+TI_CPP_E!X75+TI_GTL_E!X75+TI_NSP_E!X75</f>
        <v>174.01358555460016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6.0189165950128967</v>
      </c>
      <c r="D76" s="40">
        <f>TI_EHG_E!D76+TI_CO_E!D76+TI_BF_E!D76+TI_GW_E!D76+TI_RPI_E!D76+TI_PF_E!D76+TI_BKBPB_E!D76+TI_CL_E!D76+TI_BNG_E!D76+TI_LBB_E!D76+TI_CPP_E!D76+TI_GTL_E!D76+TI_NSP_E!D76</f>
        <v>5.0730868443680128</v>
      </c>
      <c r="E76" s="40">
        <f>TI_EHG_E!E76+TI_CO_E!E76+TI_BF_E!E76+TI_GW_E!E76+TI_RPI_E!E76+TI_PF_E!E76+TI_BKBPB_E!E76+TI_CL_E!E76+TI_BNG_E!E76+TI_LBB_E!E76+TI_CPP_E!E76+TI_GTL_E!E76+TI_NSP_E!E76</f>
        <v>5.4170249355116074</v>
      </c>
      <c r="F76" s="40">
        <f>TI_EHG_E!F76+TI_CO_E!F76+TI_BF_E!F76+TI_GW_E!F76+TI_RPI_E!F76+TI_PF_E!F76+TI_BKBPB_E!F76+TI_CL_E!F76+TI_BNG_E!F76+TI_LBB_E!F76+TI_CPP_E!F76+TI_GTL_E!F76+TI_NSP_E!F76</f>
        <v>2.407566638005159</v>
      </c>
      <c r="G76" s="40">
        <f>TI_EHG_E!G76+TI_CO_E!G76+TI_BF_E!G76+TI_GW_E!G76+TI_RPI_E!G76+TI_PF_E!G76+TI_BKBPB_E!G76+TI_CL_E!G76+TI_BNG_E!G76+TI_LBB_E!G76+TI_CPP_E!G76+TI_GTL_E!G76+TI_NSP_E!G76</f>
        <v>2.1496130696474629</v>
      </c>
      <c r="H76" s="40">
        <f>TI_EHG_E!H76+TI_CO_E!H76+TI_BF_E!H76+TI_GW_E!H76+TI_RPI_E!H76+TI_PF_E!H76+TI_BKBPB_E!H76+TI_CL_E!H76+TI_BNG_E!H76+TI_LBB_E!H76+TI_CPP_E!H76+TI_GTL_E!H76+TI_NSP_E!H76</f>
        <v>1.8056749785038697</v>
      </c>
      <c r="I76" s="40">
        <f>TI_EHG_E!I76+TI_CO_E!I76+TI_BF_E!I76+TI_GW_E!I76+TI_RPI_E!I76+TI_PF_E!I76+TI_BKBPB_E!I76+TI_CL_E!I76+TI_BNG_E!I76+TI_LBB_E!I76+TI_CPP_E!I76+TI_GTL_E!I76+TI_NSP_E!I76</f>
        <v>2.407566638005159</v>
      </c>
      <c r="J76" s="40">
        <f>TI_EHG_E!J76+TI_CO_E!J76+TI_BF_E!J76+TI_GW_E!J76+TI_RPI_E!J76+TI_PF_E!J76+TI_BKBPB_E!J76+TI_CL_E!J76+TI_BNG_E!J76+TI_LBB_E!J76+TI_CPP_E!J76+TI_GTL_E!J76+TI_NSP_E!J76</f>
        <v>4.2132416165090278</v>
      </c>
      <c r="K76" s="40">
        <f>TI_EHG_E!K76+TI_CO_E!K76+TI_BF_E!K76+TI_GW_E!K76+TI_RPI_E!K76+TI_PF_E!K76+TI_BKBPB_E!K76+TI_CL_E!K76+TI_BNG_E!K76+TI_LBB_E!K76+TI_CPP_E!K76+TI_GTL_E!K76+TI_NSP_E!K76</f>
        <v>8.942390369733447</v>
      </c>
      <c r="L76" s="40">
        <f>TI_EHG_E!L76+TI_CO_E!L76+TI_BF_E!L76+TI_GW_E!L76+TI_RPI_E!L76+TI_PF_E!L76+TI_BKBPB_E!L76+TI_CL_E!L76+TI_BNG_E!L76+TI_LBB_E!L76+TI_CPP_E!L76+TI_GTL_E!L76+TI_NSP_E!L76</f>
        <v>9.8882201203783318</v>
      </c>
      <c r="M76" s="40">
        <f>TI_EHG_E!M76+TI_CO_E!M76+TI_BF_E!M76+TI_GW_E!M76+TI_RPI_E!M76+TI_PF_E!M76+TI_BKBPB_E!M76+TI_CL_E!M76+TI_BNG_E!M76+TI_LBB_E!M76+TI_CPP_E!M76+TI_GTL_E!M76+TI_NSP_E!M76</f>
        <v>14.531384350816854</v>
      </c>
      <c r="N76" s="40">
        <f>TI_EHG_E!N76+TI_CO_E!N76+TI_BF_E!N76+TI_GW_E!N76+TI_RPI_E!N76+TI_PF_E!N76+TI_BKBPB_E!N76+TI_CL_E!N76+TI_BNG_E!N76+TI_LBB_E!N76+TI_CPP_E!N76+TI_GTL_E!N76+TI_NSP_E!N76</f>
        <v>14.101461736887362</v>
      </c>
      <c r="O76" s="40">
        <f>TI_EHG_E!O76+TI_CO_E!O76+TI_BF_E!O76+TI_GW_E!O76+TI_RPI_E!O76+TI_PF_E!O76+TI_BKBPB_E!O76+TI_CL_E!O76+TI_BNG_E!O76+TI_LBB_E!O76+TI_CPP_E!O76+TI_GTL_E!O76+TI_NSP_E!O76</f>
        <v>17.712811693895102</v>
      </c>
      <c r="P76" s="40">
        <f>TI_EHG_E!P76+TI_CO_E!P76+TI_BF_E!P76+TI_GW_E!P76+TI_RPI_E!P76+TI_PF_E!P76+TI_BKBPB_E!P76+TI_CL_E!P76+TI_BNG_E!P76+TI_LBB_E!P76+TI_CPP_E!P76+TI_GTL_E!P76+TI_NSP_E!P76</f>
        <v>15.735167669819436</v>
      </c>
      <c r="Q76" s="40">
        <f>TI_EHG_E!Q76+TI_CO_E!Q76+TI_BF_E!Q76+TI_GW_E!Q76+TI_RPI_E!Q76+TI_PF_E!Q76+TI_BKBPB_E!Q76+TI_CL_E!Q76+TI_BNG_E!Q76+TI_LBB_E!Q76+TI_CPP_E!Q76+TI_GTL_E!Q76+TI_NSP_E!Q76</f>
        <v>19.432502149613065</v>
      </c>
      <c r="R76" s="40">
        <f>TI_EHG_E!R76+TI_CO_E!R76+TI_BF_E!R76+TI_GW_E!R76+TI_RPI_E!R76+TI_PF_E!R76+TI_BKBPB_E!R76+TI_CL_E!R76+TI_BNG_E!R76+TI_LBB_E!R76+TI_CPP_E!R76+TI_GTL_E!R76+TI_NSP_E!R76</f>
        <v>33.79191745485813</v>
      </c>
      <c r="S76" s="40">
        <f>TI_EHG_E!S76+TI_CO_E!S76+TI_BF_E!S76+TI_GW_E!S76+TI_RPI_E!S76+TI_PF_E!S76+TI_BKBPB_E!S76+TI_CL_E!S76+TI_BNG_E!S76+TI_LBB_E!S76+TI_CPP_E!S76+TI_GTL_E!S76+TI_NSP_E!S76</f>
        <v>33.447979363714531</v>
      </c>
      <c r="T76" s="40">
        <f>TI_EHG_E!T76+TI_CO_E!T76+TI_BF_E!T76+TI_GW_E!T76+TI_RPI_E!T76+TI_PF_E!T76+TI_BKBPB_E!T76+TI_CL_E!T76+TI_BNG_E!T76+TI_LBB_E!T76+TI_CPP_E!T76+TI_GTL_E!T76+TI_NSP_E!T76</f>
        <v>36.457437661220979</v>
      </c>
      <c r="U76" s="40">
        <f>TI_EHG_E!U76+TI_CO_E!U76+TI_BF_E!U76+TI_GW_E!U76+TI_RPI_E!U76+TI_PF_E!U76+TI_BKBPB_E!U76+TI_CL_E!U76+TI_BNG_E!U76+TI_LBB_E!U76+TI_CPP_E!U76+TI_GTL_E!U76+TI_NSP_E!U76</f>
        <v>36.285468615649179</v>
      </c>
      <c r="V76" s="40">
        <f>TI_EHG_E!V76+TI_CO_E!V76+TI_BF_E!V76+TI_GW_E!V76+TI_RPI_E!V76+TI_PF_E!V76+TI_BKBPB_E!V76+TI_CL_E!V76+TI_BNG_E!V76+TI_LBB_E!V76+TI_CPP_E!V76+TI_GTL_E!V76+TI_NSP_E!V76</f>
        <v>33.53396388650043</v>
      </c>
      <c r="W76" s="40">
        <f>TI_EHG_E!W76+TI_CO_E!W76+TI_BF_E!W76+TI_GW_E!W76+TI_RPI_E!W76+TI_PF_E!W76+TI_BKBPB_E!W76+TI_CL_E!W76+TI_BNG_E!W76+TI_LBB_E!W76+TI_CPP_E!W76+TI_GTL_E!W76+TI_NSP_E!W76</f>
        <v>35.425623387790196</v>
      </c>
      <c r="X76" s="40">
        <f>TI_EHG_E!X76+TI_CO_E!X76+TI_BF_E!X76+TI_GW_E!X76+TI_RPI_E!X76+TI_PF_E!X76+TI_BKBPB_E!X76+TI_CL_E!X76+TI_BNG_E!X76+TI_LBB_E!X76+TI_CPP_E!X76+TI_GTL_E!X76+TI_NSP_E!X76</f>
        <v>51.418744625967321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15481.19948409286</v>
      </c>
      <c r="D2" s="31">
        <f t="shared" ref="D2:W2" si="1">SUM(D3,D17,D22,D25,D26,D51,D52,D71,D74,D75,D76)</f>
        <v>16850.451160791057</v>
      </c>
      <c r="E2" s="31">
        <f t="shared" si="1"/>
        <v>17592.209200343936</v>
      </c>
      <c r="F2" s="31">
        <f t="shared" si="1"/>
        <v>19893.566552020635</v>
      </c>
      <c r="G2" s="31">
        <f t="shared" si="1"/>
        <v>19523.659329320722</v>
      </c>
      <c r="H2" s="31">
        <f t="shared" si="1"/>
        <v>16463.256577815991</v>
      </c>
      <c r="I2" s="31">
        <f t="shared" si="1"/>
        <v>19324.893465176268</v>
      </c>
      <c r="J2" s="31">
        <f t="shared" si="1"/>
        <v>18620.929234737745</v>
      </c>
      <c r="K2" s="31">
        <f t="shared" si="1"/>
        <v>17541.713757523645</v>
      </c>
      <c r="L2" s="31">
        <f t="shared" si="1"/>
        <v>16743.892605331039</v>
      </c>
      <c r="M2" s="31">
        <f t="shared" si="1"/>
        <v>18725.773602751502</v>
      </c>
      <c r="N2" s="31">
        <f t="shared" si="1"/>
        <v>17054.262768701636</v>
      </c>
      <c r="O2" s="31">
        <f t="shared" si="1"/>
        <v>16373.060877042131</v>
      </c>
      <c r="P2" s="31">
        <f t="shared" si="1"/>
        <v>16721.743938091142</v>
      </c>
      <c r="Q2" s="31">
        <f t="shared" si="1"/>
        <v>15907.44161650903</v>
      </c>
      <c r="R2" s="31">
        <f t="shared" si="1"/>
        <v>15234.689509888221</v>
      </c>
      <c r="S2" s="31">
        <f t="shared" si="1"/>
        <v>15721.220464316422</v>
      </c>
      <c r="T2" s="31">
        <f t="shared" si="1"/>
        <v>15192.384436801374</v>
      </c>
      <c r="U2" s="31">
        <f t="shared" si="1"/>
        <v>15641.435339638863</v>
      </c>
      <c r="V2" s="31">
        <f t="shared" si="1"/>
        <v>15285.704643164228</v>
      </c>
      <c r="W2" s="31">
        <f t="shared" si="1"/>
        <v>14627.538950988821</v>
      </c>
      <c r="X2" s="31">
        <f t="shared" ref="X2" si="2">SUM(X3,X17,X22,X25,X26,X51,X52,X71,X74,X75,X76)</f>
        <v>15663.871453138432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2165.8403267411863</v>
      </c>
      <c r="D3" s="34">
        <f t="shared" ref="D3:W3" si="4">SUM(D4,D8,D11)</f>
        <v>2669.4975924333621</v>
      </c>
      <c r="E3" s="34">
        <f t="shared" si="4"/>
        <v>3090.3651762682712</v>
      </c>
      <c r="F3" s="34">
        <f t="shared" si="4"/>
        <v>4491.3554600171965</v>
      </c>
      <c r="G3" s="34">
        <f t="shared" si="4"/>
        <v>3932.1000859845226</v>
      </c>
      <c r="H3" s="34">
        <f t="shared" si="4"/>
        <v>1783.4276870163367</v>
      </c>
      <c r="I3" s="34">
        <f t="shared" si="4"/>
        <v>3897.5144453998278</v>
      </c>
      <c r="J3" s="34">
        <f t="shared" si="4"/>
        <v>3307.1787618228718</v>
      </c>
      <c r="K3" s="34">
        <f t="shared" si="4"/>
        <v>2149.9929492691313</v>
      </c>
      <c r="L3" s="34">
        <f t="shared" si="4"/>
        <v>2675.7659501289768</v>
      </c>
      <c r="M3" s="34">
        <f t="shared" si="4"/>
        <v>3357.1576096302665</v>
      </c>
      <c r="N3" s="34">
        <f t="shared" si="4"/>
        <v>2380.9504729148762</v>
      </c>
      <c r="O3" s="34">
        <f t="shared" si="4"/>
        <v>1928.0219260533104</v>
      </c>
      <c r="P3" s="34">
        <f t="shared" si="4"/>
        <v>2664.0134995700773</v>
      </c>
      <c r="Q3" s="34">
        <f t="shared" si="4"/>
        <v>2020.4875322441962</v>
      </c>
      <c r="R3" s="34">
        <f t="shared" si="4"/>
        <v>1415.5954428202922</v>
      </c>
      <c r="S3" s="34">
        <f t="shared" si="4"/>
        <v>1848.1803095442824</v>
      </c>
      <c r="T3" s="34">
        <f t="shared" si="4"/>
        <v>1607.8551160791051</v>
      </c>
      <c r="U3" s="34">
        <f t="shared" si="4"/>
        <v>1534.0840068787613</v>
      </c>
      <c r="V3" s="34">
        <f t="shared" si="4"/>
        <v>1189.7732588134133</v>
      </c>
      <c r="W3" s="34">
        <f t="shared" si="4"/>
        <v>697.37910576096294</v>
      </c>
      <c r="X3" s="34">
        <f t="shared" ref="X3" si="5">SUM(X4,X8,X11)</f>
        <v>792.3680997420463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2165.1715391229577</v>
      </c>
      <c r="D4" s="29">
        <f t="shared" ref="D4:W4" si="7">SUM(D5:D7)</f>
        <v>2668.1600171969048</v>
      </c>
      <c r="E4" s="29">
        <f t="shared" si="7"/>
        <v>3089.6963886500425</v>
      </c>
      <c r="F4" s="29">
        <f t="shared" si="7"/>
        <v>4490.6866723989679</v>
      </c>
      <c r="G4" s="29">
        <f t="shared" si="7"/>
        <v>3931.2163370593289</v>
      </c>
      <c r="H4" s="29">
        <f t="shared" si="7"/>
        <v>1782.5439380911432</v>
      </c>
      <c r="I4" s="29">
        <f t="shared" si="7"/>
        <v>3895.2310404127256</v>
      </c>
      <c r="J4" s="29">
        <f t="shared" si="7"/>
        <v>3287.7319862424761</v>
      </c>
      <c r="K4" s="29">
        <f t="shared" si="7"/>
        <v>2144.542476354256</v>
      </c>
      <c r="L4" s="29">
        <f t="shared" si="7"/>
        <v>2668.3640584694754</v>
      </c>
      <c r="M4" s="29">
        <f t="shared" si="7"/>
        <v>3352.2230438521065</v>
      </c>
      <c r="N4" s="29">
        <f t="shared" si="7"/>
        <v>2377.2674118658651</v>
      </c>
      <c r="O4" s="29">
        <f t="shared" si="7"/>
        <v>1925.2226139294926</v>
      </c>
      <c r="P4" s="29">
        <f t="shared" si="7"/>
        <v>2662.6138435081684</v>
      </c>
      <c r="Q4" s="29">
        <f t="shared" si="7"/>
        <v>2017.6882201203784</v>
      </c>
      <c r="R4" s="29">
        <f t="shared" si="7"/>
        <v>1412.7961306964744</v>
      </c>
      <c r="S4" s="29">
        <f t="shared" si="7"/>
        <v>1848.1803095442824</v>
      </c>
      <c r="T4" s="29">
        <f t="shared" si="7"/>
        <v>1607.8551160791051</v>
      </c>
      <c r="U4" s="29">
        <f t="shared" si="7"/>
        <v>1534.0840068787613</v>
      </c>
      <c r="V4" s="29">
        <f t="shared" si="7"/>
        <v>1189.7732588134133</v>
      </c>
      <c r="W4" s="29">
        <f t="shared" si="7"/>
        <v>697.37910576096294</v>
      </c>
      <c r="X4" s="29">
        <f t="shared" ref="X4" si="8">SUM(X5:X7)</f>
        <v>792.3680997420463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2165.1715391229577</v>
      </c>
      <c r="D7" s="10">
        <f>TI_EHG_E_E!D7+TI_EHG_CHP_E!D7+TI_EHG_H_E!D7+TI_EHG_EDHP!D7+TI_EHG_EB!D7+TI_EHG_EPS!D7+TI_EHG_DHEP!D7</f>
        <v>2668.1600171969048</v>
      </c>
      <c r="E7" s="10">
        <f>TI_EHG_E_E!E7+TI_EHG_CHP_E!E7+TI_EHG_H_E!E7+TI_EHG_EDHP!E7+TI_EHG_EB!E7+TI_EHG_EPS!E7+TI_EHG_DHEP!E7</f>
        <v>3089.6963886500425</v>
      </c>
      <c r="F7" s="10">
        <f>TI_EHG_E_E!F7+TI_EHG_CHP_E!F7+TI_EHG_H_E!F7+TI_EHG_EDHP!F7+TI_EHG_EB!F7+TI_EHG_EPS!F7+TI_EHG_DHEP!F7</f>
        <v>4490.6866723989679</v>
      </c>
      <c r="G7" s="10">
        <f>TI_EHG_E_E!G7+TI_EHG_CHP_E!G7+TI_EHG_H_E!G7+TI_EHG_EDHP!G7+TI_EHG_EB!G7+TI_EHG_EPS!G7+TI_EHG_DHEP!G7</f>
        <v>3931.2163370593289</v>
      </c>
      <c r="H7" s="10">
        <f>TI_EHG_E_E!H7+TI_EHG_CHP_E!H7+TI_EHG_H_E!H7+TI_EHG_EDHP!H7+TI_EHG_EB!H7+TI_EHG_EPS!H7+TI_EHG_DHEP!H7</f>
        <v>1782.5439380911432</v>
      </c>
      <c r="I7" s="10">
        <f>TI_EHG_E_E!I7+TI_EHG_CHP_E!I7+TI_EHG_H_E!I7+TI_EHG_EDHP!I7+TI_EHG_EB!I7+TI_EHG_EPS!I7+TI_EHG_DHEP!I7</f>
        <v>3895.2310404127256</v>
      </c>
      <c r="J7" s="10">
        <f>TI_EHG_E_E!J7+TI_EHG_CHP_E!J7+TI_EHG_H_E!J7+TI_EHG_EDHP!J7+TI_EHG_EB!J7+TI_EHG_EPS!J7+TI_EHG_DHEP!J7</f>
        <v>3287.7319862424761</v>
      </c>
      <c r="K7" s="10">
        <f>TI_EHG_E_E!K7+TI_EHG_CHP_E!K7+TI_EHG_H_E!K7+TI_EHG_EDHP!K7+TI_EHG_EB!K7+TI_EHG_EPS!K7+TI_EHG_DHEP!K7</f>
        <v>2144.542476354256</v>
      </c>
      <c r="L7" s="10">
        <f>TI_EHG_E_E!L7+TI_EHG_CHP_E!L7+TI_EHG_H_E!L7+TI_EHG_EDHP!L7+TI_EHG_EB!L7+TI_EHG_EPS!L7+TI_EHG_DHEP!L7</f>
        <v>2668.3640584694754</v>
      </c>
      <c r="M7" s="10">
        <f>TI_EHG_E_E!M7+TI_EHG_CHP_E!M7+TI_EHG_H_E!M7+TI_EHG_EDHP!M7+TI_EHG_EB!M7+TI_EHG_EPS!M7+TI_EHG_DHEP!M7</f>
        <v>3352.2230438521065</v>
      </c>
      <c r="N7" s="10">
        <f>TI_EHG_E_E!N7+TI_EHG_CHP_E!N7+TI_EHG_H_E!N7+TI_EHG_EDHP!N7+TI_EHG_EB!N7+TI_EHG_EPS!N7+TI_EHG_DHEP!N7</f>
        <v>2377.2674118658651</v>
      </c>
      <c r="O7" s="10">
        <f>TI_EHG_E_E!O7+TI_EHG_CHP_E!O7+TI_EHG_H_E!O7+TI_EHG_EDHP!O7+TI_EHG_EB!O7+TI_EHG_EPS!O7+TI_EHG_DHEP!O7</f>
        <v>1925.2226139294926</v>
      </c>
      <c r="P7" s="10">
        <f>TI_EHG_E_E!P7+TI_EHG_CHP_E!P7+TI_EHG_H_E!P7+TI_EHG_EDHP!P7+TI_EHG_EB!P7+TI_EHG_EPS!P7+TI_EHG_DHEP!P7</f>
        <v>2662.6138435081684</v>
      </c>
      <c r="Q7" s="10">
        <f>TI_EHG_E_E!Q7+TI_EHG_CHP_E!Q7+TI_EHG_H_E!Q7+TI_EHG_EDHP!Q7+TI_EHG_EB!Q7+TI_EHG_EPS!Q7+TI_EHG_DHEP!Q7</f>
        <v>2017.6882201203784</v>
      </c>
      <c r="R7" s="10">
        <f>TI_EHG_E_E!R7+TI_EHG_CHP_E!R7+TI_EHG_H_E!R7+TI_EHG_EDHP!R7+TI_EHG_EB!R7+TI_EHG_EPS!R7+TI_EHG_DHEP!R7</f>
        <v>1412.7961306964744</v>
      </c>
      <c r="S7" s="10">
        <f>TI_EHG_E_E!S7+TI_EHG_CHP_E!S7+TI_EHG_H_E!S7+TI_EHG_EDHP!S7+TI_EHG_EB!S7+TI_EHG_EPS!S7+TI_EHG_DHEP!S7</f>
        <v>1848.1803095442824</v>
      </c>
      <c r="T7" s="10">
        <f>TI_EHG_E_E!T7+TI_EHG_CHP_E!T7+TI_EHG_H_E!T7+TI_EHG_EDHP!T7+TI_EHG_EB!T7+TI_EHG_EPS!T7+TI_EHG_DHEP!T7</f>
        <v>1607.8551160791051</v>
      </c>
      <c r="U7" s="10">
        <f>TI_EHG_E_E!U7+TI_EHG_CHP_E!U7+TI_EHG_H_E!U7+TI_EHG_EDHP!U7+TI_EHG_EB!U7+TI_EHG_EPS!U7+TI_EHG_DHEP!U7</f>
        <v>1534.0840068787613</v>
      </c>
      <c r="V7" s="10">
        <f>TI_EHG_E_E!V7+TI_EHG_CHP_E!V7+TI_EHG_H_E!V7+TI_EHG_EDHP!V7+TI_EHG_EB!V7+TI_EHG_EPS!V7+TI_EHG_DHEP!V7</f>
        <v>1189.7732588134133</v>
      </c>
      <c r="W7" s="10">
        <f>TI_EHG_E_E!W7+TI_EHG_CHP_E!W7+TI_EHG_H_E!W7+TI_EHG_EDHP!W7+TI_EHG_EB!W7+TI_EHG_EPS!W7+TI_EHG_DHEP!W7</f>
        <v>697.37910576096294</v>
      </c>
      <c r="X7" s="10">
        <f>TI_EHG_E_E!X7+TI_EHG_CHP_E!X7+TI_EHG_H_E!X7+TI_EHG_EDHP!X7+TI_EHG_EB!X7+TI_EHG_EPS!X7+TI_EHG_DHEP!X7</f>
        <v>792.3680997420463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0.66878761822871879</v>
      </c>
      <c r="D11" s="29">
        <f t="shared" ref="D11:W11" si="13">SUM(D12:D16)</f>
        <v>1.337575236457438</v>
      </c>
      <c r="E11" s="29">
        <f t="shared" si="13"/>
        <v>0.66878761822871879</v>
      </c>
      <c r="F11" s="29">
        <f t="shared" si="13"/>
        <v>0.66878761822871879</v>
      </c>
      <c r="G11" s="29">
        <f t="shared" si="13"/>
        <v>0.88374892519346515</v>
      </c>
      <c r="H11" s="29">
        <f t="shared" si="13"/>
        <v>0.88374892519346515</v>
      </c>
      <c r="I11" s="29">
        <f t="shared" si="13"/>
        <v>2.2834049871023216</v>
      </c>
      <c r="J11" s="29">
        <f t="shared" si="13"/>
        <v>19.446775580395524</v>
      </c>
      <c r="K11" s="29">
        <f t="shared" si="13"/>
        <v>5.4504729148753217</v>
      </c>
      <c r="L11" s="29">
        <f t="shared" si="13"/>
        <v>7.40189165950129</v>
      </c>
      <c r="M11" s="29">
        <f t="shared" si="13"/>
        <v>4.9345657781599304</v>
      </c>
      <c r="N11" s="29">
        <f t="shared" si="13"/>
        <v>3.6830610490111781</v>
      </c>
      <c r="O11" s="29">
        <f t="shared" si="13"/>
        <v>2.799312123817713</v>
      </c>
      <c r="P11" s="29">
        <f t="shared" si="13"/>
        <v>1.3996560619088561</v>
      </c>
      <c r="Q11" s="29">
        <f t="shared" si="13"/>
        <v>2.799312123817713</v>
      </c>
      <c r="R11" s="29">
        <f t="shared" si="13"/>
        <v>2.799312123817713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1.3996560619088563</v>
      </c>
      <c r="J13" s="10">
        <f>TI_EHG_E_E!J13+TI_EHG_CHP_E!J13+TI_EHG_H_E!J13+TI_EHG_EDHP!J13+TI_EHG_EB!J13+TI_EHG_EPS!J13+TI_EHG_DHEP!J13</f>
        <v>16.795614789337915</v>
      </c>
      <c r="K13" s="10">
        <f>TI_EHG_E_E!K13+TI_EHG_CHP_E!K13+TI_EHG_H_E!K13+TI_EHG_EDHP!K13+TI_EHG_EB!K13+TI_EHG_EPS!K13+TI_EHG_DHEP!K13</f>
        <v>2.7993121238177121</v>
      </c>
      <c r="L13" s="10">
        <f>TI_EHG_E_E!L13+TI_EHG_CHP_E!L13+TI_EHG_H_E!L13+TI_EHG_EDHP!L13+TI_EHG_EB!L13+TI_EHG_EPS!L13+TI_EHG_DHEP!L13</f>
        <v>2.099484092863285</v>
      </c>
      <c r="M13" s="10">
        <f>TI_EHG_E_E!M13+TI_EHG_CHP_E!M13+TI_EHG_H_E!M13+TI_EHG_EDHP!M13+TI_EHG_EB!M13+TI_EHG_EPS!M13+TI_EHG_DHEP!M13</f>
        <v>1.3996560619088561</v>
      </c>
      <c r="N13" s="10">
        <f>TI_EHG_E_E!N13+TI_EHG_CHP_E!N13+TI_EHG_H_E!N13+TI_EHG_EDHP!N13+TI_EHG_EB!N13+TI_EHG_EPS!N13+TI_EHG_DHEP!N13</f>
        <v>2.799312123817713</v>
      </c>
      <c r="O13" s="10">
        <f>TI_EHG_E_E!O13+TI_EHG_CHP_E!O13+TI_EHG_H_E!O13+TI_EHG_EDHP!O13+TI_EHG_EB!O13+TI_EHG_EPS!O13+TI_EHG_DHEP!O13</f>
        <v>2.799312123817713</v>
      </c>
      <c r="P13" s="10">
        <f>TI_EHG_E_E!P13+TI_EHG_CHP_E!P13+TI_EHG_H_E!P13+TI_EHG_EDHP!P13+TI_EHG_EB!P13+TI_EHG_EPS!P13+TI_EHG_DHEP!P13</f>
        <v>1.3996560619088561</v>
      </c>
      <c r="Q13" s="10">
        <f>TI_EHG_E_E!Q13+TI_EHG_CHP_E!Q13+TI_EHG_H_E!Q13+TI_EHG_EDHP!Q13+TI_EHG_EB!Q13+TI_EHG_EPS!Q13+TI_EHG_DHEP!Q13</f>
        <v>2.799312123817713</v>
      </c>
      <c r="R13" s="10">
        <f>TI_EHG_E_E!R13+TI_EHG_CHP_E!R13+TI_EHG_H_E!R13+TI_EHG_EDHP!R13+TI_EHG_EB!R13+TI_EHG_EPS!R13+TI_EHG_DHEP!R13</f>
        <v>2.799312123817713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0.66878761822871879</v>
      </c>
      <c r="D15" s="10">
        <f>TI_EHG_E_E!D15+TI_EHG_CHP_E!D15+TI_EHG_H_E!D15+TI_EHG_EDHP!D15+TI_EHG_EB!D15+TI_EHG_EPS!D15+TI_EHG_DHEP!D15</f>
        <v>1.337575236457438</v>
      </c>
      <c r="E15" s="10">
        <f>TI_EHG_E_E!E15+TI_EHG_CHP_E!E15+TI_EHG_H_E!E15+TI_EHG_EDHP!E15+TI_EHG_EB!E15+TI_EHG_EPS!E15+TI_EHG_DHEP!E15</f>
        <v>0.66878761822871879</v>
      </c>
      <c r="F15" s="10">
        <f>TI_EHG_E_E!F15+TI_EHG_CHP_E!F15+TI_EHG_H_E!F15+TI_EHG_EDHP!F15+TI_EHG_EB!F15+TI_EHG_EPS!F15+TI_EHG_DHEP!F15</f>
        <v>0.66878761822871879</v>
      </c>
      <c r="G15" s="10">
        <f>TI_EHG_E_E!G15+TI_EHG_CHP_E!G15+TI_EHG_H_E!G15+TI_EHG_EDHP!G15+TI_EHG_EB!G15+TI_EHG_EPS!G15+TI_EHG_DHEP!G15</f>
        <v>0.88374892519346515</v>
      </c>
      <c r="H15" s="10">
        <f>TI_EHG_E_E!H15+TI_EHG_CHP_E!H15+TI_EHG_H_E!H15+TI_EHG_EDHP!H15+TI_EHG_EB!H15+TI_EHG_EPS!H15+TI_EHG_DHEP!H15</f>
        <v>0.88374892519346515</v>
      </c>
      <c r="I15" s="10">
        <f>TI_EHG_E_E!I15+TI_EHG_CHP_E!I15+TI_EHG_H_E!I15+TI_EHG_EDHP!I15+TI_EHG_EB!I15+TI_EHG_EPS!I15+TI_EHG_DHEP!I15</f>
        <v>0.88374892519346515</v>
      </c>
      <c r="J15" s="10">
        <f>TI_EHG_E_E!J15+TI_EHG_CHP_E!J15+TI_EHG_H_E!J15+TI_EHG_EDHP!J15+TI_EHG_EB!J15+TI_EHG_EPS!J15+TI_EHG_DHEP!J15</f>
        <v>2.6511607910576092</v>
      </c>
      <c r="K15" s="10">
        <f>TI_EHG_E_E!K15+TI_EHG_CHP_E!K15+TI_EHG_H_E!K15+TI_EHG_EDHP!K15+TI_EHG_EB!K15+TI_EHG_EPS!K15+TI_EHG_DHEP!K15</f>
        <v>2.6511607910576092</v>
      </c>
      <c r="L15" s="10">
        <f>TI_EHG_E_E!L15+TI_EHG_CHP_E!L15+TI_EHG_H_E!L15+TI_EHG_EDHP!L15+TI_EHG_EB!L15+TI_EHG_EPS!L15+TI_EHG_DHEP!L15</f>
        <v>5.3024075666380046</v>
      </c>
      <c r="M15" s="10">
        <f>TI_EHG_E_E!M15+TI_EHG_CHP_E!M15+TI_EHG_H_E!M15+TI_EHG_EDHP!M15+TI_EHG_EB!M15+TI_EHG_EPS!M15+TI_EHG_DHEP!M15</f>
        <v>3.5349097162510739</v>
      </c>
      <c r="N15" s="10">
        <f>TI_EHG_E_E!N15+TI_EHG_CHP_E!N15+TI_EHG_H_E!N15+TI_EHG_EDHP!N15+TI_EHG_EB!N15+TI_EHG_EPS!N15+TI_EHG_DHEP!N15</f>
        <v>0.88374892519346515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182.89380911435941</v>
      </c>
      <c r="D17" s="37">
        <f t="shared" ref="D17:W17" si="16">SUM(D18:D21)</f>
        <v>174.00163370593296</v>
      </c>
      <c r="E17" s="37">
        <f t="shared" si="16"/>
        <v>159.70670679277725</v>
      </c>
      <c r="F17" s="37">
        <f t="shared" si="16"/>
        <v>226.8486672398968</v>
      </c>
      <c r="G17" s="37">
        <f t="shared" si="16"/>
        <v>212.47248495270856</v>
      </c>
      <c r="H17" s="37">
        <f t="shared" si="16"/>
        <v>219.1912295786758</v>
      </c>
      <c r="I17" s="37">
        <f t="shared" si="16"/>
        <v>244.36319862424764</v>
      </c>
      <c r="J17" s="37">
        <f t="shared" si="16"/>
        <v>233.16130696474633</v>
      </c>
      <c r="K17" s="37">
        <f t="shared" si="16"/>
        <v>232.29905417024932</v>
      </c>
      <c r="L17" s="37">
        <f t="shared" si="16"/>
        <v>156.38194325021496</v>
      </c>
      <c r="M17" s="37">
        <f t="shared" si="16"/>
        <v>187.62063628546869</v>
      </c>
      <c r="N17" s="37">
        <f t="shared" si="16"/>
        <v>186.77979363714533</v>
      </c>
      <c r="O17" s="37">
        <f t="shared" si="16"/>
        <v>166.96294067067925</v>
      </c>
      <c r="P17" s="37">
        <f t="shared" si="16"/>
        <v>163.05055889939814</v>
      </c>
      <c r="Q17" s="37">
        <f t="shared" si="16"/>
        <v>190.08065348237321</v>
      </c>
      <c r="R17" s="37">
        <f t="shared" si="16"/>
        <v>173.99681857265693</v>
      </c>
      <c r="S17" s="37">
        <f t="shared" si="16"/>
        <v>174.94024075666377</v>
      </c>
      <c r="T17" s="37">
        <f t="shared" si="16"/>
        <v>160.44462596732586</v>
      </c>
      <c r="U17" s="37">
        <f t="shared" si="16"/>
        <v>183.24496990541701</v>
      </c>
      <c r="V17" s="37">
        <f t="shared" si="16"/>
        <v>140.14041272570935</v>
      </c>
      <c r="W17" s="37">
        <f t="shared" si="16"/>
        <v>151.84866723989686</v>
      </c>
      <c r="X17" s="37">
        <f t="shared" ref="X17" si="17">SUM(X18:X21)</f>
        <v>197.09079965606188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14.746345657781598</v>
      </c>
      <c r="D19" s="10">
        <f>TI_EHG_E_E!D19+TI_EHG_CHP_E!D19+TI_EHG_H_E!D19+TI_EHG_EDHP!D19+TI_EHG_EB!D19+TI_EHG_EPS!D19+TI_EHG_DHEP!D19</f>
        <v>13.73602751504729</v>
      </c>
      <c r="E19" s="10">
        <f>TI_EHG_E_E!E19+TI_EHG_CHP_E!E19+TI_EHG_H_E!E19+TI_EHG_EDHP!E19+TI_EHG_EB!E19+TI_EHG_EPS!E19+TI_EHG_DHEP!E19</f>
        <v>8.6844368013757514</v>
      </c>
      <c r="F19" s="10">
        <f>TI_EHG_E_E!F19+TI_EHG_CHP_E!F19+TI_EHG_H_E!F19+TI_EHG_EDHP!F19+TI_EHG_EB!F19+TI_EHG_EPS!F19+TI_EHG_DHEP!F19</f>
        <v>17.261392949269126</v>
      </c>
      <c r="G19" s="10">
        <f>TI_EHG_E_E!G19+TI_EHG_CHP_E!G19+TI_EHG_H_E!G19+TI_EHG_EDHP!G19+TI_EHG_EB!G19+TI_EHG_EPS!G19+TI_EHG_DHEP!G19</f>
        <v>15.090283748925195</v>
      </c>
      <c r="H19" s="10">
        <f>TI_EHG_E_E!H19+TI_EHG_CHP_E!H19+TI_EHG_H_E!H19+TI_EHG_EDHP!H19+TI_EHG_EB!H19+TI_EHG_EPS!H19+TI_EHG_DHEP!H19</f>
        <v>15.455717970765262</v>
      </c>
      <c r="I19" s="10">
        <f>TI_EHG_E_E!I19+TI_EHG_CHP_E!I19+TI_EHG_H_E!I19+TI_EHG_EDHP!I19+TI_EHG_EB!I19+TI_EHG_EPS!I19+TI_EHG_DHEP!I19</f>
        <v>19.131556319862423</v>
      </c>
      <c r="J19" s="10">
        <f>TI_EHG_E_E!J19+TI_EHG_CHP_E!J19+TI_EHG_H_E!J19+TI_EHG_EDHP!J19+TI_EHG_EB!J19+TI_EHG_EPS!J19+TI_EHG_DHEP!J19</f>
        <v>18.05674978503869</v>
      </c>
      <c r="K19" s="10">
        <f>TI_EHG_E_E!K19+TI_EHG_CHP_E!K19+TI_EHG_H_E!K19+TI_EHG_EDHP!K19+TI_EHG_EB!K19+TI_EHG_EPS!K19+TI_EHG_DHEP!K19</f>
        <v>23.667239896818572</v>
      </c>
      <c r="L19" s="10">
        <f>TI_EHG_E_E!L19+TI_EHG_CHP_E!L19+TI_EHG_H_E!L19+TI_EHG_EDHP!L19+TI_EHG_EB!L19+TI_EHG_EPS!L19+TI_EHG_DHEP!L19</f>
        <v>24.419604471195182</v>
      </c>
      <c r="M19" s="10">
        <f>TI_EHG_E_E!M19+TI_EHG_CHP_E!M19+TI_EHG_H_E!M19+TI_EHG_EDHP!M19+TI_EHG_EB!M19+TI_EHG_EPS!M19+TI_EHG_DHEP!M19</f>
        <v>19.067067927772996</v>
      </c>
      <c r="N19" s="10">
        <f>TI_EHG_E_E!N19+TI_EHG_CHP_E!N19+TI_EHG_H_E!N19+TI_EHG_EDHP!N19+TI_EHG_EB!N19+TI_EHG_EPS!N19+TI_EHG_DHEP!N19</f>
        <v>17.820292347377467</v>
      </c>
      <c r="O19" s="10">
        <f>TI_EHG_E_E!O19+TI_EHG_CHP_E!O19+TI_EHG_H_E!O19+TI_EHG_EDHP!O19+TI_EHG_EB!O19+TI_EHG_EPS!O19+TI_EHG_DHEP!O19</f>
        <v>23.34479793637145</v>
      </c>
      <c r="P19" s="10">
        <f>TI_EHG_E_E!P19+TI_EHG_CHP_E!P19+TI_EHG_H_E!P19+TI_EHG_EDHP!P19+TI_EHG_EB!P19+TI_EHG_EPS!P19+TI_EHG_DHEP!P19</f>
        <v>17.282889079965603</v>
      </c>
      <c r="Q19" s="10">
        <f>TI_EHG_E_E!Q19+TI_EHG_CHP_E!Q19+TI_EHG_H_E!Q19+TI_EHG_EDHP!Q19+TI_EHG_EB!Q19+TI_EHG_EPS!Q19+TI_EHG_DHEP!Q19</f>
        <v>21.001719690455722</v>
      </c>
      <c r="R19" s="10">
        <f>TI_EHG_E_E!R19+TI_EHG_CHP_E!R19+TI_EHG_H_E!R19+TI_EHG_EDHP!R19+TI_EHG_EB!R19+TI_EHG_EPS!R19+TI_EHG_DHEP!R19</f>
        <v>18.723129836629404</v>
      </c>
      <c r="S19" s="10">
        <f>TI_EHG_E_E!S19+TI_EHG_CHP_E!S19+TI_EHG_H_E!S19+TI_EHG_EDHP!S19+TI_EHG_EB!S19+TI_EHG_EPS!S19+TI_EHG_DHEP!S19</f>
        <v>16.895958727429065</v>
      </c>
      <c r="T19" s="10">
        <f>TI_EHG_E_E!T19+TI_EHG_CHP_E!T19+TI_EHG_H_E!T19+TI_EHG_EDHP!T19+TI_EHG_EB!T19+TI_EHG_EPS!T19+TI_EHG_DHEP!T19</f>
        <v>14.294926913155633</v>
      </c>
      <c r="U19" s="10">
        <f>TI_EHG_E_E!U19+TI_EHG_CHP_E!U19+TI_EHG_H_E!U19+TI_EHG_EDHP!U19+TI_EHG_EB!U19+TI_EHG_EPS!U19+TI_EHG_DHEP!U19</f>
        <v>14.165950128976787</v>
      </c>
      <c r="V19" s="10">
        <f>TI_EHG_E_E!V19+TI_EHG_CHP_E!V19+TI_EHG_H_E!V19+TI_EHG_EDHP!V19+TI_EHG_EB!V19+TI_EHG_EPS!V19+TI_EHG_DHEP!V19</f>
        <v>16.251074806534824</v>
      </c>
      <c r="W19" s="10">
        <f>TI_EHG_E_E!W19+TI_EHG_CHP_E!W19+TI_EHG_H_E!W19+TI_EHG_EDHP!W19+TI_EHG_EB!W19+TI_EHG_EPS!W19+TI_EHG_DHEP!W19</f>
        <v>12.553740326741188</v>
      </c>
      <c r="X19" s="10">
        <f>TI_EHG_E_E!X19+TI_EHG_CHP_E!X19+TI_EHG_H_E!X19+TI_EHG_EDHP!X19+TI_EHG_EB!X19+TI_EHG_EPS!X19+TI_EHG_DHEP!X19</f>
        <v>9.716251074806534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168.14746345657781</v>
      </c>
      <c r="D20" s="10">
        <f>TI_EHG_E_E!D20+TI_EHG_CHP_E!D20+TI_EHG_H_E!D20+TI_EHG_EDHP!D20+TI_EHG_EB!D20+TI_EHG_EPS!D20+TI_EHG_DHEP!D20</f>
        <v>160.26560619088568</v>
      </c>
      <c r="E20" s="10">
        <f>TI_EHG_E_E!E20+TI_EHG_CHP_E!E20+TI_EHG_H_E!E20+TI_EHG_EDHP!E20+TI_EHG_EB!E20+TI_EHG_EPS!E20+TI_EHG_DHEP!E20</f>
        <v>151.02226999140152</v>
      </c>
      <c r="F20" s="10">
        <f>TI_EHG_E_E!F20+TI_EHG_CHP_E!F20+TI_EHG_H_E!F20+TI_EHG_EDHP!F20+TI_EHG_EB!F20+TI_EHG_EPS!F20+TI_EHG_DHEP!F20</f>
        <v>209.58727429062768</v>
      </c>
      <c r="G20" s="10">
        <f>TI_EHG_E_E!G20+TI_EHG_CHP_E!G20+TI_EHG_H_E!G20+TI_EHG_EDHP!G20+TI_EHG_EB!G20+TI_EHG_EPS!G20+TI_EHG_DHEP!G20</f>
        <v>197.38220120378335</v>
      </c>
      <c r="H20" s="10">
        <f>TI_EHG_E_E!H20+TI_EHG_CHP_E!H20+TI_EHG_H_E!H20+TI_EHG_EDHP!H20+TI_EHG_EB!H20+TI_EHG_EPS!H20+TI_EHG_DHEP!H20</f>
        <v>203.73551160791055</v>
      </c>
      <c r="I20" s="10">
        <f>TI_EHG_E_E!I20+TI_EHG_CHP_E!I20+TI_EHG_H_E!I20+TI_EHG_EDHP!I20+TI_EHG_EB!I20+TI_EHG_EPS!I20+TI_EHG_DHEP!I20</f>
        <v>225.23164230438522</v>
      </c>
      <c r="J20" s="10">
        <f>TI_EHG_E_E!J20+TI_EHG_CHP_E!J20+TI_EHG_H_E!J20+TI_EHG_EDHP!J20+TI_EHG_EB!J20+TI_EHG_EPS!J20+TI_EHG_DHEP!J20</f>
        <v>215.00902837489249</v>
      </c>
      <c r="K20" s="10">
        <f>TI_EHG_E_E!K20+TI_EHG_CHP_E!K20+TI_EHG_H_E!K20+TI_EHG_EDHP!K20+TI_EHG_EB!K20+TI_EHG_EPS!K20+TI_EHG_DHEP!K20</f>
        <v>201.32312983662939</v>
      </c>
      <c r="L20" s="10">
        <f>TI_EHG_E_E!L20+TI_EHG_CHP_E!L20+TI_EHG_H_E!L20+TI_EHG_EDHP!L20+TI_EHG_EB!L20+TI_EHG_EPS!L20+TI_EHG_DHEP!L20</f>
        <v>127.2809974204643</v>
      </c>
      <c r="M20" s="10">
        <f>TI_EHG_E_E!M20+TI_EHG_CHP_E!M20+TI_EHG_H_E!M20+TI_EHG_EDHP!M20+TI_EHG_EB!M20+TI_EHG_EPS!M20+TI_EHG_DHEP!M20</f>
        <v>161.77033533963893</v>
      </c>
      <c r="N20" s="10">
        <f>TI_EHG_E_E!N20+TI_EHG_CHP_E!N20+TI_EHG_H_E!N20+TI_EHG_EDHP!N20+TI_EHG_EB!N20+TI_EHG_EPS!N20+TI_EHG_DHEP!N20</f>
        <v>161.91358555460019</v>
      </c>
      <c r="O20" s="10">
        <f>TI_EHG_E_E!O20+TI_EHG_CHP_E!O20+TI_EHG_H_E!O20+TI_EHG_EDHP!O20+TI_EHG_EB!O20+TI_EHG_EPS!O20+TI_EHG_DHEP!O20</f>
        <v>138.19630266552019</v>
      </c>
      <c r="P20" s="10">
        <f>TI_EHG_E_E!P20+TI_EHG_CHP_E!P20+TI_EHG_H_E!P20+TI_EHG_EDHP!P20+TI_EHG_EB!P20+TI_EHG_EPS!P20+TI_EHG_DHEP!P20</f>
        <v>122.36070507308686</v>
      </c>
      <c r="Q20" s="10">
        <f>TI_EHG_E_E!Q20+TI_EHG_CHP_E!Q20+TI_EHG_H_E!Q20+TI_EHG_EDHP!Q20+TI_EHG_EB!Q20+TI_EHG_EPS!Q20+TI_EHG_DHEP!Q20</f>
        <v>149.56526225279453</v>
      </c>
      <c r="R20" s="10">
        <f>TI_EHG_E_E!R20+TI_EHG_CHP_E!R20+TI_EHG_H_E!R20+TI_EHG_EDHP!R20+TI_EHG_EB!R20+TI_EHG_EPS!R20+TI_EHG_DHEP!R20</f>
        <v>140.13086844368016</v>
      </c>
      <c r="S20" s="10">
        <f>TI_EHG_E_E!S20+TI_EHG_CHP_E!S20+TI_EHG_H_E!S20+TI_EHG_EDHP!S20+TI_EHG_EB!S20+TI_EHG_EPS!S20+TI_EHG_DHEP!S20</f>
        <v>143.0447979363714</v>
      </c>
      <c r="T20" s="10">
        <f>TI_EHG_E_E!T20+TI_EHG_CHP_E!T20+TI_EHG_H_E!T20+TI_EHG_EDHP!T20+TI_EHG_EB!T20+TI_EHG_EPS!T20+TI_EHG_DHEP!T20</f>
        <v>135.33000859845228</v>
      </c>
      <c r="U20" s="10">
        <f>TI_EHG_E_E!U20+TI_EHG_CHP_E!U20+TI_EHG_H_E!U20+TI_EHG_EDHP!U20+TI_EHG_EB!U20+TI_EHG_EPS!U20+TI_EHG_DHEP!U20</f>
        <v>146.93800515907134</v>
      </c>
      <c r="V20" s="10">
        <f>TI_EHG_E_E!V20+TI_EHG_CHP_E!V20+TI_EHG_H_E!V20+TI_EHG_EDHP!V20+TI_EHG_EB!V20+TI_EHG_EPS!V20+TI_EHG_DHEP!V20</f>
        <v>102.36938950988822</v>
      </c>
      <c r="W20" s="10">
        <f>TI_EHG_E_E!W20+TI_EHG_CHP_E!W20+TI_EHG_H_E!W20+TI_EHG_EDHP!W20+TI_EHG_EB!W20+TI_EHG_EPS!W20+TI_EHG_DHEP!W20</f>
        <v>117.79879621668103</v>
      </c>
      <c r="X20" s="10">
        <f>TI_EHG_E_E!X20+TI_EHG_CHP_E!X20+TI_EHG_H_E!X20+TI_EHG_EDHP!X20+TI_EHG_EB!X20+TI_EHG_EPS!X20+TI_EHG_DHEP!X20</f>
        <v>165.40077386070504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9.5528804815133275E-2</v>
      </c>
      <c r="K21" s="10">
        <f>TI_EHG_E_E!K21+TI_EHG_CHP_E!K21+TI_EHG_H_E!K21+TI_EHG_EDHP!K21+TI_EHG_EB!K21+TI_EHG_EPS!K21+TI_EHG_DHEP!K21</f>
        <v>7.308684436801375</v>
      </c>
      <c r="L21" s="10">
        <f>TI_EHG_E_E!L21+TI_EHG_CHP_E!L21+TI_EHG_H_E!L21+TI_EHG_EDHP!L21+TI_EHG_EB!L21+TI_EHG_EPS!L21+TI_EHG_DHEP!L21</f>
        <v>4.6813413585554606</v>
      </c>
      <c r="M21" s="10">
        <f>TI_EHG_E_E!M21+TI_EHG_CHP_E!M21+TI_EHG_H_E!M21+TI_EHG_EDHP!M21+TI_EHG_EB!M21+TI_EHG_EPS!M21+TI_EHG_DHEP!M21</f>
        <v>6.7832330180567491</v>
      </c>
      <c r="N21" s="10">
        <f>TI_EHG_E_E!N21+TI_EHG_CHP_E!N21+TI_EHG_H_E!N21+TI_EHG_EDHP!N21+TI_EHG_EB!N21+TI_EHG_EPS!N21+TI_EHG_DHEP!N21</f>
        <v>7.0459157351676689</v>
      </c>
      <c r="O21" s="10">
        <f>TI_EHG_E_E!O21+TI_EHG_CHP_E!O21+TI_EHG_H_E!O21+TI_EHG_EDHP!O21+TI_EHG_EB!O21+TI_EHG_EPS!O21+TI_EHG_DHEP!O21</f>
        <v>5.4218400687876178</v>
      </c>
      <c r="P21" s="10">
        <f>TI_EHG_E_E!P21+TI_EHG_CHP_E!P21+TI_EHG_H_E!P21+TI_EHG_EDHP!P21+TI_EHG_EB!P21+TI_EHG_EPS!P21+TI_EHG_DHEP!P21</f>
        <v>23.40696474634565</v>
      </c>
      <c r="Q21" s="10">
        <f>TI_EHG_E_E!Q21+TI_EHG_CHP_E!Q21+TI_EHG_H_E!Q21+TI_EHG_EDHP!Q21+TI_EHG_EB!Q21+TI_EHG_EPS!Q21+TI_EHG_DHEP!Q21</f>
        <v>19.513671539122956</v>
      </c>
      <c r="R21" s="10">
        <f>TI_EHG_E_E!R21+TI_EHG_CHP_E!R21+TI_EHG_H_E!R21+TI_EHG_EDHP!R21+TI_EHG_EB!R21+TI_EHG_EPS!R21+TI_EHG_DHEP!R21</f>
        <v>15.142820292347375</v>
      </c>
      <c r="S21" s="10">
        <f>TI_EHG_E_E!S21+TI_EHG_CHP_E!S21+TI_EHG_H_E!S21+TI_EHG_EDHP!S21+TI_EHG_EB!S21+TI_EHG_EPS!S21+TI_EHG_DHEP!S21</f>
        <v>14.999484092863288</v>
      </c>
      <c r="T21" s="10">
        <f>TI_EHG_E_E!T21+TI_EHG_CHP_E!T21+TI_EHG_H_E!T21+TI_EHG_EDHP!T21+TI_EHG_EB!T21+TI_EHG_EPS!T21+TI_EHG_DHEP!T21</f>
        <v>10.819690455717971</v>
      </c>
      <c r="U21" s="10">
        <f>TI_EHG_E_E!U21+TI_EHG_CHP_E!U21+TI_EHG_H_E!U21+TI_EHG_EDHP!U21+TI_EHG_EB!U21+TI_EHG_EPS!U21+TI_EHG_DHEP!U21</f>
        <v>22.141014617368874</v>
      </c>
      <c r="V21" s="10">
        <f>TI_EHG_E_E!V21+TI_EHG_CHP_E!V21+TI_EHG_H_E!V21+TI_EHG_EDHP!V21+TI_EHG_EB!V21+TI_EHG_EPS!V21+TI_EHG_DHEP!V21</f>
        <v>21.519948409286322</v>
      </c>
      <c r="W21" s="10">
        <f>TI_EHG_E_E!W21+TI_EHG_CHP_E!W21+TI_EHG_H_E!W21+TI_EHG_EDHP!W21+TI_EHG_EB!W21+TI_EHG_EPS!W21+TI_EHG_DHEP!W21</f>
        <v>21.496130696474633</v>
      </c>
      <c r="X21" s="10">
        <f>TI_EHG_E_E!X21+TI_EHG_CHP_E!X21+TI_EHG_H_E!X21+TI_EHG_EDHP!X21+TI_EHG_EB!X21+TI_EHG_EPS!X21+TI_EHG_DHEP!X21</f>
        <v>21.973774720550299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1183.8392089423903</v>
      </c>
      <c r="D22" s="37">
        <f t="shared" ref="D22:W22" si="19">SUM(D23:D24)</f>
        <v>1763.8744625967327</v>
      </c>
      <c r="E22" s="37">
        <f t="shared" si="19"/>
        <v>1910.9166809974204</v>
      </c>
      <c r="F22" s="37">
        <f t="shared" si="19"/>
        <v>2128.6266552020634</v>
      </c>
      <c r="G22" s="37">
        <f t="shared" si="19"/>
        <v>1923.1580395528808</v>
      </c>
      <c r="H22" s="37">
        <f t="shared" si="19"/>
        <v>1427.4411006018915</v>
      </c>
      <c r="I22" s="37">
        <f t="shared" si="19"/>
        <v>1953.2780739466893</v>
      </c>
      <c r="J22" s="37">
        <f t="shared" si="19"/>
        <v>2164.6723129836632</v>
      </c>
      <c r="K22" s="37">
        <f t="shared" si="19"/>
        <v>1686.9638865004297</v>
      </c>
      <c r="L22" s="37">
        <f t="shared" si="19"/>
        <v>1521.8515047291487</v>
      </c>
      <c r="M22" s="37">
        <f t="shared" si="19"/>
        <v>2028.2082545141875</v>
      </c>
      <c r="N22" s="37">
        <f t="shared" si="19"/>
        <v>1759.5386070507307</v>
      </c>
      <c r="O22" s="37">
        <f t="shared" si="19"/>
        <v>1329.8241616509029</v>
      </c>
      <c r="P22" s="37">
        <f t="shared" si="19"/>
        <v>1153.4300085984523</v>
      </c>
      <c r="Q22" s="37">
        <f t="shared" si="19"/>
        <v>1220.2800515907136</v>
      </c>
      <c r="R22" s="37">
        <f t="shared" si="19"/>
        <v>1160.6263112639724</v>
      </c>
      <c r="S22" s="37">
        <f t="shared" si="19"/>
        <v>1134.7148753224417</v>
      </c>
      <c r="T22" s="37">
        <f t="shared" si="19"/>
        <v>1079.1693035253654</v>
      </c>
      <c r="U22" s="37">
        <f t="shared" si="19"/>
        <v>1259.4690455717969</v>
      </c>
      <c r="V22" s="37">
        <f t="shared" si="19"/>
        <v>1143.4474634565777</v>
      </c>
      <c r="W22" s="37">
        <f t="shared" si="19"/>
        <v>875.51771281169374</v>
      </c>
      <c r="X22" s="37">
        <f t="shared" ref="X22" si="20">SUM(X23:X24)</f>
        <v>775.24505588993986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1183.8392089423903</v>
      </c>
      <c r="D23" s="10">
        <f>TI_EHG_E_E!D23+TI_EHG_CHP_E!D23+TI_EHG_H_E!D23+TI_EHG_EDHP!D23+TI_EHG_EB!D23+TI_EHG_EPS!D23+TI_EHG_DHEP!D23</f>
        <v>1763.8744625967327</v>
      </c>
      <c r="E23" s="10">
        <f>TI_EHG_E_E!E23+TI_EHG_CHP_E!E23+TI_EHG_H_E!E23+TI_EHG_EDHP!E23+TI_EHG_EB!E23+TI_EHG_EPS!E23+TI_EHG_DHEP!E23</f>
        <v>1910.9166809974204</v>
      </c>
      <c r="F23" s="10">
        <f>TI_EHG_E_E!F23+TI_EHG_CHP_E!F23+TI_EHG_H_E!F23+TI_EHG_EDHP!F23+TI_EHG_EB!F23+TI_EHG_EPS!F23+TI_EHG_DHEP!F23</f>
        <v>2128.6266552020634</v>
      </c>
      <c r="G23" s="10">
        <f>TI_EHG_E_E!G23+TI_EHG_CHP_E!G23+TI_EHG_H_E!G23+TI_EHG_EDHP!G23+TI_EHG_EB!G23+TI_EHG_EPS!G23+TI_EHG_DHEP!G23</f>
        <v>1923.1580395528808</v>
      </c>
      <c r="H23" s="10">
        <f>TI_EHG_E_E!H23+TI_EHG_CHP_E!H23+TI_EHG_H_E!H23+TI_EHG_EDHP!H23+TI_EHG_EB!H23+TI_EHG_EPS!H23+TI_EHG_DHEP!H23</f>
        <v>1427.4411006018915</v>
      </c>
      <c r="I23" s="10">
        <f>TI_EHG_E_E!I23+TI_EHG_CHP_E!I23+TI_EHG_H_E!I23+TI_EHG_EDHP!I23+TI_EHG_EB!I23+TI_EHG_EPS!I23+TI_EHG_DHEP!I23</f>
        <v>1953.2780739466893</v>
      </c>
      <c r="J23" s="10">
        <f>TI_EHG_E_E!J23+TI_EHG_CHP_E!J23+TI_EHG_H_E!J23+TI_EHG_EDHP!J23+TI_EHG_EB!J23+TI_EHG_EPS!J23+TI_EHG_DHEP!J23</f>
        <v>2164.6723129836632</v>
      </c>
      <c r="K23" s="10">
        <f>TI_EHG_E_E!K23+TI_EHG_CHP_E!K23+TI_EHG_H_E!K23+TI_EHG_EDHP!K23+TI_EHG_EB!K23+TI_EHG_EPS!K23+TI_EHG_DHEP!K23</f>
        <v>1673.6435081685295</v>
      </c>
      <c r="L23" s="10">
        <f>TI_EHG_E_E!L23+TI_EHG_CHP_E!L23+TI_EHG_H_E!L23+TI_EHG_EDHP!L23+TI_EHG_EB!L23+TI_EHG_EPS!L23+TI_EHG_DHEP!L23</f>
        <v>1509.7420464316422</v>
      </c>
      <c r="M23" s="10">
        <f>TI_EHG_E_E!M23+TI_EHG_CHP_E!M23+TI_EHG_H_E!M23+TI_EHG_EDHP!M23+TI_EHG_EB!M23+TI_EHG_EPS!M23+TI_EHG_DHEP!M23</f>
        <v>2018.9243336199484</v>
      </c>
      <c r="N23" s="10">
        <f>TI_EHG_E_E!N23+TI_EHG_CHP_E!N23+TI_EHG_H_E!N23+TI_EHG_EDHP!N23+TI_EHG_EB!N23+TI_EHG_EPS!N23+TI_EHG_DHEP!N23</f>
        <v>1740.9707652622526</v>
      </c>
      <c r="O23" s="10">
        <f>TI_EHG_E_E!O23+TI_EHG_CHP_E!O23+TI_EHG_H_E!O23+TI_EHG_EDHP!O23+TI_EHG_EB!O23+TI_EHG_EPS!O23+TI_EHG_DHEP!O23</f>
        <v>1318.5219260533104</v>
      </c>
      <c r="P23" s="10">
        <f>TI_EHG_E_E!P23+TI_EHG_CHP_E!P23+TI_EHG_H_E!P23+TI_EHG_EDHP!P23+TI_EHG_EB!P23+TI_EHG_EPS!P23+TI_EHG_DHEP!P23</f>
        <v>1146.1643164230438</v>
      </c>
      <c r="Q23" s="10">
        <f>TI_EHG_E_E!Q23+TI_EHG_CHP_E!Q23+TI_EHG_H_E!Q23+TI_EHG_EDHP!Q23+TI_EHG_EB!Q23+TI_EHG_EPS!Q23+TI_EHG_DHEP!Q23</f>
        <v>1216.6472055030094</v>
      </c>
      <c r="R23" s="10">
        <f>TI_EHG_E_E!R23+TI_EHG_CHP_E!R23+TI_EHG_H_E!R23+TI_EHG_EDHP!R23+TI_EHG_EB!R23+TI_EHG_EPS!R23+TI_EHG_DHEP!R23</f>
        <v>1156.9934651762683</v>
      </c>
      <c r="S23" s="10">
        <f>TI_EHG_E_E!S23+TI_EHG_CHP_E!S23+TI_EHG_H_E!S23+TI_EHG_EDHP!S23+TI_EHG_EB!S23+TI_EHG_EPS!S23+TI_EHG_DHEP!S23</f>
        <v>1134.3112639724848</v>
      </c>
      <c r="T23" s="10">
        <f>TI_EHG_E_E!T23+TI_EHG_CHP_E!T23+TI_EHG_H_E!T23+TI_EHG_EDHP!T23+TI_EHG_EB!T23+TI_EHG_EPS!T23+TI_EHG_DHEP!T23</f>
        <v>1078.7656921754085</v>
      </c>
      <c r="U23" s="10">
        <f>TI_EHG_E_E!U23+TI_EHG_CHP_E!U23+TI_EHG_H_E!U23+TI_EHG_EDHP!U23+TI_EHG_EB!U23+TI_EHG_EPS!U23+TI_EHG_DHEP!U23</f>
        <v>1259.4690455717969</v>
      </c>
      <c r="V23" s="10">
        <f>TI_EHG_E_E!V23+TI_EHG_CHP_E!V23+TI_EHG_H_E!V23+TI_EHG_EDHP!V23+TI_EHG_EB!V23+TI_EHG_EPS!V23+TI_EHG_DHEP!V23</f>
        <v>1143.0438521066208</v>
      </c>
      <c r="W23" s="10">
        <f>TI_EHG_E_E!W23+TI_EHG_CHP_E!W23+TI_EHG_H_E!W23+TI_EHG_EDHP!W23+TI_EHG_EB!W23+TI_EHG_EPS!W23+TI_EHG_DHEP!W23</f>
        <v>874.71040412725699</v>
      </c>
      <c r="X23" s="10">
        <f>TI_EHG_E_E!X23+TI_EHG_CHP_E!X23+TI_EHG_H_E!X23+TI_EHG_EDHP!X23+TI_EHG_EB!X23+TI_EHG_EPS!X23+TI_EHG_DHEP!X23</f>
        <v>775.24505588993986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13.320378331900256</v>
      </c>
      <c r="L24" s="10">
        <f>TI_EHG_E_E!L24+TI_EHG_CHP_E!L24+TI_EHG_H_E!L24+TI_EHG_EDHP!L24+TI_EHG_EB!L24+TI_EHG_EPS!L24+TI_EHG_DHEP!L24</f>
        <v>12.10945829750645</v>
      </c>
      <c r="M24" s="10">
        <f>TI_EHG_E_E!M24+TI_EHG_CHP_E!M24+TI_EHG_H_E!M24+TI_EHG_EDHP!M24+TI_EHG_EB!M24+TI_EHG_EPS!M24+TI_EHG_DHEP!M24</f>
        <v>9.283920894239035</v>
      </c>
      <c r="N24" s="10">
        <f>TI_EHG_E_E!N24+TI_EHG_CHP_E!N24+TI_EHG_H_E!N24+TI_EHG_EDHP!N24+TI_EHG_EB!N24+TI_EHG_EPS!N24+TI_EHG_DHEP!N24</f>
        <v>18.56784178847807</v>
      </c>
      <c r="O24" s="10">
        <f>TI_EHG_E_E!O24+TI_EHG_CHP_E!O24+TI_EHG_H_E!O24+TI_EHG_EDHP!O24+TI_EHG_EB!O24+TI_EHG_EPS!O24+TI_EHG_DHEP!O24</f>
        <v>11.302235597592432</v>
      </c>
      <c r="P24" s="10">
        <f>TI_EHG_E_E!P24+TI_EHG_CHP_E!P24+TI_EHG_H_E!P24+TI_EHG_EDHP!P24+TI_EHG_EB!P24+TI_EHG_EPS!P24+TI_EHG_DHEP!P24</f>
        <v>7.2656921754084252</v>
      </c>
      <c r="Q24" s="10">
        <f>TI_EHG_E_E!Q24+TI_EHG_CHP_E!Q24+TI_EHG_H_E!Q24+TI_EHG_EDHP!Q24+TI_EHG_EB!Q24+TI_EHG_EPS!Q24+TI_EHG_DHEP!Q24</f>
        <v>3.6328460877042126</v>
      </c>
      <c r="R24" s="10">
        <f>TI_EHG_E_E!R24+TI_EHG_CHP_E!R24+TI_EHG_H_E!R24+TI_EHG_EDHP!R24+TI_EHG_EB!R24+TI_EHG_EPS!R24+TI_EHG_DHEP!R24</f>
        <v>3.6328460877042126</v>
      </c>
      <c r="S24" s="10">
        <f>TI_EHG_E_E!S24+TI_EHG_CHP_E!S24+TI_EHG_H_E!S24+TI_EHG_EDHP!S24+TI_EHG_EB!S24+TI_EHG_EPS!S24+TI_EHG_DHEP!S24</f>
        <v>0.4036113499570077</v>
      </c>
      <c r="T24" s="10">
        <f>TI_EHG_E_E!T24+TI_EHG_CHP_E!T24+TI_EHG_H_E!T24+TI_EHG_EDHP!T24+TI_EHG_EB!T24+TI_EHG_EPS!T24+TI_EHG_DHEP!T24</f>
        <v>0.4036113499570077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0.4036113499570077</v>
      </c>
      <c r="W24" s="10">
        <f>TI_EHG_E_E!W24+TI_EHG_CHP_E!W24+TI_EHG_H_E!W24+TI_EHG_EDHP!W24+TI_EHG_EB!W24+TI_EHG_EPS!W24+TI_EHG_DHEP!W24</f>
        <v>0.80730868443680126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440.85477214101462</v>
      </c>
      <c r="D26" s="37">
        <f t="shared" ref="D26:W26" si="22">SUM(D27,D33)</f>
        <v>511.47403267411863</v>
      </c>
      <c r="E26" s="37">
        <f t="shared" si="22"/>
        <v>581.78865004299212</v>
      </c>
      <c r="F26" s="37">
        <f t="shared" si="22"/>
        <v>610.56371453138445</v>
      </c>
      <c r="G26" s="37">
        <f t="shared" si="22"/>
        <v>499.48822012037829</v>
      </c>
      <c r="H26" s="37">
        <f t="shared" si="22"/>
        <v>434.56362854686159</v>
      </c>
      <c r="I26" s="37">
        <f t="shared" si="22"/>
        <v>484.49165950128986</v>
      </c>
      <c r="J26" s="37">
        <f t="shared" si="22"/>
        <v>472.82674118658645</v>
      </c>
      <c r="K26" s="37">
        <f t="shared" si="22"/>
        <v>417.9376612209802</v>
      </c>
      <c r="L26" s="37">
        <f t="shared" si="22"/>
        <v>467.50662080825447</v>
      </c>
      <c r="M26" s="37">
        <f t="shared" si="22"/>
        <v>447.46577815993123</v>
      </c>
      <c r="N26" s="37">
        <f t="shared" si="22"/>
        <v>340.07858985382632</v>
      </c>
      <c r="O26" s="37">
        <f t="shared" si="22"/>
        <v>335.78323301805671</v>
      </c>
      <c r="P26" s="37">
        <f t="shared" si="22"/>
        <v>226.80214961306967</v>
      </c>
      <c r="Q26" s="37">
        <f t="shared" si="22"/>
        <v>214.22261392949264</v>
      </c>
      <c r="R26" s="37">
        <f t="shared" si="22"/>
        <v>240.05503009458289</v>
      </c>
      <c r="S26" s="37">
        <f t="shared" si="22"/>
        <v>300.59647463456577</v>
      </c>
      <c r="T26" s="37">
        <f t="shared" si="22"/>
        <v>252.91951848667239</v>
      </c>
      <c r="U26" s="37">
        <f t="shared" si="22"/>
        <v>231.3712811693895</v>
      </c>
      <c r="V26" s="37">
        <f t="shared" si="22"/>
        <v>277.32734307824592</v>
      </c>
      <c r="W26" s="37">
        <f t="shared" si="22"/>
        <v>230.33568357695611</v>
      </c>
      <c r="X26" s="37">
        <f t="shared" ref="X26" si="23">SUM(X27,X33)</f>
        <v>256.72631126397249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440.85477214101462</v>
      </c>
      <c r="D33" s="29">
        <f t="shared" ref="D33:W33" si="28">SUM(D34:D50)</f>
        <v>511.47403267411863</v>
      </c>
      <c r="E33" s="29">
        <f t="shared" si="28"/>
        <v>581.78865004299212</v>
      </c>
      <c r="F33" s="29">
        <f t="shared" si="28"/>
        <v>610.56371453138445</v>
      </c>
      <c r="G33" s="29">
        <f t="shared" si="28"/>
        <v>499.48822012037829</v>
      </c>
      <c r="H33" s="29">
        <f t="shared" si="28"/>
        <v>434.56362854686159</v>
      </c>
      <c r="I33" s="29">
        <f t="shared" si="28"/>
        <v>484.49165950128986</v>
      </c>
      <c r="J33" s="29">
        <f t="shared" si="28"/>
        <v>472.82674118658645</v>
      </c>
      <c r="K33" s="29">
        <f t="shared" si="28"/>
        <v>417.9376612209802</v>
      </c>
      <c r="L33" s="29">
        <f t="shared" si="28"/>
        <v>467.50662080825447</v>
      </c>
      <c r="M33" s="29">
        <f t="shared" si="28"/>
        <v>447.46577815993123</v>
      </c>
      <c r="N33" s="29">
        <f t="shared" si="28"/>
        <v>340.07858985382632</v>
      </c>
      <c r="O33" s="29">
        <f t="shared" si="28"/>
        <v>335.78323301805671</v>
      </c>
      <c r="P33" s="29">
        <f t="shared" si="28"/>
        <v>226.80214961306967</v>
      </c>
      <c r="Q33" s="29">
        <f t="shared" si="28"/>
        <v>214.22261392949264</v>
      </c>
      <c r="R33" s="29">
        <f t="shared" si="28"/>
        <v>240.05503009458289</v>
      </c>
      <c r="S33" s="29">
        <f t="shared" si="28"/>
        <v>300.59647463456577</v>
      </c>
      <c r="T33" s="29">
        <f t="shared" si="28"/>
        <v>252.91951848667239</v>
      </c>
      <c r="U33" s="29">
        <f t="shared" si="28"/>
        <v>231.3712811693895</v>
      </c>
      <c r="V33" s="29">
        <f t="shared" si="28"/>
        <v>277.32734307824592</v>
      </c>
      <c r="W33" s="29">
        <f t="shared" si="28"/>
        <v>230.33568357695611</v>
      </c>
      <c r="X33" s="29">
        <f t="shared" ref="X33" si="29">SUM(X34:X50)</f>
        <v>256.72631126397249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6.5682717110920041</v>
      </c>
      <c r="D34" s="10">
        <f>TI_EHG_E_E!D34+TI_EHG_CHP_E!D34+TI_EHG_H_E!D34+TI_EHG_EDHP!D34+TI_EHG_EB!D34+TI_EHG_EPS!D34+TI_EHG_DHEP!D34</f>
        <v>9.1956147893379203</v>
      </c>
      <c r="E34" s="10">
        <f>TI_EHG_E_E!E34+TI_EHG_CHP_E!E34+TI_EHG_H_E!E34+TI_EHG_EDHP!E34+TI_EHG_EB!E34+TI_EHG_EPS!E34+TI_EHG_DHEP!E34</f>
        <v>19.704815133276018</v>
      </c>
      <c r="F34" s="10">
        <f>TI_EHG_E_E!F34+TI_EHG_CHP_E!F34+TI_EHG_H_E!F34+TI_EHG_EDHP!F34+TI_EHG_EB!F34+TI_EHG_EPS!F34+TI_EHG_DHEP!F34</f>
        <v>17.077472055030096</v>
      </c>
      <c r="G34" s="10">
        <f>TI_EHG_E_E!G34+TI_EHG_CHP_E!G34+TI_EHG_H_E!G34+TI_EHG_EDHP!G34+TI_EHG_EB!G34+TI_EHG_EPS!G34+TI_EHG_DHEP!G34</f>
        <v>7.8820292347377485</v>
      </c>
      <c r="H34" s="10">
        <f>TI_EHG_E_E!H34+TI_EHG_CHP_E!H34+TI_EHG_H_E!H34+TI_EHG_EDHP!H34+TI_EHG_EB!H34+TI_EHG_EPS!H34+TI_EHG_DHEP!H34</f>
        <v>6.5683576956147904</v>
      </c>
      <c r="I34" s="10">
        <f>TI_EHG_E_E!I34+TI_EHG_CHP_E!I34+TI_EHG_H_E!I34+TI_EHG_EDHP!I34+TI_EHG_EB!I34+TI_EHG_EPS!I34+TI_EHG_DHEP!I34</f>
        <v>5.2546001719690461</v>
      </c>
      <c r="J34" s="10">
        <f>TI_EHG_E_E!J34+TI_EHG_CHP_E!J34+TI_EHG_H_E!J34+TI_EHG_EDHP!J34+TI_EHG_EB!J34+TI_EHG_EPS!J34+TI_EHG_DHEP!J34</f>
        <v>7.8819432502149613</v>
      </c>
      <c r="K34" s="10">
        <f>TI_EHG_E_E!K34+TI_EHG_CHP_E!K34+TI_EHG_H_E!K34+TI_EHG_EDHP!K34+TI_EHG_EB!K34+TI_EHG_EPS!K34+TI_EHG_DHEP!K34</f>
        <v>13.136543422184008</v>
      </c>
      <c r="L34" s="10">
        <f>TI_EHG_E_E!L34+TI_EHG_CHP_E!L34+TI_EHG_H_E!L34+TI_EHG_EDHP!L34+TI_EHG_EB!L34+TI_EHG_EPS!L34+TI_EHG_DHEP!L34</f>
        <v>3.9410146173688743</v>
      </c>
      <c r="M34" s="10">
        <f>TI_EHG_E_E!M34+TI_EHG_CHP_E!M34+TI_EHG_H_E!M34+TI_EHG_EDHP!M34+TI_EHG_EB!M34+TI_EHG_EPS!M34+TI_EHG_DHEP!M34</f>
        <v>2.6273430782459162</v>
      </c>
      <c r="N34" s="10">
        <f>TI_EHG_E_E!N34+TI_EHG_CHP_E!N34+TI_EHG_H_E!N34+TI_EHG_EDHP!N34+TI_EHG_EB!N34+TI_EHG_EPS!N34+TI_EHG_DHEP!N34</f>
        <v>2.6273430782459162</v>
      </c>
      <c r="O34" s="10">
        <f>TI_EHG_E_E!O34+TI_EHG_CHP_E!O34+TI_EHG_H_E!O34+TI_EHG_EDHP!O34+TI_EHG_EB!O34+TI_EHG_EPS!O34+TI_EHG_DHEP!O34</f>
        <v>3.940928632846088</v>
      </c>
      <c r="P34" s="10">
        <f>TI_EHG_E_E!P34+TI_EHG_CHP_E!P34+TI_EHG_H_E!P34+TI_EHG_EDHP!P34+TI_EHG_EB!P34+TI_EHG_EPS!P34+TI_EHG_DHEP!P34</f>
        <v>8.2203783319002568</v>
      </c>
      <c r="Q34" s="10">
        <f>TI_EHG_E_E!Q34+TI_EHG_CHP_E!Q34+TI_EHG_H_E!Q34+TI_EHG_EDHP!Q34+TI_EHG_EB!Q34+TI_EHG_EPS!Q34+TI_EHG_DHEP!Q34</f>
        <v>7.0186586414445404</v>
      </c>
      <c r="R34" s="10">
        <f>TI_EHG_E_E!R34+TI_EHG_CHP_E!R34+TI_EHG_H_E!R34+TI_EHG_EDHP!R34+TI_EHG_EB!R34+TI_EHG_EPS!R34+TI_EHG_DHEP!R34</f>
        <v>11.728288907996561</v>
      </c>
      <c r="S34" s="10">
        <f>TI_EHG_E_E!S34+TI_EHG_CHP_E!S34+TI_EHG_H_E!S34+TI_EHG_EDHP!S34+TI_EHG_EB!S34+TI_EHG_EPS!S34+TI_EHG_DHEP!S34</f>
        <v>33.285296646603612</v>
      </c>
      <c r="T34" s="10">
        <f>TI_EHG_E_E!T34+TI_EHG_CHP_E!T34+TI_EHG_H_E!T34+TI_EHG_EDHP!T34+TI_EHG_EB!T34+TI_EHG_EPS!T34+TI_EHG_DHEP!T34</f>
        <v>29.074720550300945</v>
      </c>
      <c r="U34" s="10">
        <f>TI_EHG_E_E!U34+TI_EHG_CHP_E!U34+TI_EHG_H_E!U34+TI_EHG_EDHP!U34+TI_EHG_EB!U34+TI_EHG_EPS!U34+TI_EHG_DHEP!U34</f>
        <v>48.983920894239034</v>
      </c>
      <c r="V34" s="10">
        <f>TI_EHG_E_E!V34+TI_EHG_CHP_E!V34+TI_EHG_H_E!V34+TI_EHG_EDHP!V34+TI_EHG_EB!V34+TI_EHG_EPS!V34+TI_EHG_DHEP!V34</f>
        <v>63.580825451418733</v>
      </c>
      <c r="W34" s="10">
        <f>TI_EHG_E_E!W34+TI_EHG_CHP_E!W34+TI_EHG_H_E!W34+TI_EHG_EDHP!W34+TI_EHG_EB!W34+TI_EHG_EPS!W34+TI_EHG_DHEP!W34</f>
        <v>59.940928632846081</v>
      </c>
      <c r="X34" s="10">
        <f>TI_EHG_E_E!X34+TI_EHG_CHP_E!X34+TI_EHG_H_E!X34+TI_EHG_EDHP!X34+TI_EHG_EB!X34+TI_EHG_EPS!X34+TI_EHG_DHEP!X34</f>
        <v>33.807652622527947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1.103439380911436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1.103439380911436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1.103439380911436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5.517282889079965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2.206878761822872</v>
      </c>
      <c r="P36" s="10">
        <f>TI_EHG_E_E!P36+TI_EHG_CHP_E!P36+TI_EHG_H_E!P36+TI_EHG_EDHP!P36+TI_EHG_EB!P36+TI_EHG_EPS!P36+TI_EHG_DHEP!P36</f>
        <v>1.105846947549441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1.105846947549441</v>
      </c>
      <c r="S36" s="10">
        <f>TI_EHG_E_E!S36+TI_EHG_CHP_E!S36+TI_EHG_H_E!S36+TI_EHG_EDHP!S36+TI_EHG_EB!S36+TI_EHG_EPS!S36+TI_EHG_DHEP!S36</f>
        <v>4.4233877901977641</v>
      </c>
      <c r="T36" s="10">
        <f>TI_EHG_E_E!T36+TI_EHG_CHP_E!T36+TI_EHG_H_E!T36+TI_EHG_EDHP!T36+TI_EHG_EB!T36+TI_EHG_EPS!T36+TI_EHG_DHEP!T36</f>
        <v>3.3175408426483228</v>
      </c>
      <c r="U36" s="10">
        <f>TI_EHG_E_E!U36+TI_EHG_CHP_E!U36+TI_EHG_H_E!U36+TI_EHG_EDHP!U36+TI_EHG_EB!U36+TI_EHG_EPS!U36+TI_EHG_DHEP!U36</f>
        <v>4.4233877901977641</v>
      </c>
      <c r="V36" s="10">
        <f>TI_EHG_E_E!V36+TI_EHG_CHP_E!V36+TI_EHG_H_E!V36+TI_EHG_EDHP!V36+TI_EHG_EB!V36+TI_EHG_EPS!V36+TI_EHG_DHEP!V36</f>
        <v>9.9527085124677548</v>
      </c>
      <c r="W36" s="10">
        <f>TI_EHG_E_E!W36+TI_EHG_CHP_E!W36+TI_EHG_H_E!W36+TI_EHG_EDHP!W36+TI_EHG_EB!W36+TI_EHG_EPS!W36+TI_EHG_DHEP!W36</f>
        <v>7.7410146173688732</v>
      </c>
      <c r="X36" s="10">
        <f>TI_EHG_E_E!X36+TI_EHG_CHP_E!X36+TI_EHG_H_E!X36+TI_EHG_EDHP!X36+TI_EHG_EB!X36+TI_EHG_EPS!X36+TI_EHG_DHEP!X36</f>
        <v>7.7410146173688732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1.058125537403267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1.058125537403267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33.892175408426482</v>
      </c>
      <c r="D43" s="10">
        <f>TI_EHG_E_E!D43+TI_EHG_CHP_E!D43+TI_EHG_H_E!D43+TI_EHG_EDHP!D43+TI_EHG_EB!D43+TI_EHG_EPS!D43+TI_EHG_DHEP!D43</f>
        <v>36.973258813413587</v>
      </c>
      <c r="E43" s="10">
        <f>TI_EHG_E_E!E43+TI_EHG_CHP_E!E43+TI_EHG_H_E!E43+TI_EHG_EDHP!E43+TI_EHG_EB!E43+TI_EHG_EPS!E43+TI_EHG_DHEP!E43</f>
        <v>38.000257953568358</v>
      </c>
      <c r="F43" s="10">
        <f>TI_EHG_E_E!F43+TI_EHG_CHP_E!F43+TI_EHG_H_E!F43+TI_EHG_EDHP!F43+TI_EHG_EB!F43+TI_EHG_EPS!F43+TI_EHG_DHEP!F43</f>
        <v>34.919174548581253</v>
      </c>
      <c r="G43" s="10">
        <f>TI_EHG_E_E!G43+TI_EHG_CHP_E!G43+TI_EHG_H_E!G43+TI_EHG_EDHP!G43+TI_EHG_EB!G43+TI_EHG_EPS!G43+TI_EHG_DHEP!G43</f>
        <v>25.556577815993123</v>
      </c>
      <c r="H43" s="10">
        <f>TI_EHG_E_E!H43+TI_EHG_CHP_E!H43+TI_EHG_H_E!H43+TI_EHG_EDHP!H43+TI_EHG_EB!H43+TI_EHG_EPS!H43+TI_EHG_DHEP!H43</f>
        <v>24.534307824591572</v>
      </c>
      <c r="I43" s="10">
        <f>TI_EHG_E_E!I43+TI_EHG_CHP_E!I43+TI_EHG_H_E!I43+TI_EHG_EDHP!I43+TI_EHG_EB!I43+TI_EHG_EPS!I43+TI_EHG_DHEP!I43</f>
        <v>29.626827171109205</v>
      </c>
      <c r="J43" s="10">
        <f>TI_EHG_E_E!J43+TI_EHG_CHP_E!J43+TI_EHG_H_E!J43+TI_EHG_EDHP!J43+TI_EHG_EB!J43+TI_EHG_EPS!J43+TI_EHG_DHEP!J43</f>
        <v>37.80240756663801</v>
      </c>
      <c r="K43" s="10">
        <f>TI_EHG_E_E!K43+TI_EHG_CHP_E!K43+TI_EHG_H_E!K43+TI_EHG_EDHP!K43+TI_EHG_EB!K43+TI_EHG_EPS!K43+TI_EHG_DHEP!K43</f>
        <v>21.456061908856405</v>
      </c>
      <c r="L43" s="10">
        <f>TI_EHG_E_E!L43+TI_EHG_CHP_E!L43+TI_EHG_H_E!L43+TI_EHG_EDHP!L43+TI_EHG_EB!L43+TI_EHG_EPS!L43+TI_EHG_DHEP!L43</f>
        <v>33.719690455717966</v>
      </c>
      <c r="M43" s="10">
        <f>TI_EHG_E_E!M43+TI_EHG_CHP_E!M43+TI_EHG_H_E!M43+TI_EHG_EDHP!M43+TI_EHG_EB!M43+TI_EHG_EPS!M43+TI_EHG_DHEP!M43</f>
        <v>23.504299226139288</v>
      </c>
      <c r="N43" s="10">
        <f>TI_EHG_E_E!N43+TI_EHG_CHP_E!N43+TI_EHG_H_E!N43+TI_EHG_EDHP!N43+TI_EHG_EB!N43+TI_EHG_EPS!N43+TI_EHG_DHEP!N43</f>
        <v>24.52278589853826</v>
      </c>
      <c r="O43" s="10">
        <f>TI_EHG_E_E!O43+TI_EHG_CHP_E!O43+TI_EHG_H_E!O43+TI_EHG_EDHP!O43+TI_EHG_EB!O43+TI_EHG_EPS!O43+TI_EHG_DHEP!O43</f>
        <v>36.784178847807397</v>
      </c>
      <c r="P43" s="10">
        <f>TI_EHG_E_E!P43+TI_EHG_CHP_E!P43+TI_EHG_H_E!P43+TI_EHG_EDHP!P43+TI_EHG_EB!P43+TI_EHG_EPS!P43+TI_EHG_DHEP!P43</f>
        <v>21.668099742046429</v>
      </c>
      <c r="Q43" s="10">
        <f>TI_EHG_E_E!Q43+TI_EHG_CHP_E!Q43+TI_EHG_H_E!Q43+TI_EHG_EDHP!Q43+TI_EHG_EB!Q43+TI_EHG_EPS!Q43+TI_EHG_DHEP!Q43</f>
        <v>23.731728288907991</v>
      </c>
      <c r="R43" s="10">
        <f>TI_EHG_E_E!R43+TI_EHG_CHP_E!R43+TI_EHG_H_E!R43+TI_EHG_EDHP!R43+TI_EHG_EB!R43+TI_EHG_EPS!R43+TI_EHG_DHEP!R43</f>
        <v>23.700945829750644</v>
      </c>
      <c r="S43" s="10">
        <f>TI_EHG_E_E!S43+TI_EHG_CHP_E!S43+TI_EHG_H_E!S43+TI_EHG_EDHP!S43+TI_EHG_EB!S43+TI_EHG_EPS!S43+TI_EHG_DHEP!S43</f>
        <v>49.417024935511598</v>
      </c>
      <c r="T43" s="10">
        <f>TI_EHG_E_E!T43+TI_EHG_CHP_E!T43+TI_EHG_H_E!T43+TI_EHG_EDHP!T43+TI_EHG_EB!T43+TI_EHG_EPS!T43+TI_EHG_DHEP!T43</f>
        <v>53.3834909716251</v>
      </c>
      <c r="U43" s="10">
        <f>TI_EHG_E_E!U43+TI_EHG_CHP_E!U43+TI_EHG_H_E!U43+TI_EHG_EDHP!U43+TI_EHG_EB!U43+TI_EHG_EPS!U43+TI_EHG_DHEP!U43</f>
        <v>64.650730868443674</v>
      </c>
      <c r="V43" s="10">
        <f>TI_EHG_E_E!V43+TI_EHG_CHP_E!V43+TI_EHG_H_E!V43+TI_EHG_EDHP!V43+TI_EHG_EB!V43+TI_EHG_EPS!V43+TI_EHG_DHEP!V43</f>
        <v>55.433018056749788</v>
      </c>
      <c r="W43" s="10">
        <f>TI_EHG_E_E!W43+TI_EHG_CHP_E!W43+TI_EHG_H_E!W43+TI_EHG_EDHP!W43+TI_EHG_EB!W43+TI_EHG_EPS!W43+TI_EHG_DHEP!W43</f>
        <v>49.277214101461738</v>
      </c>
      <c r="X43" s="10">
        <f>TI_EHG_E_E!X43+TI_EHG_CHP_E!X43+TI_EHG_H_E!X43+TI_EHG_EDHP!X43+TI_EHG_EB!X43+TI_EHG_EPS!X43+TI_EHG_DHEP!X43</f>
        <v>103.39337919174548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397.57102321582113</v>
      </c>
      <c r="D44" s="10">
        <f>TI_EHG_E_E!D44+TI_EHG_CHP_E!D44+TI_EHG_H_E!D44+TI_EHG_EDHP!D44+TI_EHG_EB!D44+TI_EHG_EPS!D44+TI_EHG_DHEP!D44</f>
        <v>465.30515907136714</v>
      </c>
      <c r="E44" s="10">
        <f>TI_EHG_E_E!E44+TI_EHG_CHP_E!E44+TI_EHG_H_E!E44+TI_EHG_EDHP!E44+TI_EHG_EB!E44+TI_EHG_EPS!E44+TI_EHG_DHEP!E44</f>
        <v>523.22295786758377</v>
      </c>
      <c r="F44" s="10">
        <f>TI_EHG_E_E!F44+TI_EHG_CHP_E!F44+TI_EHG_H_E!F44+TI_EHG_EDHP!F44+TI_EHG_EB!F44+TI_EHG_EPS!F44+TI_EHG_DHEP!F44</f>
        <v>556.59931212381775</v>
      </c>
      <c r="G44" s="10">
        <f>TI_EHG_E_E!G44+TI_EHG_CHP_E!G44+TI_EHG_H_E!G44+TI_EHG_EDHP!G44+TI_EHG_EB!G44+TI_EHG_EPS!G44+TI_EHG_DHEP!G44</f>
        <v>464.32364574376606</v>
      </c>
      <c r="H44" s="10">
        <f>TI_EHG_E_E!H44+TI_EHG_CHP_E!H44+TI_EHG_H_E!H44+TI_EHG_EDHP!H44+TI_EHG_EB!H44+TI_EHG_EPS!H44+TI_EHG_DHEP!H44</f>
        <v>403.46096302665524</v>
      </c>
      <c r="I44" s="10">
        <f>TI_EHG_E_E!I44+TI_EHG_CHP_E!I44+TI_EHG_H_E!I44+TI_EHG_EDHP!I44+TI_EHG_EB!I44+TI_EHG_EPS!I44+TI_EHG_DHEP!I44</f>
        <v>447.63542562338785</v>
      </c>
      <c r="J44" s="10">
        <f>TI_EHG_E_E!J44+TI_EHG_CHP_E!J44+TI_EHG_H_E!J44+TI_EHG_EDHP!J44+TI_EHG_EB!J44+TI_EHG_EPS!J44+TI_EHG_DHEP!J44</f>
        <v>426.03895098882202</v>
      </c>
      <c r="K44" s="10">
        <f>TI_EHG_E_E!K44+TI_EHG_CHP_E!K44+TI_EHG_H_E!K44+TI_EHG_EDHP!K44+TI_EHG_EB!K44+TI_EHG_EPS!K44+TI_EHG_DHEP!K44</f>
        <v>382.2869303525365</v>
      </c>
      <c r="L44" s="10">
        <f>TI_EHG_E_E!L44+TI_EHG_CHP_E!L44+TI_EHG_H_E!L44+TI_EHG_EDHP!L44+TI_EHG_EB!L44+TI_EHG_EPS!L44+TI_EHG_DHEP!L44</f>
        <v>424.32863284608766</v>
      </c>
      <c r="M44" s="10">
        <f>TI_EHG_E_E!M44+TI_EHG_CHP_E!M44+TI_EHG_H_E!M44+TI_EHG_EDHP!M44+TI_EHG_EB!M44+TI_EHG_EPS!M44+TI_EHG_DHEP!M44</f>
        <v>420.41762682717115</v>
      </c>
      <c r="N44" s="10">
        <f>TI_EHG_E_E!N44+TI_EHG_CHP_E!N44+TI_EHG_H_E!N44+TI_EHG_EDHP!N44+TI_EHG_EB!N44+TI_EHG_EPS!N44+TI_EHG_DHEP!N44</f>
        <v>312.02080825451418</v>
      </c>
      <c r="O44" s="10">
        <f>TI_EHG_E_E!O44+TI_EHG_CHP_E!O44+TI_EHG_H_E!O44+TI_EHG_EDHP!O44+TI_EHG_EB!O44+TI_EHG_EPS!O44+TI_EHG_DHEP!O44</f>
        <v>292.85124677558036</v>
      </c>
      <c r="P44" s="10">
        <f>TI_EHG_E_E!P44+TI_EHG_CHP_E!P44+TI_EHG_H_E!P44+TI_EHG_EDHP!P44+TI_EHG_EB!P44+TI_EHG_EPS!P44+TI_EHG_DHEP!P44</f>
        <v>189.01074806534825</v>
      </c>
      <c r="Q44" s="10">
        <f>TI_EHG_E_E!Q44+TI_EHG_CHP_E!Q44+TI_EHG_H_E!Q44+TI_EHG_EDHP!Q44+TI_EHG_EB!Q44+TI_EHG_EPS!Q44+TI_EHG_DHEP!Q44</f>
        <v>175.51865864144449</v>
      </c>
      <c r="R44" s="10">
        <f>TI_EHG_E_E!R44+TI_EHG_CHP_E!R44+TI_EHG_H_E!R44+TI_EHG_EDHP!R44+TI_EHG_EB!R44+TI_EHG_EPS!R44+TI_EHG_DHEP!R44</f>
        <v>195.67386070507303</v>
      </c>
      <c r="S44" s="10">
        <f>TI_EHG_E_E!S44+TI_EHG_CHP_E!S44+TI_EHG_H_E!S44+TI_EHG_EDHP!S44+TI_EHG_EB!S44+TI_EHG_EPS!S44+TI_EHG_DHEP!S44</f>
        <v>194.91246775580393</v>
      </c>
      <c r="T44" s="10">
        <f>TI_EHG_E_E!T44+TI_EHG_CHP_E!T44+TI_EHG_H_E!T44+TI_EHG_EDHP!T44+TI_EHG_EB!T44+TI_EHG_EPS!T44+TI_EHG_DHEP!T44</f>
        <v>149.56543422184006</v>
      </c>
      <c r="U44" s="10">
        <f>TI_EHG_E_E!U44+TI_EHG_CHP_E!U44+TI_EHG_H_E!U44+TI_EHG_EDHP!U44+TI_EHG_EB!U44+TI_EHG_EPS!U44+TI_EHG_DHEP!U44</f>
        <v>76.230008598452272</v>
      </c>
      <c r="V44" s="10">
        <f>TI_EHG_E_E!V44+TI_EHG_CHP_E!V44+TI_EHG_H_E!V44+TI_EHG_EDHP!V44+TI_EHG_EB!V44+TI_EHG_EPS!V44+TI_EHG_DHEP!V44</f>
        <v>64.650730868443674</v>
      </c>
      <c r="W44" s="10">
        <f>TI_EHG_E_E!W44+TI_EHG_CHP_E!W44+TI_EHG_H_E!W44+TI_EHG_EDHP!W44+TI_EHG_EB!W44+TI_EHG_EPS!W44+TI_EHG_DHEP!W44</f>
        <v>39.562424763542566</v>
      </c>
      <c r="X44" s="10">
        <f>TI_EHG_E_E!X44+TI_EHG_CHP_E!X44+TI_EHG_H_E!X44+TI_EHG_EDHP!X44+TI_EHG_EB!X44+TI_EHG_EPS!X44+TI_EHG_DHEP!X44</f>
        <v>52.106620808254512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2.37841788478074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0.77618228718830595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0.78744625967325876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1.7198624247635419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0.86061908856405844</v>
      </c>
      <c r="F50" s="10">
        <f>TI_EHG_E_E!F50+TI_EHG_CHP_E!F50+TI_EHG_H_E!F50+TI_EHG_EDHP!F50+TI_EHG_EB!F50+TI_EHG_EPS!F50+TI_EHG_DHEP!F50</f>
        <v>0.86431642304385203</v>
      </c>
      <c r="G50" s="10">
        <f>TI_EHG_E_E!G50+TI_EHG_CHP_E!G50+TI_EHG_H_E!G50+TI_EHG_EDHP!G50+TI_EHG_EB!G50+TI_EHG_EPS!G50+TI_EHG_DHEP!G50</f>
        <v>1.7259673258813411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0.91668099742046427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0.91650902837489256</v>
      </c>
      <c r="N50" s="10">
        <f>TI_EHG_E_E!N50+TI_EHG_CHP_E!N50+TI_EHG_H_E!N50+TI_EHG_EDHP!N50+TI_EHG_EB!N50+TI_EHG_EPS!N50+TI_EHG_DHEP!N50</f>
        <v>0.90765262252794487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4.418658641444539</v>
      </c>
      <c r="Q50" s="10">
        <f>TI_EHG_E_E!Q50+TI_EHG_CHP_E!Q50+TI_EHG_H_E!Q50+TI_EHG_EDHP!Q50+TI_EHG_EB!Q50+TI_EHG_EPS!Q50+TI_EHG_DHEP!Q50</f>
        <v>7.9535683576956124</v>
      </c>
      <c r="R50" s="10">
        <f>TI_EHG_E_E!R50+TI_EHG_CHP_E!R50+TI_EHG_H_E!R50+TI_EHG_EDHP!R50+TI_EHG_EB!R50+TI_EHG_EPS!R50+TI_EHG_DHEP!R50</f>
        <v>7.0699054170249349</v>
      </c>
      <c r="S50" s="10">
        <f>TI_EHG_E_E!S50+TI_EHG_CHP_E!S50+TI_EHG_H_E!S50+TI_EHG_EDHP!S50+TI_EHG_EB!S50+TI_EHG_EPS!S50+TI_EHG_DHEP!S50</f>
        <v>18.558297506448838</v>
      </c>
      <c r="T50" s="10">
        <f>TI_EHG_E_E!T50+TI_EHG_CHP_E!T50+TI_EHG_H_E!T50+TI_EHG_EDHP!T50+TI_EHG_EB!T50+TI_EHG_EPS!T50+TI_EHG_DHEP!T50</f>
        <v>16.790885640584694</v>
      </c>
      <c r="U50" s="10">
        <f>TI_EHG_E_E!U50+TI_EHG_CHP_E!U50+TI_EHG_H_E!U50+TI_EHG_EDHP!U50+TI_EHG_EB!U50+TI_EHG_EPS!U50+TI_EHG_DHEP!U50</f>
        <v>37.083233018056752</v>
      </c>
      <c r="V50" s="10">
        <f>TI_EHG_E_E!V50+TI_EHG_CHP_E!V50+TI_EHG_H_E!V50+TI_EHG_EDHP!V50+TI_EHG_EB!V50+TI_EHG_EPS!V50+TI_EHG_DHEP!V50</f>
        <v>83.710060189165944</v>
      </c>
      <c r="W50" s="10">
        <f>TI_EHG_E_E!W50+TI_EHG_CHP_E!W50+TI_EHG_H_E!W50+TI_EHG_EDHP!W50+TI_EHG_EB!W50+TI_EHG_EPS!W50+TI_EHG_DHEP!W50</f>
        <v>73.814101461736882</v>
      </c>
      <c r="X50" s="10">
        <f>TI_EHG_E_E!X50+TI_EHG_CHP_E!X50+TI_EHG_H_E!X50+TI_EHG_EDHP!X50+TI_EHG_EB!X50+TI_EHG_EPS!X50+TI_EHG_DHEP!X50</f>
        <v>59.677644024075661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2250.9243336199479</v>
      </c>
      <c r="D51" s="37">
        <f>TI_EHG_E_E!D51+TI_EHG_CHP_E!D51+TI_EHG_H_E!D51+TI_EHG_EDHP!D51+TI_EHG_EB!D51+TI_EHG_EPS!D51+TI_EHG_DHEP!D51</f>
        <v>2519.6044711951845</v>
      </c>
      <c r="E51" s="37">
        <f>TI_EHG_E_E!E51+TI_EHG_CHP_E!E51+TI_EHG_H_E!E51+TI_EHG_EDHP!E51+TI_EHG_EB!E51+TI_EHG_EPS!E51+TI_EHG_DHEP!E51</f>
        <v>2576.9346517626832</v>
      </c>
      <c r="F51" s="37">
        <f>TI_EHG_E_E!F51+TI_EHG_CHP_E!F51+TI_EHG_H_E!F51+TI_EHG_EDHP!F51+TI_EHG_EB!F51+TI_EHG_EPS!F51+TI_EHG_DHEP!F51</f>
        <v>2949.3336199484083</v>
      </c>
      <c r="G51" s="37">
        <f>TI_EHG_E_E!G51+TI_EHG_CHP_E!G51+TI_EHG_H_E!G51+TI_EHG_EDHP!G51+TI_EHG_EB!G51+TI_EHG_EPS!G51+TI_EHG_DHEP!G51</f>
        <v>2791.1220980223552</v>
      </c>
      <c r="H51" s="37">
        <f>TI_EHG_E_E!H51+TI_EHG_CHP_E!H51+TI_EHG_H_E!H51+TI_EHG_EDHP!H51+TI_EHG_EB!H51+TI_EHG_EPS!H51+TI_EHG_DHEP!H51</f>
        <v>2495.7222699914018</v>
      </c>
      <c r="I51" s="37">
        <f>TI_EHG_E_E!I51+TI_EHG_CHP_E!I51+TI_EHG_H_E!I51+TI_EHG_EDHP!I51+TI_EHG_EB!I51+TI_EHG_EPS!I51+TI_EHG_DHEP!I51</f>
        <v>2640.4987102321584</v>
      </c>
      <c r="J51" s="37">
        <f>TI_EHG_E_E!J51+TI_EHG_CHP_E!J51+TI_EHG_H_E!J51+TI_EHG_EDHP!J51+TI_EHG_EB!J51+TI_EHG_EPS!J51+TI_EHG_DHEP!J51</f>
        <v>2289.2034393809113</v>
      </c>
      <c r="K51" s="37">
        <f>TI_EHG_E_E!K51+TI_EHG_CHP_E!K51+TI_EHG_H_E!K51+TI_EHG_EDHP!K51+TI_EHG_EB!K51+TI_EHG_EPS!K51+TI_EHG_DHEP!K51</f>
        <v>2418.8667239896827</v>
      </c>
      <c r="L51" s="37">
        <f>TI_EHG_E_E!L51+TI_EHG_CHP_E!L51+TI_EHG_H_E!L51+TI_EHG_EDHP!L51+TI_EHG_EB!L51+TI_EHG_EPS!L51+TI_EHG_DHEP!L51</f>
        <v>2202.8654342218406</v>
      </c>
      <c r="M51" s="37">
        <f>TI_EHG_E_E!M51+TI_EHG_CHP_E!M51+TI_EHG_H_E!M51+TI_EHG_EDHP!M51+TI_EHG_EB!M51+TI_EHG_EPS!M51+TI_EHG_DHEP!M51</f>
        <v>2467.5693035253653</v>
      </c>
      <c r="N51" s="37">
        <f>TI_EHG_E_E!N51+TI_EHG_CHP_E!N51+TI_EHG_H_E!N51+TI_EHG_EDHP!N51+TI_EHG_EB!N51+TI_EHG_EPS!N51+TI_EHG_DHEP!N51</f>
        <v>2076.1513327601028</v>
      </c>
      <c r="O51" s="37">
        <f>TI_EHG_E_E!O51+TI_EHG_CHP_E!O51+TI_EHG_H_E!O51+TI_EHG_EDHP!O51+TI_EHG_EB!O51+TI_EHG_EPS!O51+TI_EHG_DHEP!O51</f>
        <v>1760.7162510748065</v>
      </c>
      <c r="P51" s="37">
        <f>TI_EHG_E_E!P51+TI_EHG_CHP_E!P51+TI_EHG_H_E!P51+TI_EHG_EDHP!P51+TI_EHG_EB!P51+TI_EHG_EPS!P51+TI_EHG_DHEP!P51</f>
        <v>1592.8447119518487</v>
      </c>
      <c r="Q51" s="37">
        <f>TI_EHG_E_E!Q51+TI_EHG_CHP_E!Q51+TI_EHG_H_E!Q51+TI_EHG_EDHP!Q51+TI_EHG_EB!Q51+TI_EHG_EPS!Q51+TI_EHG_DHEP!Q51</f>
        <v>1349.8398108340498</v>
      </c>
      <c r="R51" s="37">
        <f>TI_EHG_E_E!R51+TI_EHG_CHP_E!R51+TI_EHG_H_E!R51+TI_EHG_EDHP!R51+TI_EHG_EB!R51+TI_EHG_EPS!R51+TI_EHG_DHEP!R51</f>
        <v>1173.6672398968185</v>
      </c>
      <c r="S51" s="37">
        <f>TI_EHG_E_E!S51+TI_EHG_CHP_E!S51+TI_EHG_H_E!S51+TI_EHG_EDHP!S51+TI_EHG_EB!S51+TI_EHG_EPS!S51+TI_EHG_DHEP!S51</f>
        <v>1047.5614789337919</v>
      </c>
      <c r="T51" s="37">
        <f>TI_EHG_E_E!T51+TI_EHG_CHP_E!T51+TI_EHG_H_E!T51+TI_EHG_EDHP!T51+TI_EHG_EB!T51+TI_EHG_EPS!T51+TI_EHG_DHEP!T51</f>
        <v>861.54608770421316</v>
      </c>
      <c r="U51" s="37">
        <f>TI_EHG_E_E!U51+TI_EHG_CHP_E!U51+TI_EHG_H_E!U51+TI_EHG_EDHP!U51+TI_EHG_EB!U51+TI_EHG_EPS!U51+TI_EHG_DHEP!U51</f>
        <v>1104.497162510748</v>
      </c>
      <c r="V51" s="37">
        <f>TI_EHG_E_E!V51+TI_EHG_CHP_E!V51+TI_EHG_H_E!V51+TI_EHG_EDHP!V51+TI_EHG_EB!V51+TI_EHG_EPS!V51+TI_EHG_DHEP!V51</f>
        <v>967.63886500429919</v>
      </c>
      <c r="W51" s="37">
        <f>TI_EHG_E_E!W51+TI_EHG_CHP_E!W51+TI_EHG_H_E!W51+TI_EHG_EDHP!W51+TI_EHG_EB!W51+TI_EHG_EPS!W51+TI_EHG_DHEP!W51</f>
        <v>985.52545141874441</v>
      </c>
      <c r="X51" s="37">
        <f>TI_EHG_E_E!X51+TI_EHG_CHP_E!X51+TI_EHG_H_E!X51+TI_EHG_EDHP!X51+TI_EHG_EB!X51+TI_EHG_EPS!X51+TI_EHG_DHEP!X51</f>
        <v>964.70756663800501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3271.3642304385207</v>
      </c>
      <c r="D52" s="37">
        <f t="shared" ref="D52:W52" si="31">SUM(D53:D70)</f>
        <v>3146.7272570937225</v>
      </c>
      <c r="E52" s="37">
        <f t="shared" si="31"/>
        <v>3295.6128116938949</v>
      </c>
      <c r="F52" s="37">
        <f t="shared" si="31"/>
        <v>3386.7859845227858</v>
      </c>
      <c r="G52" s="37">
        <f t="shared" si="31"/>
        <v>4053.008340498709</v>
      </c>
      <c r="H52" s="37">
        <f t="shared" si="31"/>
        <v>3851.09535683577</v>
      </c>
      <c r="I52" s="37">
        <f t="shared" si="31"/>
        <v>3959.8442820292348</v>
      </c>
      <c r="J52" s="37">
        <f t="shared" si="31"/>
        <v>3874.3654342218406</v>
      </c>
      <c r="K52" s="37">
        <f t="shared" si="31"/>
        <v>4363.4217540842637</v>
      </c>
      <c r="L52" s="37">
        <f t="shared" si="31"/>
        <v>3671.7325021496126</v>
      </c>
      <c r="M52" s="37">
        <f t="shared" si="31"/>
        <v>4380.0464316423031</v>
      </c>
      <c r="N52" s="37">
        <f t="shared" si="31"/>
        <v>4402.2936371453125</v>
      </c>
      <c r="O52" s="37">
        <f t="shared" si="31"/>
        <v>4967.7587274290618</v>
      </c>
      <c r="P52" s="37">
        <f t="shared" si="31"/>
        <v>4855.3998280309543</v>
      </c>
      <c r="Q52" s="37">
        <f t="shared" si="31"/>
        <v>4819.8751504729162</v>
      </c>
      <c r="R52" s="37">
        <f t="shared" si="31"/>
        <v>5061.6060189165955</v>
      </c>
      <c r="S52" s="37">
        <f t="shared" si="31"/>
        <v>5170.6167669819433</v>
      </c>
      <c r="T52" s="37">
        <f t="shared" si="31"/>
        <v>5365.1896818572632</v>
      </c>
      <c r="U52" s="37">
        <f t="shared" si="31"/>
        <v>5414.1950128976769</v>
      </c>
      <c r="V52" s="37">
        <f t="shared" si="31"/>
        <v>5415.5147033533958</v>
      </c>
      <c r="W52" s="37">
        <f t="shared" si="31"/>
        <v>5685.3723129836626</v>
      </c>
      <c r="X52" s="37">
        <f t="shared" ref="X52" si="32">SUM(X53:X70)</f>
        <v>6572.9665520206336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1260.5331040412725</v>
      </c>
      <c r="D53" s="10">
        <f>TI_EHG_E_E!D53+TI_EHG_CHP_E!D53+TI_EHG_H_E!D53+TI_EHG_EDHP!D53+TI_EHG_EB!D53+TI_EHG_EPS!D53+TI_EHG_DHEP!D53</f>
        <v>1135.42562338779</v>
      </c>
      <c r="E53" s="10">
        <f>TI_EHG_E_E!E53+TI_EHG_CHP_E!E53+TI_EHG_H_E!E53+TI_EHG_EDHP!E53+TI_EHG_EB!E53+TI_EHG_EPS!E53+TI_EHG_DHEP!E53</f>
        <v>926.56921754084249</v>
      </c>
      <c r="F53" s="10">
        <f>TI_EHG_E_E!F53+TI_EHG_CHP_E!F53+TI_EHG_H_E!F53+TI_EHG_EDHP!F53+TI_EHG_EB!F53+TI_EHG_EPS!F53+TI_EHG_DHEP!F53</f>
        <v>824.67755803955288</v>
      </c>
      <c r="G53" s="10">
        <f>TI_EHG_E_E!G53+TI_EHG_CHP_E!G53+TI_EHG_H_E!G53+TI_EHG_EDHP!G53+TI_EHG_EB!G53+TI_EHG_EPS!G53+TI_EHG_DHEP!G53</f>
        <v>1295.7536543422177</v>
      </c>
      <c r="H53" s="10">
        <f>TI_EHG_E_E!H53+TI_EHG_CHP_E!H53+TI_EHG_H_E!H53+TI_EHG_EDHP!H53+TI_EHG_EB!H53+TI_EHG_EPS!H53+TI_EHG_DHEP!H53</f>
        <v>1185.2106620808256</v>
      </c>
      <c r="I53" s="10">
        <f>TI_EHG_E_E!I53+TI_EHG_CHP_E!I53+TI_EHG_H_E!I53+TI_EHG_EDHP!I53+TI_EHG_EB!I53+TI_EHG_EPS!I53+TI_EHG_DHEP!I53</f>
        <v>988.27953568357702</v>
      </c>
      <c r="J53" s="10">
        <f>TI_EHG_E_E!J53+TI_EHG_CHP_E!J53+TI_EHG_H_E!J53+TI_EHG_EDHP!J53+TI_EHG_EB!J53+TI_EHG_EPS!J53+TI_EHG_DHEP!J53</f>
        <v>1219.0202923473778</v>
      </c>
      <c r="K53" s="10">
        <f>TI_EHG_E_E!K53+TI_EHG_CHP_E!K53+TI_EHG_H_E!K53+TI_EHG_EDHP!K53+TI_EHG_EB!K53+TI_EHG_EPS!K53+TI_EHG_DHEP!K53</f>
        <v>1471.3785038693038</v>
      </c>
      <c r="L53" s="10">
        <f>TI_EHG_E_E!L53+TI_EHG_CHP_E!L53+TI_EHG_H_E!L53+TI_EHG_EDHP!L53+TI_EHG_EB!L53+TI_EHG_EPS!L53+TI_EHG_DHEP!L53</f>
        <v>1090.802235597592</v>
      </c>
      <c r="M53" s="10">
        <f>TI_EHG_E_E!M53+TI_EHG_CHP_E!M53+TI_EHG_H_E!M53+TI_EHG_EDHP!M53+TI_EHG_EB!M53+TI_EHG_EPS!M53+TI_EHG_DHEP!M53</f>
        <v>1111.0914875322439</v>
      </c>
      <c r="N53" s="10">
        <f>TI_EHG_E_E!N53+TI_EHG_CHP_E!N53+TI_EHG_H_E!N53+TI_EHG_EDHP!N53+TI_EHG_EB!N53+TI_EHG_EPS!N53+TI_EHG_DHEP!N53</f>
        <v>1070.0807394668959</v>
      </c>
      <c r="O53" s="10">
        <f>TI_EHG_E_E!O53+TI_EHG_CHP_E!O53+TI_EHG_H_E!O53+TI_EHG_EDHP!O53+TI_EHG_EB!O53+TI_EHG_EPS!O53+TI_EHG_DHEP!O53</f>
        <v>1449.6240756663799</v>
      </c>
      <c r="P53" s="10">
        <f>TI_EHG_E_E!P53+TI_EHG_CHP_E!P53+TI_EHG_H_E!P53+TI_EHG_EDHP!P53+TI_EHG_EB!P53+TI_EHG_EPS!P53+TI_EHG_DHEP!P53</f>
        <v>1103.9209802235594</v>
      </c>
      <c r="Q53" s="10">
        <f>TI_EHG_E_E!Q53+TI_EHG_CHP_E!Q53+TI_EHG_H_E!Q53+TI_EHG_EDHP!Q53+TI_EHG_EB!Q53+TI_EHG_EPS!Q53+TI_EHG_DHEP!Q53</f>
        <v>1151.9384350816856</v>
      </c>
      <c r="R53" s="10">
        <f>TI_EHG_E_E!R53+TI_EHG_CHP_E!R53+TI_EHG_H_E!R53+TI_EHG_EDHP!R53+TI_EHG_EB!R53+TI_EHG_EPS!R53+TI_EHG_DHEP!R53</f>
        <v>1441.8484952708511</v>
      </c>
      <c r="S53" s="10">
        <f>TI_EHG_E_E!S53+TI_EHG_CHP_E!S53+TI_EHG_H_E!S53+TI_EHG_EDHP!S53+TI_EHG_EB!S53+TI_EHG_EPS!S53+TI_EHG_DHEP!S53</f>
        <v>1358.4803955288053</v>
      </c>
      <c r="T53" s="10">
        <f>TI_EHG_E_E!T53+TI_EHG_CHP_E!T53+TI_EHG_H_E!T53+TI_EHG_EDHP!T53+TI_EHG_EB!T53+TI_EHG_EPS!T53+TI_EHG_DHEP!T53</f>
        <v>1270.1177128116935</v>
      </c>
      <c r="U53" s="10">
        <f>TI_EHG_E_E!U53+TI_EHG_CHP_E!U53+TI_EHG_H_E!U53+TI_EHG_EDHP!U53+TI_EHG_EB!U53+TI_EHG_EPS!U53+TI_EHG_DHEP!U53</f>
        <v>1143.6890799656057</v>
      </c>
      <c r="V53" s="10">
        <f>TI_EHG_E_E!V53+TI_EHG_CHP_E!V53+TI_EHG_H_E!V53+TI_EHG_EDHP!V53+TI_EHG_EB!V53+TI_EHG_EPS!V53+TI_EHG_DHEP!V53</f>
        <v>1067.968615649183</v>
      </c>
      <c r="W53" s="10">
        <f>TI_EHG_E_E!W53+TI_EHG_CHP_E!W53+TI_EHG_H_E!W53+TI_EHG_EDHP!W53+TI_EHG_EB!W53+TI_EHG_EPS!W53+TI_EHG_DHEP!W53</f>
        <v>1365.7214961306968</v>
      </c>
      <c r="X53" s="10">
        <f>TI_EHG_E_E!X53+TI_EHG_CHP_E!X53+TI_EHG_H_E!X53+TI_EHG_EDHP!X53+TI_EHG_EB!X53+TI_EHG_EPS!X53+TI_EHG_DHEP!X53</f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6.7067927773000857</v>
      </c>
      <c r="D55" s="10">
        <f>TI_EHG_E_E!D55+TI_EHG_CHP_E!D55+TI_EHG_H_E!D55+TI_EHG_EDHP!D55+TI_EHG_EB!D55+TI_EHG_EPS!D55+TI_EHG_DHEP!D55</f>
        <v>6.0189165950128984</v>
      </c>
      <c r="E55" s="10">
        <f>TI_EHG_E_E!E55+TI_EHG_CHP_E!E55+TI_EHG_H_E!E55+TI_EHG_EDHP!E55+TI_EHG_EB!E55+TI_EHG_EPS!E55+TI_EHG_DHEP!E55</f>
        <v>5.5030094582975062</v>
      </c>
      <c r="F55" s="10">
        <f>TI_EHG_E_E!F55+TI_EHG_CHP_E!F55+TI_EHG_H_E!F55+TI_EHG_EDHP!F55+TI_EHG_EB!F55+TI_EHG_EPS!F55+TI_EHG_DHEP!F55</f>
        <v>7.9965606190885632</v>
      </c>
      <c r="G55" s="10">
        <f>TI_EHG_E_E!G55+TI_EHG_CHP_E!G55+TI_EHG_H_E!G55+TI_EHG_EDHP!G55+TI_EHG_EB!G55+TI_EHG_EPS!G55+TI_EHG_DHEP!G55</f>
        <v>10.347721410146169</v>
      </c>
      <c r="H55" s="10">
        <f>TI_EHG_E_E!H55+TI_EHG_CHP_E!H55+TI_EHG_H_E!H55+TI_EHG_EDHP!H55+TI_EHG_EB!H55+TI_EHG_EPS!H55+TI_EHG_DHEP!H55</f>
        <v>14.61238177128117</v>
      </c>
      <c r="I55" s="10">
        <f>TI_EHG_E_E!I55+TI_EHG_CHP_E!I55+TI_EHG_H_E!I55+TI_EHG_EDHP!I55+TI_EHG_EB!I55+TI_EHG_EPS!I55+TI_EHG_DHEP!I55</f>
        <v>13.38271711092003</v>
      </c>
      <c r="J55" s="10">
        <f>TI_EHG_E_E!J55+TI_EHG_CHP_E!J55+TI_EHG_H_E!J55+TI_EHG_EDHP!J55+TI_EHG_EB!J55+TI_EHG_EPS!J55+TI_EHG_DHEP!J55</f>
        <v>16.20017196904557</v>
      </c>
      <c r="K55" s="10">
        <f>TI_EHG_E_E!K55+TI_EHG_CHP_E!K55+TI_EHG_H_E!K55+TI_EHG_EDHP!K55+TI_EHG_EB!K55+TI_EHG_EPS!K55+TI_EHG_DHEP!K55</f>
        <v>22.400687876182289</v>
      </c>
      <c r="L55" s="10">
        <f>TI_EHG_E_E!L55+TI_EHG_CHP_E!L55+TI_EHG_H_E!L55+TI_EHG_EDHP!L55+TI_EHG_EB!L55+TI_EHG_EPS!L55+TI_EHG_DHEP!L55</f>
        <v>23.785382631126399</v>
      </c>
      <c r="M55" s="10">
        <f>TI_EHG_E_E!M55+TI_EHG_CHP_E!M55+TI_EHG_H_E!M55+TI_EHG_EDHP!M55+TI_EHG_EB!M55+TI_EHG_EPS!M55+TI_EHG_DHEP!M55</f>
        <v>25.306706792777302</v>
      </c>
      <c r="N55" s="10">
        <f>TI_EHG_E_E!N55+TI_EHG_CHP_E!N55+TI_EHG_H_E!N55+TI_EHG_EDHP!N55+TI_EHG_EB!N55+TI_EHG_EPS!N55+TI_EHG_DHEP!N55</f>
        <v>41.392347377472049</v>
      </c>
      <c r="O55" s="10">
        <f>TI_EHG_E_E!O55+TI_EHG_CHP_E!O55+TI_EHG_H_E!O55+TI_EHG_EDHP!O55+TI_EHG_EB!O55+TI_EHG_EPS!O55+TI_EHG_DHEP!O55</f>
        <v>42.504127257093721</v>
      </c>
      <c r="P55" s="10">
        <f>TI_EHG_E_E!P55+TI_EHG_CHP_E!P55+TI_EHG_H_E!P55+TI_EHG_EDHP!P55+TI_EHG_EB!P55+TI_EHG_EPS!P55+TI_EHG_DHEP!P55</f>
        <v>66.525537403267407</v>
      </c>
      <c r="Q55" s="10">
        <f>TI_EHG_E_E!Q55+TI_EHG_CHP_E!Q55+TI_EHG_H_E!Q55+TI_EHG_EDHP!Q55+TI_EHG_EB!Q55+TI_EHG_EPS!Q55+TI_EHG_DHEP!Q55</f>
        <v>95.199656061908854</v>
      </c>
      <c r="R55" s="10">
        <f>TI_EHG_E_E!R55+TI_EHG_CHP_E!R55+TI_EHG_H_E!R55+TI_EHG_EDHP!R55+TI_EHG_EB!R55+TI_EHG_EPS!R55+TI_EHG_DHEP!R55</f>
        <v>200.11685296646601</v>
      </c>
      <c r="S55" s="10">
        <f>TI_EHG_E_E!S55+TI_EHG_CHP_E!S55+TI_EHG_H_E!S55+TI_EHG_EDHP!S55+TI_EHG_EB!S55+TI_EHG_EPS!S55+TI_EHG_DHEP!S55</f>
        <v>263.80404127257088</v>
      </c>
      <c r="T55" s="10">
        <f>TI_EHG_E_E!T55+TI_EHG_CHP_E!T55+TI_EHG_H_E!T55+TI_EHG_EDHP!T55+TI_EHG_EB!T55+TI_EHG_EPS!T55+TI_EHG_DHEP!T55</f>
        <v>412.31229578675828</v>
      </c>
      <c r="U55" s="10">
        <f>TI_EHG_E_E!U55+TI_EHG_CHP_E!U55+TI_EHG_H_E!U55+TI_EHG_EDHP!U55+TI_EHG_EB!U55+TI_EHG_EPS!U55+TI_EHG_DHEP!U55</f>
        <v>502.03508168529657</v>
      </c>
      <c r="V55" s="10">
        <f>TI_EHG_E_E!V55+TI_EHG_CHP_E!V55+TI_EHG_H_E!V55+TI_EHG_EDHP!V55+TI_EHG_EB!V55+TI_EHG_EPS!V55+TI_EHG_DHEP!V55</f>
        <v>518.03490971625104</v>
      </c>
      <c r="W55" s="10">
        <f>TI_EHG_E_E!W55+TI_EHG_CHP_E!W55+TI_EHG_H_E!W55+TI_EHG_EDHP!W55+TI_EHG_EB!W55+TI_EHG_EPS!W55+TI_EHG_DHEP!W55</f>
        <v>709.86036113499563</v>
      </c>
      <c r="X55" s="10">
        <f>TI_EHG_E_E!X55+TI_EHG_CHP_E!X55+TI_EHG_H_E!X55+TI_EHG_EDHP!X55+TI_EHG_EB!X55+TI_EHG_EPS!X55+TI_EHG_DHEP!X55</f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0.13551160791057609</v>
      </c>
      <c r="D56" s="10">
        <f>TI_EHG_E_E!D56+TI_EHG_CHP_E!D56+TI_EHG_H_E!D56+TI_EHG_EDHP!D56+TI_EHG_EB!D56+TI_EHG_EPS!D56+TI_EHG_DHEP!D56</f>
        <v>0.14746345657781601</v>
      </c>
      <c r="E56" s="10">
        <f>TI_EHG_E_E!E56+TI_EHG_CHP_E!E56+TI_EHG_H_E!E56+TI_EHG_EDHP!E56+TI_EHG_EB!E56+TI_EHG_EPS!E56+TI_EHG_DHEP!E56</f>
        <v>0.16036113499570079</v>
      </c>
      <c r="F56" s="10">
        <f>TI_EHG_E_E!F56+TI_EHG_CHP_E!F56+TI_EHG_H_E!F56+TI_EHG_EDHP!F56+TI_EHG_EB!F56+TI_EHG_EPS!F56+TI_EHG_DHEP!F56</f>
        <v>0.18030954428202919</v>
      </c>
      <c r="G56" s="10">
        <f>TI_EHG_E_E!G56+TI_EHG_CHP_E!G56+TI_EHG_H_E!G56+TI_EHG_EDHP!G56+TI_EHG_EB!G56+TI_EHG_EPS!G56+TI_EHG_DHEP!G56</f>
        <v>0.20300945829750641</v>
      </c>
      <c r="H56" s="10">
        <f>TI_EHG_E_E!H56+TI_EHG_CHP_E!H56+TI_EHG_H_E!H56+TI_EHG_EDHP!H56+TI_EHG_EB!H56+TI_EHG_EPS!H56+TI_EHG_DHEP!H56</f>
        <v>0.226225279449699</v>
      </c>
      <c r="I56" s="10">
        <f>TI_EHG_E_E!I56+TI_EHG_CHP_E!I56+TI_EHG_H_E!I56+TI_EHG_EDHP!I56+TI_EHG_EB!I56+TI_EHG_EPS!I56+TI_EHG_DHEP!I56</f>
        <v>0.29054170249355121</v>
      </c>
      <c r="J56" s="10">
        <f>TI_EHG_E_E!J56+TI_EHG_CHP_E!J56+TI_EHG_H_E!J56+TI_EHG_EDHP!J56+TI_EHG_EB!J56+TI_EHG_EPS!J56+TI_EHG_DHEP!J56</f>
        <v>0.32768701633705932</v>
      </c>
      <c r="K56" s="10">
        <f>TI_EHG_E_E!K56+TI_EHG_CHP_E!K56+TI_EHG_H_E!K56+TI_EHG_EDHP!K56+TI_EHG_EB!K56+TI_EHG_EPS!K56+TI_EHG_DHEP!K56</f>
        <v>0.33912295786758379</v>
      </c>
      <c r="L56" s="10">
        <f>TI_EHG_E_E!L56+TI_EHG_CHP_E!L56+TI_EHG_H_E!L56+TI_EHG_EDHP!L56+TI_EHG_EB!L56+TI_EHG_EPS!L56+TI_EHG_DHEP!L56</f>
        <v>0.37119518486672398</v>
      </c>
      <c r="M56" s="10">
        <f>TI_EHG_E_E!M56+TI_EHG_CHP_E!M56+TI_EHG_H_E!M56+TI_EHG_EDHP!M56+TI_EHG_EB!M56+TI_EHG_EPS!M56+TI_EHG_DHEP!M56</f>
        <v>0.40748065348237311</v>
      </c>
      <c r="N56" s="10">
        <f>TI_EHG_E_E!N56+TI_EHG_CHP_E!N56+TI_EHG_H_E!N56+TI_EHG_EDHP!N56+TI_EHG_EB!N56+TI_EHG_EPS!N56+TI_EHG_DHEP!N56</f>
        <v>0.45571797076526221</v>
      </c>
      <c r="O56" s="10">
        <f>TI_EHG_E_E!O56+TI_EHG_CHP_E!O56+TI_EHG_H_E!O56+TI_EHG_EDHP!O56+TI_EHG_EB!O56+TI_EHG_EPS!O56+TI_EHG_DHEP!O56</f>
        <v>0.49432502149613067</v>
      </c>
      <c r="P56" s="10">
        <f>TI_EHG_E_E!P56+TI_EHG_CHP_E!P56+TI_EHG_H_E!P56+TI_EHG_EDHP!P56+TI_EHG_EB!P56+TI_EHG_EPS!P56+TI_EHG_DHEP!P56</f>
        <v>0.55477214101461736</v>
      </c>
      <c r="Q56" s="10">
        <f>TI_EHG_E_E!Q56+TI_EHG_CHP_E!Q56+TI_EHG_H_E!Q56+TI_EHG_EDHP!Q56+TI_EHG_EB!Q56+TI_EHG_EPS!Q56+TI_EHG_DHEP!Q56</f>
        <v>0.66655202063628549</v>
      </c>
      <c r="R56" s="10">
        <f>TI_EHG_E_E!R56+TI_EHG_CHP_E!R56+TI_EHG_H_E!R56+TI_EHG_EDHP!R56+TI_EHG_EB!R56+TI_EHG_EPS!R56+TI_EHG_DHEP!R56</f>
        <v>0.97257093723129828</v>
      </c>
      <c r="S56" s="10">
        <f>TI_EHG_E_E!S56+TI_EHG_CHP_E!S56+TI_EHG_H_E!S56+TI_EHG_EDHP!S56+TI_EHG_EB!S56+TI_EHG_EPS!S56+TI_EHG_DHEP!S56</f>
        <v>1.8973344797936365</v>
      </c>
      <c r="T56" s="10">
        <f>TI_EHG_E_E!T56+TI_EHG_CHP_E!T56+TI_EHG_H_E!T56+TI_EHG_EDHP!T56+TI_EHG_EB!T56+TI_EHG_EPS!T56+TI_EHG_DHEP!T56</f>
        <v>4.1713671539122954</v>
      </c>
      <c r="U56" s="10">
        <f>TI_EHG_E_E!U56+TI_EHG_CHP_E!U56+TI_EHG_H_E!U56+TI_EHG_EDHP!U56+TI_EHG_EB!U56+TI_EHG_EPS!U56+TI_EHG_DHEP!U56</f>
        <v>7.7579535683576939</v>
      </c>
      <c r="V56" s="10">
        <f>TI_EHG_E_E!V56+TI_EHG_CHP_E!V56+TI_EHG_H_E!V56+TI_EHG_EDHP!V56+TI_EHG_EB!V56+TI_EHG_EPS!V56+TI_EHG_DHEP!V56</f>
        <v>12.655374032674116</v>
      </c>
      <c r="W56" s="10">
        <f>TI_EHG_E_E!W56+TI_EHG_CHP_E!W56+TI_EHG_H_E!W56+TI_EHG_EDHP!W56+TI_EHG_EB!W56+TI_EHG_EPS!W56+TI_EHG_DHEP!W56</f>
        <v>18.785124677558038</v>
      </c>
      <c r="X56" s="10">
        <f>TI_EHG_E_E!X56+TI_EHG_CHP_E!X56+TI_EHG_H_E!X56+TI_EHG_EDHP!X56+TI_EHG_EB!X56+TI_EHG_EPS!X56+TI_EHG_DHEP!X56</f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1961.115993121238</v>
      </c>
      <c r="D59" s="10">
        <f>TI_EHG_E_E!D59+TI_EHG_CHP_E!D59+TI_EHG_H_E!D59+TI_EHG_EDHP!D59+TI_EHG_EB!D59+TI_EHG_EPS!D59+TI_EHG_DHEP!D59</f>
        <v>1950.7022355975921</v>
      </c>
      <c r="E59" s="10">
        <f>TI_EHG_E_E!E59+TI_EHG_CHP_E!E59+TI_EHG_H_E!E59+TI_EHG_EDHP!E59+TI_EHG_EB!E59+TI_EHG_EPS!E59+TI_EHG_DHEP!E59</f>
        <v>2307.4185726569217</v>
      </c>
      <c r="F59" s="10">
        <f>TI_EHG_E_E!F59+TI_EHG_CHP_E!F59+TI_EHG_H_E!F59+TI_EHG_EDHP!F59+TI_EHG_EB!F59+TI_EHG_EPS!F59+TI_EHG_DHEP!F59</f>
        <v>2483.2331040412728</v>
      </c>
      <c r="G59" s="10">
        <f>TI_EHG_E_E!G59+TI_EHG_CHP_E!G59+TI_EHG_H_E!G59+TI_EHG_EDHP!G59+TI_EHG_EB!G59+TI_EHG_EPS!G59+TI_EHG_DHEP!G59</f>
        <v>2660.3371453138434</v>
      </c>
      <c r="H59" s="10">
        <f>TI_EHG_E_E!H59+TI_EHG_CHP_E!H59+TI_EHG_H_E!H59+TI_EHG_EDHP!H59+TI_EHG_EB!H59+TI_EHG_EPS!H59+TI_EHG_DHEP!H59</f>
        <v>2530.4527944969905</v>
      </c>
      <c r="I59" s="10">
        <f>TI_EHG_E_E!I59+TI_EHG_CHP_E!I59+TI_EHG_H_E!I59+TI_EHG_EDHP!I59+TI_EHG_EB!I59+TI_EHG_EPS!I59+TI_EHG_DHEP!I59</f>
        <v>2857.146259673259</v>
      </c>
      <c r="J59" s="10">
        <f>TI_EHG_E_E!J59+TI_EHG_CHP_E!J59+TI_EHG_H_E!J59+TI_EHG_EDHP!J59+TI_EHG_EB!J59+TI_EHG_EPS!J59+TI_EHG_DHEP!J59</f>
        <v>2515.7638865004301</v>
      </c>
      <c r="K59" s="10">
        <f>TI_EHG_E_E!K59+TI_EHG_CHP_E!K59+TI_EHG_H_E!K59+TI_EHG_EDHP!K59+TI_EHG_EB!K59+TI_EHG_EPS!K59+TI_EHG_DHEP!K59</f>
        <v>2731.0594153052443</v>
      </c>
      <c r="L59" s="10">
        <f>TI_EHG_E_E!L59+TI_EHG_CHP_E!L59+TI_EHG_H_E!L59+TI_EHG_EDHP!L59+TI_EHG_EB!L59+TI_EHG_EPS!L59+TI_EHG_DHEP!L59</f>
        <v>2420.7270851246776</v>
      </c>
      <c r="M59" s="10">
        <f>TI_EHG_E_E!M59+TI_EHG_CHP_E!M59+TI_EHG_H_E!M59+TI_EHG_EDHP!M59+TI_EHG_EB!M59+TI_EHG_EPS!M59+TI_EHG_DHEP!M59</f>
        <v>3106.0953568357691</v>
      </c>
      <c r="N59" s="10">
        <f>TI_EHG_E_E!N59+TI_EHG_CHP_E!N59+TI_EHG_H_E!N59+TI_EHG_EDHP!N59+TI_EHG_EB!N59+TI_EHG_EPS!N59+TI_EHG_DHEP!N59</f>
        <v>3151.3088564058462</v>
      </c>
      <c r="O59" s="10">
        <f>TI_EHG_E_E!O59+TI_EHG_CHP_E!O59+TI_EHG_H_E!O59+TI_EHG_EDHP!O59+TI_EHG_EB!O59+TI_EHG_EPS!O59+TI_EHG_DHEP!O59</f>
        <v>3295.5001719690449</v>
      </c>
      <c r="P59" s="10">
        <f>TI_EHG_E_E!P59+TI_EHG_CHP_E!P59+TI_EHG_H_E!P59+TI_EHG_EDHP!P59+TI_EHG_EB!P59+TI_EHG_EPS!P59+TI_EHG_DHEP!P59</f>
        <v>3442.0081685296645</v>
      </c>
      <c r="Q59" s="10">
        <f>TI_EHG_E_E!Q59+TI_EHG_CHP_E!Q59+TI_EHG_H_E!Q59+TI_EHG_EDHP!Q59+TI_EHG_EB!Q59+TI_EHG_EPS!Q59+TI_EHG_DHEP!Q59</f>
        <v>3291.368099742047</v>
      </c>
      <c r="R59" s="10">
        <f>TI_EHG_E_E!R59+TI_EHG_CHP_E!R59+TI_EHG_H_E!R59+TI_EHG_EDHP!R59+TI_EHG_EB!R59+TI_EHG_EPS!R59+TI_EHG_DHEP!R59</f>
        <v>3106.620808254514</v>
      </c>
      <c r="S59" s="10">
        <f>TI_EHG_E_E!S59+TI_EHG_CHP_E!S59+TI_EHG_H_E!S59+TI_EHG_EDHP!S59+TI_EHG_EB!S59+TI_EHG_EPS!S59+TI_EHG_DHEP!S59</f>
        <v>3195.9730868443685</v>
      </c>
      <c r="T59" s="10">
        <f>TI_EHG_E_E!T59+TI_EHG_CHP_E!T59+TI_EHG_H_E!T59+TI_EHG_EDHP!T59+TI_EHG_EB!T59+TI_EHG_EPS!T59+TI_EHG_DHEP!T59</f>
        <v>3301.3758383490963</v>
      </c>
      <c r="U59" s="10">
        <f>TI_EHG_E_E!U59+TI_EHG_CHP_E!U59+TI_EHG_H_E!U59+TI_EHG_EDHP!U59+TI_EHG_EB!U59+TI_EHG_EPS!U59+TI_EHG_DHEP!U59</f>
        <v>3360.3467755803949</v>
      </c>
      <c r="V59" s="10">
        <f>TI_EHG_E_E!V59+TI_EHG_CHP_E!V59+TI_EHG_H_E!V59+TI_EHG_EDHP!V59+TI_EHG_EB!V59+TI_EHG_EPS!V59+TI_EHG_DHEP!V59</f>
        <v>3418.2907136715385</v>
      </c>
      <c r="W59" s="10">
        <f>TI_EHG_E_E!W59+TI_EHG_CHP_E!W59+TI_EHG_H_E!W59+TI_EHG_EDHP!W59+TI_EHG_EB!W59+TI_EHG_EPS!W59+TI_EHG_DHEP!W59</f>
        <v>3226.8558039552881</v>
      </c>
      <c r="X59" s="10">
        <f>TI_EHG_E_E!X59+TI_EHG_CHP_E!X59+TI_EHG_H_E!X59+TI_EHG_EDHP!X59+TI_EHG_EB!X59+TI_EHG_EPS!X59+TI_EHG_DHEP!X59</f>
        <v>4046.6227858985367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8.1207222699914006</v>
      </c>
      <c r="D61" s="10">
        <f>TI_EHG_E_E!D61+TI_EHG_CHP_E!D61+TI_EHG_H_E!D61+TI_EHG_EDHP!D61+TI_EHG_EB!D61+TI_EHG_EPS!D61+TI_EHG_DHEP!D61</f>
        <v>8.1447119518486648</v>
      </c>
      <c r="E61" s="10">
        <f>TI_EHG_E_E!E61+TI_EHG_CHP_E!E61+TI_EHG_H_E!E61+TI_EHG_EDHP!E61+TI_EHG_EB!E61+TI_EHG_EPS!E61+TI_EHG_DHEP!E61</f>
        <v>8.9567497850386921</v>
      </c>
      <c r="F61" s="10">
        <f>TI_EHG_E_E!F61+TI_EHG_CHP_E!F61+TI_EHG_H_E!F61+TI_EHG_EDHP!F61+TI_EHG_EB!F61+TI_EHG_EPS!F61+TI_EHG_DHEP!F61</f>
        <v>9.6016337059329331</v>
      </c>
      <c r="G61" s="10">
        <f>TI_EHG_E_E!G61+TI_EHG_CHP_E!G61+TI_EHG_H_E!G61+TI_EHG_EDHP!G61+TI_EHG_EB!G61+TI_EHG_EPS!G61+TI_EHG_DHEP!G61</f>
        <v>10.485382631126397</v>
      </c>
      <c r="H61" s="10">
        <f>TI_EHG_E_E!H61+TI_EHG_CHP_E!H61+TI_EHG_H_E!H61+TI_EHG_EDHP!H61+TI_EHG_EB!H61+TI_EHG_EPS!H61+TI_EHG_DHEP!H61</f>
        <v>26.535769561478936</v>
      </c>
      <c r="I61" s="10">
        <f>TI_EHG_E_E!I61+TI_EHG_CHP_E!I61+TI_EHG_H_E!I61+TI_EHG_EDHP!I61+TI_EHG_EB!I61+TI_EHG_EPS!I61+TI_EHG_DHEP!I61</f>
        <v>22.284350816852964</v>
      </c>
      <c r="J61" s="10">
        <f>TI_EHG_E_E!J61+TI_EHG_CHP_E!J61+TI_EHG_H_E!J61+TI_EHG_EDHP!J61+TI_EHG_EB!J61+TI_EHG_EPS!J61+TI_EHG_DHEP!J61</f>
        <v>26.201375752364573</v>
      </c>
      <c r="K61" s="10">
        <f>TI_EHG_E_E!K61+TI_EHG_CHP_E!K61+TI_EHG_H_E!K61+TI_EHG_EDHP!K61+TI_EHG_EB!K61+TI_EHG_EPS!K61+TI_EHG_DHEP!K61</f>
        <v>29.378073946689589</v>
      </c>
      <c r="L61" s="10">
        <f>TI_EHG_E_E!L61+TI_EHG_CHP_E!L61+TI_EHG_H_E!L61+TI_EHG_EDHP!L61+TI_EHG_EB!L61+TI_EHG_EPS!L61+TI_EHG_DHEP!L61</f>
        <v>27.395614789337916</v>
      </c>
      <c r="M61" s="10">
        <f>TI_EHG_E_E!M61+TI_EHG_CHP_E!M61+TI_EHG_H_E!M61+TI_EHG_EDHP!M61+TI_EHG_EB!M61+TI_EHG_EPS!M61+TI_EHG_DHEP!M61</f>
        <v>26.392519346517624</v>
      </c>
      <c r="N61" s="10">
        <f>TI_EHG_E_E!N61+TI_EHG_CHP_E!N61+TI_EHG_H_E!N61+TI_EHG_EDHP!N61+TI_EHG_EB!N61+TI_EHG_EPS!N61+TI_EHG_DHEP!N61</f>
        <v>35.349097162510745</v>
      </c>
      <c r="O61" s="10">
        <f>TI_EHG_E_E!O61+TI_EHG_CHP_E!O61+TI_EHG_H_E!O61+TI_EHG_EDHP!O61+TI_EHG_EB!O61+TI_EHG_EPS!O61+TI_EHG_DHEP!O61</f>
        <v>30.906706792777303</v>
      </c>
      <c r="P61" s="10">
        <f>TI_EHG_E_E!P61+TI_EHG_CHP_E!P61+TI_EHG_H_E!P61+TI_EHG_EDHP!P61+TI_EHG_EB!P61+TI_EHG_EPS!P61+TI_EHG_DHEP!P61</f>
        <v>66.064832330180565</v>
      </c>
      <c r="Q61" s="10">
        <f>TI_EHG_E_E!Q61+TI_EHG_CHP_E!Q61+TI_EHG_H_E!Q61+TI_EHG_EDHP!Q61+TI_EHG_EB!Q61+TI_EHG_EPS!Q61+TI_EHG_DHEP!Q61</f>
        <v>76.311349957007735</v>
      </c>
      <c r="R61" s="10">
        <f>TI_EHG_E_E!R61+TI_EHG_CHP_E!R61+TI_EHG_H_E!R61+TI_EHG_EDHP!R61+TI_EHG_EB!R61+TI_EHG_EPS!R61+TI_EHG_DHEP!R61</f>
        <v>80.013499570077386</v>
      </c>
      <c r="S61" s="10">
        <f>TI_EHG_E_E!S61+TI_EHG_CHP_E!S61+TI_EHG_H_E!S61+TI_EHG_EDHP!S61+TI_EHG_EB!S61+TI_EHG_EPS!S61+TI_EHG_DHEP!S61</f>
        <v>88.707308684436782</v>
      </c>
      <c r="T61" s="10">
        <f>TI_EHG_E_E!T61+TI_EHG_CHP_E!T61+TI_EHG_H_E!T61+TI_EHG_EDHP!T61+TI_EHG_EB!T61+TI_EHG_EPS!T61+TI_EHG_DHEP!T61</f>
        <v>90.880825451418758</v>
      </c>
      <c r="U61" s="10">
        <f>TI_EHG_E_E!U61+TI_EHG_CHP_E!U61+TI_EHG_H_E!U61+TI_EHG_EDHP!U61+TI_EHG_EB!U61+TI_EHG_EPS!U61+TI_EHG_DHEP!U61</f>
        <v>92.313929492691329</v>
      </c>
      <c r="V61" s="10">
        <f>TI_EHG_E_E!V61+TI_EHG_CHP_E!V61+TI_EHG_H_E!V61+TI_EHG_EDHP!V61+TI_EHG_EB!V61+TI_EHG_EPS!V61+TI_EHG_DHEP!V61</f>
        <v>84.551332760103179</v>
      </c>
      <c r="W61" s="10">
        <f>TI_EHG_E_E!W61+TI_EHG_CHP_E!W61+TI_EHG_H_E!W61+TI_EHG_EDHP!W61+TI_EHG_EB!W61+TI_EHG_EPS!W61+TI_EHG_DHEP!W61</f>
        <v>72.346431642304381</v>
      </c>
      <c r="X61" s="10">
        <f>TI_EHG_E_E!X61+TI_EHG_CHP_E!X61+TI_EHG_H_E!X61+TI_EHG_EDHP!X61+TI_EHG_EB!X61+TI_EHG_EPS!X61+TI_EHG_DHEP!X61</f>
        <v>79.487962166809979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34.752106620808256</v>
      </c>
      <c r="D62" s="10">
        <f>TI_EHG_E_E!D62+TI_EHG_CHP_E!D62+TI_EHG_H_E!D62+TI_EHG_EDHP!D62+TI_EHG_EB!D62+TI_EHG_EPS!D62+TI_EHG_DHEP!D62</f>
        <v>46.28830610490111</v>
      </c>
      <c r="E62" s="10">
        <f>TI_EHG_E_E!E62+TI_EHG_CHP_E!E62+TI_EHG_H_E!E62+TI_EHG_EDHP!E62+TI_EHG_EB!E62+TI_EHG_EPS!E62+TI_EHG_DHEP!E62</f>
        <v>47.004901117798795</v>
      </c>
      <c r="F62" s="10">
        <f>TI_EHG_E_E!F62+TI_EHG_CHP_E!F62+TI_EHG_H_E!F62+TI_EHG_EDHP!F62+TI_EHG_EB!F62+TI_EHG_EPS!F62+TI_EHG_DHEP!F62</f>
        <v>61.096818572656922</v>
      </c>
      <c r="G62" s="10">
        <f>TI_EHG_E_E!G62+TI_EHG_CHP_E!G62+TI_EHG_H_E!G62+TI_EHG_EDHP!G62+TI_EHG_EB!G62+TI_EHG_EPS!G62+TI_EHG_DHEP!G62</f>
        <v>75.881427343078229</v>
      </c>
      <c r="H62" s="10">
        <f>TI_EHG_E_E!H62+TI_EHG_CHP_E!H62+TI_EHG_H_E!H62+TI_EHG_EDHP!H62+TI_EHG_EB!H62+TI_EHG_EPS!H62+TI_EHG_DHEP!H62</f>
        <v>94.057523645743757</v>
      </c>
      <c r="I62" s="10">
        <f>TI_EHG_E_E!I62+TI_EHG_CHP_E!I62+TI_EHG_H_E!I62+TI_EHG_EDHP!I62+TI_EHG_EB!I62+TI_EHG_EPS!I62+TI_EHG_DHEP!I62</f>
        <v>78.460877042132395</v>
      </c>
      <c r="J62" s="10">
        <f>TI_EHG_E_E!J62+TI_EHG_CHP_E!J62+TI_EHG_H_E!J62+TI_EHG_EDHP!J62+TI_EHG_EB!J62+TI_EHG_EPS!J62+TI_EHG_DHEP!J62</f>
        <v>96.852020636285459</v>
      </c>
      <c r="K62" s="10">
        <f>TI_EHG_E_E!K62+TI_EHG_CHP_E!K62+TI_EHG_H_E!K62+TI_EHG_EDHP!K62+TI_EHG_EB!K62+TI_EHG_EPS!K62+TI_EHG_DHEP!K62</f>
        <v>108.86595012897678</v>
      </c>
      <c r="L62" s="10">
        <f>TI_EHG_E_E!L62+TI_EHG_CHP_E!L62+TI_EHG_H_E!L62+TI_EHG_EDHP!L62+TI_EHG_EB!L62+TI_EHG_EPS!L62+TI_EHG_DHEP!L62</f>
        <v>108.65098882201204</v>
      </c>
      <c r="M62" s="10">
        <f>TI_EHG_E_E!M62+TI_EHG_CHP_E!M62+TI_EHG_H_E!M62+TI_EHG_EDHP!M62+TI_EHG_EB!M62+TI_EHG_EPS!M62+TI_EHG_DHEP!M62</f>
        <v>110.75288048151332</v>
      </c>
      <c r="N62" s="10">
        <f>TI_EHG_E_E!N62+TI_EHG_CHP_E!N62+TI_EHG_H_E!N62+TI_EHG_EDHP!N62+TI_EHG_EB!N62+TI_EHG_EPS!N62+TI_EHG_DHEP!N62</f>
        <v>103.70687876182285</v>
      </c>
      <c r="O62" s="10">
        <f>TI_EHG_E_E!O62+TI_EHG_CHP_E!O62+TI_EHG_H_E!O62+TI_EHG_EDHP!O62+TI_EHG_EB!O62+TI_EHG_EPS!O62+TI_EHG_DHEP!O62</f>
        <v>148.72932072226996</v>
      </c>
      <c r="P62" s="10">
        <f>TI_EHG_E_E!P62+TI_EHG_CHP_E!P62+TI_EHG_H_E!P62+TI_EHG_EDHP!P62+TI_EHG_EB!P62+TI_EHG_EPS!P62+TI_EHG_DHEP!P62</f>
        <v>176.31599312123822</v>
      </c>
      <c r="Q62" s="10">
        <f>TI_EHG_E_E!Q62+TI_EHG_CHP_E!Q62+TI_EHG_H_E!Q62+TI_EHG_EDHP!Q62+TI_EHG_EB!Q62+TI_EHG_EPS!Q62+TI_EHG_DHEP!Q62</f>
        <v>203.87884780739472</v>
      </c>
      <c r="R62" s="10">
        <f>TI_EHG_E_E!R62+TI_EHG_CHP_E!R62+TI_EHG_H_E!R62+TI_EHG_EDHP!R62+TI_EHG_EB!R62+TI_EHG_EPS!R62+TI_EHG_DHEP!R62</f>
        <v>229.98478073946691</v>
      </c>
      <c r="S62" s="10">
        <f>TI_EHG_E_E!S62+TI_EHG_CHP_E!S62+TI_EHG_H_E!S62+TI_EHG_EDHP!S62+TI_EHG_EB!S62+TI_EHG_EPS!S62+TI_EHG_DHEP!S62</f>
        <v>256.09054170249351</v>
      </c>
      <c r="T62" s="10">
        <f>TI_EHG_E_E!T62+TI_EHG_CHP_E!T62+TI_EHG_H_E!T62+TI_EHG_EDHP!T62+TI_EHG_EB!T62+TI_EHG_EPS!T62+TI_EHG_DHEP!T62</f>
        <v>276.87007738607048</v>
      </c>
      <c r="U62" s="10">
        <f>TI_EHG_E_E!U62+TI_EHG_CHP_E!U62+TI_EHG_H_E!U62+TI_EHG_EDHP!U62+TI_EHG_EB!U62+TI_EHG_EPS!U62+TI_EHG_DHEP!U62</f>
        <v>301.35193465176263</v>
      </c>
      <c r="V62" s="10">
        <f>TI_EHG_E_E!V62+TI_EHG_CHP_E!V62+TI_EHG_H_E!V62+TI_EHG_EDHP!V62+TI_EHG_EB!V62+TI_EHG_EPS!V62+TI_EHG_DHEP!V62</f>
        <v>305.36440240756667</v>
      </c>
      <c r="W62" s="10">
        <f>TI_EHG_E_E!W62+TI_EHG_CHP_E!W62+TI_EHG_H_E!W62+TI_EHG_EDHP!W62+TI_EHG_EB!W62+TI_EHG_EPS!W62+TI_EHG_DHEP!W62</f>
        <v>287.4748925193465</v>
      </c>
      <c r="X62" s="10">
        <f>TI_EHG_E_E!X62+TI_EHG_CHP_E!X62+TI_EHG_H_E!X62+TI_EHG_EDHP!X62+TI_EHG_EB!X62+TI_EHG_EPS!X62+TI_EHG_DHEP!X62</f>
        <v>326.00077386070501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3.4004299226139301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9.5442820292347373E-3</v>
      </c>
      <c r="Q69" s="10">
        <f>TI_EHG_E_E!Q69+TI_EHG_CHP_E!Q69+TI_EHG_H_E!Q69+TI_EHG_EDHP!Q69+TI_EHG_EB!Q69+TI_EHG_EPS!Q69+TI_EHG_DHEP!Q69</f>
        <v>0.51220980223559753</v>
      </c>
      <c r="R69" s="10">
        <f>TI_EHG_E_E!R69+TI_EHG_CHP_E!R69+TI_EHG_H_E!R69+TI_EHG_EDHP!R69+TI_EHG_EB!R69+TI_EHG_EPS!R69+TI_EHG_DHEP!R69</f>
        <v>2.0490111779879623</v>
      </c>
      <c r="S69" s="10">
        <f>TI_EHG_E_E!S69+TI_EHG_CHP_E!S69+TI_EHG_H_E!S69+TI_EHG_EDHP!S69+TI_EHG_EB!S69+TI_EHG_EPS!S69+TI_EHG_DHEP!S69</f>
        <v>5.6640584694754939</v>
      </c>
      <c r="T69" s="10">
        <f>TI_EHG_E_E!T69+TI_EHG_CHP_E!T69+TI_EHG_H_E!T69+TI_EHG_EDHP!T69+TI_EHG_EB!T69+TI_EHG_EPS!T69+TI_EHG_DHEP!T69</f>
        <v>9.4615649183147035</v>
      </c>
      <c r="U69" s="10">
        <f>TI_EHG_E_E!U69+TI_EHG_CHP_E!U69+TI_EHG_H_E!U69+TI_EHG_EDHP!U69+TI_EHG_EB!U69+TI_EHG_EPS!U69+TI_EHG_DHEP!U69</f>
        <v>6.7002579535683573</v>
      </c>
      <c r="V69" s="10">
        <f>TI_EHG_E_E!V69+TI_EHG_CHP_E!V69+TI_EHG_H_E!V69+TI_EHG_EDHP!V69+TI_EHG_EB!V69+TI_EHG_EPS!V69+TI_EHG_DHEP!V69</f>
        <v>8.6493551160791053</v>
      </c>
      <c r="W69" s="10">
        <f>TI_EHG_E_E!W69+TI_EHG_CHP_E!W69+TI_EHG_H_E!W69+TI_EHG_EDHP!W69+TI_EHG_EB!W69+TI_EHG_EPS!W69+TI_EHG_DHEP!W69</f>
        <v>4.3282029234737749</v>
      </c>
      <c r="X69" s="10">
        <f>TI_EHG_E_E!X69+TI_EHG_CHP_E!X69+TI_EHG_H_E!X69+TI_EHG_EDHP!X69+TI_EHG_EB!X69+TI_EHG_EPS!X69+TI_EHG_DHEP!X69</f>
        <v>2.6325021496130692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44.687876182287191</v>
      </c>
      <c r="D71" s="37">
        <f t="shared" ref="D71:W71" si="34">SUM(D72:D73)</f>
        <v>54.719518486672392</v>
      </c>
      <c r="E71" s="37">
        <f t="shared" si="34"/>
        <v>61.144539982803096</v>
      </c>
      <c r="F71" s="37">
        <f t="shared" si="34"/>
        <v>69.16973344797934</v>
      </c>
      <c r="G71" s="37">
        <f t="shared" si="34"/>
        <v>75.761908856405825</v>
      </c>
      <c r="H71" s="37">
        <f t="shared" si="34"/>
        <v>74.257265692175395</v>
      </c>
      <c r="I71" s="37">
        <f t="shared" si="34"/>
        <v>66.064832330180565</v>
      </c>
      <c r="J71" s="37">
        <f t="shared" si="34"/>
        <v>73.1584694754944</v>
      </c>
      <c r="K71" s="37">
        <f t="shared" si="34"/>
        <v>85.936715391229583</v>
      </c>
      <c r="L71" s="37">
        <f t="shared" si="34"/>
        <v>116.41341358555459</v>
      </c>
      <c r="M71" s="37">
        <f t="shared" si="34"/>
        <v>110.68108340498708</v>
      </c>
      <c r="N71" s="37">
        <f t="shared" si="34"/>
        <v>122.71900257953567</v>
      </c>
      <c r="O71" s="37">
        <f t="shared" si="34"/>
        <v>144.00017196904554</v>
      </c>
      <c r="P71" s="37">
        <f t="shared" si="34"/>
        <v>156.46801375752364</v>
      </c>
      <c r="Q71" s="37">
        <f t="shared" si="34"/>
        <v>180.83009458297505</v>
      </c>
      <c r="R71" s="37">
        <f t="shared" si="34"/>
        <v>190.74230438521067</v>
      </c>
      <c r="S71" s="37">
        <f t="shared" si="34"/>
        <v>212.14282029234732</v>
      </c>
      <c r="T71" s="37">
        <f t="shared" si="34"/>
        <v>235.40653482373176</v>
      </c>
      <c r="U71" s="37">
        <f t="shared" si="34"/>
        <v>240.75666380051589</v>
      </c>
      <c r="V71" s="37">
        <f t="shared" si="34"/>
        <v>246.5128976784178</v>
      </c>
      <c r="W71" s="37">
        <f t="shared" si="34"/>
        <v>243.31229578675843</v>
      </c>
      <c r="X71" s="37">
        <f t="shared" ref="X71" si="35">SUM(X72:X73)</f>
        <v>270.13473774720546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28.18374892519347</v>
      </c>
      <c r="D72" s="10">
        <f>TI_EHG_E_E!D72+TI_EHG_CHP_E!D72+TI_EHG_H_E!D72+TI_EHG_EDHP!D72+TI_EHG_EB!D72+TI_EHG_EPS!D72+TI_EHG_DHEP!D72</f>
        <v>33.414445399828026</v>
      </c>
      <c r="E72" s="10">
        <f>TI_EHG_E_E!E72+TI_EHG_CHP_E!E72+TI_EHG_H_E!E72+TI_EHG_EDHP!E72+TI_EHG_EB!E72+TI_EHG_EPS!E72+TI_EHG_DHEP!E72</f>
        <v>37.689853826311264</v>
      </c>
      <c r="F72" s="10">
        <f>TI_EHG_E_E!F72+TI_EHG_CHP_E!F72+TI_EHG_H_E!F72+TI_EHG_EDHP!F72+TI_EHG_EB!F72+TI_EHG_EPS!F72+TI_EHG_DHEP!F72</f>
        <v>35.516423043852093</v>
      </c>
      <c r="G72" s="10">
        <f>TI_EHG_E_E!G72+TI_EHG_CHP_E!G72+TI_EHG_H_E!G72+TI_EHG_EDHP!G72+TI_EHG_EB!G72+TI_EHG_EPS!G72+TI_EHG_DHEP!G72</f>
        <v>35.99415305245055</v>
      </c>
      <c r="H72" s="10">
        <f>TI_EHG_E_E!H72+TI_EHG_CHP_E!H72+TI_EHG_H_E!H72+TI_EHG_EDHP!H72+TI_EHG_EB!H72+TI_EHG_EPS!H72+TI_EHG_DHEP!H72</f>
        <v>31.002149613069641</v>
      </c>
      <c r="I72" s="10">
        <f>TI_EHG_E_E!I72+TI_EHG_CHP_E!I72+TI_EHG_H_E!I72+TI_EHG_EDHP!I72+TI_EHG_EB!I72+TI_EHG_EPS!I72+TI_EHG_DHEP!I72</f>
        <v>31.909802235597592</v>
      </c>
      <c r="J72" s="10">
        <f>TI_EHG_E_E!J72+TI_EHG_CHP_E!J72+TI_EHG_H_E!J72+TI_EHG_EDHP!J72+TI_EHG_EB!J72+TI_EHG_EPS!J72+TI_EHG_DHEP!J72</f>
        <v>31.455975924333615</v>
      </c>
      <c r="K72" s="10">
        <f>TI_EHG_E_E!K72+TI_EHG_CHP_E!K72+TI_EHG_H_E!K72+TI_EHG_EDHP!K72+TI_EHG_EB!K72+TI_EHG_EPS!K72+TI_EHG_DHEP!K72</f>
        <v>33.295098882201202</v>
      </c>
      <c r="L72" s="10">
        <f>TI_EHG_E_E!L72+TI_EHG_CHP_E!L72+TI_EHG_H_E!L72+TI_EHG_EDHP!L72+TI_EHG_EB!L72+TI_EHG_EPS!L72+TI_EHG_DHEP!L72</f>
        <v>36.7822871883061</v>
      </c>
      <c r="M72" s="10">
        <f>TI_EHG_E_E!M72+TI_EHG_CHP_E!M72+TI_EHG_H_E!M72+TI_EHG_EDHP!M72+TI_EHG_EB!M72+TI_EHG_EPS!M72+TI_EHG_DHEP!M72</f>
        <v>32.674032674118656</v>
      </c>
      <c r="N72" s="10">
        <f>TI_EHG_E_E!N72+TI_EHG_CHP_E!N72+TI_EHG_H_E!N72+TI_EHG_EDHP!N72+TI_EHG_EB!N72+TI_EHG_EPS!N72+TI_EHG_DHEP!N72</f>
        <v>38.239208942390363</v>
      </c>
      <c r="O72" s="10">
        <f>TI_EHG_E_E!O72+TI_EHG_CHP_E!O72+TI_EHG_H_E!O72+TI_EHG_EDHP!O72+TI_EHG_EB!O72+TI_EHG_EPS!O72+TI_EHG_DHEP!O72</f>
        <v>44.162596732588128</v>
      </c>
      <c r="P72" s="10">
        <f>TI_EHG_E_E!P72+TI_EHG_CHP_E!P72+TI_EHG_H_E!P72+TI_EHG_EDHP!P72+TI_EHG_EB!P72+TI_EHG_EPS!P72+TI_EHG_DHEP!P72</f>
        <v>26.344711951848666</v>
      </c>
      <c r="Q72" s="10">
        <f>TI_EHG_E_E!Q72+TI_EHG_CHP_E!Q72+TI_EHG_H_E!Q72+TI_EHG_EDHP!Q72+TI_EHG_EB!Q72+TI_EHG_EPS!Q72+TI_EHG_DHEP!Q72</f>
        <v>26.535769561478936</v>
      </c>
      <c r="R72" s="10">
        <f>TI_EHG_E_E!R72+TI_EHG_CHP_E!R72+TI_EHG_H_E!R72+TI_EHG_EDHP!R72+TI_EHG_EB!R72+TI_EHG_EPS!R72+TI_EHG_DHEP!R72</f>
        <v>21.97386070507309</v>
      </c>
      <c r="S72" s="10">
        <f>TI_EHG_E_E!S72+TI_EHG_CHP_E!S72+TI_EHG_H_E!S72+TI_EHG_EDHP!S72+TI_EHG_EB!S72+TI_EHG_EPS!S72+TI_EHG_DHEP!S72</f>
        <v>20.731728288907991</v>
      </c>
      <c r="T72" s="10">
        <f>TI_EHG_E_E!T72+TI_EHG_CHP_E!T72+TI_EHG_H_E!T72+TI_EHG_EDHP!T72+TI_EHG_EB!T72+TI_EHG_EPS!T72+TI_EHG_DHEP!T72</f>
        <v>26.679191745485813</v>
      </c>
      <c r="U72" s="10">
        <f>TI_EHG_E_E!U72+TI_EHG_CHP_E!U72+TI_EHG_H_E!U72+TI_EHG_EDHP!U72+TI_EHG_EB!U72+TI_EHG_EPS!U72+TI_EHG_DHEP!U72</f>
        <v>25.293723129836632</v>
      </c>
      <c r="V72" s="10">
        <f>TI_EHG_E_E!V72+TI_EHG_CHP_E!V72+TI_EHG_H_E!V72+TI_EHG_EDHP!V72+TI_EHG_EB!V72+TI_EHG_EPS!V72+TI_EHG_DHEP!V72</f>
        <v>22.761994840928637</v>
      </c>
      <c r="W72" s="10">
        <f>TI_EHG_E_E!W72+TI_EHG_CHP_E!W72+TI_EHG_H_E!W72+TI_EHG_EDHP!W72+TI_EHG_EB!W72+TI_EHG_EPS!W72+TI_EHG_DHEP!W72</f>
        <v>27.132846087704213</v>
      </c>
      <c r="X72" s="10">
        <f>TI_EHG_E_E!X72+TI_EHG_CHP_E!X72+TI_EHG_H_E!X72+TI_EHG_EDHP!X72+TI_EHG_EB!X72+TI_EHG_EPS!X72+TI_EHG_DHEP!X72</f>
        <v>29.067583834909716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16.504127257093721</v>
      </c>
      <c r="D73" s="10">
        <f>TI_EHG_E_E!D73+TI_EHG_CHP_E!D73+TI_EHG_H_E!D73+TI_EHG_EDHP!D73+TI_EHG_EB!D73+TI_EHG_EPS!D73+TI_EHG_DHEP!D73</f>
        <v>21.305073086844367</v>
      </c>
      <c r="E73" s="10">
        <f>TI_EHG_E_E!E73+TI_EHG_CHP_E!E73+TI_EHG_H_E!E73+TI_EHG_EDHP!E73+TI_EHG_EB!E73+TI_EHG_EPS!E73+TI_EHG_DHEP!E73</f>
        <v>23.454686156491832</v>
      </c>
      <c r="F73" s="10">
        <f>TI_EHG_E_E!F73+TI_EHG_CHP_E!F73+TI_EHG_H_E!F73+TI_EHG_EDHP!F73+TI_EHG_EB!F73+TI_EHG_EPS!F73+TI_EHG_DHEP!F73</f>
        <v>33.653310404127247</v>
      </c>
      <c r="G73" s="10">
        <f>TI_EHG_E_E!G73+TI_EHG_CHP_E!G73+TI_EHG_H_E!G73+TI_EHG_EDHP!G73+TI_EHG_EB!G73+TI_EHG_EPS!G73+TI_EHG_DHEP!G73</f>
        <v>39.767755803955282</v>
      </c>
      <c r="H73" s="10">
        <f>TI_EHG_E_E!H73+TI_EHG_CHP_E!H73+TI_EHG_H_E!H73+TI_EHG_EDHP!H73+TI_EHG_EB!H73+TI_EHG_EPS!H73+TI_EHG_DHEP!H73</f>
        <v>43.255116079105761</v>
      </c>
      <c r="I73" s="10">
        <f>TI_EHG_E_E!I73+TI_EHG_CHP_E!I73+TI_EHG_H_E!I73+TI_EHG_EDHP!I73+TI_EHG_EB!I73+TI_EHG_EPS!I73+TI_EHG_DHEP!I73</f>
        <v>34.155030094582969</v>
      </c>
      <c r="J73" s="10">
        <f>TI_EHG_E_E!J73+TI_EHG_CHP_E!J73+TI_EHG_H_E!J73+TI_EHG_EDHP!J73+TI_EHG_EB!J73+TI_EHG_EPS!J73+TI_EHG_DHEP!J73</f>
        <v>41.702493551160792</v>
      </c>
      <c r="K73" s="10">
        <f>TI_EHG_E_E!K73+TI_EHG_CHP_E!K73+TI_EHG_H_E!K73+TI_EHG_EDHP!K73+TI_EHG_EB!K73+TI_EHG_EPS!K73+TI_EHG_DHEP!K73</f>
        <v>52.641616509028381</v>
      </c>
      <c r="L73" s="10">
        <f>TI_EHG_E_E!L73+TI_EHG_CHP_E!L73+TI_EHG_H_E!L73+TI_EHG_EDHP!L73+TI_EHG_EB!L73+TI_EHG_EPS!L73+TI_EHG_DHEP!L73</f>
        <v>79.631126397248494</v>
      </c>
      <c r="M73" s="10">
        <f>TI_EHG_E_E!M73+TI_EHG_CHP_E!M73+TI_EHG_H_E!M73+TI_EHG_EDHP!M73+TI_EHG_EB!M73+TI_EHG_EPS!M73+TI_EHG_DHEP!M73</f>
        <v>78.007050730868428</v>
      </c>
      <c r="N73" s="10">
        <f>TI_EHG_E_E!N73+TI_EHG_CHP_E!N73+TI_EHG_H_E!N73+TI_EHG_EDHP!N73+TI_EHG_EB!N73+TI_EHG_EPS!N73+TI_EHG_DHEP!N73</f>
        <v>84.479793637145306</v>
      </c>
      <c r="O73" s="10">
        <f>TI_EHG_E_E!O73+TI_EHG_CHP_E!O73+TI_EHG_H_E!O73+TI_EHG_EDHP!O73+TI_EHG_EB!O73+TI_EHG_EPS!O73+TI_EHG_DHEP!O73</f>
        <v>99.837575236457425</v>
      </c>
      <c r="P73" s="10">
        <f>TI_EHG_E_E!P73+TI_EHG_CHP_E!P73+TI_EHG_H_E!P73+TI_EHG_EDHP!P73+TI_EHG_EB!P73+TI_EHG_EPS!P73+TI_EHG_DHEP!P73</f>
        <v>130.12330180567497</v>
      </c>
      <c r="Q73" s="10">
        <f>TI_EHG_E_E!Q73+TI_EHG_CHP_E!Q73+TI_EHG_H_E!Q73+TI_EHG_EDHP!Q73+TI_EHG_EB!Q73+TI_EHG_EPS!Q73+TI_EHG_DHEP!Q73</f>
        <v>154.29432502149612</v>
      </c>
      <c r="R73" s="10">
        <f>TI_EHG_E_E!R73+TI_EHG_CHP_E!R73+TI_EHG_H_E!R73+TI_EHG_EDHP!R73+TI_EHG_EB!R73+TI_EHG_EPS!R73+TI_EHG_DHEP!R73</f>
        <v>168.76844368013758</v>
      </c>
      <c r="S73" s="10">
        <f>TI_EHG_E_E!S73+TI_EHG_CHP_E!S73+TI_EHG_H_E!S73+TI_EHG_EDHP!S73+TI_EHG_EB!S73+TI_EHG_EPS!S73+TI_EHG_DHEP!S73</f>
        <v>191.41109200343934</v>
      </c>
      <c r="T73" s="10">
        <f>TI_EHG_E_E!T73+TI_EHG_CHP_E!T73+TI_EHG_H_E!T73+TI_EHG_EDHP!T73+TI_EHG_EB!T73+TI_EHG_EPS!T73+TI_EHG_DHEP!T73</f>
        <v>208.72734307824595</v>
      </c>
      <c r="U73" s="10">
        <f>TI_EHG_E_E!U73+TI_EHG_CHP_E!U73+TI_EHG_H_E!U73+TI_EHG_EDHP!U73+TI_EHG_EB!U73+TI_EHG_EPS!U73+TI_EHG_DHEP!U73</f>
        <v>215.46294067067927</v>
      </c>
      <c r="V73" s="10">
        <f>TI_EHG_E_E!V73+TI_EHG_CHP_E!V73+TI_EHG_H_E!V73+TI_EHG_EDHP!V73+TI_EHG_EB!V73+TI_EHG_EPS!V73+TI_EHG_DHEP!V73</f>
        <v>223.75090283748918</v>
      </c>
      <c r="W73" s="10">
        <f>TI_EHG_E_E!W73+TI_EHG_CHP_E!W73+TI_EHG_H_E!W73+TI_EHG_EDHP!W73+TI_EHG_EB!W73+TI_EHG_EPS!W73+TI_EHG_DHEP!W73</f>
        <v>216.1794496990542</v>
      </c>
      <c r="X73" s="10">
        <f>TI_EHG_E_E!X73+TI_EHG_CHP_E!X73+TI_EHG_H_E!X73+TI_EHG_EDHP!X73+TI_EHG_EB!X73+TI_EHG_EPS!X73+TI_EHG_DHEP!X73</f>
        <v>241.06715391229577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5798.5382631126386</v>
      </c>
      <c r="D74" s="37">
        <f>TI_EHG_E_E!D74+TI_EHG_CHP_E!D74+TI_EHG_H_E!D74+TI_EHG_EDHP!D74+TI_EHG_EB!D74+TI_EHG_EPS!D74+TI_EHG_DHEP!D74</f>
        <v>5874.3766122098023</v>
      </c>
      <c r="E74" s="37">
        <f>TI_EHG_E_E!E74+TI_EHG_CHP_E!E74+TI_EHG_H_E!E74+TI_EHG_EDHP!E74+TI_EHG_EB!E74+TI_EHG_EPS!E74+TI_EHG_DHEP!E74</f>
        <v>5751.0748065348234</v>
      </c>
      <c r="F74" s="37">
        <f>TI_EHG_E_E!F74+TI_EHG_CHP_E!F74+TI_EHG_H_E!F74+TI_EHG_EDHP!F74+TI_EHG_EB!F74+TI_EHG_EPS!F74+TI_EHG_DHEP!F74</f>
        <v>5863.5425623387782</v>
      </c>
      <c r="G74" s="37">
        <f>TI_EHG_E_E!G74+TI_EHG_CHP_E!G74+TI_EHG_H_E!G74+TI_EHG_EDHP!G74+TI_EHG_EB!G74+TI_EHG_EPS!G74+TI_EHG_DHEP!G74</f>
        <v>5859.6732588134128</v>
      </c>
      <c r="H74" s="37">
        <f>TI_EHG_E_E!H74+TI_EHG_CHP_E!H74+TI_EHG_H_E!H74+TI_EHG_EDHP!H74+TI_EHG_EB!H74+TI_EHG_EPS!H74+TI_EHG_DHEP!H74</f>
        <v>6002.8374892519341</v>
      </c>
      <c r="I74" s="37">
        <f>TI_EHG_E_E!I74+TI_EHG_CHP_E!I74+TI_EHG_H_E!I74+TI_EHG_EDHP!I74+TI_EHG_EB!I74+TI_EHG_EPS!I74+TI_EHG_DHEP!I74</f>
        <v>5908.6844368013753</v>
      </c>
      <c r="J74" s="37">
        <f>TI_EHG_E_E!J74+TI_EHG_CHP_E!J74+TI_EHG_H_E!J74+TI_EHG_EDHP!J74+TI_EHG_EB!J74+TI_EHG_EPS!J74+TI_EHG_DHEP!J74</f>
        <v>6042.046431642304</v>
      </c>
      <c r="K74" s="37">
        <f>TI_EHG_E_E!K74+TI_EHG_CHP_E!K74+TI_EHG_H_E!K74+TI_EHG_EDHP!K74+TI_EHG_EB!K74+TI_EHG_EPS!K74+TI_EHG_DHEP!K74</f>
        <v>5922.0980223559754</v>
      </c>
      <c r="L74" s="37">
        <f>TI_EHG_E_E!L74+TI_EHG_CHP_E!L74+TI_EHG_H_E!L74+TI_EHG_EDHP!L74+TI_EHG_EB!L74+TI_EHG_EPS!L74+TI_EHG_DHEP!L74</f>
        <v>5761.9999999999991</v>
      </c>
      <c r="M74" s="37">
        <f>TI_EHG_E_E!M74+TI_EHG_CHP_E!M74+TI_EHG_H_E!M74+TI_EHG_EDHP!M74+TI_EHG_EB!M74+TI_EHG_EPS!M74+TI_EHG_DHEP!M74</f>
        <v>5564.9999999999991</v>
      </c>
      <c r="N74" s="37">
        <f>TI_EHG_E_E!N74+TI_EHG_CHP_E!N74+TI_EHG_H_E!N74+TI_EHG_EDHP!N74+TI_EHG_EB!N74+TI_EHG_EPS!N74+TI_EHG_DHEP!N74</f>
        <v>5627</v>
      </c>
      <c r="O74" s="37">
        <f>TI_EHG_E_E!O74+TI_EHG_CHP_E!O74+TI_EHG_H_E!O74+TI_EHG_EDHP!O74+TI_EHG_EB!O74+TI_EHG_EPS!O74+TI_EHG_DHEP!O74</f>
        <v>5536</v>
      </c>
      <c r="P74" s="37">
        <f>TI_EHG_E_E!P74+TI_EHG_CHP_E!P74+TI_EHG_H_E!P74+TI_EHG_EDHP!P74+TI_EHG_EB!P74+TI_EHG_EPS!P74+TI_EHG_DHEP!P74</f>
        <v>5694</v>
      </c>
      <c r="Q74" s="37">
        <f>TI_EHG_E_E!Q74+TI_EHG_CHP_E!Q74+TI_EHG_H_E!Q74+TI_EHG_EDHP!Q74+TI_EHG_EB!Q74+TI_EHG_EPS!Q74+TI_EHG_DHEP!Q74</f>
        <v>5688.5</v>
      </c>
      <c r="R74" s="37">
        <f>TI_EHG_E_E!R74+TI_EHG_CHP_E!R74+TI_EHG_H_E!R74+TI_EHG_EDHP!R74+TI_EHG_EB!R74+TI_EHG_EPS!R74+TI_EHG_DHEP!R74</f>
        <v>5606.2</v>
      </c>
      <c r="S74" s="37">
        <f>TI_EHG_E_E!S74+TI_EHG_CHP_E!S74+TI_EHG_H_E!S74+TI_EHG_EDHP!S74+TI_EHG_EB!S74+TI_EHG_EPS!S74+TI_EHG_DHEP!S74</f>
        <v>5589.8</v>
      </c>
      <c r="T74" s="37">
        <f>TI_EHG_E_E!T74+TI_EHG_CHP_E!T74+TI_EHG_H_E!T74+TI_EHG_EDHP!T74+TI_EHG_EB!T74+TI_EHG_EPS!T74+TI_EHG_DHEP!T74</f>
        <v>5390.0999999999995</v>
      </c>
      <c r="U74" s="37">
        <f>TI_EHG_E_E!U74+TI_EHG_CHP_E!U74+TI_EHG_H_E!U74+TI_EHG_EDHP!U74+TI_EHG_EB!U74+TI_EHG_EPS!U74+TI_EHG_DHEP!U74</f>
        <v>5444.0999999999995</v>
      </c>
      <c r="V74" s="37">
        <f>TI_EHG_E_E!V74+TI_EHG_CHP_E!V74+TI_EHG_H_E!V74+TI_EHG_EDHP!V74+TI_EHG_EB!V74+TI_EHG_EPS!V74+TI_EHG_DHEP!V74</f>
        <v>5675.9</v>
      </c>
      <c r="W74" s="37">
        <f>TI_EHG_E_E!W74+TI_EHG_CHP_E!W74+TI_EHG_H_E!W74+TI_EHG_EDHP!W74+TI_EHG_EB!W74+TI_EHG_EPS!W74+TI_EHG_DHEP!W74</f>
        <v>5547.6</v>
      </c>
      <c r="X74" s="37">
        <f>TI_EHG_E_E!X74+TI_EHG_CHP_E!X74+TI_EHG_H_E!X74+TI_EHG_EDHP!X74+TI_EHG_EB!X74+TI_EHG_EPS!X74+TI_EHG_DHEP!X74</f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136.23774720550301</v>
      </c>
      <c r="D75" s="37">
        <f>TI_EHG_E_E!D75+TI_EHG_CHP_E!D75+TI_EHG_H_E!D75+TI_EHG_EDHP!D75+TI_EHG_EB!D75+TI_EHG_EPS!D75+TI_EHG_DHEP!D75</f>
        <v>131.10249355116079</v>
      </c>
      <c r="E75" s="37">
        <f>TI_EHG_E_E!E75+TI_EHG_CHP_E!E75+TI_EHG_H_E!E75+TI_EHG_EDHP!E75+TI_EHG_EB!E75+TI_EHG_EPS!E75+TI_EHG_DHEP!E75</f>
        <v>159.24815133276007</v>
      </c>
      <c r="F75" s="37">
        <f>TI_EHG_E_E!F75+TI_EHG_CHP_E!F75+TI_EHG_H_E!F75+TI_EHG_EDHP!F75+TI_EHG_EB!F75+TI_EHG_EPS!F75+TI_EHG_DHEP!F75</f>
        <v>164.93258813413584</v>
      </c>
      <c r="G75" s="37">
        <f>TI_EHG_E_E!G75+TI_EHG_CHP_E!G75+TI_EHG_H_E!G75+TI_EHG_EDHP!G75+TI_EHG_EB!G75+TI_EHG_EPS!G75+TI_EHG_DHEP!G75</f>
        <v>174.72527944969903</v>
      </c>
      <c r="H75" s="37">
        <f>TI_EHG_E_E!H75+TI_EHG_CHP_E!H75+TI_EHG_H_E!H75+TI_EHG_EDHP!H75+TI_EHG_EB!H75+TI_EHG_EPS!H75+TI_EHG_DHEP!H75</f>
        <v>172.91487532244196</v>
      </c>
      <c r="I75" s="37">
        <f>TI_EHG_E_E!I75+TI_EHG_CHP_E!I75+TI_EHG_H_E!I75+TI_EHG_EDHP!I75+TI_EHG_EB!I75+TI_EHG_EPS!I75+TI_EHG_DHEP!I75</f>
        <v>167.74625967325881</v>
      </c>
      <c r="J75" s="37">
        <f>TI_EHG_E_E!J75+TI_EHG_CHP_E!J75+TI_EHG_H_E!J75+TI_EHG_EDHP!J75+TI_EHG_EB!J75+TI_EHG_EPS!J75+TI_EHG_DHEP!J75</f>
        <v>160.10309544282029</v>
      </c>
      <c r="K75" s="37">
        <f>TI_EHG_E_E!K75+TI_EHG_CHP_E!K75+TI_EHG_H_E!K75+TI_EHG_EDHP!K75+TI_EHG_EB!K75+TI_EHG_EPS!K75+TI_EHG_DHEP!K75</f>
        <v>255.254600171969</v>
      </c>
      <c r="L75" s="37">
        <f>TI_EHG_E_E!L75+TI_EHG_CHP_E!L75+TI_EHG_H_E!L75+TI_EHG_EDHP!L75+TI_EHG_EB!L75+TI_EHG_EPS!L75+TI_EHG_DHEP!L75</f>
        <v>159.48701633705934</v>
      </c>
      <c r="M75" s="37">
        <f>TI_EHG_E_E!M75+TI_EHG_CHP_E!M75+TI_EHG_H_E!M75+TI_EHG_EDHP!M75+TI_EHG_EB!M75+TI_EHG_EPS!M75+TI_EHG_DHEP!M75</f>
        <v>167.49312123817714</v>
      </c>
      <c r="N75" s="37">
        <f>TI_EHG_E_E!N75+TI_EHG_CHP_E!N75+TI_EHG_H_E!N75+TI_EHG_EDHP!N75+TI_EHG_EB!N75+TI_EHG_EPS!N75+TI_EHG_DHEP!N75</f>
        <v>144.64987102321581</v>
      </c>
      <c r="O75" s="37">
        <f>TI_EHG_E_E!O75+TI_EHG_CHP_E!O75+TI_EHG_H_E!O75+TI_EHG_EDHP!O75+TI_EHG_EB!O75+TI_EHG_EPS!O75+TI_EHG_DHEP!O75</f>
        <v>186.28065348237317</v>
      </c>
      <c r="P75" s="37">
        <f>TI_EHG_E_E!P75+TI_EHG_CHP_E!P75+TI_EHG_H_E!P75+TI_EHG_EDHP!P75+TI_EHG_EB!P75+TI_EHG_EPS!P75+TI_EHG_DHEP!P75</f>
        <v>200</v>
      </c>
      <c r="Q75" s="37">
        <f>TI_EHG_E_E!Q75+TI_EHG_CHP_E!Q75+TI_EHG_H_E!Q75+TI_EHG_EDHP!Q75+TI_EHG_EB!Q75+TI_EHG_EPS!Q75+TI_EHG_DHEP!Q75</f>
        <v>203.89320722269991</v>
      </c>
      <c r="R75" s="37">
        <f>TI_EHG_E_E!R75+TI_EHG_CHP_E!R75+TI_EHG_H_E!R75+TI_EHG_EDHP!R75+TI_EHG_EB!R75+TI_EHG_EPS!R75+TI_EHG_DHEP!R75</f>
        <v>178.408426483233</v>
      </c>
      <c r="S75" s="37">
        <f>TI_EHG_E_E!S75+TI_EHG_CHP_E!S75+TI_EHG_H_E!S75+TI_EHG_EDHP!S75+TI_EHG_EB!S75+TI_EHG_EPS!S75+TI_EHG_DHEP!S75</f>
        <v>209.21951848667237</v>
      </c>
      <c r="T75" s="37">
        <f>TI_EHG_E_E!T75+TI_EHG_CHP_E!T75+TI_EHG_H_E!T75+TI_EHG_EDHP!T75+TI_EHG_EB!T75+TI_EHG_EPS!T75+TI_EHG_DHEP!T75</f>
        <v>203.29613069647465</v>
      </c>
      <c r="U75" s="37">
        <f>TI_EHG_E_E!U75+TI_EHG_CHP_E!U75+TI_EHG_H_E!U75+TI_EHG_EDHP!U75+TI_EHG_EB!U75+TI_EHG_EPS!U75+TI_EHG_DHEP!U75</f>
        <v>193.431728288908</v>
      </c>
      <c r="V75" s="37">
        <f>TI_EHG_E_E!V75+TI_EHG_CHP_E!V75+TI_EHG_H_E!V75+TI_EHG_EDHP!V75+TI_EHG_EB!V75+TI_EHG_EPS!V75+TI_EHG_DHEP!V75</f>
        <v>195.91573516766982</v>
      </c>
      <c r="W75" s="37">
        <f>TI_EHG_E_E!W75+TI_EHG_CHP_E!W75+TI_EHG_H_E!W75+TI_EHG_EDHP!W75+TI_EHG_EB!W75+TI_EHG_EPS!W75+TI_EHG_DHEP!W75</f>
        <v>175.22209802235596</v>
      </c>
      <c r="X75" s="37">
        <f>TI_EHG_E_E!X75+TI_EHG_CHP_E!X75+TI_EHG_H_E!X75+TI_EHG_EDHP!X75+TI_EHG_EB!X75+TI_EHG_EPS!X75+TI_EHG_DHEP!X75</f>
        <v>174.01358555460016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6.0189165950128967</v>
      </c>
      <c r="D76" s="40">
        <f>TI_EHG_E_E!D76+TI_EHG_CHP_E!D76+TI_EHG_H_E!D76+TI_EHG_EDHP!D76+TI_EHG_EB!D76+TI_EHG_EPS!D76+TI_EHG_DHEP!D76</f>
        <v>5.0730868443680128</v>
      </c>
      <c r="E76" s="40">
        <f>TI_EHG_E_E!E76+TI_EHG_CHP_E!E76+TI_EHG_H_E!E76+TI_EHG_EDHP!E76+TI_EHG_EB!E76+TI_EHG_EPS!E76+TI_EHG_DHEP!E76</f>
        <v>5.4170249355116074</v>
      </c>
      <c r="F76" s="40">
        <f>TI_EHG_E_E!F76+TI_EHG_CHP_E!F76+TI_EHG_H_E!F76+TI_EHG_EDHP!F76+TI_EHG_EB!F76+TI_EHG_EPS!F76+TI_EHG_DHEP!F76</f>
        <v>2.407566638005159</v>
      </c>
      <c r="G76" s="40">
        <f>TI_EHG_E_E!G76+TI_EHG_CHP_E!G76+TI_EHG_H_E!G76+TI_EHG_EDHP!G76+TI_EHG_EB!G76+TI_EHG_EPS!G76+TI_EHG_DHEP!G76</f>
        <v>2.1496130696474629</v>
      </c>
      <c r="H76" s="40">
        <f>TI_EHG_E_E!H76+TI_EHG_CHP_E!H76+TI_EHG_H_E!H76+TI_EHG_EDHP!H76+TI_EHG_EB!H76+TI_EHG_EPS!H76+TI_EHG_DHEP!H76</f>
        <v>1.8056749785038697</v>
      </c>
      <c r="I76" s="40">
        <f>TI_EHG_E_E!I76+TI_EHG_CHP_E!I76+TI_EHG_H_E!I76+TI_EHG_EDHP!I76+TI_EHG_EB!I76+TI_EHG_EPS!I76+TI_EHG_DHEP!I76</f>
        <v>2.407566638005159</v>
      </c>
      <c r="J76" s="40">
        <f>TI_EHG_E_E!J76+TI_EHG_CHP_E!J76+TI_EHG_H_E!J76+TI_EHG_EDHP!J76+TI_EHG_EB!J76+TI_EHG_EPS!J76+TI_EHG_DHEP!J76</f>
        <v>4.2132416165090278</v>
      </c>
      <c r="K76" s="40">
        <f>TI_EHG_E_E!K76+TI_EHG_CHP_E!K76+TI_EHG_H_E!K76+TI_EHG_EDHP!K76+TI_EHG_EB!K76+TI_EHG_EPS!K76+TI_EHG_DHEP!K76</f>
        <v>8.942390369733447</v>
      </c>
      <c r="L76" s="40">
        <f>TI_EHG_E_E!L76+TI_EHG_CHP_E!L76+TI_EHG_H_E!L76+TI_EHG_EDHP!L76+TI_EHG_EB!L76+TI_EHG_EPS!L76+TI_EHG_DHEP!L76</f>
        <v>9.8882201203783318</v>
      </c>
      <c r="M76" s="40">
        <f>TI_EHG_E_E!M76+TI_EHG_CHP_E!M76+TI_EHG_H_E!M76+TI_EHG_EDHP!M76+TI_EHG_EB!M76+TI_EHG_EPS!M76+TI_EHG_DHEP!M76</f>
        <v>14.531384350816854</v>
      </c>
      <c r="N76" s="40">
        <f>TI_EHG_E_E!N76+TI_EHG_CHP_E!N76+TI_EHG_H_E!N76+TI_EHG_EDHP!N76+TI_EHG_EB!N76+TI_EHG_EPS!N76+TI_EHG_DHEP!N76</f>
        <v>14.101461736887362</v>
      </c>
      <c r="O76" s="40">
        <f>TI_EHG_E_E!O76+TI_EHG_CHP_E!O76+TI_EHG_H_E!O76+TI_EHG_EDHP!O76+TI_EHG_EB!O76+TI_EHG_EPS!O76+TI_EHG_DHEP!O76</f>
        <v>17.712811693895102</v>
      </c>
      <c r="P76" s="40">
        <f>TI_EHG_E_E!P76+TI_EHG_CHP_E!P76+TI_EHG_H_E!P76+TI_EHG_EDHP!P76+TI_EHG_EB!P76+TI_EHG_EPS!P76+TI_EHG_DHEP!P76</f>
        <v>15.735167669819436</v>
      </c>
      <c r="Q76" s="40">
        <f>TI_EHG_E_E!Q76+TI_EHG_CHP_E!Q76+TI_EHG_H_E!Q76+TI_EHG_EDHP!Q76+TI_EHG_EB!Q76+TI_EHG_EPS!Q76+TI_EHG_DHEP!Q76</f>
        <v>19.432502149613065</v>
      </c>
      <c r="R76" s="40">
        <f>TI_EHG_E_E!R76+TI_EHG_CHP_E!R76+TI_EHG_H_E!R76+TI_EHG_EDHP!R76+TI_EHG_EB!R76+TI_EHG_EPS!R76+TI_EHG_DHEP!R76</f>
        <v>33.79191745485813</v>
      </c>
      <c r="S76" s="40">
        <f>TI_EHG_E_E!S76+TI_EHG_CHP_E!S76+TI_EHG_H_E!S76+TI_EHG_EDHP!S76+TI_EHG_EB!S76+TI_EHG_EPS!S76+TI_EHG_DHEP!S76</f>
        <v>33.447979363714531</v>
      </c>
      <c r="T76" s="40">
        <f>TI_EHG_E_E!T76+TI_EHG_CHP_E!T76+TI_EHG_H_E!T76+TI_EHG_EDHP!T76+TI_EHG_EB!T76+TI_EHG_EPS!T76+TI_EHG_DHEP!T76</f>
        <v>36.457437661220979</v>
      </c>
      <c r="U76" s="40">
        <f>TI_EHG_E_E!U76+TI_EHG_CHP_E!U76+TI_EHG_H_E!U76+TI_EHG_EDHP!U76+TI_EHG_EB!U76+TI_EHG_EPS!U76+TI_EHG_DHEP!U76</f>
        <v>36.285468615649179</v>
      </c>
      <c r="V76" s="40">
        <f>TI_EHG_E_E!V76+TI_EHG_CHP_E!V76+TI_EHG_H_E!V76+TI_EHG_EDHP!V76+TI_EHG_EB!V76+TI_EHG_EPS!V76+TI_EHG_DHEP!V76</f>
        <v>33.53396388650043</v>
      </c>
      <c r="W76" s="40">
        <f>TI_EHG_E_E!W76+TI_EHG_CHP_E!W76+TI_EHG_H_E!W76+TI_EHG_EDHP!W76+TI_EHG_EB!W76+TI_EHG_EPS!W76+TI_EHG_DHEP!W76</f>
        <v>35.425623387790196</v>
      </c>
      <c r="X76" s="40">
        <f>TI_EHG_E_E!X76+TI_EHG_CHP_E!X76+TI_EHG_H_E!X76+TI_EHG_EDHP!X76+TI_EHG_EB!X76+TI_EHG_EPS!X76+TI_EHG_DHEP!X76</f>
        <v>51.418744625967321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8660.7200343938075</v>
      </c>
      <c r="D2" s="31">
        <f t="shared" ref="D2:W2" si="1">SUM(D3,D17,D22,D25,D26,D51,D52,D71,D74,D75,D76)</f>
        <v>9499.0997420464319</v>
      </c>
      <c r="E2" s="31">
        <f t="shared" si="1"/>
        <v>9533.9837489251931</v>
      </c>
      <c r="F2" s="31">
        <f t="shared" si="1"/>
        <v>11644.252450558899</v>
      </c>
      <c r="G2" s="31">
        <f t="shared" si="1"/>
        <v>11215.048237317282</v>
      </c>
      <c r="H2" s="31">
        <f t="shared" si="1"/>
        <v>8547.4165950128972</v>
      </c>
      <c r="I2" s="31">
        <f t="shared" si="1"/>
        <v>10999.454514187446</v>
      </c>
      <c r="J2" s="31">
        <f t="shared" si="1"/>
        <v>10521.591143594153</v>
      </c>
      <c r="K2" s="31">
        <f t="shared" si="1"/>
        <v>9471.0975924333616</v>
      </c>
      <c r="L2" s="31">
        <f t="shared" si="1"/>
        <v>8920.809200343936</v>
      </c>
      <c r="M2" s="31">
        <f t="shared" si="1"/>
        <v>9938.5333619948397</v>
      </c>
      <c r="N2" s="31">
        <f t="shared" si="1"/>
        <v>9116.7026655202062</v>
      </c>
      <c r="O2" s="31">
        <f t="shared" si="1"/>
        <v>8317.3306964746334</v>
      </c>
      <c r="P2" s="31">
        <f t="shared" si="1"/>
        <v>8951.288048151333</v>
      </c>
      <c r="Q2" s="31">
        <f t="shared" si="1"/>
        <v>8466.1867583834901</v>
      </c>
      <c r="R2" s="31">
        <f t="shared" si="1"/>
        <v>8239.9826311263969</v>
      </c>
      <c r="S2" s="31">
        <f t="shared" si="1"/>
        <v>8264.2957867583846</v>
      </c>
      <c r="T2" s="31">
        <f t="shared" si="1"/>
        <v>7889.2558039552878</v>
      </c>
      <c r="U2" s="31">
        <f t="shared" si="1"/>
        <v>8283.1490971625099</v>
      </c>
      <c r="V2" s="31">
        <f t="shared" si="1"/>
        <v>8089.4075663875001</v>
      </c>
      <c r="W2" s="31">
        <f t="shared" si="1"/>
        <v>7794.9744198477883</v>
      </c>
      <c r="X2" s="31">
        <f t="shared" ref="X2" si="2">SUM(X3,X17,X22,X25,X26,X51,X52,X71,X74,X75,X76)</f>
        <v>7918.4949939810822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940.45571797076525</v>
      </c>
      <c r="D3" s="34">
        <f t="shared" ref="D3:W3" si="4">SUM(D4,D8,D11)</f>
        <v>1262.2505588993986</v>
      </c>
      <c r="E3" s="34">
        <f t="shared" si="4"/>
        <v>1673.6948409286326</v>
      </c>
      <c r="F3" s="34">
        <f t="shared" si="4"/>
        <v>3011.3177987962167</v>
      </c>
      <c r="G3" s="34">
        <f t="shared" si="4"/>
        <v>2547.6971625107476</v>
      </c>
      <c r="H3" s="34">
        <f t="shared" si="4"/>
        <v>489.08478073946685</v>
      </c>
      <c r="I3" s="34">
        <f t="shared" si="4"/>
        <v>2401.1337059329317</v>
      </c>
      <c r="J3" s="34">
        <f t="shared" si="4"/>
        <v>1898.9543422184001</v>
      </c>
      <c r="K3" s="34">
        <f t="shared" si="4"/>
        <v>916.77188306104892</v>
      </c>
      <c r="L3" s="34">
        <f t="shared" si="4"/>
        <v>1334.3881341358551</v>
      </c>
      <c r="M3" s="34">
        <f t="shared" si="4"/>
        <v>2039.0915735167671</v>
      </c>
      <c r="N3" s="34">
        <f t="shared" si="4"/>
        <v>1154.7063628546864</v>
      </c>
      <c r="O3" s="34">
        <f t="shared" si="4"/>
        <v>593.23723129836628</v>
      </c>
      <c r="P3" s="34">
        <f t="shared" si="4"/>
        <v>1319.1257953568361</v>
      </c>
      <c r="Q3" s="34">
        <f t="shared" si="4"/>
        <v>819.0380911435941</v>
      </c>
      <c r="R3" s="34">
        <f t="shared" si="4"/>
        <v>357.62510748065347</v>
      </c>
      <c r="S3" s="34">
        <f t="shared" si="4"/>
        <v>479.31220980223554</v>
      </c>
      <c r="T3" s="34">
        <f t="shared" si="4"/>
        <v>278.54479793637142</v>
      </c>
      <c r="U3" s="34">
        <f t="shared" si="4"/>
        <v>355.37944969905408</v>
      </c>
      <c r="V3" s="34">
        <f t="shared" si="4"/>
        <v>148.27506014182671</v>
      </c>
      <c r="W3" s="34">
        <f t="shared" si="4"/>
        <v>18.321017275147796</v>
      </c>
      <c r="X3" s="34">
        <f t="shared" ref="X3" si="5">SUM(X4,X8,X11)</f>
        <v>1.177386070507308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939.7869303525365</v>
      </c>
      <c r="D4" s="29">
        <f t="shared" ref="D4:W4" si="7">SUM(D5:D7)</f>
        <v>1260.9129836629411</v>
      </c>
      <c r="E4" s="29">
        <f t="shared" si="7"/>
        <v>1673.026053310404</v>
      </c>
      <c r="F4" s="29">
        <f t="shared" si="7"/>
        <v>3010.6490111779881</v>
      </c>
      <c r="G4" s="29">
        <f t="shared" si="7"/>
        <v>2546.8134135855539</v>
      </c>
      <c r="H4" s="29">
        <f t="shared" si="7"/>
        <v>488.20103181427339</v>
      </c>
      <c r="I4" s="29">
        <f t="shared" si="7"/>
        <v>2399.550128976784</v>
      </c>
      <c r="J4" s="29">
        <f t="shared" si="7"/>
        <v>1883.006620808254</v>
      </c>
      <c r="K4" s="29">
        <f t="shared" si="7"/>
        <v>912.72106620808245</v>
      </c>
      <c r="L4" s="29">
        <f t="shared" si="7"/>
        <v>1329.9694754944105</v>
      </c>
      <c r="M4" s="29">
        <f t="shared" si="7"/>
        <v>2035.5566638005159</v>
      </c>
      <c r="N4" s="29">
        <f t="shared" si="7"/>
        <v>1153.8226139294929</v>
      </c>
      <c r="O4" s="29">
        <f t="shared" si="7"/>
        <v>593.23723129836628</v>
      </c>
      <c r="P4" s="29">
        <f t="shared" si="7"/>
        <v>1319.1257953568361</v>
      </c>
      <c r="Q4" s="29">
        <f t="shared" si="7"/>
        <v>819.0380911435941</v>
      </c>
      <c r="R4" s="29">
        <f t="shared" si="7"/>
        <v>357.62510748065347</v>
      </c>
      <c r="S4" s="29">
        <f t="shared" si="7"/>
        <v>479.31220980223554</v>
      </c>
      <c r="T4" s="29">
        <f t="shared" si="7"/>
        <v>278.54479793637142</v>
      </c>
      <c r="U4" s="29">
        <f t="shared" si="7"/>
        <v>355.37944969905408</v>
      </c>
      <c r="V4" s="29">
        <f t="shared" si="7"/>
        <v>148.27506014182671</v>
      </c>
      <c r="W4" s="29">
        <f t="shared" si="7"/>
        <v>18.321017275147796</v>
      </c>
      <c r="X4" s="29">
        <f t="shared" ref="X4" si="8">SUM(X5:X7)</f>
        <v>1.177386070507308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939.7869303525365</v>
      </c>
      <c r="D7" s="10">
        <v>1260.9129836629411</v>
      </c>
      <c r="E7" s="10">
        <v>1673.026053310404</v>
      </c>
      <c r="F7" s="10">
        <v>3010.6490111779881</v>
      </c>
      <c r="G7" s="10">
        <v>2546.8134135855539</v>
      </c>
      <c r="H7" s="10">
        <v>488.20103181427339</v>
      </c>
      <c r="I7" s="10">
        <v>2399.550128976784</v>
      </c>
      <c r="J7" s="10">
        <v>1883.006620808254</v>
      </c>
      <c r="K7" s="10">
        <v>912.72106620808245</v>
      </c>
      <c r="L7" s="10">
        <v>1329.9694754944105</v>
      </c>
      <c r="M7" s="10">
        <v>2035.5566638005159</v>
      </c>
      <c r="N7" s="10">
        <v>1153.8226139294929</v>
      </c>
      <c r="O7" s="10">
        <v>593.23723129836628</v>
      </c>
      <c r="P7" s="10">
        <v>1319.1257953568361</v>
      </c>
      <c r="Q7" s="10">
        <v>819.0380911435941</v>
      </c>
      <c r="R7" s="10">
        <v>357.62510748065347</v>
      </c>
      <c r="S7" s="10">
        <v>479.31220980223554</v>
      </c>
      <c r="T7" s="10">
        <v>278.54479793637142</v>
      </c>
      <c r="U7" s="10">
        <v>355.37944969905408</v>
      </c>
      <c r="V7" s="10">
        <v>148.27506014182671</v>
      </c>
      <c r="W7" s="10">
        <v>18.321017275147796</v>
      </c>
      <c r="X7" s="10">
        <v>1.177386070507308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0.66878761822871879</v>
      </c>
      <c r="D11" s="29">
        <f t="shared" ref="D11:W11" si="13">SUM(D12:D16)</f>
        <v>1.337575236457438</v>
      </c>
      <c r="E11" s="29">
        <f t="shared" si="13"/>
        <v>0.66878761822871879</v>
      </c>
      <c r="F11" s="29">
        <f t="shared" si="13"/>
        <v>0.66878761822871879</v>
      </c>
      <c r="G11" s="29">
        <f t="shared" si="13"/>
        <v>0.88374892519346515</v>
      </c>
      <c r="H11" s="29">
        <f t="shared" si="13"/>
        <v>0.88374892519346515</v>
      </c>
      <c r="I11" s="29">
        <f t="shared" si="13"/>
        <v>1.5835769561478932</v>
      </c>
      <c r="J11" s="29">
        <f t="shared" si="13"/>
        <v>15.947721410146169</v>
      </c>
      <c r="K11" s="29">
        <f t="shared" si="13"/>
        <v>4.0508168529664648</v>
      </c>
      <c r="L11" s="29">
        <f t="shared" si="13"/>
        <v>4.4186586414445399</v>
      </c>
      <c r="M11" s="29">
        <f t="shared" si="13"/>
        <v>3.5349097162510739</v>
      </c>
      <c r="N11" s="29">
        <f t="shared" si="13"/>
        <v>0.88374892519346515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0.69982803095442814</v>
      </c>
      <c r="J13" s="10">
        <v>13.296560619088559</v>
      </c>
      <c r="K13" s="10">
        <v>1.3996560619088561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0.66878761822871879</v>
      </c>
      <c r="D15" s="10">
        <v>1.337575236457438</v>
      </c>
      <c r="E15" s="10">
        <v>0.66878761822871879</v>
      </c>
      <c r="F15" s="10">
        <v>0.66878761822871879</v>
      </c>
      <c r="G15" s="10">
        <v>0.88374892519346515</v>
      </c>
      <c r="H15" s="10">
        <v>0.88374892519346515</v>
      </c>
      <c r="I15" s="10">
        <v>0.88374892519346515</v>
      </c>
      <c r="J15" s="10">
        <v>2.6511607910576092</v>
      </c>
      <c r="K15" s="10">
        <v>2.6511607910576092</v>
      </c>
      <c r="L15" s="10">
        <v>4.4186586414445399</v>
      </c>
      <c r="M15" s="10">
        <v>3.5349097162510739</v>
      </c>
      <c r="N15" s="10">
        <v>0.88374892519346515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156.66139294926913</v>
      </c>
      <c r="D17" s="37">
        <f t="shared" ref="D17:W17" si="16">SUM(D18:D21)</f>
        <v>142.18976784178852</v>
      </c>
      <c r="E17" s="37">
        <f t="shared" si="16"/>
        <v>127.85657781599311</v>
      </c>
      <c r="F17" s="37">
        <f t="shared" si="16"/>
        <v>204.71478933791917</v>
      </c>
      <c r="G17" s="37">
        <f t="shared" si="16"/>
        <v>187.76629406706797</v>
      </c>
      <c r="H17" s="37">
        <f t="shared" si="16"/>
        <v>182.88667239896816</v>
      </c>
      <c r="I17" s="37">
        <f t="shared" si="16"/>
        <v>209.97179707652623</v>
      </c>
      <c r="J17" s="37">
        <f t="shared" si="16"/>
        <v>199.11865864144451</v>
      </c>
      <c r="K17" s="37">
        <f t="shared" si="16"/>
        <v>195.42373172828889</v>
      </c>
      <c r="L17" s="37">
        <f t="shared" si="16"/>
        <v>118.28366294067068</v>
      </c>
      <c r="M17" s="37">
        <f t="shared" si="16"/>
        <v>144.40868443680145</v>
      </c>
      <c r="N17" s="37">
        <f t="shared" si="16"/>
        <v>142.53843508168529</v>
      </c>
      <c r="O17" s="37">
        <f t="shared" si="16"/>
        <v>127.35984522785898</v>
      </c>
      <c r="P17" s="37">
        <f t="shared" si="16"/>
        <v>120.63387790197766</v>
      </c>
      <c r="Q17" s="37">
        <f t="shared" si="16"/>
        <v>128.11453138435084</v>
      </c>
      <c r="R17" s="37">
        <f t="shared" si="16"/>
        <v>109.12390369733448</v>
      </c>
      <c r="S17" s="37">
        <f t="shared" si="16"/>
        <v>124.27394668959582</v>
      </c>
      <c r="T17" s="37">
        <f t="shared" si="16"/>
        <v>129.18220120378334</v>
      </c>
      <c r="U17" s="37">
        <f t="shared" si="16"/>
        <v>140.61092003439379</v>
      </c>
      <c r="V17" s="37">
        <f t="shared" si="16"/>
        <v>98.664832330180559</v>
      </c>
      <c r="W17" s="37">
        <f t="shared" si="16"/>
        <v>111.74741186586417</v>
      </c>
      <c r="X17" s="37">
        <f t="shared" ref="X17" si="17">SUM(X18:X21)</f>
        <v>156.94821840068781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12.01633705932932</v>
      </c>
      <c r="D19" s="10">
        <v>10.490111779879619</v>
      </c>
      <c r="E19" s="10">
        <v>6.4273430782459151</v>
      </c>
      <c r="F19" s="10">
        <v>13.32760103181427</v>
      </c>
      <c r="G19" s="10">
        <v>11.30696474634566</v>
      </c>
      <c r="H19" s="10">
        <v>9.0068787618228718</v>
      </c>
      <c r="I19" s="10">
        <v>13.091143594153049</v>
      </c>
      <c r="J19" s="10">
        <v>12.53224419604471</v>
      </c>
      <c r="K19" s="10">
        <v>18.05674978503869</v>
      </c>
      <c r="L19" s="10">
        <v>17.777300085984521</v>
      </c>
      <c r="M19" s="10">
        <v>12.44625967325881</v>
      </c>
      <c r="N19" s="10">
        <v>11.4359415305245</v>
      </c>
      <c r="O19" s="10">
        <v>16.702493551160789</v>
      </c>
      <c r="P19" s="10">
        <v>13.607050730868441</v>
      </c>
      <c r="Q19" s="10">
        <v>12.91917454858126</v>
      </c>
      <c r="R19" s="10">
        <v>10.36113499570077</v>
      </c>
      <c r="S19" s="10">
        <v>11.58641444539983</v>
      </c>
      <c r="T19" s="10">
        <v>12.338779019776441</v>
      </c>
      <c r="U19" s="10">
        <v>12.23129836629407</v>
      </c>
      <c r="V19" s="10">
        <v>13.34909716251075</v>
      </c>
      <c r="W19" s="10">
        <v>9.2347377472055054</v>
      </c>
      <c r="X19" s="10">
        <v>7.8503869303525358</v>
      </c>
    </row>
    <row r="20" spans="1:24" ht="11.25" customHeight="1" x14ac:dyDescent="0.2">
      <c r="A20" s="42" t="s">
        <v>31</v>
      </c>
      <c r="B20" s="9" t="s">
        <v>32</v>
      </c>
      <c r="C20" s="10">
        <v>144.64505588993981</v>
      </c>
      <c r="D20" s="10">
        <v>131.69965606190891</v>
      </c>
      <c r="E20" s="10">
        <v>121.42923473774719</v>
      </c>
      <c r="F20" s="10">
        <v>191.38718830610489</v>
      </c>
      <c r="G20" s="10">
        <v>176.4593293207223</v>
      </c>
      <c r="H20" s="10">
        <v>173.8797936371453</v>
      </c>
      <c r="I20" s="10">
        <v>196.88065348237319</v>
      </c>
      <c r="J20" s="10">
        <v>186.58641444539981</v>
      </c>
      <c r="K20" s="10">
        <v>174.42914875322441</v>
      </c>
      <c r="L20" s="10">
        <v>100.3153052450559</v>
      </c>
      <c r="M20" s="10">
        <v>131.69965606190891</v>
      </c>
      <c r="N20" s="10">
        <v>130.69647463456579</v>
      </c>
      <c r="O20" s="10">
        <v>110.5140154772141</v>
      </c>
      <c r="P20" s="10">
        <v>104.5428202923474</v>
      </c>
      <c r="Q20" s="10">
        <v>114.216079105761</v>
      </c>
      <c r="R20" s="10">
        <v>97.687962166809982</v>
      </c>
      <c r="S20" s="10">
        <v>112.2576096302665</v>
      </c>
      <c r="T20" s="10">
        <v>116.7000859845228</v>
      </c>
      <c r="U20" s="10">
        <v>127.0182287188306</v>
      </c>
      <c r="V20" s="10">
        <v>84.145399828030946</v>
      </c>
      <c r="W20" s="10">
        <v>86.767944969905443</v>
      </c>
      <c r="X20" s="10">
        <v>133.6151556319862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2.937833190025795</v>
      </c>
      <c r="L21" s="10">
        <v>0.19105760963026661</v>
      </c>
      <c r="M21" s="10">
        <v>0.26276870163370591</v>
      </c>
      <c r="N21" s="10">
        <v>0.40601891659501288</v>
      </c>
      <c r="O21" s="10">
        <v>0.14333619948409279</v>
      </c>
      <c r="P21" s="10">
        <v>2.4840068787618228</v>
      </c>
      <c r="Q21" s="10">
        <v>0.9792777300085983</v>
      </c>
      <c r="R21" s="10">
        <v>1.0748065348237319</v>
      </c>
      <c r="S21" s="10">
        <v>0.42992261392949271</v>
      </c>
      <c r="T21" s="10">
        <v>0.14333619948409279</v>
      </c>
      <c r="U21" s="10">
        <v>1.361392949269131</v>
      </c>
      <c r="V21" s="10">
        <v>1.1703353396388649</v>
      </c>
      <c r="W21" s="10">
        <v>15.744729148753223</v>
      </c>
      <c r="X21" s="10">
        <v>15.482675838349094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233.96027515047294</v>
      </c>
      <c r="D22" s="37">
        <f t="shared" ref="D22:W22" si="19">SUM(D23:D24)</f>
        <v>640.72149613069644</v>
      </c>
      <c r="E22" s="37">
        <f t="shared" si="19"/>
        <v>602.92029234737743</v>
      </c>
      <c r="F22" s="37">
        <f t="shared" si="19"/>
        <v>759.21857265692165</v>
      </c>
      <c r="G22" s="37">
        <f t="shared" si="19"/>
        <v>652.80412725709357</v>
      </c>
      <c r="H22" s="37">
        <f t="shared" si="19"/>
        <v>286.93929492691313</v>
      </c>
      <c r="I22" s="37">
        <f t="shared" si="19"/>
        <v>666.19406706792779</v>
      </c>
      <c r="J22" s="37">
        <f t="shared" si="19"/>
        <v>723.18959587274287</v>
      </c>
      <c r="K22" s="37">
        <f t="shared" si="19"/>
        <v>431.89888220120372</v>
      </c>
      <c r="L22" s="37">
        <f t="shared" si="19"/>
        <v>279.97566638005156</v>
      </c>
      <c r="M22" s="37">
        <f t="shared" si="19"/>
        <v>560.42347377472049</v>
      </c>
      <c r="N22" s="37">
        <f t="shared" si="19"/>
        <v>496.97583834909722</v>
      </c>
      <c r="O22" s="37">
        <f t="shared" si="19"/>
        <v>174.84049871023217</v>
      </c>
      <c r="P22" s="37">
        <f t="shared" si="19"/>
        <v>185.08056749785032</v>
      </c>
      <c r="Q22" s="37">
        <f t="shared" si="19"/>
        <v>200.34969905417023</v>
      </c>
      <c r="R22" s="37">
        <f t="shared" si="19"/>
        <v>142.58383490971627</v>
      </c>
      <c r="S22" s="37">
        <f t="shared" si="19"/>
        <v>114.07274290627683</v>
      </c>
      <c r="T22" s="37">
        <f t="shared" si="19"/>
        <v>96.669561478933787</v>
      </c>
      <c r="U22" s="37">
        <f t="shared" si="19"/>
        <v>198.6973344797936</v>
      </c>
      <c r="V22" s="37">
        <f t="shared" si="19"/>
        <v>126.67239896818572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233.96027515047294</v>
      </c>
      <c r="D23" s="10">
        <v>640.72149613069644</v>
      </c>
      <c r="E23" s="10">
        <v>602.92029234737743</v>
      </c>
      <c r="F23" s="10">
        <v>759.21857265692165</v>
      </c>
      <c r="G23" s="10">
        <v>652.80412725709357</v>
      </c>
      <c r="H23" s="10">
        <v>286.93929492691313</v>
      </c>
      <c r="I23" s="10">
        <v>666.19406706792779</v>
      </c>
      <c r="J23" s="10">
        <v>723.18959587274287</v>
      </c>
      <c r="K23" s="10">
        <v>431.49527085124669</v>
      </c>
      <c r="L23" s="10">
        <v>279.97566638005156</v>
      </c>
      <c r="M23" s="10">
        <v>560.42347377472049</v>
      </c>
      <c r="N23" s="10">
        <v>496.97583834909722</v>
      </c>
      <c r="O23" s="10">
        <v>174.84049871023217</v>
      </c>
      <c r="P23" s="10">
        <v>185.08056749785032</v>
      </c>
      <c r="Q23" s="10">
        <v>200.34969905417023</v>
      </c>
      <c r="R23" s="10">
        <v>142.58383490971627</v>
      </c>
      <c r="S23" s="10">
        <v>114.07274290627683</v>
      </c>
      <c r="T23" s="10">
        <v>96.669561478933787</v>
      </c>
      <c r="U23" s="10">
        <v>198.6973344797936</v>
      </c>
      <c r="V23" s="10">
        <v>126.67239896818572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0.4036113499570077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24.632244196044706</v>
      </c>
      <c r="D26" s="37">
        <f t="shared" ref="D26:W26" si="22">SUM(D27,D33)</f>
        <v>46.273946689595874</v>
      </c>
      <c r="E26" s="37">
        <f t="shared" si="22"/>
        <v>72.838349097162506</v>
      </c>
      <c r="F26" s="37">
        <f t="shared" si="22"/>
        <v>112.4366294067068</v>
      </c>
      <c r="G26" s="37">
        <f t="shared" si="22"/>
        <v>42.956491831470345</v>
      </c>
      <c r="H26" s="37">
        <f t="shared" si="22"/>
        <v>34.730610490111779</v>
      </c>
      <c r="I26" s="37">
        <f t="shared" si="22"/>
        <v>42.739552880481511</v>
      </c>
      <c r="J26" s="37">
        <f t="shared" si="22"/>
        <v>39.466380051590718</v>
      </c>
      <c r="K26" s="37">
        <f t="shared" si="22"/>
        <v>37.285296646603605</v>
      </c>
      <c r="L26" s="37">
        <f t="shared" si="22"/>
        <v>47.90154772141014</v>
      </c>
      <c r="M26" s="37">
        <f t="shared" si="22"/>
        <v>31.463714531384348</v>
      </c>
      <c r="N26" s="37">
        <f t="shared" si="22"/>
        <v>32.409028374892515</v>
      </c>
      <c r="O26" s="37">
        <f t="shared" si="22"/>
        <v>32.744797936371455</v>
      </c>
      <c r="P26" s="37">
        <f t="shared" si="22"/>
        <v>27.788650042992259</v>
      </c>
      <c r="Q26" s="37">
        <f t="shared" si="22"/>
        <v>25.478675838349098</v>
      </c>
      <c r="R26" s="37">
        <f t="shared" si="22"/>
        <v>21.538865004299225</v>
      </c>
      <c r="S26" s="37">
        <f t="shared" si="22"/>
        <v>21.680395528804819</v>
      </c>
      <c r="T26" s="37">
        <f t="shared" si="22"/>
        <v>16.631126397248494</v>
      </c>
      <c r="U26" s="37">
        <f t="shared" si="22"/>
        <v>25.060017196904557</v>
      </c>
      <c r="V26" s="37">
        <f t="shared" si="22"/>
        <v>30.57705499680786</v>
      </c>
      <c r="W26" s="37">
        <f t="shared" si="22"/>
        <v>12.325742252796308</v>
      </c>
      <c r="X26" s="37">
        <f t="shared" ref="X26" si="23">SUM(X27,X33)</f>
        <v>12.273516766981944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24.632244196044706</v>
      </c>
      <c r="D33" s="29">
        <f t="shared" ref="D33:W33" si="28">SUM(D34:D50)</f>
        <v>46.273946689595874</v>
      </c>
      <c r="E33" s="29">
        <f t="shared" si="28"/>
        <v>72.838349097162506</v>
      </c>
      <c r="F33" s="29">
        <f t="shared" si="28"/>
        <v>112.4366294067068</v>
      </c>
      <c r="G33" s="29">
        <f t="shared" si="28"/>
        <v>42.956491831470345</v>
      </c>
      <c r="H33" s="29">
        <f t="shared" si="28"/>
        <v>34.730610490111779</v>
      </c>
      <c r="I33" s="29">
        <f t="shared" si="28"/>
        <v>42.739552880481511</v>
      </c>
      <c r="J33" s="29">
        <f t="shared" si="28"/>
        <v>39.466380051590718</v>
      </c>
      <c r="K33" s="29">
        <f t="shared" si="28"/>
        <v>37.285296646603605</v>
      </c>
      <c r="L33" s="29">
        <f t="shared" si="28"/>
        <v>47.90154772141014</v>
      </c>
      <c r="M33" s="29">
        <f t="shared" si="28"/>
        <v>31.463714531384348</v>
      </c>
      <c r="N33" s="29">
        <f t="shared" si="28"/>
        <v>32.409028374892515</v>
      </c>
      <c r="O33" s="29">
        <f t="shared" si="28"/>
        <v>32.744797936371455</v>
      </c>
      <c r="P33" s="29">
        <f t="shared" si="28"/>
        <v>27.788650042992259</v>
      </c>
      <c r="Q33" s="29">
        <f t="shared" si="28"/>
        <v>25.478675838349098</v>
      </c>
      <c r="R33" s="29">
        <f t="shared" si="28"/>
        <v>21.538865004299225</v>
      </c>
      <c r="S33" s="29">
        <f t="shared" si="28"/>
        <v>21.680395528804819</v>
      </c>
      <c r="T33" s="29">
        <f t="shared" si="28"/>
        <v>16.631126397248494</v>
      </c>
      <c r="U33" s="29">
        <f t="shared" si="28"/>
        <v>25.060017196904557</v>
      </c>
      <c r="V33" s="29">
        <f t="shared" si="28"/>
        <v>30.57705499680786</v>
      </c>
      <c r="W33" s="29">
        <f t="shared" si="28"/>
        <v>12.325742252796308</v>
      </c>
      <c r="X33" s="29">
        <f t="shared" ref="X33" si="29">SUM(X34:X50)</f>
        <v>12.273516766981944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3.940928632846088</v>
      </c>
      <c r="F34" s="10">
        <v>5.2546001719690461</v>
      </c>
      <c r="G34" s="10">
        <v>2.6273430782459162</v>
      </c>
      <c r="H34" s="10">
        <v>1.3136715391229581</v>
      </c>
      <c r="I34" s="10">
        <v>1.3136715391229581</v>
      </c>
      <c r="J34" s="10">
        <v>0</v>
      </c>
      <c r="K34" s="10">
        <v>0</v>
      </c>
      <c r="L34" s="10">
        <v>1.3136715391229581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2.3325881341358552</v>
      </c>
      <c r="V34" s="10">
        <v>2.7055777447671963</v>
      </c>
      <c r="W34" s="10">
        <v>1.1988290971643225</v>
      </c>
      <c r="X34" s="10">
        <v>2.331556319862425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4.4138435081685294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1.058125537403267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3.0810834049871021</v>
      </c>
      <c r="E43" s="10">
        <v>4.1080825451418743</v>
      </c>
      <c r="F43" s="10">
        <v>4.1080825451418743</v>
      </c>
      <c r="G43" s="10">
        <v>2.0445399828030961</v>
      </c>
      <c r="H43" s="10">
        <v>1.0222699914015481</v>
      </c>
      <c r="I43" s="10">
        <v>3.0648323301805682</v>
      </c>
      <c r="J43" s="10">
        <v>5.1084264832330177</v>
      </c>
      <c r="K43" s="10">
        <v>3.0651762682717112</v>
      </c>
      <c r="L43" s="10">
        <v>3.0654342218400679</v>
      </c>
      <c r="M43" s="10">
        <v>4.0877042132416159</v>
      </c>
      <c r="N43" s="10">
        <v>3.065348237317282</v>
      </c>
      <c r="O43" s="10">
        <v>10.21779879621668</v>
      </c>
      <c r="P43" s="10">
        <v>5.1590713671539117</v>
      </c>
      <c r="Q43" s="10">
        <v>6.1908856405846944</v>
      </c>
      <c r="R43" s="10">
        <v>5.1523645743766124</v>
      </c>
      <c r="S43" s="10">
        <v>7.2067067927772994</v>
      </c>
      <c r="T43" s="10">
        <v>5.1330180567497834</v>
      </c>
      <c r="U43" s="10">
        <v>8.2096302665520202</v>
      </c>
      <c r="V43" s="10">
        <v>9.2388650042992264</v>
      </c>
      <c r="W43" s="10">
        <v>8.2128976784178853</v>
      </c>
      <c r="X43" s="10">
        <v>8.9472914875322438</v>
      </c>
    </row>
    <row r="44" spans="1:24" ht="11.25" customHeight="1" x14ac:dyDescent="0.2">
      <c r="A44" s="41" t="s">
        <v>75</v>
      </c>
      <c r="B44" s="9" t="s">
        <v>76</v>
      </c>
      <c r="C44" s="10">
        <v>22.578159931212376</v>
      </c>
      <c r="D44" s="10">
        <v>43.192863284608769</v>
      </c>
      <c r="E44" s="10">
        <v>64.789337919174542</v>
      </c>
      <c r="F44" s="10">
        <v>103.07394668959587</v>
      </c>
      <c r="G44" s="10">
        <v>38.284608770421329</v>
      </c>
      <c r="H44" s="10">
        <v>32.394668959587271</v>
      </c>
      <c r="I44" s="10">
        <v>37.302923473774719</v>
      </c>
      <c r="J44" s="10">
        <v>34.357953568357701</v>
      </c>
      <c r="K44" s="10">
        <v>34.220120378331892</v>
      </c>
      <c r="L44" s="10">
        <v>39.108598452278585</v>
      </c>
      <c r="M44" s="10">
        <v>27.376010318142733</v>
      </c>
      <c r="N44" s="10">
        <v>29.34368013757523</v>
      </c>
      <c r="O44" s="10">
        <v>22.526999140154771</v>
      </c>
      <c r="P44" s="10">
        <v>20.251160791057607</v>
      </c>
      <c r="Q44" s="10">
        <v>19.287790197764405</v>
      </c>
      <c r="R44" s="10">
        <v>16.386500429922613</v>
      </c>
      <c r="S44" s="10">
        <v>14.473688736027521</v>
      </c>
      <c r="T44" s="10">
        <v>10.614359415305245</v>
      </c>
      <c r="U44" s="10">
        <v>10.614359415305245</v>
      </c>
      <c r="V44" s="10">
        <v>14.693332054229208</v>
      </c>
      <c r="W44" s="10">
        <v>1.9298366294067066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2.37841788478074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0.88374892519346515</v>
      </c>
      <c r="U50" s="10">
        <v>3.9034393809114363</v>
      </c>
      <c r="V50" s="10">
        <v>3.9392801935122339</v>
      </c>
      <c r="W50" s="10">
        <v>0.98417884780739462</v>
      </c>
      <c r="X50" s="10">
        <v>0.99466895958727419</v>
      </c>
    </row>
    <row r="51" spans="1:24" ht="11.25" customHeight="1" x14ac:dyDescent="0.2">
      <c r="A51" s="35" t="s">
        <v>89</v>
      </c>
      <c r="B51" s="36" t="s">
        <v>90</v>
      </c>
      <c r="C51" s="37">
        <v>87.381771281169378</v>
      </c>
      <c r="D51" s="37">
        <v>172.07652622527942</v>
      </c>
      <c r="E51" s="37">
        <v>173.45227858985382</v>
      </c>
      <c r="F51" s="37">
        <v>537.94067067927767</v>
      </c>
      <c r="G51" s="37">
        <v>282.24419604471188</v>
      </c>
      <c r="H51" s="37">
        <v>58.684436801375746</v>
      </c>
      <c r="I51" s="37">
        <v>378.07394668959586</v>
      </c>
      <c r="J51" s="37">
        <v>108.40369733447977</v>
      </c>
      <c r="K51" s="37">
        <v>82.200257953568354</v>
      </c>
      <c r="L51" s="37">
        <v>36.350042992261393</v>
      </c>
      <c r="M51" s="37">
        <v>47.850128976784163</v>
      </c>
      <c r="N51" s="37">
        <v>43.142992261392948</v>
      </c>
      <c r="O51" s="37">
        <v>26.5475494411006</v>
      </c>
      <c r="P51" s="37">
        <v>32.37282889079966</v>
      </c>
      <c r="Q51" s="37">
        <v>15.778331900257953</v>
      </c>
      <c r="R51" s="37">
        <v>8.4694754944110056</v>
      </c>
      <c r="S51" s="37">
        <v>6.4058469475494411</v>
      </c>
      <c r="T51" s="37">
        <v>3.481685296646603</v>
      </c>
      <c r="U51" s="37">
        <v>24.74453998280309</v>
      </c>
      <c r="V51" s="37">
        <v>26.223550990912074</v>
      </c>
      <c r="W51" s="37">
        <v>10.2788727016147</v>
      </c>
      <c r="X51" s="37">
        <v>22.919432502149611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1417.8245055889938</v>
      </c>
      <c r="D52" s="37">
        <f t="shared" ref="D52:W52" si="31">SUM(D53:D70)</f>
        <v>1357.1981943250209</v>
      </c>
      <c r="E52" s="37">
        <f t="shared" si="31"/>
        <v>1128.7550300945827</v>
      </c>
      <c r="F52" s="37">
        <f t="shared" si="31"/>
        <v>1147.2234737747203</v>
      </c>
      <c r="G52" s="37">
        <f t="shared" si="31"/>
        <v>1631.6602751504722</v>
      </c>
      <c r="H52" s="37">
        <f t="shared" si="31"/>
        <v>1485.3745485812553</v>
      </c>
      <c r="I52" s="37">
        <f t="shared" si="31"/>
        <v>1387.1157351676698</v>
      </c>
      <c r="J52" s="37">
        <f t="shared" si="31"/>
        <v>1501.3597592433366</v>
      </c>
      <c r="K52" s="37">
        <f t="shared" si="31"/>
        <v>1873.5488392089426</v>
      </c>
      <c r="L52" s="37">
        <f t="shared" si="31"/>
        <v>1327.4839208942387</v>
      </c>
      <c r="M52" s="37">
        <f t="shared" si="31"/>
        <v>1532.4778159931211</v>
      </c>
      <c r="N52" s="37">
        <f t="shared" si="31"/>
        <v>1598.7921754084266</v>
      </c>
      <c r="O52" s="37">
        <f t="shared" si="31"/>
        <v>1815.1839208942388</v>
      </c>
      <c r="P52" s="37">
        <f t="shared" si="31"/>
        <v>1557.6927773000855</v>
      </c>
      <c r="Q52" s="37">
        <f t="shared" si="31"/>
        <v>1573.999656061909</v>
      </c>
      <c r="R52" s="37">
        <f t="shared" si="31"/>
        <v>1982.9768701633702</v>
      </c>
      <c r="S52" s="37">
        <f t="shared" si="31"/>
        <v>1916.4262252794504</v>
      </c>
      <c r="T52" s="37">
        <f t="shared" si="31"/>
        <v>1963.5401547721408</v>
      </c>
      <c r="U52" s="37">
        <f t="shared" si="31"/>
        <v>2078.625709372312</v>
      </c>
      <c r="V52" s="37">
        <f t="shared" si="31"/>
        <v>1970.9613069647464</v>
      </c>
      <c r="W52" s="37">
        <f t="shared" si="31"/>
        <v>2094.701375752365</v>
      </c>
      <c r="X52" s="37">
        <f t="shared" ref="X52" si="32">SUM(X53:X70)</f>
        <v>2115.9764402407559</v>
      </c>
    </row>
    <row r="53" spans="1:24" ht="11.25" customHeight="1" x14ac:dyDescent="0.2">
      <c r="A53" s="42" t="s">
        <v>93</v>
      </c>
      <c r="B53" s="9" t="s">
        <v>94</v>
      </c>
      <c r="C53" s="10">
        <v>1260.5331040412725</v>
      </c>
      <c r="D53" s="10">
        <v>1135.42562338779</v>
      </c>
      <c r="E53" s="10">
        <v>926.56921754084249</v>
      </c>
      <c r="F53" s="10">
        <v>824.67755803955288</v>
      </c>
      <c r="G53" s="10">
        <v>1295.7536543422177</v>
      </c>
      <c r="H53" s="10">
        <v>1185.2106620808256</v>
      </c>
      <c r="I53" s="10">
        <v>988.27953568357702</v>
      </c>
      <c r="J53" s="10">
        <v>1219.0202923473778</v>
      </c>
      <c r="K53" s="10">
        <v>1471.3785038693038</v>
      </c>
      <c r="L53" s="10">
        <v>1090.802235597592</v>
      </c>
      <c r="M53" s="10">
        <v>1111.0914875322439</v>
      </c>
      <c r="N53" s="10">
        <v>1070.0807394668959</v>
      </c>
      <c r="O53" s="10">
        <v>1449.6240756663799</v>
      </c>
      <c r="P53" s="10">
        <v>1103.9209802235594</v>
      </c>
      <c r="Q53" s="10">
        <v>1151.9384350816856</v>
      </c>
      <c r="R53" s="10">
        <v>1441.8484952708511</v>
      </c>
      <c r="S53" s="10">
        <v>1358.4803955288053</v>
      </c>
      <c r="T53" s="10">
        <v>1270.1177128116935</v>
      </c>
      <c r="U53" s="10">
        <v>1143.6890799656057</v>
      </c>
      <c r="V53" s="10">
        <v>1067.968615649183</v>
      </c>
      <c r="W53" s="10">
        <v>1365.7214961306968</v>
      </c>
      <c r="X53" s="10">
        <v>1357.7926913155629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6.7067927773000857</v>
      </c>
      <c r="D55" s="10">
        <v>6.0189165950128984</v>
      </c>
      <c r="E55" s="10">
        <v>5.5030094582975062</v>
      </c>
      <c r="F55" s="10">
        <v>7.9965606190885632</v>
      </c>
      <c r="G55" s="10">
        <v>10.347721410146169</v>
      </c>
      <c r="H55" s="10">
        <v>14.61238177128117</v>
      </c>
      <c r="I55" s="10">
        <v>13.38271711092003</v>
      </c>
      <c r="J55" s="10">
        <v>16.20017196904557</v>
      </c>
      <c r="K55" s="10">
        <v>22.400687876182289</v>
      </c>
      <c r="L55" s="10">
        <v>23.785382631126399</v>
      </c>
      <c r="M55" s="10">
        <v>25.306706792777302</v>
      </c>
      <c r="N55" s="10">
        <v>41.392347377472049</v>
      </c>
      <c r="O55" s="10">
        <v>42.504127257093721</v>
      </c>
      <c r="P55" s="10">
        <v>66.525537403267407</v>
      </c>
      <c r="Q55" s="10">
        <v>95.199656061908854</v>
      </c>
      <c r="R55" s="10">
        <v>200.11685296646601</v>
      </c>
      <c r="S55" s="10">
        <v>263.80404127257088</v>
      </c>
      <c r="T55" s="10">
        <v>412.31229578675828</v>
      </c>
      <c r="U55" s="10">
        <v>502.03508168529657</v>
      </c>
      <c r="V55" s="10">
        <v>518.03490971625104</v>
      </c>
      <c r="W55" s="10">
        <v>709.86036113499563</v>
      </c>
      <c r="X55" s="10">
        <v>731.44746345657779</v>
      </c>
    </row>
    <row r="56" spans="1:24" ht="11.25" customHeight="1" x14ac:dyDescent="0.2">
      <c r="A56" s="42" t="s">
        <v>99</v>
      </c>
      <c r="B56" s="9" t="s">
        <v>100</v>
      </c>
      <c r="C56" s="10">
        <v>0.13551160791057609</v>
      </c>
      <c r="D56" s="10">
        <v>0.14746345657781601</v>
      </c>
      <c r="E56" s="10">
        <v>0.16036113499570079</v>
      </c>
      <c r="F56" s="10">
        <v>0.18030954428202919</v>
      </c>
      <c r="G56" s="10">
        <v>0.20300945829750641</v>
      </c>
      <c r="H56" s="10">
        <v>0.226225279449699</v>
      </c>
      <c r="I56" s="10">
        <v>0.29054170249355121</v>
      </c>
      <c r="J56" s="10">
        <v>0.32768701633705932</v>
      </c>
      <c r="K56" s="10">
        <v>0.33912295786758379</v>
      </c>
      <c r="L56" s="10">
        <v>0.37119518486672398</v>
      </c>
      <c r="M56" s="10">
        <v>0.40748065348237311</v>
      </c>
      <c r="N56" s="10">
        <v>0.45571797076526221</v>
      </c>
      <c r="O56" s="10">
        <v>0.49432502149613067</v>
      </c>
      <c r="P56" s="10">
        <v>0.55477214101461736</v>
      </c>
      <c r="Q56" s="10">
        <v>0.66655202063628549</v>
      </c>
      <c r="R56" s="10">
        <v>0.97257093723129828</v>
      </c>
      <c r="S56" s="10">
        <v>1.8973344797936365</v>
      </c>
      <c r="T56" s="10">
        <v>4.1713671539122954</v>
      </c>
      <c r="U56" s="10">
        <v>7.7579535683576939</v>
      </c>
      <c r="V56" s="10">
        <v>12.655374032674116</v>
      </c>
      <c r="W56" s="10">
        <v>18.785124677558038</v>
      </c>
      <c r="X56" s="10">
        <v>25.581943250214959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148.18005159071367</v>
      </c>
      <c r="D59" s="10">
        <v>208.46474634565772</v>
      </c>
      <c r="E59" s="10">
        <v>189.93026655202061</v>
      </c>
      <c r="F59" s="10">
        <v>304.52854686156491</v>
      </c>
      <c r="G59" s="10">
        <v>311.21616509028365</v>
      </c>
      <c r="H59" s="10">
        <v>272.45150472914872</v>
      </c>
      <c r="I59" s="10">
        <v>372.83843508168536</v>
      </c>
      <c r="J59" s="10">
        <v>248.37583834909714</v>
      </c>
      <c r="K59" s="10">
        <v>359.77351676698197</v>
      </c>
      <c r="L59" s="10">
        <v>197.09570077386073</v>
      </c>
      <c r="M59" s="10">
        <v>365.05210662080822</v>
      </c>
      <c r="N59" s="10">
        <v>447.83602751504725</v>
      </c>
      <c r="O59" s="10">
        <v>296.86156491831468</v>
      </c>
      <c r="P59" s="10">
        <v>331.87635425623375</v>
      </c>
      <c r="Q59" s="10">
        <v>266.62364574376608</v>
      </c>
      <c r="R59" s="10">
        <v>289.43344797936362</v>
      </c>
      <c r="S59" s="10">
        <v>235.07214101461739</v>
      </c>
      <c r="T59" s="10">
        <v>221.76844368013752</v>
      </c>
      <c r="U59" s="10">
        <v>355.40266552020626</v>
      </c>
      <c r="V59" s="10">
        <v>320.98495270851248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9.5528804815133275E-2</v>
      </c>
      <c r="E61" s="10">
        <v>0.1194325021496131</v>
      </c>
      <c r="F61" s="10">
        <v>0.26276870163370591</v>
      </c>
      <c r="G61" s="10">
        <v>0.16723989681857257</v>
      </c>
      <c r="H61" s="10">
        <v>0.16715391229578669</v>
      </c>
      <c r="I61" s="10">
        <v>0.26276870163370591</v>
      </c>
      <c r="J61" s="10">
        <v>0.19105760963026661</v>
      </c>
      <c r="K61" s="10">
        <v>9.5528804815133275E-2</v>
      </c>
      <c r="L61" s="10">
        <v>7.1625107480653469E-2</v>
      </c>
      <c r="M61" s="10">
        <v>10.318142734307823</v>
      </c>
      <c r="N61" s="10">
        <v>18.008942390369732</v>
      </c>
      <c r="O61" s="10">
        <v>10.91530524505589</v>
      </c>
      <c r="P61" s="10">
        <v>39.791745485812555</v>
      </c>
      <c r="Q61" s="10">
        <v>44.496990541702502</v>
      </c>
      <c r="R61" s="10">
        <v>40.627687016337063</v>
      </c>
      <c r="S61" s="10">
        <v>45.428460877042127</v>
      </c>
      <c r="T61" s="10">
        <v>46.861564918314706</v>
      </c>
      <c r="U61" s="10">
        <v>48.963370593293213</v>
      </c>
      <c r="V61" s="10">
        <v>37.498796216680994</v>
      </c>
      <c r="W61" s="10">
        <v>0.3343938091143594</v>
      </c>
      <c r="X61" s="10">
        <v>0.85984522785898521</v>
      </c>
    </row>
    <row r="62" spans="1:24" ht="11.25" customHeight="1" x14ac:dyDescent="0.2">
      <c r="A62" s="42" t="s">
        <v>111</v>
      </c>
      <c r="B62" s="9" t="s">
        <v>112</v>
      </c>
      <c r="C62" s="10">
        <v>2.2690455717970761</v>
      </c>
      <c r="D62" s="10">
        <v>7.0459157351676689</v>
      </c>
      <c r="E62" s="10">
        <v>6.4727429062768707</v>
      </c>
      <c r="F62" s="10">
        <v>9.5777300085984507</v>
      </c>
      <c r="G62" s="10">
        <v>13.972484952708506</v>
      </c>
      <c r="H62" s="10">
        <v>12.70662080825451</v>
      </c>
      <c r="I62" s="10">
        <v>12.06173688736027</v>
      </c>
      <c r="J62" s="10">
        <v>17.244711951848672</v>
      </c>
      <c r="K62" s="10">
        <v>19.561478933791921</v>
      </c>
      <c r="L62" s="10">
        <v>15.357781599312124</v>
      </c>
      <c r="M62" s="10">
        <v>20.301891659501287</v>
      </c>
      <c r="N62" s="10">
        <v>21.018400687876174</v>
      </c>
      <c r="O62" s="10">
        <v>14.784522785898538</v>
      </c>
      <c r="P62" s="10">
        <v>15.023387790197766</v>
      </c>
      <c r="Q62" s="10">
        <v>15.047291487532245</v>
      </c>
      <c r="R62" s="10">
        <v>9.6255374032674119</v>
      </c>
      <c r="S62" s="10">
        <v>11.345141874462596</v>
      </c>
      <c r="T62" s="10">
        <v>7.8579535683576944</v>
      </c>
      <c r="U62" s="10">
        <v>20.540756663800519</v>
      </c>
      <c r="V62" s="10">
        <v>13.423129836629405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0.29449699054170242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2.708512467755804E-2</v>
      </c>
      <c r="R69" s="10">
        <v>0.35227858985382626</v>
      </c>
      <c r="S69" s="10">
        <v>0.3987102321582115</v>
      </c>
      <c r="T69" s="10">
        <v>0.45081685296646601</v>
      </c>
      <c r="U69" s="10">
        <v>0.23680137575236454</v>
      </c>
      <c r="V69" s="10">
        <v>0.39552880481513325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1.265864144453998</v>
      </c>
      <c r="D71" s="37">
        <f t="shared" ref="D71:W71" si="34">SUM(D72:D73)</f>
        <v>4.0126397248495262</v>
      </c>
      <c r="E71" s="37">
        <f t="shared" si="34"/>
        <v>3.3915735167669814</v>
      </c>
      <c r="F71" s="37">
        <f t="shared" si="34"/>
        <v>7.8579535683576944</v>
      </c>
      <c r="G71" s="37">
        <f t="shared" si="34"/>
        <v>10.246431642304383</v>
      </c>
      <c r="H71" s="37">
        <f t="shared" si="34"/>
        <v>6.8787618228718825</v>
      </c>
      <c r="I71" s="37">
        <f t="shared" si="34"/>
        <v>5.541272570937231</v>
      </c>
      <c r="J71" s="37">
        <f t="shared" si="34"/>
        <v>9.0522785898538256</v>
      </c>
      <c r="K71" s="37">
        <f t="shared" si="34"/>
        <v>11.870679277730011</v>
      </c>
      <c r="L71" s="37">
        <f t="shared" si="34"/>
        <v>14.426225279449692</v>
      </c>
      <c r="M71" s="37">
        <f t="shared" si="34"/>
        <v>17.817970765262253</v>
      </c>
      <c r="N71" s="37">
        <f t="shared" si="34"/>
        <v>21.137833190025795</v>
      </c>
      <c r="O71" s="37">
        <f t="shared" si="34"/>
        <v>11.416852966466035</v>
      </c>
      <c r="P71" s="37">
        <f t="shared" si="34"/>
        <v>14.593551160791058</v>
      </c>
      <c r="Q71" s="37">
        <f t="shared" si="34"/>
        <v>14.927773000859844</v>
      </c>
      <c r="R71" s="37">
        <f t="shared" si="34"/>
        <v>11.464574376612209</v>
      </c>
      <c r="S71" s="37">
        <f t="shared" si="34"/>
        <v>12.324419604471194</v>
      </c>
      <c r="T71" s="37">
        <f t="shared" si="34"/>
        <v>11.106276870163368</v>
      </c>
      <c r="U71" s="37">
        <f t="shared" si="34"/>
        <v>15.931126397248494</v>
      </c>
      <c r="V71" s="37">
        <f t="shared" si="34"/>
        <v>12.13336199484093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0.26276870163370591</v>
      </c>
      <c r="D72" s="10">
        <v>1.2897678417884777</v>
      </c>
      <c r="E72" s="10">
        <v>0.81203783319002576</v>
      </c>
      <c r="F72" s="10">
        <v>2.6511607910576087</v>
      </c>
      <c r="G72" s="10">
        <v>3.0094582975064492</v>
      </c>
      <c r="H72" s="10">
        <v>0.28658641444539978</v>
      </c>
      <c r="I72" s="10">
        <v>2.3903697334479789E-2</v>
      </c>
      <c r="J72" s="10">
        <v>0</v>
      </c>
      <c r="K72" s="10">
        <v>0</v>
      </c>
      <c r="L72" s="10">
        <v>1.2658641444539982</v>
      </c>
      <c r="M72" s="10">
        <v>2.3168529664660356</v>
      </c>
      <c r="N72" s="10">
        <v>2.0301805674978501</v>
      </c>
      <c r="O72" s="10">
        <v>1.6480653482373171</v>
      </c>
      <c r="P72" s="10">
        <v>3.702149613069647</v>
      </c>
      <c r="Q72" s="10">
        <v>3.940928632846088</v>
      </c>
      <c r="R72" s="10">
        <v>4.3708512467755796</v>
      </c>
      <c r="S72" s="10">
        <v>3.6782459157351668</v>
      </c>
      <c r="T72" s="10">
        <v>4.609716251074806</v>
      </c>
      <c r="U72" s="10">
        <v>4.0126397248495271</v>
      </c>
      <c r="V72" s="10">
        <v>3.7737747205503012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1.0030954428202921</v>
      </c>
      <c r="D73" s="10">
        <v>2.7228718830610488</v>
      </c>
      <c r="E73" s="10">
        <v>2.5795356835769558</v>
      </c>
      <c r="F73" s="10">
        <v>5.2067927773000857</v>
      </c>
      <c r="G73" s="10">
        <v>7.236973344797935</v>
      </c>
      <c r="H73" s="10">
        <v>6.592175408426483</v>
      </c>
      <c r="I73" s="10">
        <v>5.5173688736027513</v>
      </c>
      <c r="J73" s="10">
        <v>9.0522785898538256</v>
      </c>
      <c r="K73" s="10">
        <v>11.870679277730011</v>
      </c>
      <c r="L73" s="10">
        <v>13.160361134995695</v>
      </c>
      <c r="M73" s="10">
        <v>15.501117798796216</v>
      </c>
      <c r="N73" s="10">
        <v>19.107652622527944</v>
      </c>
      <c r="O73" s="10">
        <v>9.7687876182287177</v>
      </c>
      <c r="P73" s="10">
        <v>10.891401547721411</v>
      </c>
      <c r="Q73" s="10">
        <v>10.986844368013756</v>
      </c>
      <c r="R73" s="10">
        <v>7.0937231298366301</v>
      </c>
      <c r="S73" s="10">
        <v>8.6461736887360274</v>
      </c>
      <c r="T73" s="10">
        <v>6.4965606190885623</v>
      </c>
      <c r="U73" s="10">
        <v>11.918486672398968</v>
      </c>
      <c r="V73" s="10">
        <v>8.3595872742906288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5798.5382631126386</v>
      </c>
      <c r="D74" s="37">
        <v>5874.3766122098023</v>
      </c>
      <c r="E74" s="37">
        <v>5751.0748065348234</v>
      </c>
      <c r="F74" s="37">
        <v>5863.5425623387782</v>
      </c>
      <c r="G74" s="37">
        <v>5859.6732588134128</v>
      </c>
      <c r="H74" s="37">
        <v>6002.8374892519341</v>
      </c>
      <c r="I74" s="37">
        <v>5908.6844368013753</v>
      </c>
      <c r="J74" s="37">
        <v>6042.046431642304</v>
      </c>
      <c r="K74" s="37">
        <v>5922.0980223559754</v>
      </c>
      <c r="L74" s="37">
        <v>5761.9999999999991</v>
      </c>
      <c r="M74" s="37">
        <v>5564.9999999999991</v>
      </c>
      <c r="N74" s="37">
        <v>5627</v>
      </c>
      <c r="O74" s="37">
        <v>5536</v>
      </c>
      <c r="P74" s="37">
        <v>5694</v>
      </c>
      <c r="Q74" s="37">
        <v>5688.5</v>
      </c>
      <c r="R74" s="37">
        <v>5606.2</v>
      </c>
      <c r="S74" s="37">
        <v>5589.8</v>
      </c>
      <c r="T74" s="37">
        <v>5390.0999999999995</v>
      </c>
      <c r="U74" s="37">
        <v>5444.0999999999995</v>
      </c>
      <c r="V74" s="37">
        <v>5675.9</v>
      </c>
      <c r="W74" s="37">
        <v>5547.6</v>
      </c>
      <c r="X74" s="37">
        <v>5609.2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5599.6965606190879</v>
      </c>
      <c r="D2" s="31">
        <f t="shared" ref="D2:W2" si="1">SUM(D3,D17,D22,D25,D26,D51,D52,D71,D74,D75,D76)</f>
        <v>6126.0966466036107</v>
      </c>
      <c r="E2" s="31">
        <f t="shared" si="1"/>
        <v>6627.9611349957004</v>
      </c>
      <c r="F2" s="31">
        <f t="shared" si="1"/>
        <v>6797.1766981943247</v>
      </c>
      <c r="G2" s="31">
        <f t="shared" si="1"/>
        <v>6831.2287188306109</v>
      </c>
      <c r="H2" s="31">
        <f t="shared" si="1"/>
        <v>6462.9670679277724</v>
      </c>
      <c r="I2" s="31">
        <f t="shared" si="1"/>
        <v>6826.984178847807</v>
      </c>
      <c r="J2" s="31">
        <f t="shared" si="1"/>
        <v>6546.1548581255374</v>
      </c>
      <c r="K2" s="31">
        <f t="shared" si="1"/>
        <v>6383.1896818572659</v>
      </c>
      <c r="L2" s="31">
        <f t="shared" si="1"/>
        <v>6145.1954428202944</v>
      </c>
      <c r="M2" s="31">
        <f t="shared" si="1"/>
        <v>7001.8374892519332</v>
      </c>
      <c r="N2" s="31">
        <f t="shared" si="1"/>
        <v>6370.8717970765256</v>
      </c>
      <c r="O2" s="31">
        <f t="shared" si="1"/>
        <v>6205.8437661220969</v>
      </c>
      <c r="P2" s="31">
        <f t="shared" si="1"/>
        <v>6120.0932072226997</v>
      </c>
      <c r="Q2" s="31">
        <f t="shared" si="1"/>
        <v>5686.3306104901121</v>
      </c>
      <c r="R2" s="31">
        <f t="shared" si="1"/>
        <v>5352.8737747205505</v>
      </c>
      <c r="S2" s="31">
        <f t="shared" si="1"/>
        <v>5505.4329320722281</v>
      </c>
      <c r="T2" s="31">
        <f t="shared" si="1"/>
        <v>5551.9444539982796</v>
      </c>
      <c r="U2" s="31">
        <f t="shared" si="1"/>
        <v>5535.8248495270846</v>
      </c>
      <c r="V2" s="31">
        <f t="shared" si="1"/>
        <v>5280.9565323435636</v>
      </c>
      <c r="W2" s="31">
        <f t="shared" si="1"/>
        <v>4920.1018310593308</v>
      </c>
      <c r="X2" s="31">
        <f t="shared" ref="X2" si="2">SUM(X3,X17,X22,X25,X26,X51,X52,X71,X74,X75,X76)</f>
        <v>5489.0649372312973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1163.138950988822</v>
      </c>
      <c r="D3" s="34">
        <f t="shared" ref="D3:W3" si="4">SUM(D4,D8,D11)</f>
        <v>1354.8106620808253</v>
      </c>
      <c r="E3" s="34">
        <f t="shared" si="4"/>
        <v>1348.9191745485812</v>
      </c>
      <c r="F3" s="34">
        <f t="shared" si="4"/>
        <v>1421.5429922613928</v>
      </c>
      <c r="G3" s="34">
        <f t="shared" si="4"/>
        <v>1320.3666380051593</v>
      </c>
      <c r="H3" s="34">
        <f t="shared" si="4"/>
        <v>1228.4357695614785</v>
      </c>
      <c r="I3" s="34">
        <f t="shared" si="4"/>
        <v>1437.2605331040413</v>
      </c>
      <c r="J3" s="34">
        <f t="shared" si="4"/>
        <v>1357.625365434222</v>
      </c>
      <c r="K3" s="34">
        <f t="shared" si="4"/>
        <v>1195.6798796216683</v>
      </c>
      <c r="L3" s="34">
        <f t="shared" si="4"/>
        <v>1291.4287188306107</v>
      </c>
      <c r="M3" s="34">
        <f t="shared" si="4"/>
        <v>1250.3141014617365</v>
      </c>
      <c r="N3" s="34">
        <f t="shared" si="4"/>
        <v>1163.1676698194331</v>
      </c>
      <c r="O3" s="34">
        <f t="shared" si="4"/>
        <v>1222.2640584694755</v>
      </c>
      <c r="P3" s="34">
        <f t="shared" si="4"/>
        <v>1216.5403267411862</v>
      </c>
      <c r="Q3" s="34">
        <f t="shared" si="4"/>
        <v>1095.4423043852109</v>
      </c>
      <c r="R3" s="34">
        <f t="shared" si="4"/>
        <v>963.54789337919158</v>
      </c>
      <c r="S3" s="34">
        <f t="shared" si="4"/>
        <v>1270.6239896818577</v>
      </c>
      <c r="T3" s="34">
        <f t="shared" si="4"/>
        <v>1245.7468615649177</v>
      </c>
      <c r="U3" s="34">
        <f t="shared" si="4"/>
        <v>1104.4461736887356</v>
      </c>
      <c r="V3" s="34">
        <f t="shared" si="4"/>
        <v>980.7589945491502</v>
      </c>
      <c r="W3" s="34">
        <f t="shared" si="4"/>
        <v>631.77815494659023</v>
      </c>
      <c r="X3" s="34">
        <f t="shared" ref="X3" si="5">SUM(X4,X8,X11)</f>
        <v>717.6052450558899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1163.138950988822</v>
      </c>
      <c r="D4" s="29">
        <f t="shared" ref="D4:W4" si="7">SUM(D5:D7)</f>
        <v>1354.8106620808253</v>
      </c>
      <c r="E4" s="29">
        <f t="shared" si="7"/>
        <v>1348.9191745485812</v>
      </c>
      <c r="F4" s="29">
        <f t="shared" si="7"/>
        <v>1421.5429922613928</v>
      </c>
      <c r="G4" s="29">
        <f t="shared" si="7"/>
        <v>1320.3666380051593</v>
      </c>
      <c r="H4" s="29">
        <f t="shared" si="7"/>
        <v>1228.4357695614785</v>
      </c>
      <c r="I4" s="29">
        <f t="shared" si="7"/>
        <v>1436.5607050730869</v>
      </c>
      <c r="J4" s="29">
        <f t="shared" si="7"/>
        <v>1354.1263112639726</v>
      </c>
      <c r="K4" s="29">
        <f t="shared" si="7"/>
        <v>1194.2802235597594</v>
      </c>
      <c r="L4" s="29">
        <f t="shared" si="7"/>
        <v>1288.4454858125539</v>
      </c>
      <c r="M4" s="29">
        <f t="shared" si="7"/>
        <v>1248.9144453998276</v>
      </c>
      <c r="N4" s="29">
        <f t="shared" si="7"/>
        <v>1160.3683576956153</v>
      </c>
      <c r="O4" s="29">
        <f t="shared" si="7"/>
        <v>1219.4647463456577</v>
      </c>
      <c r="P4" s="29">
        <f t="shared" si="7"/>
        <v>1215.1406706792773</v>
      </c>
      <c r="Q4" s="29">
        <f t="shared" si="7"/>
        <v>1092.6429922613931</v>
      </c>
      <c r="R4" s="29">
        <f t="shared" si="7"/>
        <v>960.74858125537389</v>
      </c>
      <c r="S4" s="29">
        <f t="shared" si="7"/>
        <v>1270.6239896818577</v>
      </c>
      <c r="T4" s="29">
        <f t="shared" si="7"/>
        <v>1245.7468615649177</v>
      </c>
      <c r="U4" s="29">
        <f t="shared" si="7"/>
        <v>1104.4461736887356</v>
      </c>
      <c r="V4" s="29">
        <f t="shared" si="7"/>
        <v>980.7589945491502</v>
      </c>
      <c r="W4" s="29">
        <f t="shared" si="7"/>
        <v>631.77815494659023</v>
      </c>
      <c r="X4" s="29">
        <f t="shared" ref="X4" si="8">SUM(X5:X7)</f>
        <v>717.6052450558899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1163.138950988822</v>
      </c>
      <c r="D7" s="10">
        <v>1354.8106620808253</v>
      </c>
      <c r="E7" s="10">
        <v>1348.9191745485812</v>
      </c>
      <c r="F7" s="10">
        <v>1421.5429922613928</v>
      </c>
      <c r="G7" s="10">
        <v>1320.3666380051593</v>
      </c>
      <c r="H7" s="10">
        <v>1228.4357695614785</v>
      </c>
      <c r="I7" s="10">
        <v>1436.5607050730869</v>
      </c>
      <c r="J7" s="10">
        <v>1354.1263112639726</v>
      </c>
      <c r="K7" s="10">
        <v>1194.2802235597594</v>
      </c>
      <c r="L7" s="10">
        <v>1288.4454858125539</v>
      </c>
      <c r="M7" s="10">
        <v>1248.9144453998276</v>
      </c>
      <c r="N7" s="10">
        <v>1160.3683576956153</v>
      </c>
      <c r="O7" s="10">
        <v>1219.4647463456577</v>
      </c>
      <c r="P7" s="10">
        <v>1215.1406706792773</v>
      </c>
      <c r="Q7" s="10">
        <v>1092.6429922613931</v>
      </c>
      <c r="R7" s="10">
        <v>960.74858125537389</v>
      </c>
      <c r="S7" s="10">
        <v>1270.6239896818577</v>
      </c>
      <c r="T7" s="10">
        <v>1245.7468615649177</v>
      </c>
      <c r="U7" s="10">
        <v>1104.4461736887356</v>
      </c>
      <c r="V7" s="10">
        <v>980.7589945491502</v>
      </c>
      <c r="W7" s="10">
        <v>631.77815494659023</v>
      </c>
      <c r="X7" s="10">
        <v>717.6052450558899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0.69982803095442814</v>
      </c>
      <c r="J11" s="29">
        <f t="shared" si="13"/>
        <v>3.4990541702493552</v>
      </c>
      <c r="K11" s="29">
        <f t="shared" si="13"/>
        <v>1.3996560619088561</v>
      </c>
      <c r="L11" s="29">
        <f t="shared" si="13"/>
        <v>2.9832330180567501</v>
      </c>
      <c r="M11" s="29">
        <f t="shared" si="13"/>
        <v>1.3996560619088561</v>
      </c>
      <c r="N11" s="29">
        <f t="shared" si="13"/>
        <v>2.799312123817713</v>
      </c>
      <c r="O11" s="29">
        <f t="shared" si="13"/>
        <v>2.799312123817713</v>
      </c>
      <c r="P11" s="29">
        <f t="shared" si="13"/>
        <v>1.3996560619088561</v>
      </c>
      <c r="Q11" s="29">
        <f t="shared" si="13"/>
        <v>2.799312123817713</v>
      </c>
      <c r="R11" s="29">
        <f t="shared" si="13"/>
        <v>2.799312123817713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0.69982803095442814</v>
      </c>
      <c r="J13" s="10">
        <v>3.4990541702493552</v>
      </c>
      <c r="K13" s="10">
        <v>1.3996560619088561</v>
      </c>
      <c r="L13" s="10">
        <v>2.099484092863285</v>
      </c>
      <c r="M13" s="10">
        <v>1.3996560619088561</v>
      </c>
      <c r="N13" s="10">
        <v>2.799312123817713</v>
      </c>
      <c r="O13" s="10">
        <v>2.799312123817713</v>
      </c>
      <c r="P13" s="10">
        <v>1.3996560619088561</v>
      </c>
      <c r="Q13" s="10">
        <v>2.799312123817713</v>
      </c>
      <c r="R13" s="10">
        <v>2.799312123817713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0.88374892519346515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8.9590713671539106</v>
      </c>
      <c r="D17" s="37">
        <f t="shared" ref="D17:W17" si="16">SUM(D18:D21)</f>
        <v>9.0737747205503005</v>
      </c>
      <c r="E17" s="37">
        <f t="shared" si="16"/>
        <v>7.4424763542562333</v>
      </c>
      <c r="F17" s="37">
        <f t="shared" si="16"/>
        <v>5.8493551160791055</v>
      </c>
      <c r="G17" s="37">
        <f t="shared" si="16"/>
        <v>10.683576956147894</v>
      </c>
      <c r="H17" s="37">
        <f t="shared" si="16"/>
        <v>9.5538263112639719</v>
      </c>
      <c r="I17" s="37">
        <f t="shared" si="16"/>
        <v>9.0044711951848662</v>
      </c>
      <c r="J17" s="37">
        <f t="shared" si="16"/>
        <v>10.23688736027515</v>
      </c>
      <c r="K17" s="37">
        <f t="shared" si="16"/>
        <v>13.836285468615648</v>
      </c>
      <c r="L17" s="37">
        <f t="shared" si="16"/>
        <v>14.378503869303525</v>
      </c>
      <c r="M17" s="37">
        <f t="shared" si="16"/>
        <v>14.641186586414443</v>
      </c>
      <c r="N17" s="37">
        <f t="shared" si="16"/>
        <v>11.151676698194324</v>
      </c>
      <c r="O17" s="37">
        <f t="shared" si="16"/>
        <v>11.932760103181426</v>
      </c>
      <c r="P17" s="37">
        <f t="shared" si="16"/>
        <v>26.820034393809109</v>
      </c>
      <c r="Q17" s="37">
        <f t="shared" si="16"/>
        <v>37.539380911435941</v>
      </c>
      <c r="R17" s="37">
        <f t="shared" si="16"/>
        <v>44.370421324161647</v>
      </c>
      <c r="S17" s="37">
        <f t="shared" si="16"/>
        <v>27.130438521066214</v>
      </c>
      <c r="T17" s="37">
        <f t="shared" si="16"/>
        <v>22.210232158211525</v>
      </c>
      <c r="U17" s="37">
        <f t="shared" si="16"/>
        <v>33.099312123817711</v>
      </c>
      <c r="V17" s="37">
        <f t="shared" si="16"/>
        <v>32.633533963886499</v>
      </c>
      <c r="W17" s="37">
        <f t="shared" si="16"/>
        <v>27.936852966466038</v>
      </c>
      <c r="X17" s="37">
        <f t="shared" ref="X17" si="17">SUM(X18:X21)</f>
        <v>32.146020636285471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0.83834909716251071</v>
      </c>
      <c r="D19" s="10">
        <v>0.88134135855545992</v>
      </c>
      <c r="E19" s="10">
        <v>0.51590713671539123</v>
      </c>
      <c r="F19" s="10">
        <v>0.45141874462596732</v>
      </c>
      <c r="G19" s="10">
        <v>0.7953568357695614</v>
      </c>
      <c r="H19" s="10">
        <v>0.64488392089423896</v>
      </c>
      <c r="I19" s="10">
        <v>0.64488392089423896</v>
      </c>
      <c r="J19" s="10">
        <v>0.73086844368013748</v>
      </c>
      <c r="K19" s="10">
        <v>1.010318142734308</v>
      </c>
      <c r="L19" s="10">
        <v>1.7196904557179711</v>
      </c>
      <c r="M19" s="10">
        <v>0.85984522785898532</v>
      </c>
      <c r="N19" s="10">
        <v>0.45141874462596732</v>
      </c>
      <c r="O19" s="10">
        <v>0.94582975064488384</v>
      </c>
      <c r="P19" s="10">
        <v>0.66638005159071367</v>
      </c>
      <c r="Q19" s="10">
        <v>2.2141014617368868</v>
      </c>
      <c r="R19" s="10">
        <v>3.0739466895958731</v>
      </c>
      <c r="S19" s="10">
        <v>1.3112639724849531</v>
      </c>
      <c r="T19" s="10">
        <v>1.3112639724849531</v>
      </c>
      <c r="U19" s="10">
        <v>1.547721410146174</v>
      </c>
      <c r="V19" s="10">
        <v>2.085124677558039</v>
      </c>
      <c r="W19" s="10">
        <v>2.3086844368013755</v>
      </c>
      <c r="X19" s="10">
        <v>1.6079105760963028</v>
      </c>
    </row>
    <row r="20" spans="1:24" ht="11.25" customHeight="1" x14ac:dyDescent="0.2">
      <c r="A20" s="42" t="s">
        <v>31</v>
      </c>
      <c r="B20" s="9" t="s">
        <v>32</v>
      </c>
      <c r="C20" s="10">
        <v>8.1207222699914006</v>
      </c>
      <c r="D20" s="10">
        <v>8.1924333619948406</v>
      </c>
      <c r="E20" s="10">
        <v>6.926569217540842</v>
      </c>
      <c r="F20" s="10">
        <v>5.3979363714531381</v>
      </c>
      <c r="G20" s="10">
        <v>9.8882201203783318</v>
      </c>
      <c r="H20" s="10">
        <v>8.9089423903697327</v>
      </c>
      <c r="I20" s="10">
        <v>8.359587274290627</v>
      </c>
      <c r="J20" s="10">
        <v>9.4104901117798789</v>
      </c>
      <c r="K20" s="10">
        <v>8.4551160791057605</v>
      </c>
      <c r="L20" s="10">
        <v>8.16852966466036</v>
      </c>
      <c r="M20" s="10">
        <v>7.2608770421324156</v>
      </c>
      <c r="N20" s="10">
        <v>4.0603611349957003</v>
      </c>
      <c r="O20" s="10">
        <v>5.7084264832330174</v>
      </c>
      <c r="P20" s="10">
        <v>5.2546001719690452</v>
      </c>
      <c r="Q20" s="10">
        <v>19.465950128976779</v>
      </c>
      <c r="R20" s="10">
        <v>28.948151332760101</v>
      </c>
      <c r="S20" s="10">
        <v>12.754342218400691</v>
      </c>
      <c r="T20" s="10">
        <v>12.44385210662081</v>
      </c>
      <c r="U20" s="10">
        <v>16.026569217540839</v>
      </c>
      <c r="V20" s="10">
        <v>13.160447119518491</v>
      </c>
      <c r="W20" s="10">
        <v>21.691986242476357</v>
      </c>
      <c r="X20" s="10">
        <v>27.366959587274291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9.5528804815133275E-2</v>
      </c>
      <c r="K21" s="10">
        <v>4.3708512467755796</v>
      </c>
      <c r="L21" s="10">
        <v>4.4902837489251937</v>
      </c>
      <c r="M21" s="10">
        <v>6.5204643164230429</v>
      </c>
      <c r="N21" s="10">
        <v>6.6398968185726561</v>
      </c>
      <c r="O21" s="10">
        <v>5.2785038693035249</v>
      </c>
      <c r="P21" s="10">
        <v>20.89905417024935</v>
      </c>
      <c r="Q21" s="10">
        <v>15.859329320722271</v>
      </c>
      <c r="R21" s="10">
        <v>12.348323301805671</v>
      </c>
      <c r="S21" s="10">
        <v>13.06483233018057</v>
      </c>
      <c r="T21" s="10">
        <v>8.4551160791057605</v>
      </c>
      <c r="U21" s="10">
        <v>15.5250214961307</v>
      </c>
      <c r="V21" s="10">
        <v>17.38796216680997</v>
      </c>
      <c r="W21" s="10">
        <v>3.9361822871883048</v>
      </c>
      <c r="X21" s="10">
        <v>3.1711504729148756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843.98108340498709</v>
      </c>
      <c r="D22" s="37">
        <f t="shared" ref="D22:W22" si="19">SUM(D23:D24)</f>
        <v>1016.7861564918314</v>
      </c>
      <c r="E22" s="37">
        <f t="shared" si="19"/>
        <v>1169.5350816852965</v>
      </c>
      <c r="F22" s="37">
        <f t="shared" si="19"/>
        <v>1223.8974204643162</v>
      </c>
      <c r="G22" s="37">
        <f t="shared" si="19"/>
        <v>1113.7480653482378</v>
      </c>
      <c r="H22" s="37">
        <f t="shared" si="19"/>
        <v>995.62785898538255</v>
      </c>
      <c r="I22" s="37">
        <f t="shared" si="19"/>
        <v>1123.691917454858</v>
      </c>
      <c r="J22" s="37">
        <f t="shared" si="19"/>
        <v>1233.6331040412726</v>
      </c>
      <c r="K22" s="37">
        <f t="shared" si="19"/>
        <v>1061.100773860705</v>
      </c>
      <c r="L22" s="37">
        <f t="shared" si="19"/>
        <v>1055.2936371453138</v>
      </c>
      <c r="M22" s="37">
        <f t="shared" si="19"/>
        <v>1248.5230438521066</v>
      </c>
      <c r="N22" s="37">
        <f t="shared" si="19"/>
        <v>1074.2131556319862</v>
      </c>
      <c r="O22" s="37">
        <f t="shared" si="19"/>
        <v>960.83129836629394</v>
      </c>
      <c r="P22" s="37">
        <f t="shared" si="19"/>
        <v>796.26397248495277</v>
      </c>
      <c r="Q22" s="37">
        <f t="shared" si="19"/>
        <v>850.1650902837489</v>
      </c>
      <c r="R22" s="37">
        <f t="shared" si="19"/>
        <v>830.39673258813411</v>
      </c>
      <c r="S22" s="37">
        <f t="shared" si="19"/>
        <v>816.26173688736014</v>
      </c>
      <c r="T22" s="37">
        <f t="shared" si="19"/>
        <v>787.50206362854692</v>
      </c>
      <c r="U22" s="37">
        <f t="shared" si="19"/>
        <v>861.1027515047291</v>
      </c>
      <c r="V22" s="37">
        <f t="shared" si="19"/>
        <v>804.07515047291486</v>
      </c>
      <c r="W22" s="37">
        <f t="shared" si="19"/>
        <v>666.35133276010311</v>
      </c>
      <c r="X22" s="37">
        <f t="shared" ref="X22" si="20">SUM(X23:X24)</f>
        <v>600.44711951848672</v>
      </c>
    </row>
    <row r="23" spans="1:24" ht="11.25" customHeight="1" x14ac:dyDescent="0.2">
      <c r="A23" s="42" t="s">
        <v>37</v>
      </c>
      <c r="B23" s="9" t="s">
        <v>38</v>
      </c>
      <c r="C23" s="10">
        <v>843.98108340498709</v>
      </c>
      <c r="D23" s="10">
        <v>1016.7861564918314</v>
      </c>
      <c r="E23" s="10">
        <v>1169.5350816852965</v>
      </c>
      <c r="F23" s="10">
        <v>1223.8974204643162</v>
      </c>
      <c r="G23" s="10">
        <v>1113.7480653482378</v>
      </c>
      <c r="H23" s="10">
        <v>995.62785898538255</v>
      </c>
      <c r="I23" s="10">
        <v>1123.691917454858</v>
      </c>
      <c r="J23" s="10">
        <v>1233.6331040412726</v>
      </c>
      <c r="K23" s="10">
        <v>1059.0825451418743</v>
      </c>
      <c r="L23" s="10">
        <v>1053.2754084264832</v>
      </c>
      <c r="M23" s="10">
        <v>1248.5230438521066</v>
      </c>
      <c r="N23" s="10">
        <v>1072.1949269131555</v>
      </c>
      <c r="O23" s="10">
        <v>959.21668099742033</v>
      </c>
      <c r="P23" s="10">
        <v>794.64935511607916</v>
      </c>
      <c r="Q23" s="10">
        <v>848.14686156491825</v>
      </c>
      <c r="R23" s="10">
        <v>828.37850386930347</v>
      </c>
      <c r="S23" s="10">
        <v>815.85812553740311</v>
      </c>
      <c r="T23" s="10">
        <v>787.09845227858989</v>
      </c>
      <c r="U23" s="10">
        <v>861.1027515047291</v>
      </c>
      <c r="V23" s="10">
        <v>803.67153912295782</v>
      </c>
      <c r="W23" s="10">
        <v>666.35133276010311</v>
      </c>
      <c r="X23" s="10">
        <v>600.44711951848672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2.0182287188306098</v>
      </c>
      <c r="L24" s="10">
        <v>2.0182287188306098</v>
      </c>
      <c r="M24" s="10">
        <v>0</v>
      </c>
      <c r="N24" s="10">
        <v>2.0182287188306098</v>
      </c>
      <c r="O24" s="10">
        <v>1.614617368873603</v>
      </c>
      <c r="P24" s="10">
        <v>1.614617368873603</v>
      </c>
      <c r="Q24" s="10">
        <v>2.0182287188306098</v>
      </c>
      <c r="R24" s="10">
        <v>2.0182287188306098</v>
      </c>
      <c r="S24" s="10">
        <v>0.4036113499570077</v>
      </c>
      <c r="T24" s="10">
        <v>0.4036113499570077</v>
      </c>
      <c r="U24" s="10">
        <v>0</v>
      </c>
      <c r="V24" s="10">
        <v>0.4036113499570077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148.38056749785036</v>
      </c>
      <c r="D26" s="37">
        <f t="shared" ref="D26:W26" si="22">SUM(D27,D33)</f>
        <v>145.54075666380049</v>
      </c>
      <c r="E26" s="37">
        <f t="shared" si="22"/>
        <v>175.78899398108339</v>
      </c>
      <c r="F26" s="37">
        <f t="shared" si="22"/>
        <v>155.16354256233879</v>
      </c>
      <c r="G26" s="37">
        <f t="shared" si="22"/>
        <v>142.53052450558897</v>
      </c>
      <c r="H26" s="37">
        <f t="shared" si="22"/>
        <v>119.28933791917454</v>
      </c>
      <c r="I26" s="37">
        <f t="shared" si="22"/>
        <v>119.89630266552021</v>
      </c>
      <c r="J26" s="37">
        <f t="shared" si="22"/>
        <v>119.77901977644022</v>
      </c>
      <c r="K26" s="37">
        <f t="shared" si="22"/>
        <v>132.25795356835769</v>
      </c>
      <c r="L26" s="37">
        <f t="shared" si="22"/>
        <v>100.78925193465176</v>
      </c>
      <c r="M26" s="37">
        <f t="shared" si="22"/>
        <v>95.598710232158197</v>
      </c>
      <c r="N26" s="37">
        <f t="shared" si="22"/>
        <v>64.265864144454</v>
      </c>
      <c r="O26" s="37">
        <f t="shared" si="22"/>
        <v>64.064660361134997</v>
      </c>
      <c r="P26" s="37">
        <f t="shared" si="22"/>
        <v>57.442992261392945</v>
      </c>
      <c r="Q26" s="37">
        <f t="shared" si="22"/>
        <v>60.742734307824591</v>
      </c>
      <c r="R26" s="37">
        <f t="shared" si="22"/>
        <v>70.440326741186595</v>
      </c>
      <c r="S26" s="37">
        <f t="shared" si="22"/>
        <v>29.927085124677554</v>
      </c>
      <c r="T26" s="37">
        <f t="shared" si="22"/>
        <v>111.60610490111779</v>
      </c>
      <c r="U26" s="37">
        <f t="shared" si="22"/>
        <v>39.564918314703348</v>
      </c>
      <c r="V26" s="37">
        <f t="shared" si="22"/>
        <v>40.687978032093454</v>
      </c>
      <c r="W26" s="37">
        <f t="shared" si="22"/>
        <v>43.653538847804981</v>
      </c>
      <c r="X26" s="37">
        <f t="shared" ref="X26" si="23">SUM(X27,X33)</f>
        <v>32.338005159071365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148.38056749785036</v>
      </c>
      <c r="D33" s="29">
        <f t="shared" ref="D33:W33" si="28">SUM(D34:D50)</f>
        <v>145.54075666380049</v>
      </c>
      <c r="E33" s="29">
        <f t="shared" si="28"/>
        <v>175.78899398108339</v>
      </c>
      <c r="F33" s="29">
        <f t="shared" si="28"/>
        <v>155.16354256233879</v>
      </c>
      <c r="G33" s="29">
        <f t="shared" si="28"/>
        <v>142.53052450558897</v>
      </c>
      <c r="H33" s="29">
        <f t="shared" si="28"/>
        <v>119.28933791917454</v>
      </c>
      <c r="I33" s="29">
        <f t="shared" si="28"/>
        <v>119.89630266552021</v>
      </c>
      <c r="J33" s="29">
        <f t="shared" si="28"/>
        <v>119.77901977644022</v>
      </c>
      <c r="K33" s="29">
        <f t="shared" si="28"/>
        <v>132.25795356835769</v>
      </c>
      <c r="L33" s="29">
        <f t="shared" si="28"/>
        <v>100.78925193465176</v>
      </c>
      <c r="M33" s="29">
        <f t="shared" si="28"/>
        <v>95.598710232158197</v>
      </c>
      <c r="N33" s="29">
        <f t="shared" si="28"/>
        <v>64.265864144454</v>
      </c>
      <c r="O33" s="29">
        <f t="shared" si="28"/>
        <v>64.064660361134997</v>
      </c>
      <c r="P33" s="29">
        <f t="shared" si="28"/>
        <v>57.442992261392945</v>
      </c>
      <c r="Q33" s="29">
        <f t="shared" si="28"/>
        <v>60.742734307824591</v>
      </c>
      <c r="R33" s="29">
        <f t="shared" si="28"/>
        <v>70.440326741186595</v>
      </c>
      <c r="S33" s="29">
        <f t="shared" si="28"/>
        <v>29.927085124677554</v>
      </c>
      <c r="T33" s="29">
        <f t="shared" si="28"/>
        <v>111.60610490111779</v>
      </c>
      <c r="U33" s="29">
        <f t="shared" si="28"/>
        <v>39.564918314703348</v>
      </c>
      <c r="V33" s="29">
        <f t="shared" si="28"/>
        <v>40.687978032093454</v>
      </c>
      <c r="W33" s="29">
        <f t="shared" si="28"/>
        <v>43.653538847804981</v>
      </c>
      <c r="X33" s="29">
        <f t="shared" ref="X33" si="29">SUM(X34:X50)</f>
        <v>32.338005159071365</v>
      </c>
    </row>
    <row r="34" spans="1:24" ht="11.25" customHeight="1" x14ac:dyDescent="0.2">
      <c r="A34" s="41" t="s">
        <v>55</v>
      </c>
      <c r="B34" s="9" t="s">
        <v>56</v>
      </c>
      <c r="C34" s="10">
        <v>3.940928632846088</v>
      </c>
      <c r="D34" s="10">
        <v>7.8819432502149613</v>
      </c>
      <c r="E34" s="10">
        <v>15.76388650042993</v>
      </c>
      <c r="F34" s="10">
        <v>11.822871883061049</v>
      </c>
      <c r="G34" s="10">
        <v>5.2546861564918323</v>
      </c>
      <c r="H34" s="10">
        <v>5.2546861564918323</v>
      </c>
      <c r="I34" s="10">
        <v>3.940928632846088</v>
      </c>
      <c r="J34" s="10">
        <v>6.5682717110920033</v>
      </c>
      <c r="K34" s="10">
        <v>11.822871883061049</v>
      </c>
      <c r="L34" s="10">
        <v>2.6273430782459162</v>
      </c>
      <c r="M34" s="10">
        <v>2.6273430782459162</v>
      </c>
      <c r="N34" s="10">
        <v>2.6273430782459162</v>
      </c>
      <c r="O34" s="10">
        <v>3.940928632846088</v>
      </c>
      <c r="P34" s="10">
        <v>8.2203783319002568</v>
      </c>
      <c r="Q34" s="10">
        <v>7.0186586414445404</v>
      </c>
      <c r="R34" s="10">
        <v>7.0369733447979366</v>
      </c>
      <c r="S34" s="10">
        <v>0</v>
      </c>
      <c r="T34" s="10">
        <v>15.118830610490109</v>
      </c>
      <c r="U34" s="10">
        <v>9.3302665520206354</v>
      </c>
      <c r="V34" s="10">
        <v>8.1167332343015879</v>
      </c>
      <c r="W34" s="10">
        <v>8.3917159759219171</v>
      </c>
      <c r="X34" s="10">
        <v>1.165778159931212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1.103439380911436</v>
      </c>
      <c r="M36" s="10">
        <v>0</v>
      </c>
      <c r="N36" s="10">
        <v>0</v>
      </c>
      <c r="O36" s="10">
        <v>1.103439380911436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3.0810834049871021</v>
      </c>
      <c r="D43" s="10">
        <v>5.135167669819432</v>
      </c>
      <c r="E43" s="10">
        <v>3.0810834049871021</v>
      </c>
      <c r="F43" s="10">
        <v>3.0810834049871021</v>
      </c>
      <c r="G43" s="10">
        <v>2.0445399828030961</v>
      </c>
      <c r="H43" s="10">
        <v>4.0890799656061896</v>
      </c>
      <c r="I43" s="10">
        <v>3.0648323301805682</v>
      </c>
      <c r="J43" s="10">
        <v>8.1735167669819422</v>
      </c>
      <c r="K43" s="10">
        <v>4.0869303525365428</v>
      </c>
      <c r="L43" s="10">
        <v>6.1308684436801375</v>
      </c>
      <c r="M43" s="10">
        <v>2.043852106620808</v>
      </c>
      <c r="N43" s="10">
        <v>2.04359415305245</v>
      </c>
      <c r="O43" s="10">
        <v>6.1306964746345649</v>
      </c>
      <c r="P43" s="10">
        <v>3.0954428202923472</v>
      </c>
      <c r="Q43" s="10">
        <v>3.0954428202923472</v>
      </c>
      <c r="R43" s="10">
        <v>4.1219260533104043</v>
      </c>
      <c r="S43" s="10">
        <v>4.1180567497850378</v>
      </c>
      <c r="T43" s="10">
        <v>4.1063628546861555</v>
      </c>
      <c r="U43" s="10">
        <v>4.1048151332760101</v>
      </c>
      <c r="V43" s="10">
        <v>4.1061908856405847</v>
      </c>
      <c r="W43" s="10">
        <v>6.1596732588134131</v>
      </c>
      <c r="X43" s="10">
        <v>6.9596732588134129</v>
      </c>
    </row>
    <row r="44" spans="1:24" ht="11.25" customHeight="1" x14ac:dyDescent="0.2">
      <c r="A44" s="41" t="s">
        <v>75</v>
      </c>
      <c r="B44" s="9" t="s">
        <v>76</v>
      </c>
      <c r="C44" s="10">
        <v>141.35855546001719</v>
      </c>
      <c r="D44" s="10">
        <v>132.52364574376611</v>
      </c>
      <c r="E44" s="10">
        <v>156.08340498710231</v>
      </c>
      <c r="F44" s="10">
        <v>139.39527085124678</v>
      </c>
      <c r="G44" s="10">
        <v>133.50533104041273</v>
      </c>
      <c r="H44" s="10">
        <v>109.94557179707652</v>
      </c>
      <c r="I44" s="10">
        <v>112.89054170249355</v>
      </c>
      <c r="J44" s="10">
        <v>105.03723129836628</v>
      </c>
      <c r="K44" s="10">
        <v>116.3481513327601</v>
      </c>
      <c r="L44" s="10">
        <v>90.927601031814277</v>
      </c>
      <c r="M44" s="10">
        <v>90.927515047291479</v>
      </c>
      <c r="N44" s="10">
        <v>58.687274290627684</v>
      </c>
      <c r="O44" s="10">
        <v>52.889595872742902</v>
      </c>
      <c r="P44" s="10">
        <v>44.359673258813409</v>
      </c>
      <c r="Q44" s="10">
        <v>45.326225279449702</v>
      </c>
      <c r="R44" s="10">
        <v>53.979019776440239</v>
      </c>
      <c r="S44" s="10">
        <v>23.157867583834907</v>
      </c>
      <c r="T44" s="10">
        <v>79.124935511607902</v>
      </c>
      <c r="U44" s="10">
        <v>19.298710232158207</v>
      </c>
      <c r="V44" s="10">
        <v>17.632033379992635</v>
      </c>
      <c r="W44" s="10">
        <v>21.228632846087706</v>
      </c>
      <c r="X44" s="10">
        <v>21.228632846087706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0.86061908856405844</v>
      </c>
      <c r="F50" s="10">
        <v>0.86431642304385203</v>
      </c>
      <c r="G50" s="10">
        <v>1.7259673258813411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0.90765262252794487</v>
      </c>
      <c r="O50" s="10">
        <v>0</v>
      </c>
      <c r="P50" s="10">
        <v>1.7674978503869301</v>
      </c>
      <c r="Q50" s="10">
        <v>5.3024075666380037</v>
      </c>
      <c r="R50" s="10">
        <v>5.3024075666380046</v>
      </c>
      <c r="S50" s="10">
        <v>2.6511607910576092</v>
      </c>
      <c r="T50" s="10">
        <v>13.255975924333621</v>
      </c>
      <c r="U50" s="10">
        <v>6.8311263972484966</v>
      </c>
      <c r="V50" s="10">
        <v>10.833020532158645</v>
      </c>
      <c r="W50" s="10">
        <v>7.8735167669819432</v>
      </c>
      <c r="X50" s="10">
        <v>2.9839208942390369</v>
      </c>
    </row>
    <row r="51" spans="1:24" ht="11.25" customHeight="1" x14ac:dyDescent="0.2">
      <c r="A51" s="35" t="s">
        <v>89</v>
      </c>
      <c r="B51" s="36" t="s">
        <v>90</v>
      </c>
      <c r="C51" s="37">
        <v>1841.4660361134993</v>
      </c>
      <c r="D51" s="37">
        <v>2042.7773000859843</v>
      </c>
      <c r="E51" s="37">
        <v>2074.3121238177132</v>
      </c>
      <c r="F51" s="37">
        <v>2098.7532244196041</v>
      </c>
      <c r="G51" s="37">
        <v>2168.6156491831466</v>
      </c>
      <c r="H51" s="37">
        <v>2099.0971625107481</v>
      </c>
      <c r="I51" s="37">
        <v>1952.6225279449698</v>
      </c>
      <c r="J51" s="37">
        <v>1832.5235597592432</v>
      </c>
      <c r="K51" s="37">
        <v>1981.1030954428209</v>
      </c>
      <c r="L51" s="37">
        <v>1809.8935511607915</v>
      </c>
      <c r="M51" s="37">
        <v>2058.1134135855546</v>
      </c>
      <c r="N51" s="37">
        <v>1727.0092003439377</v>
      </c>
      <c r="O51" s="37">
        <v>1333.4186586414446</v>
      </c>
      <c r="P51" s="37">
        <v>1239.5384350816855</v>
      </c>
      <c r="Q51" s="37">
        <v>989.1530524505589</v>
      </c>
      <c r="R51" s="37">
        <v>912.33877901977644</v>
      </c>
      <c r="S51" s="37">
        <v>722.47179707652617</v>
      </c>
      <c r="T51" s="37">
        <v>662.30481513327595</v>
      </c>
      <c r="U51" s="37">
        <v>803.71427343078244</v>
      </c>
      <c r="V51" s="37">
        <v>723.99502837796933</v>
      </c>
      <c r="W51" s="37">
        <v>764.14239865788397</v>
      </c>
      <c r="X51" s="37">
        <v>710.59002579535672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1556.4631986242473</v>
      </c>
      <c r="D52" s="37">
        <f t="shared" ref="D52:W52" si="31">SUM(D53:D70)</f>
        <v>1512.0378331900256</v>
      </c>
      <c r="E52" s="37">
        <f t="shared" si="31"/>
        <v>1799.7754944110059</v>
      </c>
      <c r="F52" s="37">
        <f t="shared" si="31"/>
        <v>1836.3190025795359</v>
      </c>
      <c r="G52" s="37">
        <f t="shared" si="31"/>
        <v>2016.07437661221</v>
      </c>
      <c r="H52" s="37">
        <f t="shared" si="31"/>
        <v>1950.5349957007738</v>
      </c>
      <c r="I52" s="37">
        <f t="shared" si="31"/>
        <v>2130.2187446259672</v>
      </c>
      <c r="J52" s="37">
        <f t="shared" si="31"/>
        <v>1936.5864144453999</v>
      </c>
      <c r="K52" s="37">
        <f t="shared" si="31"/>
        <v>1953.687704213241</v>
      </c>
      <c r="L52" s="37">
        <f t="shared" si="31"/>
        <v>1804.337489251935</v>
      </c>
      <c r="M52" s="37">
        <f t="shared" si="31"/>
        <v>2272.2605331040409</v>
      </c>
      <c r="N52" s="37">
        <f t="shared" si="31"/>
        <v>2259.0999999999995</v>
      </c>
      <c r="O52" s="37">
        <f t="shared" si="31"/>
        <v>2514.2591573516761</v>
      </c>
      <c r="P52" s="37">
        <f t="shared" si="31"/>
        <v>2649.3754944110065</v>
      </c>
      <c r="Q52" s="37">
        <f t="shared" si="31"/>
        <v>2503.6511607910579</v>
      </c>
      <c r="R52" s="37">
        <f t="shared" si="31"/>
        <v>2370.0092863284613</v>
      </c>
      <c r="S52" s="37">
        <f t="shared" si="31"/>
        <v>2459.0475494411012</v>
      </c>
      <c r="T52" s="37">
        <f t="shared" si="31"/>
        <v>2522.3259673258808</v>
      </c>
      <c r="U52" s="37">
        <f t="shared" si="31"/>
        <v>2488.9676698194326</v>
      </c>
      <c r="V52" s="37">
        <f t="shared" si="31"/>
        <v>2496.0973344797935</v>
      </c>
      <c r="W52" s="37">
        <f t="shared" si="31"/>
        <v>2587.9496990541711</v>
      </c>
      <c r="X52" s="37">
        <f t="shared" ref="X52" si="32">SUM(X53:X70)</f>
        <v>3172.3309544282024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1528.0644024075664</v>
      </c>
      <c r="D59" s="10">
        <v>1475.9720550300945</v>
      </c>
      <c r="E59" s="10">
        <v>1761.8467755803954</v>
      </c>
      <c r="F59" s="10">
        <v>1787.7138435081686</v>
      </c>
      <c r="G59" s="10">
        <v>1959.8022355975927</v>
      </c>
      <c r="H59" s="10">
        <v>1874.7491831470334</v>
      </c>
      <c r="I59" s="10">
        <v>2066.6380051590713</v>
      </c>
      <c r="J59" s="10">
        <v>1859.4631126397248</v>
      </c>
      <c r="K59" s="10">
        <v>1875.2985382631121</v>
      </c>
      <c r="L59" s="10">
        <v>1720.0009458297509</v>
      </c>
      <c r="M59" s="10">
        <v>2189.5242476354251</v>
      </c>
      <c r="N59" s="10">
        <v>2178.2745485812547</v>
      </c>
      <c r="O59" s="10">
        <v>2381.6757523645738</v>
      </c>
      <c r="P59" s="10">
        <v>2478.5516766981946</v>
      </c>
      <c r="Q59" s="10">
        <v>2310.6429922613934</v>
      </c>
      <c r="R59" s="10">
        <v>2141.6595012897678</v>
      </c>
      <c r="S59" s="10">
        <v>2206.410576096303</v>
      </c>
      <c r="T59" s="10">
        <v>2247.133877901977</v>
      </c>
      <c r="U59" s="10">
        <v>2196.1641444539982</v>
      </c>
      <c r="V59" s="10">
        <v>2211.8324161650899</v>
      </c>
      <c r="W59" s="10">
        <v>2299.8710232158214</v>
      </c>
      <c r="X59" s="10">
        <v>2843.8664660361128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4.3708512467755796</v>
      </c>
      <c r="D61" s="10">
        <v>4.1320722269991386</v>
      </c>
      <c r="E61" s="10">
        <v>5.0635425623387782</v>
      </c>
      <c r="F61" s="10">
        <v>5.4695614789337919</v>
      </c>
      <c r="G61" s="10">
        <v>4.9441100601891659</v>
      </c>
      <c r="H61" s="10">
        <v>4.9680137575236465</v>
      </c>
      <c r="I61" s="10">
        <v>5.6845227858985377</v>
      </c>
      <c r="J61" s="10">
        <v>5.3979363714531381</v>
      </c>
      <c r="K61" s="10">
        <v>6.4249355116079103</v>
      </c>
      <c r="L61" s="10">
        <v>6.592175408426483</v>
      </c>
      <c r="M61" s="10">
        <v>7.0460017196904552</v>
      </c>
      <c r="N61" s="10">
        <v>9.0522785898538256</v>
      </c>
      <c r="O61" s="10">
        <v>11.846775580395533</v>
      </c>
      <c r="P61" s="10">
        <v>17.220808254514186</v>
      </c>
      <c r="Q61" s="10">
        <v>22.379879621668099</v>
      </c>
      <c r="R61" s="10">
        <v>31.026139294926914</v>
      </c>
      <c r="S61" s="10">
        <v>34.847635425623388</v>
      </c>
      <c r="T61" s="10">
        <v>36.734479793637149</v>
      </c>
      <c r="U61" s="10">
        <v>37.021152192605328</v>
      </c>
      <c r="V61" s="10">
        <v>39.791659501289772</v>
      </c>
      <c r="W61" s="10">
        <v>65.897592433361993</v>
      </c>
      <c r="X61" s="10">
        <v>70.435683576956151</v>
      </c>
    </row>
    <row r="62" spans="1:24" ht="11.25" customHeight="1" x14ac:dyDescent="0.2">
      <c r="A62" s="42" t="s">
        <v>111</v>
      </c>
      <c r="B62" s="9" t="s">
        <v>112</v>
      </c>
      <c r="C62" s="10">
        <v>24.02794496990542</v>
      </c>
      <c r="D62" s="10">
        <v>31.933705932932071</v>
      </c>
      <c r="E62" s="10">
        <v>32.865176268271711</v>
      </c>
      <c r="F62" s="10">
        <v>43.135597592433363</v>
      </c>
      <c r="G62" s="10">
        <v>51.328030954428193</v>
      </c>
      <c r="H62" s="10">
        <v>70.817798796216678</v>
      </c>
      <c r="I62" s="10">
        <v>57.896216680997405</v>
      </c>
      <c r="J62" s="10">
        <v>71.725365434221828</v>
      </c>
      <c r="K62" s="10">
        <v>71.964230438521056</v>
      </c>
      <c r="L62" s="10">
        <v>77.744368013757523</v>
      </c>
      <c r="M62" s="10">
        <v>75.690283748925197</v>
      </c>
      <c r="N62" s="10">
        <v>71.773172828890779</v>
      </c>
      <c r="O62" s="10">
        <v>120.73662940670678</v>
      </c>
      <c r="P62" s="10">
        <v>153.60180567497855</v>
      </c>
      <c r="Q62" s="10">
        <v>170.32098022355979</v>
      </c>
      <c r="R62" s="10">
        <v>196.37910576096306</v>
      </c>
      <c r="S62" s="10">
        <v>216.70490111779876</v>
      </c>
      <c r="T62" s="10">
        <v>236.76792777300085</v>
      </c>
      <c r="U62" s="10">
        <v>254.49036973344795</v>
      </c>
      <c r="V62" s="10">
        <v>243.64668959587277</v>
      </c>
      <c r="W62" s="10">
        <v>222.12665520206363</v>
      </c>
      <c r="X62" s="10">
        <v>257.28478073946684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0.22837489251934651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1.2037833190025791E-3</v>
      </c>
      <c r="Q69" s="10">
        <v>0.30730868443680132</v>
      </c>
      <c r="R69" s="10">
        <v>0.94453998280309548</v>
      </c>
      <c r="S69" s="10">
        <v>1.0844368013757524</v>
      </c>
      <c r="T69" s="10">
        <v>1.689681857265692</v>
      </c>
      <c r="U69" s="10">
        <v>1.2920034393809114</v>
      </c>
      <c r="V69" s="10">
        <v>0.82656921754084256</v>
      </c>
      <c r="W69" s="10">
        <v>5.4428202923473772E-2</v>
      </c>
      <c r="X69" s="10">
        <v>0.51564918314703345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37.307652622527947</v>
      </c>
      <c r="D71" s="37">
        <f t="shared" ref="D71:W71" si="34">SUM(D72:D73)</f>
        <v>45.070163370593292</v>
      </c>
      <c r="E71" s="37">
        <f t="shared" si="34"/>
        <v>52.1877901977644</v>
      </c>
      <c r="F71" s="37">
        <f t="shared" si="34"/>
        <v>55.651160791057592</v>
      </c>
      <c r="G71" s="37">
        <f t="shared" si="34"/>
        <v>59.209888220120369</v>
      </c>
      <c r="H71" s="37">
        <f t="shared" si="34"/>
        <v>60.428116938950978</v>
      </c>
      <c r="I71" s="37">
        <f t="shared" si="34"/>
        <v>54.289681857265684</v>
      </c>
      <c r="J71" s="37">
        <f t="shared" si="34"/>
        <v>55.770507308684429</v>
      </c>
      <c r="K71" s="37">
        <f t="shared" si="34"/>
        <v>45.523989681857259</v>
      </c>
      <c r="L71" s="37">
        <f t="shared" si="34"/>
        <v>69.07429062768702</v>
      </c>
      <c r="M71" s="37">
        <f t="shared" si="34"/>
        <v>62.386500429922606</v>
      </c>
      <c r="N71" s="37">
        <f t="shared" si="34"/>
        <v>71.964230438521056</v>
      </c>
      <c r="O71" s="37">
        <f t="shared" si="34"/>
        <v>99.07317282889079</v>
      </c>
      <c r="P71" s="37">
        <f t="shared" si="34"/>
        <v>134.11195184866722</v>
      </c>
      <c r="Q71" s="37">
        <f t="shared" si="34"/>
        <v>149.63688736027513</v>
      </c>
      <c r="R71" s="37">
        <f t="shared" si="34"/>
        <v>161.77033533963888</v>
      </c>
      <c r="S71" s="37">
        <f t="shared" si="34"/>
        <v>179.97033533963884</v>
      </c>
      <c r="T71" s="37">
        <f t="shared" si="34"/>
        <v>200.24840928632847</v>
      </c>
      <c r="U71" s="37">
        <f t="shared" si="34"/>
        <v>204.92975064488391</v>
      </c>
      <c r="V71" s="37">
        <f t="shared" si="34"/>
        <v>202.70851246775575</v>
      </c>
      <c r="W71" s="37">
        <f t="shared" si="34"/>
        <v>198.28985382631129</v>
      </c>
      <c r="X71" s="37">
        <f t="shared" ref="X71" si="35">SUM(X72:X73)</f>
        <v>223.60756663800515</v>
      </c>
    </row>
    <row r="72" spans="1:24" ht="11.25" customHeight="1" x14ac:dyDescent="0.2">
      <c r="A72" s="42" t="s">
        <v>131</v>
      </c>
      <c r="B72" s="9" t="s">
        <v>132</v>
      </c>
      <c r="C72" s="10">
        <v>27.156749785038695</v>
      </c>
      <c r="D72" s="10">
        <v>31.217110920034393</v>
      </c>
      <c r="E72" s="10">
        <v>36.304557179707651</v>
      </c>
      <c r="F72" s="10">
        <v>32.650300945829741</v>
      </c>
      <c r="G72" s="10">
        <v>32.172570937231292</v>
      </c>
      <c r="H72" s="10">
        <v>29.497506448839204</v>
      </c>
      <c r="I72" s="10">
        <v>31.169389509888219</v>
      </c>
      <c r="J72" s="10">
        <v>28.279363714531378</v>
      </c>
      <c r="K72" s="10">
        <v>15.716079105760958</v>
      </c>
      <c r="L72" s="10">
        <v>17.985124677558041</v>
      </c>
      <c r="M72" s="10">
        <v>14.330696474634564</v>
      </c>
      <c r="N72" s="10">
        <v>17.364058469475491</v>
      </c>
      <c r="O72" s="10">
        <v>20.684006878761821</v>
      </c>
      <c r="P72" s="10">
        <v>21.878245915735167</v>
      </c>
      <c r="Q72" s="10">
        <v>21.926053310404129</v>
      </c>
      <c r="R72" s="10">
        <v>16.958125537403273</v>
      </c>
      <c r="S72" s="10">
        <v>16.384780739466891</v>
      </c>
      <c r="T72" s="10">
        <v>20.063112639724849</v>
      </c>
      <c r="U72" s="10">
        <v>19.537575236457439</v>
      </c>
      <c r="V72" s="10">
        <v>17.292433361994846</v>
      </c>
      <c r="W72" s="10">
        <v>24.983233018056747</v>
      </c>
      <c r="X72" s="10">
        <v>26.249183147033534</v>
      </c>
    </row>
    <row r="73" spans="1:24" ht="11.25" customHeight="1" x14ac:dyDescent="0.2">
      <c r="A73" s="42" t="s">
        <v>133</v>
      </c>
      <c r="B73" s="9" t="s">
        <v>134</v>
      </c>
      <c r="C73" s="10">
        <v>10.150902837489252</v>
      </c>
      <c r="D73" s="10">
        <v>13.853052450558899</v>
      </c>
      <c r="E73" s="10">
        <v>15.88323301805675</v>
      </c>
      <c r="F73" s="10">
        <v>23.000859845227854</v>
      </c>
      <c r="G73" s="10">
        <v>27.037317282889077</v>
      </c>
      <c r="H73" s="10">
        <v>30.930610490111775</v>
      </c>
      <c r="I73" s="10">
        <v>23.120292347377465</v>
      </c>
      <c r="J73" s="10">
        <v>27.491143594153051</v>
      </c>
      <c r="K73" s="10">
        <v>29.807910576096305</v>
      </c>
      <c r="L73" s="10">
        <v>51.089165950128979</v>
      </c>
      <c r="M73" s="10">
        <v>48.055803955288042</v>
      </c>
      <c r="N73" s="10">
        <v>54.600171969045562</v>
      </c>
      <c r="O73" s="10">
        <v>78.389165950128969</v>
      </c>
      <c r="P73" s="10">
        <v>112.23370593293205</v>
      </c>
      <c r="Q73" s="10">
        <v>127.71083404987101</v>
      </c>
      <c r="R73" s="10">
        <v>144.8122098022356</v>
      </c>
      <c r="S73" s="10">
        <v>163.58555460017195</v>
      </c>
      <c r="T73" s="10">
        <v>180.18529664660363</v>
      </c>
      <c r="U73" s="10">
        <v>185.39217540842648</v>
      </c>
      <c r="V73" s="10">
        <v>185.4160791057609</v>
      </c>
      <c r="W73" s="10">
        <v>173.30662080825454</v>
      </c>
      <c r="X73" s="10">
        <v>197.35838349097162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1078.5262252794496</v>
      </c>
      <c r="D2" s="31">
        <f t="shared" ref="D2:W2" si="1">SUM(D3,D17,D22,D25,D26,D51,D52,D71,D74,D75,D76)</f>
        <v>1089.0791917454856</v>
      </c>
      <c r="E2" s="31">
        <f t="shared" si="1"/>
        <v>1265.5991401547719</v>
      </c>
      <c r="F2" s="31">
        <f t="shared" si="1"/>
        <v>1284.7972484952709</v>
      </c>
      <c r="G2" s="31">
        <f t="shared" si="1"/>
        <v>1300.5074806534822</v>
      </c>
      <c r="H2" s="31">
        <f t="shared" si="1"/>
        <v>1278.1523645743766</v>
      </c>
      <c r="I2" s="31">
        <f t="shared" si="1"/>
        <v>1328.3009458297506</v>
      </c>
      <c r="J2" s="31">
        <f t="shared" si="1"/>
        <v>1388.8668959587274</v>
      </c>
      <c r="K2" s="31">
        <f t="shared" si="1"/>
        <v>1423.2294926913157</v>
      </c>
      <c r="L2" s="31">
        <f t="shared" si="1"/>
        <v>1508.5127257093723</v>
      </c>
      <c r="M2" s="31">
        <f t="shared" si="1"/>
        <v>1603.3782459157351</v>
      </c>
      <c r="N2" s="31">
        <f t="shared" si="1"/>
        <v>1407.9369733447979</v>
      </c>
      <c r="O2" s="31">
        <f t="shared" si="1"/>
        <v>1645.8929492691316</v>
      </c>
      <c r="P2" s="31">
        <f t="shared" si="1"/>
        <v>1434.6275150472916</v>
      </c>
      <c r="Q2" s="31">
        <f t="shared" si="1"/>
        <v>1531.5985382631125</v>
      </c>
      <c r="R2" s="31">
        <f t="shared" si="1"/>
        <v>1429.6327601031812</v>
      </c>
      <c r="S2" s="31">
        <f t="shared" si="1"/>
        <v>1708.8242476354255</v>
      </c>
      <c r="T2" s="31">
        <f t="shared" si="1"/>
        <v>1511.430610490112</v>
      </c>
      <c r="U2" s="31">
        <f t="shared" si="1"/>
        <v>1592.7441960447118</v>
      </c>
      <c r="V2" s="31">
        <f t="shared" si="1"/>
        <v>1685.8908453789959</v>
      </c>
      <c r="W2" s="31">
        <f t="shared" si="1"/>
        <v>1701.8149786715578</v>
      </c>
      <c r="X2" s="31">
        <f t="shared" ref="X2" si="2">SUM(X3,X17,X22,X25,X26,X51,X52,X71,X74,X75,X76)</f>
        <v>2030.8791917454851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62.245657781599313</v>
      </c>
      <c r="D3" s="34">
        <f t="shared" ref="D3:W3" si="4">SUM(D4,D8,D11)</f>
        <v>52.436371453138428</v>
      </c>
      <c r="E3" s="34">
        <f t="shared" si="4"/>
        <v>67.7511607910576</v>
      </c>
      <c r="F3" s="34">
        <f t="shared" si="4"/>
        <v>58.494668959587273</v>
      </c>
      <c r="G3" s="34">
        <f t="shared" si="4"/>
        <v>64.036285468615645</v>
      </c>
      <c r="H3" s="34">
        <f t="shared" si="4"/>
        <v>65.907136715391232</v>
      </c>
      <c r="I3" s="34">
        <f t="shared" si="4"/>
        <v>59.120206362854681</v>
      </c>
      <c r="J3" s="34">
        <f t="shared" si="4"/>
        <v>50.599054170249353</v>
      </c>
      <c r="K3" s="34">
        <f t="shared" si="4"/>
        <v>37.54118658641444</v>
      </c>
      <c r="L3" s="34">
        <f t="shared" si="4"/>
        <v>49.949097162510753</v>
      </c>
      <c r="M3" s="34">
        <f t="shared" si="4"/>
        <v>67.751934651762681</v>
      </c>
      <c r="N3" s="34">
        <f t="shared" si="4"/>
        <v>63.076440240756654</v>
      </c>
      <c r="O3" s="34">
        <f t="shared" si="4"/>
        <v>112.52063628546864</v>
      </c>
      <c r="P3" s="34">
        <f t="shared" si="4"/>
        <v>128.347377472055</v>
      </c>
      <c r="Q3" s="34">
        <f t="shared" si="4"/>
        <v>106.00713671539125</v>
      </c>
      <c r="R3" s="34">
        <f t="shared" si="4"/>
        <v>94.422441960447117</v>
      </c>
      <c r="S3" s="34">
        <f t="shared" si="4"/>
        <v>98.244110060189158</v>
      </c>
      <c r="T3" s="34">
        <f t="shared" si="4"/>
        <v>83.563456577815998</v>
      </c>
      <c r="U3" s="34">
        <f t="shared" si="4"/>
        <v>74.258383490971624</v>
      </c>
      <c r="V3" s="34">
        <f t="shared" si="4"/>
        <v>60.739204122436448</v>
      </c>
      <c r="W3" s="34">
        <f t="shared" si="4"/>
        <v>47.279933539224857</v>
      </c>
      <c r="X3" s="34">
        <f t="shared" ref="X3" si="5">SUM(X4,X8,X11)</f>
        <v>73.585468615649177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62.245657781599313</v>
      </c>
      <c r="D4" s="29">
        <f t="shared" ref="D4:W4" si="7">SUM(D5:D7)</f>
        <v>52.436371453138428</v>
      </c>
      <c r="E4" s="29">
        <f t="shared" si="7"/>
        <v>67.7511607910576</v>
      </c>
      <c r="F4" s="29">
        <f t="shared" si="7"/>
        <v>58.494668959587273</v>
      </c>
      <c r="G4" s="29">
        <f t="shared" si="7"/>
        <v>64.036285468615645</v>
      </c>
      <c r="H4" s="29">
        <f t="shared" si="7"/>
        <v>65.907136715391232</v>
      </c>
      <c r="I4" s="29">
        <f t="shared" si="7"/>
        <v>59.120206362854681</v>
      </c>
      <c r="J4" s="29">
        <f t="shared" si="7"/>
        <v>50.599054170249353</v>
      </c>
      <c r="K4" s="29">
        <f t="shared" si="7"/>
        <v>37.54118658641444</v>
      </c>
      <c r="L4" s="29">
        <f t="shared" si="7"/>
        <v>49.949097162510753</v>
      </c>
      <c r="M4" s="29">
        <f t="shared" si="7"/>
        <v>67.751934651762681</v>
      </c>
      <c r="N4" s="29">
        <f t="shared" si="7"/>
        <v>63.076440240756654</v>
      </c>
      <c r="O4" s="29">
        <f t="shared" si="7"/>
        <v>112.52063628546864</v>
      </c>
      <c r="P4" s="29">
        <f t="shared" si="7"/>
        <v>128.347377472055</v>
      </c>
      <c r="Q4" s="29">
        <f t="shared" si="7"/>
        <v>106.00713671539125</v>
      </c>
      <c r="R4" s="29">
        <f t="shared" si="7"/>
        <v>94.422441960447117</v>
      </c>
      <c r="S4" s="29">
        <f t="shared" si="7"/>
        <v>98.244110060189158</v>
      </c>
      <c r="T4" s="29">
        <f t="shared" si="7"/>
        <v>83.563456577815998</v>
      </c>
      <c r="U4" s="29">
        <f t="shared" si="7"/>
        <v>74.258383490971624</v>
      </c>
      <c r="V4" s="29">
        <f t="shared" si="7"/>
        <v>60.739204122436448</v>
      </c>
      <c r="W4" s="29">
        <f t="shared" si="7"/>
        <v>47.279933539224857</v>
      </c>
      <c r="X4" s="29">
        <f t="shared" ref="X4" si="8">SUM(X5:X7)</f>
        <v>73.585468615649177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62.245657781599313</v>
      </c>
      <c r="D7" s="10">
        <v>52.436371453138428</v>
      </c>
      <c r="E7" s="10">
        <v>67.7511607910576</v>
      </c>
      <c r="F7" s="10">
        <v>58.494668959587273</v>
      </c>
      <c r="G7" s="10">
        <v>64.036285468615645</v>
      </c>
      <c r="H7" s="10">
        <v>65.907136715391232</v>
      </c>
      <c r="I7" s="10">
        <v>59.120206362854681</v>
      </c>
      <c r="J7" s="10">
        <v>50.599054170249353</v>
      </c>
      <c r="K7" s="10">
        <v>37.54118658641444</v>
      </c>
      <c r="L7" s="10">
        <v>49.949097162510753</v>
      </c>
      <c r="M7" s="10">
        <v>67.751934651762681</v>
      </c>
      <c r="N7" s="10">
        <v>63.076440240756654</v>
      </c>
      <c r="O7" s="10">
        <v>112.52063628546864</v>
      </c>
      <c r="P7" s="10">
        <v>128.347377472055</v>
      </c>
      <c r="Q7" s="10">
        <v>106.00713671539125</v>
      </c>
      <c r="R7" s="10">
        <v>94.422441960447117</v>
      </c>
      <c r="S7" s="10">
        <v>98.244110060189158</v>
      </c>
      <c r="T7" s="10">
        <v>83.563456577815998</v>
      </c>
      <c r="U7" s="10">
        <v>74.258383490971624</v>
      </c>
      <c r="V7" s="10">
        <v>60.739204122436448</v>
      </c>
      <c r="W7" s="10">
        <v>47.279933539224857</v>
      </c>
      <c r="X7" s="10">
        <v>73.585468615649177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17.273344797936367</v>
      </c>
      <c r="D17" s="37">
        <f t="shared" ref="D17:W17" si="16">SUM(D18:D21)</f>
        <v>22.738091143594151</v>
      </c>
      <c r="E17" s="37">
        <f t="shared" si="16"/>
        <v>24.407652622527948</v>
      </c>
      <c r="F17" s="37">
        <f t="shared" si="16"/>
        <v>16.284522785898542</v>
      </c>
      <c r="G17" s="37">
        <f t="shared" si="16"/>
        <v>14.022613929492694</v>
      </c>
      <c r="H17" s="37">
        <f t="shared" si="16"/>
        <v>26.750730868443682</v>
      </c>
      <c r="I17" s="37">
        <f t="shared" si="16"/>
        <v>25.386930352536542</v>
      </c>
      <c r="J17" s="37">
        <f t="shared" si="16"/>
        <v>23.80576096302665</v>
      </c>
      <c r="K17" s="37">
        <f t="shared" si="16"/>
        <v>23.039036973344793</v>
      </c>
      <c r="L17" s="37">
        <f t="shared" si="16"/>
        <v>23.71977644024075</v>
      </c>
      <c r="M17" s="37">
        <f t="shared" si="16"/>
        <v>28.570765262252792</v>
      </c>
      <c r="N17" s="37">
        <f t="shared" si="16"/>
        <v>33.089681857265688</v>
      </c>
      <c r="O17" s="37">
        <f t="shared" si="16"/>
        <v>27.670335339638868</v>
      </c>
      <c r="P17" s="37">
        <f t="shared" si="16"/>
        <v>15.596646603611349</v>
      </c>
      <c r="Q17" s="37">
        <f t="shared" si="16"/>
        <v>24.426741186586412</v>
      </c>
      <c r="R17" s="37">
        <f t="shared" si="16"/>
        <v>20.502493551160789</v>
      </c>
      <c r="S17" s="37">
        <f t="shared" si="16"/>
        <v>23.535855546001716</v>
      </c>
      <c r="T17" s="37">
        <f t="shared" si="16"/>
        <v>9.0521926053310402</v>
      </c>
      <c r="U17" s="37">
        <f t="shared" si="16"/>
        <v>9.5347377472055008</v>
      </c>
      <c r="V17" s="37">
        <f t="shared" si="16"/>
        <v>8.842046431642304</v>
      </c>
      <c r="W17" s="37">
        <f t="shared" si="16"/>
        <v>12.164402407566637</v>
      </c>
      <c r="X17" s="37">
        <f t="shared" ref="X17" si="17">SUM(X18:X21)</f>
        <v>7.9965606190885641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1.8916595012897679</v>
      </c>
      <c r="D19" s="10">
        <v>2.36457437661221</v>
      </c>
      <c r="E19" s="10">
        <v>1.7411865864144449</v>
      </c>
      <c r="F19" s="10">
        <v>3.4823731728288911</v>
      </c>
      <c r="G19" s="10">
        <v>2.9879621668099738</v>
      </c>
      <c r="H19" s="10">
        <v>5.8039552880481509</v>
      </c>
      <c r="I19" s="10">
        <v>5.3955288048151333</v>
      </c>
      <c r="J19" s="10">
        <v>4.7936371453138431</v>
      </c>
      <c r="K19" s="10">
        <v>4.6001719690455714</v>
      </c>
      <c r="L19" s="10">
        <v>4.9226139294926909</v>
      </c>
      <c r="M19" s="10">
        <v>5.7609630266552019</v>
      </c>
      <c r="N19" s="10">
        <v>5.9329320722269987</v>
      </c>
      <c r="O19" s="10">
        <v>5.696474634565778</v>
      </c>
      <c r="P19" s="10">
        <v>3.0094582975064492</v>
      </c>
      <c r="Q19" s="10">
        <v>5.8684436801375748</v>
      </c>
      <c r="R19" s="10">
        <v>5.2880481513327604</v>
      </c>
      <c r="S19" s="10">
        <v>3.998280309544282</v>
      </c>
      <c r="T19" s="10">
        <v>0.64488392089423896</v>
      </c>
      <c r="U19" s="10">
        <v>0.3869303525365434</v>
      </c>
      <c r="V19" s="10">
        <v>0.81685296646603611</v>
      </c>
      <c r="W19" s="10">
        <v>1.010318142734308</v>
      </c>
      <c r="X19" s="10">
        <v>0.25795356835769562</v>
      </c>
    </row>
    <row r="20" spans="1:24" ht="11.25" customHeight="1" x14ac:dyDescent="0.2">
      <c r="A20" s="42" t="s">
        <v>31</v>
      </c>
      <c r="B20" s="9" t="s">
        <v>32</v>
      </c>
      <c r="C20" s="10">
        <v>15.3816852966466</v>
      </c>
      <c r="D20" s="10">
        <v>20.37351676698194</v>
      </c>
      <c r="E20" s="10">
        <v>22.666466036113501</v>
      </c>
      <c r="F20" s="10">
        <v>12.80214961306965</v>
      </c>
      <c r="G20" s="10">
        <v>11.034651762682721</v>
      </c>
      <c r="H20" s="10">
        <v>20.946775580395531</v>
      </c>
      <c r="I20" s="10">
        <v>19.991401547721409</v>
      </c>
      <c r="J20" s="10">
        <v>19.012123817712808</v>
      </c>
      <c r="K20" s="10">
        <v>18.43886500429922</v>
      </c>
      <c r="L20" s="10">
        <v>18.797162510748059</v>
      </c>
      <c r="M20" s="10">
        <v>22.809802235597591</v>
      </c>
      <c r="N20" s="10">
        <v>27.156749785038691</v>
      </c>
      <c r="O20" s="10">
        <v>21.97386070507309</v>
      </c>
      <c r="P20" s="10">
        <v>12.56328460877042</v>
      </c>
      <c r="Q20" s="10">
        <v>15.88323301805675</v>
      </c>
      <c r="R20" s="10">
        <v>13.49475494411006</v>
      </c>
      <c r="S20" s="10">
        <v>18.032846087704211</v>
      </c>
      <c r="T20" s="10">
        <v>6.1860705073086839</v>
      </c>
      <c r="U20" s="10">
        <v>3.893207222699913</v>
      </c>
      <c r="V20" s="10">
        <v>5.0635425623387791</v>
      </c>
      <c r="W20" s="10">
        <v>9.3388650042992261</v>
      </c>
      <c r="X20" s="10">
        <v>4.4186586414445399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2.3903697334479789E-2</v>
      </c>
      <c r="Q21" s="10">
        <v>2.6750644883920889</v>
      </c>
      <c r="R21" s="10">
        <v>1.7196904557179711</v>
      </c>
      <c r="S21" s="10">
        <v>1.5047291487532239</v>
      </c>
      <c r="T21" s="10">
        <v>2.2212381771281171</v>
      </c>
      <c r="U21" s="10">
        <v>5.2546001719690452</v>
      </c>
      <c r="V21" s="10">
        <v>2.9616509028374889</v>
      </c>
      <c r="W21" s="10">
        <v>1.8152192605331039</v>
      </c>
      <c r="X21" s="10">
        <v>3.3199484092863281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105.89785038693032</v>
      </c>
      <c r="D22" s="37">
        <f t="shared" ref="D22:W22" si="19">SUM(D23:D24)</f>
        <v>106.36680997420467</v>
      </c>
      <c r="E22" s="37">
        <f t="shared" si="19"/>
        <v>138.46130696474634</v>
      </c>
      <c r="F22" s="37">
        <f t="shared" si="19"/>
        <v>145.51066208082545</v>
      </c>
      <c r="G22" s="37">
        <f t="shared" si="19"/>
        <v>156.60584694754948</v>
      </c>
      <c r="H22" s="37">
        <f t="shared" si="19"/>
        <v>144.87394668959593</v>
      </c>
      <c r="I22" s="37">
        <f t="shared" si="19"/>
        <v>163.39208942390371</v>
      </c>
      <c r="J22" s="37">
        <f t="shared" si="19"/>
        <v>207.84961306964743</v>
      </c>
      <c r="K22" s="37">
        <f t="shared" si="19"/>
        <v>193.9642304385211</v>
      </c>
      <c r="L22" s="37">
        <f t="shared" si="19"/>
        <v>186.58220120378331</v>
      </c>
      <c r="M22" s="37">
        <f t="shared" si="19"/>
        <v>219.26173688736026</v>
      </c>
      <c r="N22" s="37">
        <f t="shared" si="19"/>
        <v>188.34961306964743</v>
      </c>
      <c r="O22" s="37">
        <f t="shared" si="19"/>
        <v>194.15236457437663</v>
      </c>
      <c r="P22" s="37">
        <f t="shared" si="19"/>
        <v>172.08546861564918</v>
      </c>
      <c r="Q22" s="37">
        <f t="shared" si="19"/>
        <v>169.76526225279449</v>
      </c>
      <c r="R22" s="37">
        <f t="shared" si="19"/>
        <v>187.64574376612214</v>
      </c>
      <c r="S22" s="37">
        <f t="shared" si="19"/>
        <v>204.38039552880483</v>
      </c>
      <c r="T22" s="37">
        <f t="shared" si="19"/>
        <v>194.9976784178848</v>
      </c>
      <c r="U22" s="37">
        <f t="shared" si="19"/>
        <v>199.66895958727429</v>
      </c>
      <c r="V22" s="37">
        <f t="shared" si="19"/>
        <v>212.69991401547716</v>
      </c>
      <c r="W22" s="37">
        <f t="shared" si="19"/>
        <v>209.16638005159072</v>
      </c>
      <c r="X22" s="37">
        <f t="shared" ref="X22" si="20">SUM(X23:X24)</f>
        <v>174.79793637145315</v>
      </c>
    </row>
    <row r="23" spans="1:24" ht="11.25" customHeight="1" x14ac:dyDescent="0.2">
      <c r="A23" s="42" t="s">
        <v>37</v>
      </c>
      <c r="B23" s="9" t="s">
        <v>38</v>
      </c>
      <c r="C23" s="10">
        <v>105.89785038693032</v>
      </c>
      <c r="D23" s="10">
        <v>106.36680997420467</v>
      </c>
      <c r="E23" s="10">
        <v>138.46130696474634</v>
      </c>
      <c r="F23" s="10">
        <v>145.51066208082545</v>
      </c>
      <c r="G23" s="10">
        <v>156.60584694754948</v>
      </c>
      <c r="H23" s="10">
        <v>144.87394668959593</v>
      </c>
      <c r="I23" s="10">
        <v>163.39208942390371</v>
      </c>
      <c r="J23" s="10">
        <v>207.84961306964743</v>
      </c>
      <c r="K23" s="10">
        <v>183.06569217540846</v>
      </c>
      <c r="L23" s="10">
        <v>176.49097162510748</v>
      </c>
      <c r="M23" s="10">
        <v>209.97781599312123</v>
      </c>
      <c r="N23" s="10">
        <v>171.79999999999998</v>
      </c>
      <c r="O23" s="10">
        <v>184.4647463456578</v>
      </c>
      <c r="P23" s="10">
        <v>166.43439380911437</v>
      </c>
      <c r="Q23" s="10">
        <v>168.15064488392088</v>
      </c>
      <c r="R23" s="10">
        <v>186.03112639724853</v>
      </c>
      <c r="S23" s="10">
        <v>204.38039552880483</v>
      </c>
      <c r="T23" s="10">
        <v>194.9976784178848</v>
      </c>
      <c r="U23" s="10">
        <v>199.66895958727429</v>
      </c>
      <c r="V23" s="10">
        <v>212.69991401547716</v>
      </c>
      <c r="W23" s="10">
        <v>208.35907136715392</v>
      </c>
      <c r="X23" s="10">
        <v>174.79793637145315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10.89853826311264</v>
      </c>
      <c r="L24" s="10">
        <v>10.09122957867584</v>
      </c>
      <c r="M24" s="10">
        <v>9.283920894239035</v>
      </c>
      <c r="N24" s="10">
        <v>16.54961306964746</v>
      </c>
      <c r="O24" s="10">
        <v>9.6876182287188293</v>
      </c>
      <c r="P24" s="10">
        <v>5.6510748065348224</v>
      </c>
      <c r="Q24" s="10">
        <v>1.614617368873603</v>
      </c>
      <c r="R24" s="10">
        <v>1.614617368873603</v>
      </c>
      <c r="S24" s="10">
        <v>0</v>
      </c>
      <c r="T24" s="10">
        <v>0</v>
      </c>
      <c r="U24" s="10">
        <v>0</v>
      </c>
      <c r="V24" s="10">
        <v>0</v>
      </c>
      <c r="W24" s="10">
        <v>0.80730868443680126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267.8419604471195</v>
      </c>
      <c r="D26" s="37">
        <f t="shared" ref="D26:W26" si="22">SUM(D27,D33)</f>
        <v>319.65932932072224</v>
      </c>
      <c r="E26" s="37">
        <f t="shared" si="22"/>
        <v>333.16130696474636</v>
      </c>
      <c r="F26" s="37">
        <f t="shared" si="22"/>
        <v>342.96354256233877</v>
      </c>
      <c r="G26" s="37">
        <f t="shared" si="22"/>
        <v>314.00120378331894</v>
      </c>
      <c r="H26" s="37">
        <f t="shared" si="22"/>
        <v>280.54368013757522</v>
      </c>
      <c r="I26" s="37">
        <f t="shared" si="22"/>
        <v>321.85580395528814</v>
      </c>
      <c r="J26" s="37">
        <f t="shared" si="22"/>
        <v>313.58134135855551</v>
      </c>
      <c r="K26" s="37">
        <f t="shared" si="22"/>
        <v>248.39441100601891</v>
      </c>
      <c r="L26" s="37">
        <f t="shared" si="22"/>
        <v>318.81582115219254</v>
      </c>
      <c r="M26" s="37">
        <f t="shared" si="22"/>
        <v>320.4033533963887</v>
      </c>
      <c r="N26" s="37">
        <f t="shared" si="22"/>
        <v>243.40369733447977</v>
      </c>
      <c r="O26" s="37">
        <f t="shared" si="22"/>
        <v>238.97377472055027</v>
      </c>
      <c r="P26" s="37">
        <f t="shared" si="22"/>
        <v>141.57050730868445</v>
      </c>
      <c r="Q26" s="37">
        <f t="shared" si="22"/>
        <v>128.00120378331894</v>
      </c>
      <c r="R26" s="37">
        <f t="shared" si="22"/>
        <v>148.07583834909707</v>
      </c>
      <c r="S26" s="37">
        <f t="shared" si="22"/>
        <v>248.98899398108338</v>
      </c>
      <c r="T26" s="37">
        <f t="shared" si="22"/>
        <v>124.68228718830611</v>
      </c>
      <c r="U26" s="37">
        <f t="shared" si="22"/>
        <v>166.7463456577816</v>
      </c>
      <c r="V26" s="37">
        <f t="shared" si="22"/>
        <v>206.0623100493446</v>
      </c>
      <c r="W26" s="37">
        <f t="shared" si="22"/>
        <v>174.35640247635484</v>
      </c>
      <c r="X26" s="37">
        <f t="shared" ref="X26" si="23">SUM(X27,X33)</f>
        <v>212.11478933791918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267.8419604471195</v>
      </c>
      <c r="D33" s="29">
        <f t="shared" ref="D33:W33" si="28">SUM(D34:D50)</f>
        <v>319.65932932072224</v>
      </c>
      <c r="E33" s="29">
        <f t="shared" si="28"/>
        <v>333.16130696474636</v>
      </c>
      <c r="F33" s="29">
        <f t="shared" si="28"/>
        <v>342.96354256233877</v>
      </c>
      <c r="G33" s="29">
        <f t="shared" si="28"/>
        <v>314.00120378331894</v>
      </c>
      <c r="H33" s="29">
        <f t="shared" si="28"/>
        <v>280.54368013757522</v>
      </c>
      <c r="I33" s="29">
        <f t="shared" si="28"/>
        <v>321.85580395528814</v>
      </c>
      <c r="J33" s="29">
        <f t="shared" si="28"/>
        <v>313.58134135855551</v>
      </c>
      <c r="K33" s="29">
        <f t="shared" si="28"/>
        <v>248.39441100601891</v>
      </c>
      <c r="L33" s="29">
        <f t="shared" si="28"/>
        <v>318.81582115219254</v>
      </c>
      <c r="M33" s="29">
        <f t="shared" si="28"/>
        <v>320.4033533963887</v>
      </c>
      <c r="N33" s="29">
        <f t="shared" si="28"/>
        <v>243.40369733447977</v>
      </c>
      <c r="O33" s="29">
        <f t="shared" si="28"/>
        <v>238.97377472055027</v>
      </c>
      <c r="P33" s="29">
        <f t="shared" si="28"/>
        <v>141.57050730868445</v>
      </c>
      <c r="Q33" s="29">
        <f t="shared" si="28"/>
        <v>128.00120378331894</v>
      </c>
      <c r="R33" s="29">
        <f t="shared" si="28"/>
        <v>148.07583834909707</v>
      </c>
      <c r="S33" s="29">
        <f t="shared" si="28"/>
        <v>248.98899398108338</v>
      </c>
      <c r="T33" s="29">
        <f t="shared" si="28"/>
        <v>124.68228718830611</v>
      </c>
      <c r="U33" s="29">
        <f t="shared" si="28"/>
        <v>166.7463456577816</v>
      </c>
      <c r="V33" s="29">
        <f t="shared" si="28"/>
        <v>206.0623100493446</v>
      </c>
      <c r="W33" s="29">
        <f t="shared" si="28"/>
        <v>174.35640247635484</v>
      </c>
      <c r="X33" s="29">
        <f t="shared" ref="X33" si="29">SUM(X34:X50)</f>
        <v>212.11478933791918</v>
      </c>
    </row>
    <row r="34" spans="1:24" ht="11.25" customHeight="1" x14ac:dyDescent="0.2">
      <c r="A34" s="41" t="s">
        <v>55</v>
      </c>
      <c r="B34" s="9" t="s">
        <v>56</v>
      </c>
      <c r="C34" s="10">
        <v>2.6273430782459162</v>
      </c>
      <c r="D34" s="10">
        <v>1.3136715391229581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1.3136715391229581</v>
      </c>
      <c r="K34" s="10">
        <v>1.3136715391229581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4.6913155631986241</v>
      </c>
      <c r="S34" s="10">
        <v>33.285296646603612</v>
      </c>
      <c r="T34" s="10">
        <v>13.955889939810836</v>
      </c>
      <c r="U34" s="10">
        <v>37.321066208082541</v>
      </c>
      <c r="V34" s="10">
        <v>52.758514472349951</v>
      </c>
      <c r="W34" s="10">
        <v>50.350383559759841</v>
      </c>
      <c r="X34" s="10">
        <v>30.31031814273431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1.103439380911436</v>
      </c>
      <c r="D36" s="10">
        <v>0</v>
      </c>
      <c r="E36" s="10">
        <v>0</v>
      </c>
      <c r="F36" s="10">
        <v>1.103439380911436</v>
      </c>
      <c r="G36" s="10">
        <v>0</v>
      </c>
      <c r="H36" s="10">
        <v>0</v>
      </c>
      <c r="I36" s="10">
        <v>0</v>
      </c>
      <c r="J36" s="10">
        <v>1.103439380911436</v>
      </c>
      <c r="K36" s="10">
        <v>0</v>
      </c>
      <c r="L36" s="10">
        <v>0</v>
      </c>
      <c r="M36" s="10">
        <v>0</v>
      </c>
      <c r="N36" s="10">
        <v>0</v>
      </c>
      <c r="O36" s="10">
        <v>1.103439380911436</v>
      </c>
      <c r="P36" s="10">
        <v>1.105846947549441</v>
      </c>
      <c r="Q36" s="10">
        <v>0</v>
      </c>
      <c r="R36" s="10">
        <v>1.105846947549441</v>
      </c>
      <c r="S36" s="10">
        <v>4.4233877901977641</v>
      </c>
      <c r="T36" s="10">
        <v>3.3175408426483228</v>
      </c>
      <c r="U36" s="10">
        <v>4.4233877901977641</v>
      </c>
      <c r="V36" s="10">
        <v>9.9527085124677548</v>
      </c>
      <c r="W36" s="10">
        <v>7.7410146173688732</v>
      </c>
      <c r="X36" s="10">
        <v>7.7410146173688732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1.058125537403267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28.757007738607051</v>
      </c>
      <c r="D43" s="10">
        <v>28.757007738607051</v>
      </c>
      <c r="E43" s="10">
        <v>30.811092003439381</v>
      </c>
      <c r="F43" s="10">
        <v>27.73000859845228</v>
      </c>
      <c r="G43" s="10">
        <v>21.46749785038693</v>
      </c>
      <c r="H43" s="10">
        <v>19.422957867583836</v>
      </c>
      <c r="I43" s="10">
        <v>23.497162510748069</v>
      </c>
      <c r="J43" s="10">
        <v>24.520464316423048</v>
      </c>
      <c r="K43" s="10">
        <v>14.303955288048151</v>
      </c>
      <c r="L43" s="10">
        <v>24.523387790197759</v>
      </c>
      <c r="M43" s="10">
        <v>17.372742906276866</v>
      </c>
      <c r="N43" s="10">
        <v>19.413843508168529</v>
      </c>
      <c r="O43" s="10">
        <v>20.435683576956151</v>
      </c>
      <c r="P43" s="10">
        <v>13.41358555460017</v>
      </c>
      <c r="Q43" s="10">
        <v>14.445399828030951</v>
      </c>
      <c r="R43" s="10">
        <v>14.42665520206363</v>
      </c>
      <c r="S43" s="10">
        <v>38.092261392949261</v>
      </c>
      <c r="T43" s="10">
        <v>44.144110060189163</v>
      </c>
      <c r="U43" s="10">
        <v>52.33628546861565</v>
      </c>
      <c r="V43" s="10">
        <v>42.087962166809973</v>
      </c>
      <c r="W43" s="10">
        <v>34.904643164230436</v>
      </c>
      <c r="X43" s="10">
        <v>87.486414445399831</v>
      </c>
    </row>
    <row r="44" spans="1:24" ht="11.25" customHeight="1" x14ac:dyDescent="0.2">
      <c r="A44" s="41" t="s">
        <v>75</v>
      </c>
      <c r="B44" s="9" t="s">
        <v>76</v>
      </c>
      <c r="C44" s="10">
        <v>233.63430782459153</v>
      </c>
      <c r="D44" s="10">
        <v>289.58865004299224</v>
      </c>
      <c r="E44" s="10">
        <v>302.35021496130696</v>
      </c>
      <c r="F44" s="10">
        <v>314.13009458297506</v>
      </c>
      <c r="G44" s="10">
        <v>292.53370593293204</v>
      </c>
      <c r="H44" s="10">
        <v>261.1207222699914</v>
      </c>
      <c r="I44" s="10">
        <v>297.44196044711958</v>
      </c>
      <c r="J44" s="10">
        <v>286.64376612209804</v>
      </c>
      <c r="K44" s="10">
        <v>231.71865864144453</v>
      </c>
      <c r="L44" s="10">
        <v>294.29243336199477</v>
      </c>
      <c r="M44" s="10">
        <v>302.11410146173694</v>
      </c>
      <c r="N44" s="10">
        <v>223.98985382631125</v>
      </c>
      <c r="O44" s="10">
        <v>217.43465176268268</v>
      </c>
      <c r="P44" s="10">
        <v>124.39991401547725</v>
      </c>
      <c r="Q44" s="10">
        <v>110.90464316423038</v>
      </c>
      <c r="R44" s="10">
        <v>125.30834049871017</v>
      </c>
      <c r="S44" s="10">
        <v>157.2809114359415</v>
      </c>
      <c r="T44" s="10">
        <v>59.826139294926911</v>
      </c>
      <c r="U44" s="10">
        <v>46.316938950988821</v>
      </c>
      <c r="V44" s="10">
        <v>32.325365434221837</v>
      </c>
      <c r="W44" s="10">
        <v>16.403955288048152</v>
      </c>
      <c r="X44" s="10">
        <v>30.877987962166806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0.77618228718830595</v>
      </c>
      <c r="S48" s="10">
        <v>0</v>
      </c>
      <c r="T48" s="10">
        <v>0.78744625967325876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1.7198624247635419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0.91668099742046427</v>
      </c>
      <c r="J50" s="10">
        <v>0</v>
      </c>
      <c r="K50" s="10">
        <v>0</v>
      </c>
      <c r="L50" s="10">
        <v>0</v>
      </c>
      <c r="M50" s="10">
        <v>0.91650902837489256</v>
      </c>
      <c r="N50" s="10">
        <v>0</v>
      </c>
      <c r="O50" s="10">
        <v>0</v>
      </c>
      <c r="P50" s="10">
        <v>2.6511607910576092</v>
      </c>
      <c r="Q50" s="10">
        <v>2.6511607910576092</v>
      </c>
      <c r="R50" s="10">
        <v>1.7674978503869301</v>
      </c>
      <c r="S50" s="10">
        <v>15.90713671539123</v>
      </c>
      <c r="T50" s="10">
        <v>2.6511607910576092</v>
      </c>
      <c r="U50" s="10">
        <v>26.34866723989682</v>
      </c>
      <c r="V50" s="10">
        <v>68.93775946349507</v>
      </c>
      <c r="W50" s="10">
        <v>64.956405846947547</v>
      </c>
      <c r="X50" s="10">
        <v>55.699054170249347</v>
      </c>
    </row>
    <row r="51" spans="1:24" ht="11.25" customHeight="1" x14ac:dyDescent="0.2">
      <c r="A51" s="35" t="s">
        <v>89</v>
      </c>
      <c r="B51" s="36" t="s">
        <v>90</v>
      </c>
      <c r="C51" s="37">
        <v>322.07652622527939</v>
      </c>
      <c r="D51" s="37">
        <v>304.75064488392087</v>
      </c>
      <c r="E51" s="37">
        <v>329.17024935511597</v>
      </c>
      <c r="F51" s="37">
        <v>312.63972484952706</v>
      </c>
      <c r="G51" s="37">
        <v>340.26225279449693</v>
      </c>
      <c r="H51" s="37">
        <v>337.94067067927767</v>
      </c>
      <c r="I51" s="37">
        <v>309.80223559759247</v>
      </c>
      <c r="J51" s="37">
        <v>348.27618228718831</v>
      </c>
      <c r="K51" s="37">
        <v>355.5633705932932</v>
      </c>
      <c r="L51" s="37">
        <v>356.62184006878755</v>
      </c>
      <c r="M51" s="37">
        <v>361.60576096302668</v>
      </c>
      <c r="N51" s="37">
        <v>305.99914015477219</v>
      </c>
      <c r="O51" s="37">
        <v>400.75004299226134</v>
      </c>
      <c r="P51" s="37">
        <v>320.93344797936368</v>
      </c>
      <c r="Q51" s="37">
        <v>344.90842648323297</v>
      </c>
      <c r="R51" s="37">
        <v>252.85898538263112</v>
      </c>
      <c r="S51" s="37">
        <v>318.68383490971627</v>
      </c>
      <c r="T51" s="37">
        <v>195.75958727429065</v>
      </c>
      <c r="U51" s="37">
        <v>276.03834909716244</v>
      </c>
      <c r="V51" s="37">
        <v>217.42028563541783</v>
      </c>
      <c r="W51" s="37">
        <v>211.10418005924575</v>
      </c>
      <c r="X51" s="37">
        <v>231.19810834049875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297.07652622527951</v>
      </c>
      <c r="D52" s="37">
        <f t="shared" ref="D52:W52" si="31">SUM(D53:D70)</f>
        <v>277.49122957867587</v>
      </c>
      <c r="E52" s="37">
        <f t="shared" si="31"/>
        <v>367.08228718830611</v>
      </c>
      <c r="F52" s="37">
        <f t="shared" si="31"/>
        <v>403.24350816852962</v>
      </c>
      <c r="G52" s="37">
        <f t="shared" si="31"/>
        <v>405.27368873602745</v>
      </c>
      <c r="H52" s="37">
        <f t="shared" si="31"/>
        <v>415.18581255374028</v>
      </c>
      <c r="I52" s="37">
        <f t="shared" si="31"/>
        <v>442.50980223559748</v>
      </c>
      <c r="J52" s="37">
        <f t="shared" si="31"/>
        <v>436.41926053310397</v>
      </c>
      <c r="K52" s="37">
        <f t="shared" si="31"/>
        <v>536.18521066208075</v>
      </c>
      <c r="L52" s="37">
        <f t="shared" si="31"/>
        <v>539.91109200343931</v>
      </c>
      <c r="M52" s="37">
        <f t="shared" si="31"/>
        <v>575.30808254514181</v>
      </c>
      <c r="N52" s="37">
        <f t="shared" si="31"/>
        <v>544.40146173688731</v>
      </c>
      <c r="O52" s="37">
        <f t="shared" si="31"/>
        <v>638.315649183147</v>
      </c>
      <c r="P52" s="37">
        <f t="shared" si="31"/>
        <v>648.33155631986244</v>
      </c>
      <c r="Q52" s="37">
        <f t="shared" si="31"/>
        <v>742.22433361994831</v>
      </c>
      <c r="R52" s="37">
        <f t="shared" si="31"/>
        <v>708.61986242476337</v>
      </c>
      <c r="S52" s="37">
        <f t="shared" si="31"/>
        <v>795.14299226139281</v>
      </c>
      <c r="T52" s="37">
        <f t="shared" si="31"/>
        <v>879.32355975924338</v>
      </c>
      <c r="U52" s="37">
        <f t="shared" si="31"/>
        <v>846.60163370593284</v>
      </c>
      <c r="V52" s="37">
        <f t="shared" si="31"/>
        <v>948.45606190885621</v>
      </c>
      <c r="W52" s="37">
        <f t="shared" si="31"/>
        <v>1002.7212381771279</v>
      </c>
      <c r="X52" s="37">
        <f t="shared" ref="X52" si="32">SUM(X53:X70)</f>
        <v>1284.659157351676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284.87153912295793</v>
      </c>
      <c r="D59" s="10">
        <v>266.26543422184005</v>
      </c>
      <c r="E59" s="10">
        <v>355.64153052450558</v>
      </c>
      <c r="F59" s="10">
        <v>390.99071367153908</v>
      </c>
      <c r="G59" s="10">
        <v>389.31874462596727</v>
      </c>
      <c r="H59" s="10">
        <v>383.25210662080821</v>
      </c>
      <c r="I59" s="10">
        <v>417.66981943250204</v>
      </c>
      <c r="J59" s="10">
        <v>407.92493551160783</v>
      </c>
      <c r="K59" s="10">
        <v>495.98736027515042</v>
      </c>
      <c r="L59" s="10">
        <v>503.63043852106614</v>
      </c>
      <c r="M59" s="10">
        <v>551.51900257953571</v>
      </c>
      <c r="N59" s="10">
        <v>525.19828030954432</v>
      </c>
      <c r="O59" s="10">
        <v>616.96285468615645</v>
      </c>
      <c r="P59" s="10">
        <v>631.58013757523645</v>
      </c>
      <c r="Q59" s="10">
        <v>714.10146173688725</v>
      </c>
      <c r="R59" s="10">
        <v>675.52785898538252</v>
      </c>
      <c r="S59" s="10">
        <v>754.49036973344789</v>
      </c>
      <c r="T59" s="10">
        <v>832.4735167669819</v>
      </c>
      <c r="U59" s="10">
        <v>808.7799656061909</v>
      </c>
      <c r="V59" s="10">
        <v>885.47334479793619</v>
      </c>
      <c r="W59" s="10">
        <v>926.98478073946683</v>
      </c>
      <c r="X59" s="10">
        <v>1202.7563198624241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3.749871023215821</v>
      </c>
      <c r="D61" s="10">
        <v>3.9171109200343932</v>
      </c>
      <c r="E61" s="10">
        <v>3.7737747205503012</v>
      </c>
      <c r="F61" s="10">
        <v>3.8693035253654342</v>
      </c>
      <c r="G61" s="10">
        <v>5.3740326741186584</v>
      </c>
      <c r="H61" s="10">
        <v>21.400601891659502</v>
      </c>
      <c r="I61" s="10">
        <v>16.33705932932072</v>
      </c>
      <c r="J61" s="10">
        <v>20.612381771281168</v>
      </c>
      <c r="K61" s="10">
        <v>22.857609630266545</v>
      </c>
      <c r="L61" s="10">
        <v>20.731814273430778</v>
      </c>
      <c r="M61" s="10">
        <v>9.0283748925193468</v>
      </c>
      <c r="N61" s="10">
        <v>8.2878761822871887</v>
      </c>
      <c r="O61" s="10">
        <v>8.1446259673258794</v>
      </c>
      <c r="P61" s="10">
        <v>9.0522785898538256</v>
      </c>
      <c r="Q61" s="10">
        <v>9.4344797936371432</v>
      </c>
      <c r="R61" s="10">
        <v>8.3596732588134124</v>
      </c>
      <c r="S61" s="10">
        <v>8.4312123817712816</v>
      </c>
      <c r="T61" s="10">
        <v>7.2847807394668953</v>
      </c>
      <c r="U61" s="10">
        <v>6.3294067067927768</v>
      </c>
      <c r="V61" s="10">
        <v>7.2608770421324156</v>
      </c>
      <c r="W61" s="10">
        <v>6.1144453998280301</v>
      </c>
      <c r="X61" s="10">
        <v>8.1924333619948406</v>
      </c>
    </row>
    <row r="62" spans="1:24" ht="11.25" customHeight="1" x14ac:dyDescent="0.2">
      <c r="A62" s="42" t="s">
        <v>111</v>
      </c>
      <c r="B62" s="9" t="s">
        <v>112</v>
      </c>
      <c r="C62" s="10">
        <v>8.4551160791057605</v>
      </c>
      <c r="D62" s="10">
        <v>7.308684436801375</v>
      </c>
      <c r="E62" s="10">
        <v>7.6669819432502146</v>
      </c>
      <c r="F62" s="10">
        <v>8.3834909716251076</v>
      </c>
      <c r="G62" s="10">
        <v>10.58091143594153</v>
      </c>
      <c r="H62" s="10">
        <v>10.533104041272569</v>
      </c>
      <c r="I62" s="10">
        <v>8.5029234737747199</v>
      </c>
      <c r="J62" s="10">
        <v>7.8819432502149613</v>
      </c>
      <c r="K62" s="10">
        <v>17.3402407566638</v>
      </c>
      <c r="L62" s="10">
        <v>15.54883920894239</v>
      </c>
      <c r="M62" s="10">
        <v>14.760705073086843</v>
      </c>
      <c r="N62" s="10">
        <v>10.915305245055889</v>
      </c>
      <c r="O62" s="10">
        <v>13.208168529664659</v>
      </c>
      <c r="P62" s="10">
        <v>7.690799656061909</v>
      </c>
      <c r="Q62" s="10">
        <v>18.510576096302671</v>
      </c>
      <c r="R62" s="10">
        <v>23.980137575236451</v>
      </c>
      <c r="S62" s="10">
        <v>28.040498710232157</v>
      </c>
      <c r="T62" s="10">
        <v>32.244196044711948</v>
      </c>
      <c r="U62" s="10">
        <v>26.320808254514187</v>
      </c>
      <c r="V62" s="10">
        <v>48.294582975064486</v>
      </c>
      <c r="W62" s="10">
        <v>65.34823731728288</v>
      </c>
      <c r="X62" s="10">
        <v>68.715993121238171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2.877558039552881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8.3404987102321578E-3</v>
      </c>
      <c r="Q69" s="10">
        <v>0.17781599312123819</v>
      </c>
      <c r="R69" s="10">
        <v>0.75219260533104038</v>
      </c>
      <c r="S69" s="10">
        <v>4.18091143594153</v>
      </c>
      <c r="T69" s="10">
        <v>7.321066208082545</v>
      </c>
      <c r="U69" s="10">
        <v>5.1714531384350817</v>
      </c>
      <c r="V69" s="10">
        <v>7.4272570937231297</v>
      </c>
      <c r="W69" s="10">
        <v>4.2737747205503007</v>
      </c>
      <c r="X69" s="10">
        <v>2.1168529664660358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6.1143594153052447</v>
      </c>
      <c r="D71" s="37">
        <f t="shared" ref="D71:W71" si="34">SUM(D72:D73)</f>
        <v>5.6367153912295782</v>
      </c>
      <c r="E71" s="37">
        <f t="shared" si="34"/>
        <v>5.5651762682717107</v>
      </c>
      <c r="F71" s="37">
        <f t="shared" si="34"/>
        <v>5.6606190885640579</v>
      </c>
      <c r="G71" s="37">
        <f t="shared" si="34"/>
        <v>6.3055889939810834</v>
      </c>
      <c r="H71" s="37">
        <f t="shared" si="34"/>
        <v>6.9503869303525363</v>
      </c>
      <c r="I71" s="37">
        <f t="shared" si="34"/>
        <v>6.2338779019776442</v>
      </c>
      <c r="J71" s="37">
        <f t="shared" si="34"/>
        <v>8.3356835769561481</v>
      </c>
      <c r="K71" s="37">
        <f t="shared" si="34"/>
        <v>28.542046431642305</v>
      </c>
      <c r="L71" s="37">
        <f t="shared" si="34"/>
        <v>32.912897678417878</v>
      </c>
      <c r="M71" s="37">
        <f t="shared" si="34"/>
        <v>30.476612209802234</v>
      </c>
      <c r="N71" s="37">
        <f t="shared" si="34"/>
        <v>29.616938950988821</v>
      </c>
      <c r="O71" s="37">
        <f t="shared" si="34"/>
        <v>33.510146173688732</v>
      </c>
      <c r="P71" s="37">
        <f t="shared" si="34"/>
        <v>7.7625107480653481</v>
      </c>
      <c r="Q71" s="37">
        <f t="shared" si="34"/>
        <v>16.265434221840071</v>
      </c>
      <c r="R71" s="37">
        <f t="shared" si="34"/>
        <v>17.507394668959588</v>
      </c>
      <c r="S71" s="37">
        <f t="shared" si="34"/>
        <v>19.848065348237316</v>
      </c>
      <c r="T71" s="37">
        <f t="shared" si="34"/>
        <v>24.051848667239891</v>
      </c>
      <c r="U71" s="37">
        <f t="shared" si="34"/>
        <v>19.895786758383494</v>
      </c>
      <c r="V71" s="37">
        <f t="shared" si="34"/>
        <v>31.671023215821148</v>
      </c>
      <c r="W71" s="37">
        <f t="shared" si="34"/>
        <v>45.022441960447125</v>
      </c>
      <c r="X71" s="37">
        <f t="shared" ref="X71" si="35">SUM(X72:X73)</f>
        <v>46.527171109200339</v>
      </c>
    </row>
    <row r="72" spans="1:24" ht="11.25" customHeight="1" x14ac:dyDescent="0.2">
      <c r="A72" s="42" t="s">
        <v>131</v>
      </c>
      <c r="B72" s="9" t="s">
        <v>132</v>
      </c>
      <c r="C72" s="10">
        <v>0.76423043852106609</v>
      </c>
      <c r="D72" s="10">
        <v>0.90756663800515902</v>
      </c>
      <c r="E72" s="10">
        <v>0.57325881341358553</v>
      </c>
      <c r="F72" s="10">
        <v>0.2149613069647463</v>
      </c>
      <c r="G72" s="10">
        <v>0.81212381771281161</v>
      </c>
      <c r="H72" s="10">
        <v>1.2180567497850388</v>
      </c>
      <c r="I72" s="10">
        <v>0.7165090283748925</v>
      </c>
      <c r="J72" s="10">
        <v>3.176612209802236</v>
      </c>
      <c r="K72" s="10">
        <v>17.579019776440244</v>
      </c>
      <c r="L72" s="10">
        <v>17.531298366294063</v>
      </c>
      <c r="M72" s="10">
        <v>16.026483233018055</v>
      </c>
      <c r="N72" s="10">
        <v>18.844969905417024</v>
      </c>
      <c r="O72" s="10">
        <v>21.83052450558899</v>
      </c>
      <c r="P72" s="10">
        <v>0.76431642304385217</v>
      </c>
      <c r="Q72" s="10">
        <v>0.66878761822871879</v>
      </c>
      <c r="R72" s="10">
        <v>0.64488392089423896</v>
      </c>
      <c r="S72" s="10">
        <v>0.66870163370593283</v>
      </c>
      <c r="T72" s="10">
        <v>2.0063628546861563</v>
      </c>
      <c r="U72" s="10">
        <v>1.7435081685296643</v>
      </c>
      <c r="V72" s="10">
        <v>1.6957867583834905</v>
      </c>
      <c r="W72" s="10">
        <v>2.1496130696474638</v>
      </c>
      <c r="X72" s="10">
        <v>2.8184006878761823</v>
      </c>
    </row>
    <row r="73" spans="1:24" ht="11.25" customHeight="1" x14ac:dyDescent="0.2">
      <c r="A73" s="42" t="s">
        <v>133</v>
      </c>
      <c r="B73" s="9" t="s">
        <v>134</v>
      </c>
      <c r="C73" s="10">
        <v>5.3501289767841786</v>
      </c>
      <c r="D73" s="10">
        <v>4.7291487532244192</v>
      </c>
      <c r="E73" s="10">
        <v>4.9919174548581253</v>
      </c>
      <c r="F73" s="10">
        <v>5.4456577815993112</v>
      </c>
      <c r="G73" s="10">
        <v>5.4934651762682716</v>
      </c>
      <c r="H73" s="10">
        <v>5.732330180567498</v>
      </c>
      <c r="I73" s="10">
        <v>5.5173688736027513</v>
      </c>
      <c r="J73" s="10">
        <v>5.1590713671539117</v>
      </c>
      <c r="K73" s="10">
        <v>10.963026655202063</v>
      </c>
      <c r="L73" s="10">
        <v>15.381599312123818</v>
      </c>
      <c r="M73" s="10">
        <v>14.450128976784178</v>
      </c>
      <c r="N73" s="10">
        <v>10.771969045571797</v>
      </c>
      <c r="O73" s="10">
        <v>11.679621668099742</v>
      </c>
      <c r="P73" s="10">
        <v>6.9981943250214957</v>
      </c>
      <c r="Q73" s="10">
        <v>15.596646603611351</v>
      </c>
      <c r="R73" s="10">
        <v>16.86251074806535</v>
      </c>
      <c r="S73" s="10">
        <v>19.179363714531384</v>
      </c>
      <c r="T73" s="10">
        <v>22.045485812553736</v>
      </c>
      <c r="U73" s="10">
        <v>18.152278589853829</v>
      </c>
      <c r="V73" s="10">
        <v>29.975236457437656</v>
      </c>
      <c r="W73" s="10">
        <v>42.87282889079966</v>
      </c>
      <c r="X73" s="10">
        <v>43.708770421324154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0.42992261392949271</v>
      </c>
      <c r="D2" s="31">
        <f t="shared" si="0"/>
        <v>0.1719690455717971</v>
      </c>
      <c r="E2" s="31">
        <f t="shared" si="0"/>
        <v>0.68787618228718828</v>
      </c>
      <c r="F2" s="31">
        <f t="shared" si="0"/>
        <v>0</v>
      </c>
      <c r="G2" s="31">
        <f t="shared" si="0"/>
        <v>0</v>
      </c>
      <c r="H2" s="31">
        <f t="shared" si="0"/>
        <v>8.5984522785898534E-2</v>
      </c>
      <c r="I2" s="31">
        <f t="shared" si="0"/>
        <v>0</v>
      </c>
      <c r="J2" s="31">
        <f t="shared" si="0"/>
        <v>1.633705932932072</v>
      </c>
      <c r="K2" s="31">
        <f t="shared" si="0"/>
        <v>6.6208082545141869</v>
      </c>
      <c r="L2" s="31">
        <f t="shared" si="0"/>
        <v>5.9329320722269987</v>
      </c>
      <c r="M2" s="31">
        <f t="shared" si="0"/>
        <v>10.576096302665521</v>
      </c>
      <c r="N2" s="31">
        <f t="shared" si="0"/>
        <v>10.662080825451421</v>
      </c>
      <c r="O2" s="31">
        <f t="shared" si="0"/>
        <v>15.391229578675841</v>
      </c>
      <c r="P2" s="31">
        <f t="shared" si="0"/>
        <v>13.75752364574377</v>
      </c>
      <c r="Q2" s="31">
        <f t="shared" si="0"/>
        <v>17.368873602751499</v>
      </c>
      <c r="R2" s="31">
        <f t="shared" si="0"/>
        <v>28.288907996560621</v>
      </c>
      <c r="S2" s="31">
        <f t="shared" si="0"/>
        <v>31.556319862424761</v>
      </c>
      <c r="T2" s="31">
        <f t="shared" si="0"/>
        <v>34.479793637145313</v>
      </c>
      <c r="U2" s="31">
        <f t="shared" si="0"/>
        <v>34.479793637145313</v>
      </c>
      <c r="V2" s="31">
        <f t="shared" si="0"/>
        <v>31.298366294067069</v>
      </c>
      <c r="W2" s="31">
        <f t="shared" si="0"/>
        <v>34.479793637145313</v>
      </c>
      <c r="X2" s="31">
        <f t="shared" ref="X2" si="1">SUM(X3,X17,X22,X25,X26,X51,X52,X71,X74,X75,X76)</f>
        <v>48.495270851246772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0.42992261392949271</v>
      </c>
      <c r="D76" s="40">
        <v>0.1719690455717971</v>
      </c>
      <c r="E76" s="40">
        <v>0.68787618228718828</v>
      </c>
      <c r="F76" s="40">
        <v>0</v>
      </c>
      <c r="G76" s="40">
        <v>0</v>
      </c>
      <c r="H76" s="40">
        <v>8.5984522785898534E-2</v>
      </c>
      <c r="I76" s="40">
        <v>0</v>
      </c>
      <c r="J76" s="40">
        <v>1.633705932932072</v>
      </c>
      <c r="K76" s="40">
        <v>6.6208082545141869</v>
      </c>
      <c r="L76" s="40">
        <v>5.9329320722269987</v>
      </c>
      <c r="M76" s="40">
        <v>10.576096302665521</v>
      </c>
      <c r="N76" s="40">
        <v>10.662080825451421</v>
      </c>
      <c r="O76" s="40">
        <v>15.391229578675841</v>
      </c>
      <c r="P76" s="40">
        <v>13.75752364574377</v>
      </c>
      <c r="Q76" s="40">
        <v>17.368873602751499</v>
      </c>
      <c r="R76" s="40">
        <v>28.288907996560621</v>
      </c>
      <c r="S76" s="40">
        <v>31.556319862424761</v>
      </c>
      <c r="T76" s="40">
        <v>34.479793637145313</v>
      </c>
      <c r="U76" s="40">
        <v>34.479793637145313</v>
      </c>
      <c r="V76" s="40">
        <v>31.298366294067069</v>
      </c>
      <c r="W76" s="40">
        <v>34.479793637145313</v>
      </c>
      <c r="X76" s="40">
        <v>48.495270851246772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5.5889939810834042</v>
      </c>
      <c r="D2" s="31">
        <f t="shared" si="0"/>
        <v>4.901117798796216</v>
      </c>
      <c r="E2" s="31">
        <f t="shared" si="0"/>
        <v>4.7291487532244192</v>
      </c>
      <c r="F2" s="31">
        <f t="shared" si="0"/>
        <v>2.407566638005159</v>
      </c>
      <c r="G2" s="31">
        <f t="shared" si="0"/>
        <v>2.1496130696474629</v>
      </c>
      <c r="H2" s="31">
        <f t="shared" si="0"/>
        <v>1.7196904557179711</v>
      </c>
      <c r="I2" s="31">
        <f t="shared" si="0"/>
        <v>2.407566638005159</v>
      </c>
      <c r="J2" s="31">
        <f t="shared" si="0"/>
        <v>2.5795356835769558</v>
      </c>
      <c r="K2" s="31">
        <f t="shared" si="0"/>
        <v>2.3215821152192602</v>
      </c>
      <c r="L2" s="31">
        <f t="shared" si="0"/>
        <v>3.9552880481513331</v>
      </c>
      <c r="M2" s="31">
        <f t="shared" si="0"/>
        <v>3.9552880481513331</v>
      </c>
      <c r="N2" s="31">
        <f t="shared" si="0"/>
        <v>3.4393809114359408</v>
      </c>
      <c r="O2" s="31">
        <f t="shared" si="0"/>
        <v>2.3215821152192602</v>
      </c>
      <c r="P2" s="31">
        <f t="shared" si="0"/>
        <v>1.9776440240756661</v>
      </c>
      <c r="Q2" s="31">
        <f t="shared" si="0"/>
        <v>2.0636285468615649</v>
      </c>
      <c r="R2" s="31">
        <f t="shared" si="0"/>
        <v>5.5030094582975062</v>
      </c>
      <c r="S2" s="31">
        <f t="shared" si="0"/>
        <v>1.8916595012897679</v>
      </c>
      <c r="T2" s="31">
        <f t="shared" si="0"/>
        <v>1.9776440240756661</v>
      </c>
      <c r="U2" s="31">
        <f t="shared" si="0"/>
        <v>1.805674978503869</v>
      </c>
      <c r="V2" s="31">
        <f t="shared" si="0"/>
        <v>2.2355975924333622</v>
      </c>
      <c r="W2" s="31">
        <f t="shared" si="0"/>
        <v>0.94582975064488384</v>
      </c>
      <c r="X2" s="31">
        <f t="shared" ref="X2" si="1">SUM(X3,X17,X22,X25,X26,X51,X52,X71,X74,X75,X76)</f>
        <v>2.9234737747205499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5.5889939810834042</v>
      </c>
      <c r="D76" s="40">
        <v>4.901117798796216</v>
      </c>
      <c r="E76" s="40">
        <v>4.7291487532244192</v>
      </c>
      <c r="F76" s="40">
        <v>2.407566638005159</v>
      </c>
      <c r="G76" s="40">
        <v>2.1496130696474629</v>
      </c>
      <c r="H76" s="40">
        <v>1.7196904557179711</v>
      </c>
      <c r="I76" s="40">
        <v>2.407566638005159</v>
      </c>
      <c r="J76" s="40">
        <v>2.5795356835769558</v>
      </c>
      <c r="K76" s="40">
        <v>2.3215821152192602</v>
      </c>
      <c r="L76" s="40">
        <v>3.9552880481513331</v>
      </c>
      <c r="M76" s="40">
        <v>3.9552880481513331</v>
      </c>
      <c r="N76" s="40">
        <v>3.4393809114359408</v>
      </c>
      <c r="O76" s="40">
        <v>2.3215821152192602</v>
      </c>
      <c r="P76" s="40">
        <v>1.9776440240756661</v>
      </c>
      <c r="Q76" s="40">
        <v>2.0636285468615649</v>
      </c>
      <c r="R76" s="40">
        <v>5.5030094582975062</v>
      </c>
      <c r="S76" s="40">
        <v>1.8916595012897679</v>
      </c>
      <c r="T76" s="40">
        <v>1.9776440240756661</v>
      </c>
      <c r="U76" s="40">
        <v>1.805674978503869</v>
      </c>
      <c r="V76" s="40">
        <v>2.2355975924333622</v>
      </c>
      <c r="W76" s="40">
        <v>0.94582975064488384</v>
      </c>
      <c r="X76" s="40">
        <v>2.9234737747205499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136.23774720550301</v>
      </c>
      <c r="D2" s="31">
        <f t="shared" si="0"/>
        <v>131.10249355116079</v>
      </c>
      <c r="E2" s="31">
        <f t="shared" si="0"/>
        <v>159.24815133276007</v>
      </c>
      <c r="F2" s="31">
        <f t="shared" si="0"/>
        <v>164.93258813413584</v>
      </c>
      <c r="G2" s="31">
        <f t="shared" si="0"/>
        <v>174.72527944969903</v>
      </c>
      <c r="H2" s="31">
        <f t="shared" si="0"/>
        <v>172.91487532244196</v>
      </c>
      <c r="I2" s="31">
        <f t="shared" si="0"/>
        <v>167.74625967325881</v>
      </c>
      <c r="J2" s="31">
        <f t="shared" si="0"/>
        <v>160.10309544282029</v>
      </c>
      <c r="K2" s="31">
        <f t="shared" si="0"/>
        <v>255.254600171969</v>
      </c>
      <c r="L2" s="31">
        <f t="shared" si="0"/>
        <v>159.48701633705934</v>
      </c>
      <c r="M2" s="31">
        <f t="shared" si="0"/>
        <v>167.49312123817714</v>
      </c>
      <c r="N2" s="31">
        <f t="shared" si="0"/>
        <v>144.64987102321581</v>
      </c>
      <c r="O2" s="31">
        <f t="shared" si="0"/>
        <v>186.28065348237317</v>
      </c>
      <c r="P2" s="31">
        <f t="shared" si="0"/>
        <v>200</v>
      </c>
      <c r="Q2" s="31">
        <f t="shared" si="0"/>
        <v>203.89320722269991</v>
      </c>
      <c r="R2" s="31">
        <f t="shared" si="0"/>
        <v>178.408426483233</v>
      </c>
      <c r="S2" s="31">
        <f t="shared" si="0"/>
        <v>209.21951848667237</v>
      </c>
      <c r="T2" s="31">
        <f t="shared" si="0"/>
        <v>203.29613069647465</v>
      </c>
      <c r="U2" s="31">
        <f t="shared" si="0"/>
        <v>193.431728288908</v>
      </c>
      <c r="V2" s="31">
        <f t="shared" si="0"/>
        <v>195.91573516766982</v>
      </c>
      <c r="W2" s="31">
        <f t="shared" si="0"/>
        <v>175.22209802235596</v>
      </c>
      <c r="X2" s="31">
        <f t="shared" ref="X2" si="1">SUM(X3,X17,X22,X25,X26,X51,X52,X71,X74,X75,X76)</f>
        <v>174.01358555460016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136.23774720550301</v>
      </c>
      <c r="D75" s="37">
        <v>131.10249355116079</v>
      </c>
      <c r="E75" s="37">
        <v>159.24815133276007</v>
      </c>
      <c r="F75" s="37">
        <v>164.93258813413584</v>
      </c>
      <c r="G75" s="37">
        <v>174.72527944969903</v>
      </c>
      <c r="H75" s="37">
        <v>172.91487532244196</v>
      </c>
      <c r="I75" s="37">
        <v>167.74625967325881</v>
      </c>
      <c r="J75" s="37">
        <v>160.10309544282029</v>
      </c>
      <c r="K75" s="37">
        <v>255.254600171969</v>
      </c>
      <c r="L75" s="37">
        <v>159.48701633705934</v>
      </c>
      <c r="M75" s="37">
        <v>167.49312123817714</v>
      </c>
      <c r="N75" s="37">
        <v>144.64987102321581</v>
      </c>
      <c r="O75" s="37">
        <v>186.28065348237317</v>
      </c>
      <c r="P75" s="37">
        <v>200</v>
      </c>
      <c r="Q75" s="37">
        <v>203.89320722269991</v>
      </c>
      <c r="R75" s="37">
        <v>178.408426483233</v>
      </c>
      <c r="S75" s="37">
        <v>209.21951848667237</v>
      </c>
      <c r="T75" s="37">
        <v>203.29613069647465</v>
      </c>
      <c r="U75" s="37">
        <v>193.431728288908</v>
      </c>
      <c r="V75" s="37">
        <v>195.91573516766982</v>
      </c>
      <c r="W75" s="37">
        <v>175.22209802235596</v>
      </c>
      <c r="X75" s="37">
        <v>174.01358555460016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898.5668959587274</v>
      </c>
      <c r="D2" s="31">
        <f t="shared" si="0"/>
        <v>904.16543422183997</v>
      </c>
      <c r="E2" s="31">
        <f t="shared" si="0"/>
        <v>918.86165090283748</v>
      </c>
      <c r="F2" s="31">
        <f t="shared" si="0"/>
        <v>896.46749785038685</v>
      </c>
      <c r="G2" s="31">
        <f t="shared" si="0"/>
        <v>892.26852966466038</v>
      </c>
      <c r="H2" s="31">
        <f t="shared" si="0"/>
        <v>892.96835769561471</v>
      </c>
      <c r="I2" s="31">
        <f t="shared" si="0"/>
        <v>867.77489251934639</v>
      </c>
      <c r="J2" s="31">
        <f t="shared" si="0"/>
        <v>868.47472055030096</v>
      </c>
      <c r="K2" s="31">
        <f t="shared" si="0"/>
        <v>864.27583834909717</v>
      </c>
      <c r="L2" s="31">
        <f t="shared" si="0"/>
        <v>748.10593293207216</v>
      </c>
      <c r="M2" s="31">
        <f t="shared" si="0"/>
        <v>836.28306104901105</v>
      </c>
      <c r="N2" s="31">
        <f t="shared" si="0"/>
        <v>850.27944969905411</v>
      </c>
      <c r="O2" s="31">
        <f t="shared" si="0"/>
        <v>861.47652622527937</v>
      </c>
      <c r="P2" s="31">
        <f t="shared" si="0"/>
        <v>857.97747205503003</v>
      </c>
      <c r="Q2" s="31">
        <f t="shared" si="0"/>
        <v>867.07506448839206</v>
      </c>
      <c r="R2" s="31">
        <f t="shared" si="0"/>
        <v>856.57781599312113</v>
      </c>
      <c r="S2" s="31">
        <f t="shared" si="0"/>
        <v>855.17815993121235</v>
      </c>
      <c r="T2" s="31">
        <f t="shared" si="0"/>
        <v>830.68452278589859</v>
      </c>
      <c r="U2" s="31">
        <f t="shared" si="0"/>
        <v>840.48202923473775</v>
      </c>
      <c r="V2" s="31">
        <f t="shared" si="0"/>
        <v>822.98650042992256</v>
      </c>
      <c r="W2" s="31">
        <f t="shared" si="0"/>
        <v>756.50378331900242</v>
      </c>
      <c r="X2" s="31">
        <f t="shared" ref="X2" si="1">SUM(X3,X17,X22,X25,X26,X51,X52,X71,X74,X75,X76)</f>
        <v>819.40859845227851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898.5668959587274</v>
      </c>
      <c r="D3" s="34">
        <f t="shared" si="2"/>
        <v>904.16543422183997</v>
      </c>
      <c r="E3" s="34">
        <f t="shared" si="2"/>
        <v>918.86165090283748</v>
      </c>
      <c r="F3" s="34">
        <f t="shared" si="2"/>
        <v>896.46749785038685</v>
      </c>
      <c r="G3" s="34">
        <f t="shared" si="2"/>
        <v>892.26852966466038</v>
      </c>
      <c r="H3" s="34">
        <f t="shared" si="2"/>
        <v>892.96835769561471</v>
      </c>
      <c r="I3" s="34">
        <f t="shared" si="2"/>
        <v>867.77489251934639</v>
      </c>
      <c r="J3" s="34">
        <f t="shared" si="2"/>
        <v>868.47472055030096</v>
      </c>
      <c r="K3" s="34">
        <f t="shared" si="2"/>
        <v>864.27583834909717</v>
      </c>
      <c r="L3" s="34">
        <f t="shared" si="2"/>
        <v>748.10593293207216</v>
      </c>
      <c r="M3" s="34">
        <f t="shared" si="2"/>
        <v>836.28306104901105</v>
      </c>
      <c r="N3" s="34">
        <f t="shared" si="2"/>
        <v>850.27944969905411</v>
      </c>
      <c r="O3" s="34">
        <f t="shared" si="2"/>
        <v>861.47652622527937</v>
      </c>
      <c r="P3" s="34">
        <f t="shared" si="2"/>
        <v>857.97747205503003</v>
      </c>
      <c r="Q3" s="34">
        <f t="shared" si="2"/>
        <v>867.07506448839206</v>
      </c>
      <c r="R3" s="34">
        <f t="shared" si="2"/>
        <v>856.57781599312113</v>
      </c>
      <c r="S3" s="34">
        <f t="shared" si="2"/>
        <v>855.17815993121235</v>
      </c>
      <c r="T3" s="34">
        <f t="shared" si="2"/>
        <v>830.68452278589859</v>
      </c>
      <c r="U3" s="34">
        <f t="shared" si="2"/>
        <v>840.48202923473775</v>
      </c>
      <c r="V3" s="34">
        <f t="shared" si="2"/>
        <v>822.98650042992256</v>
      </c>
      <c r="W3" s="34">
        <f t="shared" si="2"/>
        <v>756.50378331900242</v>
      </c>
      <c r="X3" s="34">
        <f t="shared" ref="X3" si="3">SUM(X4,X8,X11)</f>
        <v>819.40859845227851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898.5668959587274</v>
      </c>
      <c r="D4" s="29">
        <f t="shared" si="4"/>
        <v>904.16543422183997</v>
      </c>
      <c r="E4" s="29">
        <f t="shared" si="4"/>
        <v>918.86165090283748</v>
      </c>
      <c r="F4" s="29">
        <f t="shared" si="4"/>
        <v>896.46749785038685</v>
      </c>
      <c r="G4" s="29">
        <f t="shared" si="4"/>
        <v>892.26852966466038</v>
      </c>
      <c r="H4" s="29">
        <f t="shared" si="4"/>
        <v>892.96835769561471</v>
      </c>
      <c r="I4" s="29">
        <f t="shared" si="4"/>
        <v>867.77489251934639</v>
      </c>
      <c r="J4" s="29">
        <f t="shared" si="4"/>
        <v>868.47472055030096</v>
      </c>
      <c r="K4" s="29">
        <f t="shared" si="4"/>
        <v>864.27583834909717</v>
      </c>
      <c r="L4" s="29">
        <f t="shared" si="4"/>
        <v>748.10593293207216</v>
      </c>
      <c r="M4" s="29">
        <f t="shared" si="4"/>
        <v>836.28306104901105</v>
      </c>
      <c r="N4" s="29">
        <f t="shared" si="4"/>
        <v>850.27944969905411</v>
      </c>
      <c r="O4" s="29">
        <f t="shared" si="4"/>
        <v>861.47652622527937</v>
      </c>
      <c r="P4" s="29">
        <f t="shared" si="4"/>
        <v>857.97747205503003</v>
      </c>
      <c r="Q4" s="29">
        <f t="shared" si="4"/>
        <v>867.07506448839206</v>
      </c>
      <c r="R4" s="29">
        <f t="shared" si="4"/>
        <v>856.57781599312113</v>
      </c>
      <c r="S4" s="29">
        <f t="shared" si="4"/>
        <v>855.17815993121235</v>
      </c>
      <c r="T4" s="29">
        <f t="shared" si="4"/>
        <v>830.68452278589859</v>
      </c>
      <c r="U4" s="29">
        <f t="shared" si="4"/>
        <v>840.48202923473775</v>
      </c>
      <c r="V4" s="29">
        <f t="shared" si="4"/>
        <v>822.98650042992256</v>
      </c>
      <c r="W4" s="29">
        <f t="shared" si="4"/>
        <v>756.50378331900242</v>
      </c>
      <c r="X4" s="29">
        <f t="shared" ref="X4" si="5">SUM(X5:X7)</f>
        <v>819.40859845227851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898.5668959587274</v>
      </c>
      <c r="D6" s="10">
        <v>904.16543422183997</v>
      </c>
      <c r="E6" s="10">
        <v>918.86165090283748</v>
      </c>
      <c r="F6" s="10">
        <v>896.46749785038685</v>
      </c>
      <c r="G6" s="10">
        <v>892.26852966466038</v>
      </c>
      <c r="H6" s="10">
        <v>892.96835769561471</v>
      </c>
      <c r="I6" s="10">
        <v>867.77489251934639</v>
      </c>
      <c r="J6" s="10">
        <v>868.47472055030096</v>
      </c>
      <c r="K6" s="10">
        <v>864.27583834909717</v>
      </c>
      <c r="L6" s="10">
        <v>748.10593293207216</v>
      </c>
      <c r="M6" s="10">
        <v>836.28306104901105</v>
      </c>
      <c r="N6" s="10">
        <v>850.27944969905411</v>
      </c>
      <c r="O6" s="10">
        <v>861.47652622527937</v>
      </c>
      <c r="P6" s="10">
        <v>857.97747205503003</v>
      </c>
      <c r="Q6" s="10">
        <v>867.07506448839206</v>
      </c>
      <c r="R6" s="10">
        <v>856.57781599312113</v>
      </c>
      <c r="S6" s="10">
        <v>855.17815993121235</v>
      </c>
      <c r="T6" s="10">
        <v>830.68452278589859</v>
      </c>
      <c r="U6" s="10">
        <v>840.48202923473775</v>
      </c>
      <c r="V6" s="10">
        <v>822.98650042992256</v>
      </c>
      <c r="W6" s="10">
        <v>756.50378331900242</v>
      </c>
      <c r="X6" s="10">
        <v>819.40859845227851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1037.7638865004296</v>
      </c>
      <c r="D2" s="31">
        <f t="shared" si="0"/>
        <v>1001.8797076526225</v>
      </c>
      <c r="E2" s="31">
        <f t="shared" si="0"/>
        <v>1007.3898538263113</v>
      </c>
      <c r="F2" s="31">
        <f t="shared" si="0"/>
        <v>1101.144110060189</v>
      </c>
      <c r="G2" s="31">
        <f t="shared" si="0"/>
        <v>1107.6454858125537</v>
      </c>
      <c r="H2" s="31">
        <f t="shared" si="0"/>
        <v>1102.1543422184006</v>
      </c>
      <c r="I2" s="31">
        <f t="shared" si="0"/>
        <v>1143.9285468615649</v>
      </c>
      <c r="J2" s="31">
        <f t="shared" si="0"/>
        <v>1063.733705932932</v>
      </c>
      <c r="K2" s="31">
        <f t="shared" si="0"/>
        <v>1061.9627687016336</v>
      </c>
      <c r="L2" s="31">
        <f t="shared" si="0"/>
        <v>730.72785898538257</v>
      </c>
      <c r="M2" s="31">
        <f t="shared" si="0"/>
        <v>919.92820292347369</v>
      </c>
      <c r="N2" s="31">
        <f t="shared" si="0"/>
        <v>895.11573516766975</v>
      </c>
      <c r="O2" s="31">
        <f t="shared" si="0"/>
        <v>811.76388650042986</v>
      </c>
      <c r="P2" s="31">
        <f t="shared" si="0"/>
        <v>714.76784178847811</v>
      </c>
      <c r="Q2" s="31">
        <f t="shared" si="0"/>
        <v>744.45631986242472</v>
      </c>
      <c r="R2" s="31">
        <f t="shared" si="0"/>
        <v>778.02502149613065</v>
      </c>
      <c r="S2" s="31">
        <f t="shared" si="0"/>
        <v>784.72098022355976</v>
      </c>
      <c r="T2" s="31">
        <f t="shared" si="0"/>
        <v>755.69406706792779</v>
      </c>
      <c r="U2" s="31">
        <f t="shared" si="0"/>
        <v>808.94711951848672</v>
      </c>
      <c r="V2" s="31">
        <f t="shared" si="0"/>
        <v>615.26466036113493</v>
      </c>
      <c r="W2" s="31">
        <f t="shared" si="0"/>
        <v>644.64273430782464</v>
      </c>
      <c r="X2" s="31">
        <f t="shared" ref="X2" si="1">SUM(X3,X17,X22,X25,X26,X51,X52,X71,X74,X75,X76)</f>
        <v>849.14488392089424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784.49647463456563</v>
      </c>
      <c r="D3" s="34">
        <f t="shared" si="2"/>
        <v>776.09871023215817</v>
      </c>
      <c r="E3" s="34">
        <f t="shared" si="2"/>
        <v>755.10412725709375</v>
      </c>
      <c r="F3" s="34">
        <f t="shared" si="2"/>
        <v>787.99561478933776</v>
      </c>
      <c r="G3" s="34">
        <f t="shared" si="2"/>
        <v>762.10232158211522</v>
      </c>
      <c r="H3" s="34">
        <f t="shared" si="2"/>
        <v>773.29939810834037</v>
      </c>
      <c r="I3" s="34">
        <f t="shared" si="2"/>
        <v>781.69724849527074</v>
      </c>
      <c r="J3" s="34">
        <f t="shared" si="2"/>
        <v>771.2</v>
      </c>
      <c r="K3" s="34">
        <f t="shared" si="2"/>
        <v>753.0046431642304</v>
      </c>
      <c r="L3" s="34">
        <f t="shared" si="2"/>
        <v>585.04823731728288</v>
      </c>
      <c r="M3" s="34">
        <f t="shared" si="2"/>
        <v>692.12046431642295</v>
      </c>
      <c r="N3" s="34">
        <f t="shared" si="2"/>
        <v>671.12588134135854</v>
      </c>
      <c r="O3" s="34">
        <f t="shared" si="2"/>
        <v>695.21109200343938</v>
      </c>
      <c r="P3" s="34">
        <f t="shared" si="2"/>
        <v>645.33533963886498</v>
      </c>
      <c r="Q3" s="34">
        <f t="shared" si="2"/>
        <v>685.62863284608761</v>
      </c>
      <c r="R3" s="34">
        <f t="shared" si="2"/>
        <v>660.4279449699053</v>
      </c>
      <c r="S3" s="34">
        <f t="shared" si="2"/>
        <v>782.79114359415303</v>
      </c>
      <c r="T3" s="34">
        <f t="shared" si="2"/>
        <v>755.69406706792779</v>
      </c>
      <c r="U3" s="34">
        <f t="shared" si="2"/>
        <v>808.93276010318152</v>
      </c>
      <c r="V3" s="34">
        <f t="shared" si="2"/>
        <v>614.67712811693889</v>
      </c>
      <c r="W3" s="34">
        <f t="shared" si="2"/>
        <v>644.64273430782464</v>
      </c>
      <c r="X3" s="34">
        <f t="shared" ref="X3" si="3">SUM(X4,X8,X11)</f>
        <v>849.14488392089424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38.989165950128978</v>
      </c>
      <c r="S4" s="29">
        <f t="shared" si="4"/>
        <v>223.63619948409291</v>
      </c>
      <c r="T4" s="29">
        <f t="shared" si="4"/>
        <v>242.02734307824591</v>
      </c>
      <c r="U4" s="29">
        <f t="shared" si="4"/>
        <v>257.47583834909722</v>
      </c>
      <c r="V4" s="29">
        <f t="shared" si="4"/>
        <v>177.29054170249361</v>
      </c>
      <c r="W4" s="29">
        <f t="shared" si="4"/>
        <v>189.0608770421324</v>
      </c>
      <c r="X4" s="29">
        <f t="shared" ref="X4" si="5">SUM(X5:X7)</f>
        <v>264.0966466036113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38.989165950128978</v>
      </c>
      <c r="S7" s="10">
        <v>223.63619948409291</v>
      </c>
      <c r="T7" s="10">
        <v>242.02734307824591</v>
      </c>
      <c r="U7" s="10">
        <v>257.47583834909722</v>
      </c>
      <c r="V7" s="10">
        <v>177.29054170249361</v>
      </c>
      <c r="W7" s="10">
        <v>189.0608770421324</v>
      </c>
      <c r="X7" s="10">
        <v>264.0966466036113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784.49647463456563</v>
      </c>
      <c r="D11" s="29">
        <f t="shared" si="8"/>
        <v>776.09871023215817</v>
      </c>
      <c r="E11" s="29">
        <f t="shared" si="8"/>
        <v>755.10412725709375</v>
      </c>
      <c r="F11" s="29">
        <f t="shared" si="8"/>
        <v>787.99561478933776</v>
      </c>
      <c r="G11" s="29">
        <f t="shared" si="8"/>
        <v>762.10232158211522</v>
      </c>
      <c r="H11" s="29">
        <f t="shared" si="8"/>
        <v>773.29939810834037</v>
      </c>
      <c r="I11" s="29">
        <f t="shared" si="8"/>
        <v>781.69724849527074</v>
      </c>
      <c r="J11" s="29">
        <f t="shared" si="8"/>
        <v>771.2</v>
      </c>
      <c r="K11" s="29">
        <f t="shared" si="8"/>
        <v>753.0046431642304</v>
      </c>
      <c r="L11" s="29">
        <f t="shared" si="8"/>
        <v>585.04823731728288</v>
      </c>
      <c r="M11" s="29">
        <f t="shared" si="8"/>
        <v>692.12046431642295</v>
      </c>
      <c r="N11" s="29">
        <f t="shared" si="8"/>
        <v>671.12588134135854</v>
      </c>
      <c r="O11" s="29">
        <f t="shared" si="8"/>
        <v>695.21109200343938</v>
      </c>
      <c r="P11" s="29">
        <f t="shared" si="8"/>
        <v>645.33533963886498</v>
      </c>
      <c r="Q11" s="29">
        <f t="shared" si="8"/>
        <v>685.62863284608761</v>
      </c>
      <c r="R11" s="29">
        <f t="shared" si="8"/>
        <v>621.43877901977635</v>
      </c>
      <c r="S11" s="29">
        <f t="shared" si="8"/>
        <v>559.15494411006011</v>
      </c>
      <c r="T11" s="29">
        <f t="shared" si="8"/>
        <v>513.66672398968183</v>
      </c>
      <c r="U11" s="29">
        <f t="shared" si="8"/>
        <v>551.45692175408431</v>
      </c>
      <c r="V11" s="29">
        <f t="shared" si="8"/>
        <v>437.38658641444528</v>
      </c>
      <c r="W11" s="29">
        <f t="shared" si="8"/>
        <v>455.58185726569218</v>
      </c>
      <c r="X11" s="29">
        <f t="shared" ref="X11" si="9">SUM(X12:X16)</f>
        <v>585.04823731728288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784.49647463456563</v>
      </c>
      <c r="D13" s="10">
        <v>776.09871023215817</v>
      </c>
      <c r="E13" s="10">
        <v>755.10412725709375</v>
      </c>
      <c r="F13" s="10">
        <v>787.99561478933776</v>
      </c>
      <c r="G13" s="10">
        <v>762.10232158211522</v>
      </c>
      <c r="H13" s="10">
        <v>773.29939810834037</v>
      </c>
      <c r="I13" s="10">
        <v>781.69724849527074</v>
      </c>
      <c r="J13" s="10">
        <v>771.2</v>
      </c>
      <c r="K13" s="10">
        <v>753.0046431642304</v>
      </c>
      <c r="L13" s="10">
        <v>585.04823731728288</v>
      </c>
      <c r="M13" s="10">
        <v>692.12046431642295</v>
      </c>
      <c r="N13" s="10">
        <v>671.12588134135854</v>
      </c>
      <c r="O13" s="10">
        <v>683.7226139294927</v>
      </c>
      <c r="P13" s="10">
        <v>617.93972484952701</v>
      </c>
      <c r="Q13" s="10">
        <v>652.93061049011169</v>
      </c>
      <c r="R13" s="10">
        <v>621.43877901977635</v>
      </c>
      <c r="S13" s="10">
        <v>559.15494411006011</v>
      </c>
      <c r="T13" s="10">
        <v>513.66672398968183</v>
      </c>
      <c r="U13" s="10">
        <v>551.45692175408431</v>
      </c>
      <c r="V13" s="10">
        <v>437.38658641444528</v>
      </c>
      <c r="W13" s="10">
        <v>455.58185726569218</v>
      </c>
      <c r="X13" s="10">
        <v>585.04823731728288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11.488478073946689</v>
      </c>
      <c r="P15" s="10">
        <v>27.39561478933792</v>
      </c>
      <c r="Q15" s="10">
        <v>32.698022355975922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253.26741186586409</v>
      </c>
      <c r="D26" s="37">
        <f t="shared" si="14"/>
        <v>225.7809974204643</v>
      </c>
      <c r="E26" s="37">
        <f t="shared" si="14"/>
        <v>252.2857265692175</v>
      </c>
      <c r="F26" s="37">
        <f t="shared" si="14"/>
        <v>313.14849527085119</v>
      </c>
      <c r="G26" s="37">
        <f t="shared" si="14"/>
        <v>345.54316423043849</v>
      </c>
      <c r="H26" s="37">
        <f t="shared" si="14"/>
        <v>328.85494411006022</v>
      </c>
      <c r="I26" s="37">
        <f t="shared" si="14"/>
        <v>362.23129836629403</v>
      </c>
      <c r="J26" s="37">
        <f t="shared" si="14"/>
        <v>292.53370593293198</v>
      </c>
      <c r="K26" s="37">
        <f t="shared" si="14"/>
        <v>308.95812553740319</v>
      </c>
      <c r="L26" s="37">
        <f t="shared" si="14"/>
        <v>145.67962166809971</v>
      </c>
      <c r="M26" s="37">
        <f t="shared" si="14"/>
        <v>227.80773860705071</v>
      </c>
      <c r="N26" s="37">
        <f t="shared" si="14"/>
        <v>223.98985382631119</v>
      </c>
      <c r="O26" s="37">
        <f t="shared" si="14"/>
        <v>116.5527944969905</v>
      </c>
      <c r="P26" s="37">
        <f t="shared" si="14"/>
        <v>69.432502149613072</v>
      </c>
      <c r="Q26" s="37">
        <f t="shared" si="14"/>
        <v>58.827687016337059</v>
      </c>
      <c r="R26" s="37">
        <f t="shared" si="14"/>
        <v>117.59707652622529</v>
      </c>
      <c r="S26" s="37">
        <f t="shared" si="14"/>
        <v>1.9298366294067071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253.26741186586409</v>
      </c>
      <c r="D33" s="29">
        <f t="shared" si="18"/>
        <v>225.7809974204643</v>
      </c>
      <c r="E33" s="29">
        <f t="shared" si="18"/>
        <v>252.2857265692175</v>
      </c>
      <c r="F33" s="29">
        <f t="shared" si="18"/>
        <v>313.14849527085119</v>
      </c>
      <c r="G33" s="29">
        <f t="shared" si="18"/>
        <v>345.54316423043849</v>
      </c>
      <c r="H33" s="29">
        <f t="shared" si="18"/>
        <v>328.85494411006022</v>
      </c>
      <c r="I33" s="29">
        <f t="shared" si="18"/>
        <v>362.23129836629403</v>
      </c>
      <c r="J33" s="29">
        <f t="shared" si="18"/>
        <v>292.53370593293198</v>
      </c>
      <c r="K33" s="29">
        <f t="shared" si="18"/>
        <v>308.95812553740319</v>
      </c>
      <c r="L33" s="29">
        <f t="shared" si="18"/>
        <v>145.67962166809971</v>
      </c>
      <c r="M33" s="29">
        <f t="shared" si="18"/>
        <v>227.80773860705071</v>
      </c>
      <c r="N33" s="29">
        <f t="shared" si="18"/>
        <v>223.98985382631119</v>
      </c>
      <c r="O33" s="29">
        <f t="shared" si="18"/>
        <v>116.5527944969905</v>
      </c>
      <c r="P33" s="29">
        <f t="shared" si="18"/>
        <v>69.432502149613072</v>
      </c>
      <c r="Q33" s="29">
        <f t="shared" si="18"/>
        <v>58.827687016337059</v>
      </c>
      <c r="R33" s="29">
        <f t="shared" si="18"/>
        <v>117.59707652622529</v>
      </c>
      <c r="S33" s="29">
        <f t="shared" si="18"/>
        <v>1.9298366294067071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253.26741186586409</v>
      </c>
      <c r="D44" s="10">
        <v>225.7809974204643</v>
      </c>
      <c r="E44" s="10">
        <v>252.2857265692175</v>
      </c>
      <c r="F44" s="10">
        <v>313.14849527085119</v>
      </c>
      <c r="G44" s="10">
        <v>345.54316423043849</v>
      </c>
      <c r="H44" s="10">
        <v>328.85494411006022</v>
      </c>
      <c r="I44" s="10">
        <v>362.23129836629403</v>
      </c>
      <c r="J44" s="10">
        <v>292.53370593293198</v>
      </c>
      <c r="K44" s="10">
        <v>308.95812553740319</v>
      </c>
      <c r="L44" s="10">
        <v>145.67962166809971</v>
      </c>
      <c r="M44" s="10">
        <v>227.80773860705071</v>
      </c>
      <c r="N44" s="10">
        <v>223.98985382631119</v>
      </c>
      <c r="O44" s="10">
        <v>116.5527944969905</v>
      </c>
      <c r="P44" s="10">
        <v>69.432502149613072</v>
      </c>
      <c r="Q44" s="10">
        <v>58.827687016337059</v>
      </c>
      <c r="R44" s="10">
        <v>117.59707652622529</v>
      </c>
      <c r="S44" s="10">
        <v>1.9298366294067071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1.4359415305245061E-2</v>
      </c>
      <c r="V52" s="37">
        <f t="shared" si="20"/>
        <v>0.58753224419604466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1.4359415305245061E-2</v>
      </c>
      <c r="V60" s="10">
        <v>0.58753224419604466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14883.483319002582</v>
      </c>
      <c r="D2" s="31">
        <f t="shared" si="0"/>
        <v>13726.172226999146</v>
      </c>
      <c r="E2" s="31">
        <f t="shared" si="0"/>
        <v>15155.275322441959</v>
      </c>
      <c r="F2" s="31">
        <f t="shared" si="0"/>
        <v>15133.444539982802</v>
      </c>
      <c r="G2" s="31">
        <f t="shared" si="0"/>
        <v>15786.854084264829</v>
      </c>
      <c r="H2" s="31">
        <f t="shared" si="0"/>
        <v>15536.921324161645</v>
      </c>
      <c r="I2" s="31">
        <f t="shared" si="0"/>
        <v>16871.341616509024</v>
      </c>
      <c r="J2" s="31">
        <f t="shared" si="0"/>
        <v>17896.295700773859</v>
      </c>
      <c r="K2" s="31">
        <f t="shared" si="0"/>
        <v>18709.251332760097</v>
      </c>
      <c r="L2" s="31">
        <f t="shared" si="0"/>
        <v>18947.888736027511</v>
      </c>
      <c r="M2" s="31">
        <f t="shared" si="0"/>
        <v>17840.737919174553</v>
      </c>
      <c r="N2" s="31">
        <f t="shared" si="0"/>
        <v>18863.890799656063</v>
      </c>
      <c r="O2" s="31">
        <f t="shared" si="0"/>
        <v>18027.18349097162</v>
      </c>
      <c r="P2" s="31">
        <f t="shared" si="0"/>
        <v>18444.110920034389</v>
      </c>
      <c r="Q2" s="31">
        <f t="shared" si="0"/>
        <v>17331.040326741186</v>
      </c>
      <c r="R2" s="31">
        <f t="shared" si="0"/>
        <v>15140.730954428203</v>
      </c>
      <c r="S2" s="31">
        <f t="shared" si="0"/>
        <v>17651.533619948405</v>
      </c>
      <c r="T2" s="31">
        <f t="shared" si="0"/>
        <v>18080.040154772138</v>
      </c>
      <c r="U2" s="31">
        <f t="shared" si="0"/>
        <v>17808.427858985378</v>
      </c>
      <c r="V2" s="31">
        <f t="shared" si="0"/>
        <v>18133.324677558041</v>
      </c>
      <c r="W2" s="31">
        <f t="shared" si="0"/>
        <v>16538.285296646605</v>
      </c>
      <c r="X2" s="31">
        <f t="shared" ref="X2" si="1">SUM(X3,X17,X22,X25,X26,X51,X52,X71,X74,X75,X76)</f>
        <v>12718.474978503869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14883.483319002582</v>
      </c>
      <c r="D26" s="37">
        <f t="shared" si="14"/>
        <v>13726.172226999146</v>
      </c>
      <c r="E26" s="37">
        <f t="shared" si="14"/>
        <v>15155.275322441959</v>
      </c>
      <c r="F26" s="37">
        <f t="shared" si="14"/>
        <v>15133.444539982802</v>
      </c>
      <c r="G26" s="37">
        <f t="shared" si="14"/>
        <v>15786.854084264829</v>
      </c>
      <c r="H26" s="37">
        <f t="shared" si="14"/>
        <v>15536.921324161645</v>
      </c>
      <c r="I26" s="37">
        <f t="shared" si="14"/>
        <v>16871.341616509024</v>
      </c>
      <c r="J26" s="37">
        <f t="shared" si="14"/>
        <v>17896.295700773859</v>
      </c>
      <c r="K26" s="37">
        <f t="shared" si="14"/>
        <v>18709.251332760097</v>
      </c>
      <c r="L26" s="37">
        <f t="shared" si="14"/>
        <v>18947.888736027511</v>
      </c>
      <c r="M26" s="37">
        <f t="shared" si="14"/>
        <v>17840.737919174553</v>
      </c>
      <c r="N26" s="37">
        <f t="shared" si="14"/>
        <v>18863.890799656063</v>
      </c>
      <c r="O26" s="37">
        <f t="shared" si="14"/>
        <v>18027.18349097162</v>
      </c>
      <c r="P26" s="37">
        <f t="shared" si="14"/>
        <v>18444.110920034389</v>
      </c>
      <c r="Q26" s="37">
        <f t="shared" si="14"/>
        <v>17331.040326741186</v>
      </c>
      <c r="R26" s="37">
        <f t="shared" si="14"/>
        <v>15140.730954428203</v>
      </c>
      <c r="S26" s="37">
        <f t="shared" si="14"/>
        <v>17651.533619948405</v>
      </c>
      <c r="T26" s="37">
        <f t="shared" si="14"/>
        <v>18080.040154772138</v>
      </c>
      <c r="U26" s="37">
        <f t="shared" si="14"/>
        <v>17808.427858985378</v>
      </c>
      <c r="V26" s="37">
        <f t="shared" si="14"/>
        <v>18133.324677558041</v>
      </c>
      <c r="W26" s="37">
        <f t="shared" si="14"/>
        <v>16538.285296646605</v>
      </c>
      <c r="X26" s="37">
        <f t="shared" ref="X26" si="15">SUM(X27,X33)</f>
        <v>12718.474978503869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13447.376870163374</v>
      </c>
      <c r="D27" s="29">
        <f t="shared" si="16"/>
        <v>12577.755803955293</v>
      </c>
      <c r="E27" s="29">
        <f t="shared" si="16"/>
        <v>13852.000687876181</v>
      </c>
      <c r="F27" s="29">
        <f t="shared" si="16"/>
        <v>13767.613929492691</v>
      </c>
      <c r="G27" s="29">
        <f t="shared" si="16"/>
        <v>14245.852708512464</v>
      </c>
      <c r="H27" s="29">
        <f t="shared" si="16"/>
        <v>13447.547549441095</v>
      </c>
      <c r="I27" s="29">
        <f t="shared" si="16"/>
        <v>14654.722957867581</v>
      </c>
      <c r="J27" s="29">
        <f t="shared" si="16"/>
        <v>15350.0988822012</v>
      </c>
      <c r="K27" s="29">
        <f t="shared" si="16"/>
        <v>15644.167841788472</v>
      </c>
      <c r="L27" s="29">
        <f t="shared" si="16"/>
        <v>15818.307566638003</v>
      </c>
      <c r="M27" s="29">
        <f t="shared" si="16"/>
        <v>14833.614187446263</v>
      </c>
      <c r="N27" s="29">
        <f t="shared" si="16"/>
        <v>15679.763026655202</v>
      </c>
      <c r="O27" s="29">
        <f t="shared" si="16"/>
        <v>15008.040584694749</v>
      </c>
      <c r="P27" s="29">
        <f t="shared" si="16"/>
        <v>15003.068787618226</v>
      </c>
      <c r="Q27" s="29">
        <f t="shared" si="16"/>
        <v>14453.13611349957</v>
      </c>
      <c r="R27" s="29">
        <f t="shared" si="16"/>
        <v>12889.315219260534</v>
      </c>
      <c r="S27" s="29">
        <f t="shared" si="16"/>
        <v>14923.831814273426</v>
      </c>
      <c r="T27" s="29">
        <f t="shared" si="16"/>
        <v>15244.781341358554</v>
      </c>
      <c r="U27" s="29">
        <f t="shared" si="16"/>
        <v>15232.488220120375</v>
      </c>
      <c r="V27" s="29">
        <f t="shared" si="16"/>
        <v>15266.973602751506</v>
      </c>
      <c r="W27" s="29">
        <f t="shared" si="16"/>
        <v>13992.399484092864</v>
      </c>
      <c r="X27" s="29">
        <f t="shared" ref="X27" si="17">SUM(X28:X32)</f>
        <v>10456.258211521927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10885.08598452279</v>
      </c>
      <c r="D28" s="10">
        <f>TI_RPI_RI_E!D28+TI_RPI_BPI_E!D28+TI_RPI_PT_E!D28+TI_RPI_IT_E!D28+TI_RPI_DU_E!D28+TI_RPI_PII_E!D28</f>
        <v>10090.33104041273</v>
      </c>
      <c r="E28" s="10">
        <f>TI_RPI_RI_E!E28+TI_RPI_BPI_E!E28+TI_RPI_PT_E!E28+TI_RPI_IT_E!E28+TI_RPI_DU_E!E28+TI_RPI_PII_E!E28</f>
        <v>11300.803955288049</v>
      </c>
      <c r="F28" s="10">
        <f>TI_RPI_RI_E!F28+TI_RPI_BPI_E!F28+TI_RPI_PT_E!F28+TI_RPI_IT_E!F28+TI_RPI_DU_E!F28+TI_RPI_PII_E!F28</f>
        <v>11214.196044711951</v>
      </c>
      <c r="G28" s="10">
        <f>TI_RPI_RI_E!G28+TI_RPI_BPI_E!G28+TI_RPI_PT_E!G28+TI_RPI_IT_E!G28+TI_RPI_DU_E!G28+TI_RPI_PII_E!G28</f>
        <v>11193.817712811689</v>
      </c>
      <c r="H28" s="10">
        <f>TI_RPI_RI_E!H28+TI_RPI_BPI_E!H28+TI_RPI_PT_E!H28+TI_RPI_IT_E!H28+TI_RPI_DU_E!H28+TI_RPI_PII_E!H28</f>
        <v>10170.825451418739</v>
      </c>
      <c r="I28" s="10">
        <f>TI_RPI_RI_E!I28+TI_RPI_BPI_E!I28+TI_RPI_PT_E!I28+TI_RPI_IT_E!I28+TI_RPI_DU_E!I28+TI_RPI_PII_E!I28</f>
        <v>10570.240756663799</v>
      </c>
      <c r="J28" s="10">
        <f>TI_RPI_RI_E!J28+TI_RPI_BPI_E!J28+TI_RPI_PT_E!J28+TI_RPI_IT_E!J28+TI_RPI_DU_E!J28+TI_RPI_PII_E!J28</f>
        <v>11049.13155631986</v>
      </c>
      <c r="K28" s="10">
        <f>TI_RPI_RI_E!K28+TI_RPI_BPI_E!K28+TI_RPI_PT_E!K28+TI_RPI_IT_E!K28+TI_RPI_DU_E!K28+TI_RPI_PII_E!K28</f>
        <v>11306.91745485812</v>
      </c>
      <c r="L28" s="10">
        <f>TI_RPI_RI_E!L28+TI_RPI_BPI_E!L28+TI_RPI_PT_E!L28+TI_RPI_IT_E!L28+TI_RPI_DU_E!L28+TI_RPI_PII_E!L28</f>
        <v>11146.9475494411</v>
      </c>
      <c r="M28" s="10">
        <f>TI_RPI_RI_E!M28+TI_RPI_BPI_E!M28+TI_RPI_PT_E!M28+TI_RPI_IT_E!M28+TI_RPI_DU_E!M28+TI_RPI_PII_E!M28</f>
        <v>10709.83233018057</v>
      </c>
      <c r="N28" s="10">
        <f>TI_RPI_RI_E!N28+TI_RPI_BPI_E!N28+TI_RPI_PT_E!N28+TI_RPI_IT_E!N28+TI_RPI_DU_E!N28+TI_RPI_PII_E!N28</f>
        <v>11424.09286328461</v>
      </c>
      <c r="O28" s="10">
        <f>TI_RPI_RI_E!O28+TI_RPI_BPI_E!O28+TI_RPI_PT_E!O28+TI_RPI_IT_E!O28+TI_RPI_DU_E!O28+TI_RPI_PII_E!O28</f>
        <v>10962.52364574376</v>
      </c>
      <c r="P28" s="10">
        <f>TI_RPI_RI_E!P28+TI_RPI_BPI_E!P28+TI_RPI_PT_E!P28+TI_RPI_IT_E!P28+TI_RPI_DU_E!P28+TI_RPI_PII_E!P28</f>
        <v>11509.68185726569</v>
      </c>
      <c r="Q28" s="10">
        <f>TI_RPI_RI_E!Q28+TI_RPI_BPI_E!Q28+TI_RPI_PT_E!Q28+TI_RPI_IT_E!Q28+TI_RPI_DU_E!Q28+TI_RPI_PII_E!Q28</f>
        <v>11432.24419604471</v>
      </c>
      <c r="R28" s="10">
        <f>TI_RPI_RI_E!R28+TI_RPI_BPI_E!R28+TI_RPI_PT_E!R28+TI_RPI_IT_E!R28+TI_RPI_DU_E!R28+TI_RPI_PII_E!R28</f>
        <v>9994.5528804815131</v>
      </c>
      <c r="S28" s="10">
        <f>TI_RPI_RI_E!S28+TI_RPI_BPI_E!S28+TI_RPI_PT_E!S28+TI_RPI_IT_E!S28+TI_RPI_DU_E!S28+TI_RPI_PII_E!S28</f>
        <v>11489.303525365431</v>
      </c>
      <c r="T28" s="10">
        <f>TI_RPI_RI_E!T28+TI_RPI_BPI_E!T28+TI_RPI_PT_E!T28+TI_RPI_IT_E!T28+TI_RPI_DU_E!T28+TI_RPI_PII_E!T28</f>
        <v>11459.75494411006</v>
      </c>
      <c r="U28" s="10">
        <f>TI_RPI_RI_E!U28+TI_RPI_BPI_E!U28+TI_RPI_PT_E!U28+TI_RPI_IT_E!U28+TI_RPI_DU_E!U28+TI_RPI_PII_E!U28</f>
        <v>11802.110920034391</v>
      </c>
      <c r="V28" s="10">
        <f>TI_RPI_RI_E!V28+TI_RPI_BPI_E!V28+TI_RPI_PT_E!V28+TI_RPI_IT_E!V28+TI_RPI_DU_E!V28+TI_RPI_PII_E!V28</f>
        <v>12165.864144454001</v>
      </c>
      <c r="W28" s="10">
        <f>TI_RPI_RI_E!W28+TI_RPI_BPI_E!W28+TI_RPI_PT_E!W28+TI_RPI_IT_E!W28+TI_RPI_DU_E!W28+TI_RPI_PII_E!W28</f>
        <v>11150.004299226141</v>
      </c>
      <c r="X28" s="10">
        <f>TI_RPI_RI_E!X28+TI_RPI_BPI_E!X28+TI_RPI_PT_E!X28+TI_RPI_IT_E!X28+TI_RPI_DU_E!X28+TI_RPI_PII_E!X28</f>
        <v>8066.7626827171098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805.00619088564054</v>
      </c>
      <c r="D29" s="10">
        <f>TI_RPI_RI_E!D29+TI_RPI_BPI_E!D29+TI_RPI_PT_E!D29+TI_RPI_IT_E!D29+TI_RPI_DU_E!D29+TI_RPI_PII_E!D29</f>
        <v>1080.3477214101461</v>
      </c>
      <c r="E29" s="10">
        <f>TI_RPI_RI_E!E29+TI_RPI_BPI_E!E29+TI_RPI_PT_E!E29+TI_RPI_IT_E!E29+TI_RPI_DU_E!E29+TI_RPI_PII_E!E29</f>
        <v>1081.398710232158</v>
      </c>
      <c r="F29" s="10">
        <f>TI_RPI_RI_E!F29+TI_RPI_BPI_E!F29+TI_RPI_PT_E!F29+TI_RPI_IT_E!F29+TI_RPI_DU_E!F29+TI_RPI_PII_E!F29</f>
        <v>1152.861392949269</v>
      </c>
      <c r="G29" s="10">
        <f>TI_RPI_RI_E!G29+TI_RPI_BPI_E!G29+TI_RPI_PT_E!G29+TI_RPI_IT_E!G29+TI_RPI_DU_E!G29+TI_RPI_PII_E!G29</f>
        <v>1115.0282029234741</v>
      </c>
      <c r="H29" s="10">
        <f>TI_RPI_RI_E!H29+TI_RPI_BPI_E!H29+TI_RPI_PT_E!H29+TI_RPI_IT_E!H29+TI_RPI_DU_E!H29+TI_RPI_PII_E!H29</f>
        <v>1084.5514187446261</v>
      </c>
      <c r="I29" s="10">
        <f>TI_RPI_RI_E!I29+TI_RPI_BPI_E!I29+TI_RPI_PT_E!I29+TI_RPI_IT_E!I29+TI_RPI_DU_E!I29+TI_RPI_PII_E!I29</f>
        <v>1530.142390369733</v>
      </c>
      <c r="J29" s="10">
        <f>TI_RPI_RI_E!J29+TI_RPI_BPI_E!J29+TI_RPI_PT_E!J29+TI_RPI_IT_E!J29+TI_RPI_DU_E!J29+TI_RPI_PII_E!J29</f>
        <v>1317.8561478933791</v>
      </c>
      <c r="K29" s="10">
        <f>TI_RPI_RI_E!K29+TI_RPI_BPI_E!K29+TI_RPI_PT_E!K29+TI_RPI_IT_E!K29+TI_RPI_DU_E!K29+TI_RPI_PII_E!K29</f>
        <v>1138.1484952708511</v>
      </c>
      <c r="L29" s="10">
        <f>TI_RPI_RI_E!L29+TI_RPI_BPI_E!L29+TI_RPI_PT_E!L29+TI_RPI_IT_E!L29+TI_RPI_DU_E!L29+TI_RPI_PII_E!L29</f>
        <v>1065.6348237317279</v>
      </c>
      <c r="M29" s="10">
        <f>TI_RPI_RI_E!M29+TI_RPI_BPI_E!M29+TI_RPI_PT_E!M29+TI_RPI_IT_E!M29+TI_RPI_DU_E!M29+TI_RPI_PII_E!M29</f>
        <v>725.13611349957011</v>
      </c>
      <c r="N29" s="10">
        <f>TI_RPI_RI_E!N29+TI_RPI_BPI_E!N29+TI_RPI_PT_E!N29+TI_RPI_IT_E!N29+TI_RPI_DU_E!N29+TI_RPI_PII_E!N29</f>
        <v>777.68220120378328</v>
      </c>
      <c r="O29" s="10">
        <f>TI_RPI_RI_E!O29+TI_RPI_BPI_E!O29+TI_RPI_PT_E!O29+TI_RPI_IT_E!O29+TI_RPI_DU_E!O29+TI_RPI_PII_E!O29</f>
        <v>906.94565778159927</v>
      </c>
      <c r="P29" s="10">
        <f>TI_RPI_RI_E!P29+TI_RPI_BPI_E!P29+TI_RPI_PT_E!P29+TI_RPI_IT_E!P29+TI_RPI_DU_E!P29+TI_RPI_PII_E!P29</f>
        <v>819.71908856405844</v>
      </c>
      <c r="Q29" s="10">
        <f>TI_RPI_RI_E!Q29+TI_RPI_BPI_E!Q29+TI_RPI_PT_E!Q29+TI_RPI_IT_E!Q29+TI_RPI_DU_E!Q29+TI_RPI_PII_E!Q29</f>
        <v>685.20111779879619</v>
      </c>
      <c r="R29" s="10">
        <f>TI_RPI_RI_E!R29+TI_RPI_BPI_E!R29+TI_RPI_PT_E!R29+TI_RPI_IT_E!R29+TI_RPI_DU_E!R29+TI_RPI_PII_E!R29</f>
        <v>803.95528804815126</v>
      </c>
      <c r="S29" s="10">
        <f>TI_RPI_RI_E!S29+TI_RPI_BPI_E!S29+TI_RPI_PT_E!S29+TI_RPI_IT_E!S29+TI_RPI_DU_E!S29+TI_RPI_PII_E!S29</f>
        <v>985.76474634565773</v>
      </c>
      <c r="T29" s="10">
        <f>TI_RPI_RI_E!T29+TI_RPI_BPI_E!T29+TI_RPI_PT_E!T29+TI_RPI_IT_E!T29+TI_RPI_DU_E!T29+TI_RPI_PII_E!T29</f>
        <v>1336.772742906277</v>
      </c>
      <c r="U29" s="10">
        <f>TI_RPI_RI_E!U29+TI_RPI_BPI_E!U29+TI_RPI_PT_E!U29+TI_RPI_IT_E!U29+TI_RPI_DU_E!U29+TI_RPI_PII_E!U29</f>
        <v>1325.2125537403269</v>
      </c>
      <c r="V29" s="10">
        <f>TI_RPI_RI_E!V29+TI_RPI_BPI_E!V29+TI_RPI_PT_E!V29+TI_RPI_IT_E!V29+TI_RPI_DU_E!V29+TI_RPI_PII_E!V29</f>
        <v>707.27050730868439</v>
      </c>
      <c r="W29" s="10">
        <f>TI_RPI_RI_E!W29+TI_RPI_BPI_E!W29+TI_RPI_PT_E!W29+TI_RPI_IT_E!W29+TI_RPI_DU_E!W29+TI_RPI_PII_E!W29</f>
        <v>698.86311263972482</v>
      </c>
      <c r="X29" s="10">
        <f>TI_RPI_RI_E!X29+TI_RPI_BPI_E!X29+TI_RPI_PT_E!X29+TI_RPI_IT_E!X29+TI_RPI_DU_E!X29+TI_RPI_PII_E!X29</f>
        <v>650.52072226999132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1237.4008598452281</v>
      </c>
      <c r="D30" s="10">
        <f>TI_RPI_RI_E!D30+TI_RPI_BPI_E!D30+TI_RPI_PT_E!D30+TI_RPI_IT_E!D30+TI_RPI_DU_E!D30+TI_RPI_PII_E!D30</f>
        <v>978.55167669819434</v>
      </c>
      <c r="E30" s="10">
        <f>TI_RPI_RI_E!E30+TI_RPI_BPI_E!E30+TI_RPI_PT_E!E30+TI_RPI_IT_E!E30+TI_RPI_DU_E!E30+TI_RPI_PII_E!E30</f>
        <v>993.77807394668946</v>
      </c>
      <c r="F30" s="10">
        <f>TI_RPI_RI_E!F30+TI_RPI_BPI_E!F30+TI_RPI_PT_E!F30+TI_RPI_IT_E!F30+TI_RPI_DU_E!F30+TI_RPI_PII_E!F30</f>
        <v>921.70627687016326</v>
      </c>
      <c r="G30" s="10">
        <f>TI_RPI_RI_E!G30+TI_RPI_BPI_E!G30+TI_RPI_PT_E!G30+TI_RPI_IT_E!G30+TI_RPI_DU_E!G30+TI_RPI_PII_E!G30</f>
        <v>1416.0576096302659</v>
      </c>
      <c r="H30" s="10">
        <f>TI_RPI_RI_E!H30+TI_RPI_BPI_E!H30+TI_RPI_PT_E!H30+TI_RPI_IT_E!H30+TI_RPI_DU_E!H30+TI_RPI_PII_E!H30</f>
        <v>1658.6653482373169</v>
      </c>
      <c r="I30" s="10">
        <f>TI_RPI_RI_E!I30+TI_RPI_BPI_E!I30+TI_RPI_PT_E!I30+TI_RPI_IT_E!I30+TI_RPI_DU_E!I30+TI_RPI_PII_E!I30</f>
        <v>1956.0882201203781</v>
      </c>
      <c r="J30" s="10">
        <f>TI_RPI_RI_E!J30+TI_RPI_BPI_E!J30+TI_RPI_PT_E!J30+TI_RPI_IT_E!J30+TI_RPI_DU_E!J30+TI_RPI_PII_E!J30</f>
        <v>2288.024247635426</v>
      </c>
      <c r="K30" s="10">
        <f>TI_RPI_RI_E!K30+TI_RPI_BPI_E!K30+TI_RPI_PT_E!K30+TI_RPI_IT_E!K30+TI_RPI_DU_E!K30+TI_RPI_PII_E!K30</f>
        <v>2592.5527944969899</v>
      </c>
      <c r="L30" s="10">
        <f>TI_RPI_RI_E!L30+TI_RPI_BPI_E!L30+TI_RPI_PT_E!L30+TI_RPI_IT_E!L30+TI_RPI_DU_E!L30+TI_RPI_PII_E!L30</f>
        <v>2963.0625107480651</v>
      </c>
      <c r="M30" s="10">
        <f>TI_RPI_RI_E!M30+TI_RPI_BPI_E!M30+TI_RPI_PT_E!M30+TI_RPI_IT_E!M30+TI_RPI_DU_E!M30+TI_RPI_PII_E!M30</f>
        <v>2775.2699054170248</v>
      </c>
      <c r="N30" s="10">
        <f>TI_RPI_RI_E!N30+TI_RPI_BPI_E!N30+TI_RPI_PT_E!N30+TI_RPI_IT_E!N30+TI_RPI_DU_E!N30+TI_RPI_PII_E!N30</f>
        <v>2923.47377472055</v>
      </c>
      <c r="O30" s="10">
        <f>TI_RPI_RI_E!O30+TI_RPI_BPI_E!O30+TI_RPI_PT_E!O30+TI_RPI_IT_E!O30+TI_RPI_DU_E!O30+TI_RPI_PII_E!O30</f>
        <v>2624.020722269991</v>
      </c>
      <c r="P30" s="10">
        <f>TI_RPI_RI_E!P30+TI_RPI_BPI_E!P30+TI_RPI_PT_E!P30+TI_RPI_IT_E!P30+TI_RPI_DU_E!P30+TI_RPI_PII_E!P30</f>
        <v>2344.869561478934</v>
      </c>
      <c r="Q30" s="10">
        <f>TI_RPI_RI_E!Q30+TI_RPI_BPI_E!Q30+TI_RPI_PT_E!Q30+TI_RPI_IT_E!Q30+TI_RPI_DU_E!Q30+TI_RPI_PII_E!Q30</f>
        <v>2073.8392089423901</v>
      </c>
      <c r="R30" s="10">
        <f>TI_RPI_RI_E!R30+TI_RPI_BPI_E!R30+TI_RPI_PT_E!R30+TI_RPI_IT_E!R30+TI_RPI_DU_E!R30+TI_RPI_PII_E!R30</f>
        <v>1799.7635425623389</v>
      </c>
      <c r="S30" s="10">
        <f>TI_RPI_RI_E!S30+TI_RPI_BPI_E!S30+TI_RPI_PT_E!S30+TI_RPI_IT_E!S30+TI_RPI_DU_E!S30+TI_RPI_PII_E!S30</f>
        <v>2101.246775580395</v>
      </c>
      <c r="T30" s="10">
        <f>TI_RPI_RI_E!T30+TI_RPI_BPI_E!T30+TI_RPI_PT_E!T30+TI_RPI_IT_E!T30+TI_RPI_DU_E!T30+TI_RPI_PII_E!T30</f>
        <v>2059.6278589853832</v>
      </c>
      <c r="U30" s="10">
        <f>TI_RPI_RI_E!U30+TI_RPI_BPI_E!U30+TI_RPI_PT_E!U30+TI_RPI_IT_E!U30+TI_RPI_DU_E!U30+TI_RPI_PII_E!U30</f>
        <v>1763.220120378332</v>
      </c>
      <c r="V30" s="10">
        <f>TI_RPI_RI_E!V30+TI_RPI_BPI_E!V30+TI_RPI_PT_E!V30+TI_RPI_IT_E!V30+TI_RPI_DU_E!V30+TI_RPI_PII_E!V30</f>
        <v>2016.9938950988819</v>
      </c>
      <c r="W30" s="10">
        <f>TI_RPI_RI_E!W30+TI_RPI_BPI_E!W30+TI_RPI_PT_E!W30+TI_RPI_IT_E!W30+TI_RPI_DU_E!W30+TI_RPI_PII_E!W30</f>
        <v>1816.005073086844</v>
      </c>
      <c r="X30" s="10">
        <f>TI_RPI_RI_E!X30+TI_RPI_BPI_E!X30+TI_RPI_PT_E!X30+TI_RPI_IT_E!X30+TI_RPI_DU_E!X30+TI_RPI_PII_E!X30</f>
        <v>1441.4349957007739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496.38142734307814</v>
      </c>
      <c r="D31" s="10">
        <f>TI_RPI_RI_E!D31+TI_RPI_BPI_E!D31+TI_RPI_PT_E!D31+TI_RPI_IT_E!D31+TI_RPI_DU_E!D31+TI_RPI_PII_E!D31</f>
        <v>405.02295786758384</v>
      </c>
      <c r="E31" s="10">
        <f>TI_RPI_RI_E!E31+TI_RPI_BPI_E!E31+TI_RPI_PT_E!E31+TI_RPI_IT_E!E31+TI_RPI_DU_E!E31+TI_RPI_PII_E!E31</f>
        <v>446.64187446259666</v>
      </c>
      <c r="F31" s="10">
        <f>TI_RPI_RI_E!F31+TI_RPI_BPI_E!F31+TI_RPI_PT_E!F31+TI_RPI_IT_E!F31+TI_RPI_DU_E!F31+TI_RPI_PII_E!F31</f>
        <v>443.59656061908856</v>
      </c>
      <c r="G31" s="10">
        <f>TI_RPI_RI_E!G31+TI_RPI_BPI_E!G31+TI_RPI_PT_E!G31+TI_RPI_IT_E!G31+TI_RPI_DU_E!G31+TI_RPI_PII_E!G31</f>
        <v>482.17016337059329</v>
      </c>
      <c r="H31" s="10">
        <f>TI_RPI_RI_E!H31+TI_RPI_BPI_E!H31+TI_RPI_PT_E!H31+TI_RPI_IT_E!H31+TI_RPI_DU_E!H31+TI_RPI_PII_E!H31</f>
        <v>499.42682717110915</v>
      </c>
      <c r="I31" s="10">
        <f>TI_RPI_RI_E!I31+TI_RPI_BPI_E!I31+TI_RPI_PT_E!I31+TI_RPI_IT_E!I31+TI_RPI_DU_E!I31+TI_RPI_PII_E!I31</f>
        <v>535.97016337059324</v>
      </c>
      <c r="J31" s="10">
        <f>TI_RPI_RI_E!J31+TI_RPI_BPI_E!J31+TI_RPI_PT_E!J31+TI_RPI_IT_E!J31+TI_RPI_DU_E!J31+TI_RPI_PII_E!J31</f>
        <v>510.59277730008603</v>
      </c>
      <c r="K31" s="10">
        <f>TI_RPI_RI_E!K31+TI_RPI_BPI_E!K31+TI_RPI_PT_E!K31+TI_RPI_IT_E!K31+TI_RPI_DU_E!K31+TI_RPI_PII_E!K31</f>
        <v>371.52476354256225</v>
      </c>
      <c r="L31" s="10">
        <f>TI_RPI_RI_E!L31+TI_RPI_BPI_E!L31+TI_RPI_PT_E!L31+TI_RPI_IT_E!L31+TI_RPI_DU_E!L31+TI_RPI_PII_E!L31</f>
        <v>395.88710232158212</v>
      </c>
      <c r="M31" s="10">
        <f>TI_RPI_RI_E!M31+TI_RPI_BPI_E!M31+TI_RPI_PT_E!M31+TI_RPI_IT_E!M31+TI_RPI_DU_E!M31+TI_RPI_PII_E!M31</f>
        <v>376.6002579535683</v>
      </c>
      <c r="N31" s="10">
        <f>TI_RPI_RI_E!N31+TI_RPI_BPI_E!N31+TI_RPI_PT_E!N31+TI_RPI_IT_E!N31+TI_RPI_DU_E!N31+TI_RPI_PII_E!N31</f>
        <v>328.8907996560618</v>
      </c>
      <c r="O31" s="10">
        <f>TI_RPI_RI_E!O31+TI_RPI_BPI_E!O31+TI_RPI_PT_E!O31+TI_RPI_IT_E!O31+TI_RPI_DU_E!O31+TI_RPI_PII_E!O31</f>
        <v>284.22665520206357</v>
      </c>
      <c r="P31" s="10">
        <f>TI_RPI_RI_E!P31+TI_RPI_BPI_E!P31+TI_RPI_PT_E!P31+TI_RPI_IT_E!P31+TI_RPI_DU_E!P31+TI_RPI_PII_E!P31</f>
        <v>52.784952708512463</v>
      </c>
      <c r="Q31" s="10">
        <f>TI_RPI_RI_E!Q31+TI_RPI_BPI_E!Q31+TI_RPI_PT_E!Q31+TI_RPI_IT_E!Q31+TI_RPI_DU_E!Q31+TI_RPI_PII_E!Q31</f>
        <v>51.769819432502153</v>
      </c>
      <c r="R31" s="10">
        <f>TI_RPI_RI_E!R31+TI_RPI_BPI_E!R31+TI_RPI_PT_E!R31+TI_RPI_IT_E!R31+TI_RPI_DU_E!R31+TI_RPI_PII_E!R31</f>
        <v>44.664144453998283</v>
      </c>
      <c r="S31" s="10">
        <f>TI_RPI_RI_E!S31+TI_RPI_BPI_E!S31+TI_RPI_PT_E!S31+TI_RPI_IT_E!S31+TI_RPI_DU_E!S31+TI_RPI_PII_E!S31</f>
        <v>50.754772141014612</v>
      </c>
      <c r="T31" s="10">
        <f>TI_RPI_RI_E!T31+TI_RPI_BPI_E!T31+TI_RPI_PT_E!T31+TI_RPI_IT_E!T31+TI_RPI_DU_E!T31+TI_RPI_PII_E!T31</f>
        <v>50.754772141014612</v>
      </c>
      <c r="U31" s="10">
        <f>TI_RPI_RI_E!U31+TI_RPI_BPI_E!U31+TI_RPI_PT_E!U31+TI_RPI_IT_E!U31+TI_RPI_DU_E!U31+TI_RPI_PII_E!U31</f>
        <v>34.513241616509028</v>
      </c>
      <c r="V31" s="10">
        <f>TI_RPI_RI_E!V31+TI_RPI_BPI_E!V31+TI_RPI_PT_E!V31+TI_RPI_IT_E!V31+TI_RPI_DU_E!V31+TI_RPI_PII_E!V31</f>
        <v>44.664144453998283</v>
      </c>
      <c r="W31" s="10">
        <f>TI_RPI_RI_E!W31+TI_RPI_BPI_E!W31+TI_RPI_PT_E!W31+TI_RPI_IT_E!W31+TI_RPI_DU_E!W31+TI_RPI_PII_E!W31</f>
        <v>35.528288907996561</v>
      </c>
      <c r="X31" s="10">
        <f>TI_RPI_RI_E!X31+TI_RPI_BPI_E!X31+TI_RPI_PT_E!X31+TI_RPI_IT_E!X31+TI_RPI_DU_E!X31+TI_RPI_PII_E!X31</f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23.502407566638009</v>
      </c>
      <c r="D32" s="10">
        <f>TI_RPI_RI_E!D32+TI_RPI_BPI_E!D32+TI_RPI_PT_E!D32+TI_RPI_IT_E!D32+TI_RPI_DU_E!D32+TI_RPI_PII_E!D32</f>
        <v>23.502407566638009</v>
      </c>
      <c r="E32" s="10">
        <f>TI_RPI_RI_E!E32+TI_RPI_BPI_E!E32+TI_RPI_PT_E!E32+TI_RPI_IT_E!E32+TI_RPI_DU_E!E32+TI_RPI_PII_E!E32</f>
        <v>29.378073946689589</v>
      </c>
      <c r="F32" s="10">
        <f>TI_RPI_RI_E!F32+TI_RPI_BPI_E!F32+TI_RPI_PT_E!F32+TI_RPI_IT_E!F32+TI_RPI_DU_E!F32+TI_RPI_PII_E!F32</f>
        <v>35.253654342218397</v>
      </c>
      <c r="G32" s="10">
        <f>TI_RPI_RI_E!G32+TI_RPI_BPI_E!G32+TI_RPI_PT_E!G32+TI_RPI_IT_E!G32+TI_RPI_DU_E!G32+TI_RPI_PII_E!G32</f>
        <v>38.779019776440236</v>
      </c>
      <c r="H32" s="10">
        <f>TI_RPI_RI_E!H32+TI_RPI_BPI_E!H32+TI_RPI_PT_E!H32+TI_RPI_IT_E!H32+TI_RPI_DU_E!H32+TI_RPI_PII_E!H32</f>
        <v>34.078503869303518</v>
      </c>
      <c r="I32" s="10">
        <f>TI_RPI_RI_E!I32+TI_RPI_BPI_E!I32+TI_RPI_PT_E!I32+TI_RPI_IT_E!I32+TI_RPI_DU_E!I32+TI_RPI_PII_E!I32</f>
        <v>62.281427343078242</v>
      </c>
      <c r="J32" s="10">
        <f>TI_RPI_RI_E!J32+TI_RPI_BPI_E!J32+TI_RPI_PT_E!J32+TI_RPI_IT_E!J32+TI_RPI_DU_E!J32+TI_RPI_PII_E!J32</f>
        <v>184.49415305245051</v>
      </c>
      <c r="K32" s="10">
        <f>TI_RPI_RI_E!K32+TI_RPI_BPI_E!K32+TI_RPI_PT_E!K32+TI_RPI_IT_E!K32+TI_RPI_DU_E!K32+TI_RPI_PII_E!K32</f>
        <v>235.02433361994841</v>
      </c>
      <c r="L32" s="10">
        <f>TI_RPI_RI_E!L32+TI_RPI_BPI_E!L32+TI_RPI_PT_E!L32+TI_RPI_IT_E!L32+TI_RPI_DU_E!L32+TI_RPI_PII_E!L32</f>
        <v>246.77558039552881</v>
      </c>
      <c r="M32" s="10">
        <f>TI_RPI_RI_E!M32+TI_RPI_BPI_E!M32+TI_RPI_PT_E!M32+TI_RPI_IT_E!M32+TI_RPI_DU_E!M32+TI_RPI_PII_E!M32</f>
        <v>246.77558039552881</v>
      </c>
      <c r="N32" s="10">
        <f>TI_RPI_RI_E!N32+TI_RPI_BPI_E!N32+TI_RPI_PT_E!N32+TI_RPI_IT_E!N32+TI_RPI_DU_E!N32+TI_RPI_PII_E!N32</f>
        <v>225.62338779019771</v>
      </c>
      <c r="O32" s="10">
        <f>TI_RPI_RI_E!O32+TI_RPI_BPI_E!O32+TI_RPI_PT_E!O32+TI_RPI_IT_E!O32+TI_RPI_DU_E!O32+TI_RPI_PII_E!O32</f>
        <v>230.32390369733449</v>
      </c>
      <c r="P32" s="10">
        <f>TI_RPI_RI_E!P32+TI_RPI_BPI_E!P32+TI_RPI_PT_E!P32+TI_RPI_IT_E!P32+TI_RPI_DU_E!P32+TI_RPI_PII_E!P32</f>
        <v>276.01332760103179</v>
      </c>
      <c r="Q32" s="10">
        <f>TI_RPI_RI_E!Q32+TI_RPI_BPI_E!Q32+TI_RPI_PT_E!Q32+TI_RPI_IT_E!Q32+TI_RPI_DU_E!Q32+TI_RPI_PII_E!Q32</f>
        <v>210.08177128116941</v>
      </c>
      <c r="R32" s="10">
        <f>TI_RPI_RI_E!R32+TI_RPI_BPI_E!R32+TI_RPI_PT_E!R32+TI_RPI_IT_E!R32+TI_RPI_DU_E!R32+TI_RPI_PII_E!R32</f>
        <v>246.37936371453139</v>
      </c>
      <c r="S32" s="10">
        <f>TI_RPI_RI_E!S32+TI_RPI_BPI_E!S32+TI_RPI_PT_E!S32+TI_RPI_IT_E!S32+TI_RPI_DU_E!S32+TI_RPI_PII_E!S32</f>
        <v>296.76199484092859</v>
      </c>
      <c r="T32" s="10">
        <f>TI_RPI_RI_E!T32+TI_RPI_BPI_E!T32+TI_RPI_PT_E!T32+TI_RPI_IT_E!T32+TI_RPI_DU_E!T32+TI_RPI_PII_E!T32</f>
        <v>337.87102321582108</v>
      </c>
      <c r="U32" s="10">
        <f>TI_RPI_RI_E!U32+TI_RPI_BPI_E!U32+TI_RPI_PT_E!U32+TI_RPI_IT_E!U32+TI_RPI_DU_E!U32+TI_RPI_PII_E!U32</f>
        <v>307.43138435081693</v>
      </c>
      <c r="V32" s="10">
        <f>TI_RPI_RI_E!V32+TI_RPI_BPI_E!V32+TI_RPI_PT_E!V32+TI_RPI_IT_E!V32+TI_RPI_DU_E!V32+TI_RPI_PII_E!V32</f>
        <v>332.18091143594148</v>
      </c>
      <c r="W32" s="10">
        <f>TI_RPI_RI_E!W32+TI_RPI_BPI_E!W32+TI_RPI_PT_E!W32+TI_RPI_IT_E!W32+TI_RPI_DU_E!W32+TI_RPI_PII_E!W32</f>
        <v>291.9987102321582</v>
      </c>
      <c r="X32" s="10">
        <f>TI_RPI_RI_E!X32+TI_RPI_BPI_E!X32+TI_RPI_PT_E!X32+TI_RPI_IT_E!X32+TI_RPI_DU_E!X32+TI_RPI_PII_E!X32</f>
        <v>280.28323301805671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1436.1064488392085</v>
      </c>
      <c r="D33" s="29">
        <f t="shared" si="18"/>
        <v>1148.4164230438521</v>
      </c>
      <c r="E33" s="29">
        <f t="shared" si="18"/>
        <v>1303.2746345657779</v>
      </c>
      <c r="F33" s="29">
        <f t="shared" si="18"/>
        <v>1365.8306104901117</v>
      </c>
      <c r="G33" s="29">
        <f t="shared" si="18"/>
        <v>1541.0013757523645</v>
      </c>
      <c r="H33" s="29">
        <f t="shared" si="18"/>
        <v>2089.37377472055</v>
      </c>
      <c r="I33" s="29">
        <f t="shared" si="18"/>
        <v>2216.6186586414437</v>
      </c>
      <c r="J33" s="29">
        <f t="shared" si="18"/>
        <v>2546.1968185726569</v>
      </c>
      <c r="K33" s="29">
        <f t="shared" si="18"/>
        <v>3065.083490971625</v>
      </c>
      <c r="L33" s="29">
        <f t="shared" si="18"/>
        <v>3129.5811693895098</v>
      </c>
      <c r="M33" s="29">
        <f t="shared" si="18"/>
        <v>3007.1237317282889</v>
      </c>
      <c r="N33" s="29">
        <f t="shared" si="18"/>
        <v>3184.1277730008596</v>
      </c>
      <c r="O33" s="29">
        <f t="shared" si="18"/>
        <v>3019.1429062768693</v>
      </c>
      <c r="P33" s="29">
        <f t="shared" si="18"/>
        <v>3441.0421324161648</v>
      </c>
      <c r="Q33" s="29">
        <f t="shared" si="18"/>
        <v>2877.9042132416162</v>
      </c>
      <c r="R33" s="29">
        <f t="shared" si="18"/>
        <v>2251.4157351676699</v>
      </c>
      <c r="S33" s="29">
        <f t="shared" si="18"/>
        <v>2727.701805674978</v>
      </c>
      <c r="T33" s="29">
        <f t="shared" si="18"/>
        <v>2835.2588134135854</v>
      </c>
      <c r="U33" s="29">
        <f t="shared" si="18"/>
        <v>2575.9396388650043</v>
      </c>
      <c r="V33" s="29">
        <f t="shared" si="18"/>
        <v>2866.3510748065346</v>
      </c>
      <c r="W33" s="29">
        <f t="shared" si="18"/>
        <v>2545.8858125537404</v>
      </c>
      <c r="X33" s="29">
        <f t="shared" ref="X33" si="19">SUM(X34:X50)</f>
        <v>2262.2167669819428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55.17343078245915</v>
      </c>
      <c r="D34" s="10">
        <f>TI_RPI_RI_E!D34+TI_RPI_BPI_E!D34+TI_RPI_PT_E!D34+TI_RPI_IT_E!D34+TI_RPI_DU_E!D34+TI_RPI_PII_E!D34</f>
        <v>53.8597592433362</v>
      </c>
      <c r="E34" s="10">
        <f>TI_RPI_RI_E!E34+TI_RPI_BPI_E!E34+TI_RPI_PT_E!E34+TI_RPI_IT_E!E34+TI_RPI_DU_E!E34+TI_RPI_PII_E!E34</f>
        <v>147.1290627687016</v>
      </c>
      <c r="F34" s="10">
        <f>TI_RPI_RI_E!F34+TI_RPI_BPI_E!F34+TI_RPI_PT_E!F34+TI_RPI_IT_E!F34+TI_RPI_DU_E!F34+TI_RPI_PII_E!F34</f>
        <v>116.91504729148753</v>
      </c>
      <c r="G34" s="10">
        <f>TI_RPI_RI_E!G34+TI_RPI_BPI_E!G34+TI_RPI_PT_E!G34+TI_RPI_IT_E!G34+TI_RPI_DU_E!G34+TI_RPI_PII_E!G34</f>
        <v>126.11066208082545</v>
      </c>
      <c r="H34" s="10">
        <f>TI_RPI_RI_E!H34+TI_RPI_BPI_E!H34+TI_RPI_PT_E!H34+TI_RPI_IT_E!H34+TI_RPI_DU_E!H34+TI_RPI_PII_E!H34</f>
        <v>136.61986242476354</v>
      </c>
      <c r="I34" s="10">
        <f>TI_RPI_RI_E!I34+TI_RPI_BPI_E!I34+TI_RPI_PT_E!I34+TI_RPI_IT_E!I34+TI_RPI_DU_E!I34+TI_RPI_PII_E!I34</f>
        <v>149.75640584694753</v>
      </c>
      <c r="J34" s="10">
        <f>TI_RPI_RI_E!J34+TI_RPI_BPI_E!J34+TI_RPI_PT_E!J34+TI_RPI_IT_E!J34+TI_RPI_DU_E!J34+TI_RPI_PII_E!J34</f>
        <v>152.38374892519346</v>
      </c>
      <c r="K34" s="10">
        <f>TI_RPI_RI_E!K34+TI_RPI_BPI_E!K34+TI_RPI_PT_E!K34+TI_RPI_IT_E!K34+TI_RPI_DU_E!K34+TI_RPI_PII_E!K34</f>
        <v>157.63826311263972</v>
      </c>
      <c r="L34" s="10">
        <f>TI_RPI_RI_E!L34+TI_RPI_BPI_E!L34+TI_RPI_PT_E!L34+TI_RPI_IT_E!L34+TI_RPI_DU_E!L34+TI_RPI_PII_E!L34</f>
        <v>160.26560619088565</v>
      </c>
      <c r="M34" s="10">
        <f>TI_RPI_RI_E!M34+TI_RPI_BPI_E!M34+TI_RPI_PT_E!M34+TI_RPI_IT_E!M34+TI_RPI_DU_E!M34+TI_RPI_PII_E!M34</f>
        <v>133.99251934651761</v>
      </c>
      <c r="N34" s="10">
        <f>TI_RPI_RI_E!N34+TI_RPI_BPI_E!N34+TI_RPI_PT_E!N34+TI_RPI_IT_E!N34+TI_RPI_DU_E!N34+TI_RPI_PII_E!N34</f>
        <v>140.56079105760961</v>
      </c>
      <c r="O34" s="10">
        <f>TI_RPI_RI_E!O34+TI_RPI_BPI_E!O34+TI_RPI_PT_E!O34+TI_RPI_IT_E!O34+TI_RPI_DU_E!O34+TI_RPI_PII_E!O34</f>
        <v>169.46122098022354</v>
      </c>
      <c r="P34" s="10">
        <f>TI_RPI_RI_E!P34+TI_RPI_BPI_E!P34+TI_RPI_PT_E!P34+TI_RPI_IT_E!P34+TI_RPI_DU_E!P34+TI_RPI_PII_E!P34</f>
        <v>79.854686156491823</v>
      </c>
      <c r="Q34" s="10">
        <f>TI_RPI_RI_E!Q34+TI_RPI_BPI_E!Q34+TI_RPI_PT_E!Q34+TI_RPI_IT_E!Q34+TI_RPI_DU_E!Q34+TI_RPI_PII_E!Q34</f>
        <v>93.581771281169381</v>
      </c>
      <c r="R34" s="10">
        <f>TI_RPI_RI_E!R34+TI_RPI_BPI_E!R34+TI_RPI_PT_E!R34+TI_RPI_IT_E!R34+TI_RPI_DU_E!R34+TI_RPI_PII_E!R34</f>
        <v>84.443680137575214</v>
      </c>
      <c r="S34" s="10">
        <f>TI_RPI_RI_E!S34+TI_RPI_BPI_E!S34+TI_RPI_PT_E!S34+TI_RPI_IT_E!S34+TI_RPI_DU_E!S34+TI_RPI_PII_E!S34</f>
        <v>116.49853826311262</v>
      </c>
      <c r="T34" s="10">
        <f>TI_RPI_RI_E!T34+TI_RPI_BPI_E!T34+TI_RPI_PT_E!T34+TI_RPI_IT_E!T34+TI_RPI_DU_E!T34+TI_RPI_PII_E!T34</f>
        <v>90.713155631986226</v>
      </c>
      <c r="U34" s="10">
        <f>TI_RPI_RI_E!U34+TI_RPI_BPI_E!U34+TI_RPI_PT_E!U34+TI_RPI_IT_E!U34+TI_RPI_DU_E!U34+TI_RPI_PII_E!U34</f>
        <v>97.967841788478054</v>
      </c>
      <c r="V34" s="10">
        <f>TI_RPI_RI_E!V34+TI_RPI_BPI_E!V34+TI_RPI_PT_E!V34+TI_RPI_IT_E!V34+TI_RPI_DU_E!V34+TI_RPI_PII_E!V34</f>
        <v>129.47360275150473</v>
      </c>
      <c r="W34" s="10">
        <f>TI_RPI_RI_E!W34+TI_RPI_BPI_E!W34+TI_RPI_PT_E!W34+TI_RPI_IT_E!W34+TI_RPI_DU_E!W34+TI_RPI_PII_E!W34</f>
        <v>115.18073946689594</v>
      </c>
      <c r="X34" s="10">
        <f>TI_RPI_RI_E!X34+TI_RPI_BPI_E!X34+TI_RPI_PT_E!X34+TI_RPI_IT_E!X34+TI_RPI_DU_E!X34+TI_RPI_PII_E!X34</f>
        <v>97.92570937231298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215.17635425623379</v>
      </c>
      <c r="D36" s="10">
        <f>TI_RPI_RI_E!D36+TI_RPI_BPI_E!D36+TI_RPI_PT_E!D36+TI_RPI_IT_E!D36+TI_RPI_DU_E!D36+TI_RPI_PII_E!D36</f>
        <v>198.6242476354256</v>
      </c>
      <c r="E36" s="10">
        <f>TI_RPI_RI_E!E36+TI_RPI_BPI_E!E36+TI_RPI_PT_E!E36+TI_RPI_IT_E!E36+TI_RPI_DU_E!E36+TI_RPI_PII_E!E36</f>
        <v>175.45141874462595</v>
      </c>
      <c r="F36" s="10">
        <f>TI_RPI_RI_E!F36+TI_RPI_BPI_E!F36+TI_RPI_PT_E!F36+TI_RPI_IT_E!F36+TI_RPI_DU_E!F36+TI_RPI_PII_E!F36</f>
        <v>190.89991401547718</v>
      </c>
      <c r="G36" s="10">
        <f>TI_RPI_RI_E!G36+TI_RPI_BPI_E!G36+TI_RPI_PT_E!G36+TI_RPI_IT_E!G36+TI_RPI_DU_E!G36+TI_RPI_PII_E!G36</f>
        <v>198.6242476354256</v>
      </c>
      <c r="H36" s="10">
        <f>TI_RPI_RI_E!H36+TI_RPI_BPI_E!H36+TI_RPI_PT_E!H36+TI_RPI_IT_E!H36+TI_RPI_DU_E!H36+TI_RPI_PII_E!H36</f>
        <v>259.31504729148747</v>
      </c>
      <c r="I36" s="10">
        <f>TI_RPI_RI_E!I36+TI_RPI_BPI_E!I36+TI_RPI_PT_E!I36+TI_RPI_IT_E!I36+TI_RPI_DU_E!I36+TI_RPI_PII_E!I36</f>
        <v>246.07343078245913</v>
      </c>
      <c r="J36" s="10">
        <f>TI_RPI_RI_E!J36+TI_RPI_BPI_E!J36+TI_RPI_PT_E!J36+TI_RPI_IT_E!J36+TI_RPI_DU_E!J36+TI_RPI_PII_E!J36</f>
        <v>222.90051590713671</v>
      </c>
      <c r="K36" s="10">
        <f>TI_RPI_RI_E!K36+TI_RPI_BPI_E!K36+TI_RPI_PT_E!K36+TI_RPI_IT_E!K36+TI_RPI_DU_E!K36+TI_RPI_PII_E!K36</f>
        <v>207.45202063628545</v>
      </c>
      <c r="L36" s="10">
        <f>TI_RPI_RI_E!L36+TI_RPI_BPI_E!L36+TI_RPI_PT_E!L36+TI_RPI_IT_E!L36+TI_RPI_DU_E!L36+TI_RPI_PII_E!L36</f>
        <v>156.69243336199483</v>
      </c>
      <c r="M36" s="10">
        <f>TI_RPI_RI_E!M36+TI_RPI_BPI_E!M36+TI_RPI_PT_E!M36+TI_RPI_IT_E!M36+TI_RPI_DU_E!M36+TI_RPI_PII_E!M36</f>
        <v>216.27970765262251</v>
      </c>
      <c r="N36" s="10">
        <f>TI_RPI_RI_E!N36+TI_RPI_BPI_E!N36+TI_RPI_PT_E!N36+TI_RPI_IT_E!N36+TI_RPI_DU_E!N36+TI_RPI_PII_E!N36</f>
        <v>176.55485812553738</v>
      </c>
      <c r="O36" s="10">
        <f>TI_RPI_RI_E!O36+TI_RPI_BPI_E!O36+TI_RPI_PT_E!O36+TI_RPI_IT_E!O36+TI_RPI_DU_E!O36+TI_RPI_PII_E!O36</f>
        <v>173.24445399828028</v>
      </c>
      <c r="P36" s="10">
        <f>TI_RPI_RI_E!P36+TI_RPI_BPI_E!P36+TI_RPI_PT_E!P36+TI_RPI_IT_E!P36+TI_RPI_DU_E!P36+TI_RPI_PII_E!P36</f>
        <v>64.139638865004301</v>
      </c>
      <c r="Q36" s="10">
        <f>TI_RPI_RI_E!Q36+TI_RPI_BPI_E!Q36+TI_RPI_PT_E!Q36+TI_RPI_IT_E!Q36+TI_RPI_DU_E!Q36+TI_RPI_PII_E!Q36</f>
        <v>77.410060189165961</v>
      </c>
      <c r="R36" s="10">
        <f>TI_RPI_RI_E!R36+TI_RPI_BPI_E!R36+TI_RPI_PT_E!R36+TI_RPI_IT_E!R36+TI_RPI_DU_E!R36+TI_RPI_PII_E!R36</f>
        <v>109.47979363714532</v>
      </c>
      <c r="S36" s="10">
        <f>TI_RPI_RI_E!S36+TI_RPI_BPI_E!S36+TI_RPI_PT_E!S36+TI_RPI_IT_E!S36+TI_RPI_DU_E!S36+TI_RPI_PII_E!S36</f>
        <v>101.73869303525365</v>
      </c>
      <c r="T36" s="10">
        <f>TI_RPI_RI_E!T36+TI_RPI_BPI_E!T36+TI_RPI_PT_E!T36+TI_RPI_IT_E!T36+TI_RPI_DU_E!T36+TI_RPI_PII_E!T36</f>
        <v>92.891917454858117</v>
      </c>
      <c r="U36" s="10">
        <f>TI_RPI_RI_E!U36+TI_RPI_BPI_E!U36+TI_RPI_PT_E!U36+TI_RPI_IT_E!U36+TI_RPI_DU_E!U36+TI_RPI_PII_E!U36</f>
        <v>88.468443680137568</v>
      </c>
      <c r="V36" s="10">
        <f>TI_RPI_RI_E!V36+TI_RPI_BPI_E!V36+TI_RPI_PT_E!V36+TI_RPI_IT_E!V36+TI_RPI_DU_E!V36+TI_RPI_PII_E!V36</f>
        <v>136.02037833190028</v>
      </c>
      <c r="W36" s="10">
        <f>TI_RPI_RI_E!W36+TI_RPI_BPI_E!W36+TI_RPI_PT_E!W36+TI_RPI_IT_E!W36+TI_RPI_DU_E!W36+TI_RPI_PII_E!W36</f>
        <v>87.362596732588116</v>
      </c>
      <c r="X36" s="10">
        <f>TI_RPI_RI_E!X36+TI_RPI_BPI_E!X36+TI_RPI_PT_E!X36+TI_RPI_IT_E!X36+TI_RPI_DU_E!X36+TI_RPI_PII_E!X36</f>
        <v>102.84462596732587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24.680997420464319</v>
      </c>
      <c r="H37" s="10">
        <f>TI_RPI_RI_E!H37+TI_RPI_BPI_E!H37+TI_RPI_PT_E!H37+TI_RPI_IT_E!H37+TI_RPI_DU_E!H37+TI_RPI_PII_E!H37</f>
        <v>36.97334479793637</v>
      </c>
      <c r="I37" s="10">
        <f>TI_RPI_RI_E!I37+TI_RPI_BPI_E!I37+TI_RPI_PT_E!I37+TI_RPI_IT_E!I37+TI_RPI_DU_E!I37+TI_RPI_PII_E!I37</f>
        <v>15.40877042132416</v>
      </c>
      <c r="J37" s="10">
        <f>TI_RPI_RI_E!J37+TI_RPI_BPI_E!J37+TI_RPI_PT_E!J37+TI_RPI_IT_E!J37+TI_RPI_DU_E!J37+TI_RPI_PII_E!J37</f>
        <v>18.494411006018911</v>
      </c>
      <c r="K37" s="10">
        <f>TI_RPI_RI_E!K37+TI_RPI_BPI_E!K37+TI_RPI_PT_E!K37+TI_RPI_IT_E!K37+TI_RPI_DU_E!K37+TI_RPI_PII_E!K37</f>
        <v>47.243680137575232</v>
      </c>
      <c r="L37" s="10">
        <f>TI_RPI_RI_E!L37+TI_RPI_BPI_E!L37+TI_RPI_PT_E!L37+TI_RPI_IT_E!L37+TI_RPI_DU_E!L37+TI_RPI_PII_E!L37</f>
        <v>13.351504729148751</v>
      </c>
      <c r="M37" s="10">
        <f>TI_RPI_RI_E!M37+TI_RPI_BPI_E!M37+TI_RPI_PT_E!M37+TI_RPI_IT_E!M37+TI_RPI_DU_E!M37+TI_RPI_PII_E!M37</f>
        <v>4.1081685296646597</v>
      </c>
      <c r="N37" s="10">
        <f>TI_RPI_RI_E!N37+TI_RPI_BPI_E!N37+TI_RPI_PT_E!N37+TI_RPI_IT_E!N37+TI_RPI_DU_E!N37+TI_RPI_PII_E!N37</f>
        <v>4.1081685296646597</v>
      </c>
      <c r="O37" s="10">
        <f>TI_RPI_RI_E!O37+TI_RPI_BPI_E!O37+TI_RPI_PT_E!O37+TI_RPI_IT_E!O37+TI_RPI_DU_E!O37+TI_RPI_PII_E!O37</f>
        <v>11.297420464316421</v>
      </c>
      <c r="P37" s="10">
        <f>TI_RPI_RI_E!P37+TI_RPI_BPI_E!P37+TI_RPI_PT_E!P37+TI_RPI_IT_E!P37+TI_RPI_DU_E!P37+TI_RPI_PII_E!P37</f>
        <v>258.11117798796221</v>
      </c>
      <c r="Q37" s="10">
        <f>TI_RPI_RI_E!Q37+TI_RPI_BPI_E!Q37+TI_RPI_PT_E!Q37+TI_RPI_IT_E!Q37+TI_RPI_DU_E!Q37+TI_RPI_PII_E!Q37</f>
        <v>267.44049871023208</v>
      </c>
      <c r="R37" s="10">
        <f>TI_RPI_RI_E!R37+TI_RPI_BPI_E!R37+TI_RPI_PT_E!R37+TI_RPI_IT_E!R37+TI_RPI_DU_E!R37+TI_RPI_PII_E!R37</f>
        <v>284.02596732588142</v>
      </c>
      <c r="S37" s="10">
        <f>TI_RPI_RI_E!S37+TI_RPI_BPI_E!S37+TI_RPI_PT_E!S37+TI_RPI_IT_E!S37+TI_RPI_DU_E!S37+TI_RPI_PII_E!S37</f>
        <v>461.28306104901111</v>
      </c>
      <c r="T37" s="10">
        <f>TI_RPI_RI_E!T37+TI_RPI_BPI_E!T37+TI_RPI_PT_E!T37+TI_RPI_IT_E!T37+TI_RPI_DU_E!T37+TI_RPI_PII_E!T37</f>
        <v>611.58882201203778</v>
      </c>
      <c r="U37" s="10">
        <f>TI_RPI_RI_E!U37+TI_RPI_BPI_E!U37+TI_RPI_PT_E!U37+TI_RPI_IT_E!U37+TI_RPI_DU_E!U37+TI_RPI_PII_E!U37</f>
        <v>521.40533104041276</v>
      </c>
      <c r="V37" s="10">
        <f>TI_RPI_RI_E!V37+TI_RPI_BPI_E!V37+TI_RPI_PT_E!V37+TI_RPI_IT_E!V37+TI_RPI_DU_E!V37+TI_RPI_PII_E!V37</f>
        <v>497.56380051590708</v>
      </c>
      <c r="W37" s="10">
        <f>TI_RPI_RI_E!W37+TI_RPI_BPI_E!W37+TI_RPI_PT_E!W37+TI_RPI_IT_E!W37+TI_RPI_DU_E!W37+TI_RPI_PII_E!W37</f>
        <v>510.00283748925187</v>
      </c>
      <c r="X37" s="10">
        <f>TI_RPI_RI_E!X37+TI_RPI_BPI_E!X37+TI_RPI_PT_E!X37+TI_RPI_IT_E!X37+TI_RPI_DU_E!X37+TI_RPI_PII_E!X37</f>
        <v>276.76981943250212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206.84058469475491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243.7517626827171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434.61926053310401</v>
      </c>
      <c r="L41" s="10">
        <f>TI_RPI_RI_E!L41+TI_RPI_BPI_E!L41+TI_RPI_PT_E!L41+TI_RPI_IT_E!L41+TI_RPI_DU_E!L41+TI_RPI_PII_E!L41</f>
        <v>725.05210662080822</v>
      </c>
      <c r="M41" s="10">
        <f>TI_RPI_RI_E!M41+TI_RPI_BPI_E!M41+TI_RPI_PT_E!M41+TI_RPI_IT_E!M41+TI_RPI_DU_E!M41+TI_RPI_PII_E!M41</f>
        <v>554.08804815133271</v>
      </c>
      <c r="N41" s="10">
        <f>TI_RPI_RI_E!N41+TI_RPI_BPI_E!N41+TI_RPI_PT_E!N41+TI_RPI_IT_E!N41+TI_RPI_DU_E!N41+TI_RPI_PII_E!N41</f>
        <v>617.94213241616512</v>
      </c>
      <c r="O41" s="10">
        <f>TI_RPI_RI_E!O41+TI_RPI_BPI_E!O41+TI_RPI_PT_E!O41+TI_RPI_IT_E!O41+TI_RPI_DU_E!O41+TI_RPI_PII_E!O41</f>
        <v>6.1794496990541701</v>
      </c>
      <c r="P41" s="10">
        <f>TI_RPI_RI_E!P41+TI_RPI_BPI_E!P41+TI_RPI_PT_E!P41+TI_RPI_IT_E!P41+TI_RPI_DU_E!P41+TI_RPI_PII_E!P41</f>
        <v>437.70902837489251</v>
      </c>
      <c r="Q41" s="10">
        <f>TI_RPI_RI_E!Q41+TI_RPI_BPI_E!Q41+TI_RPI_PT_E!Q41+TI_RPI_IT_E!Q41+TI_RPI_DU_E!Q41+TI_RPI_PII_E!Q41</f>
        <v>262.62536543422181</v>
      </c>
      <c r="R41" s="10">
        <f>TI_RPI_RI_E!R41+TI_RPI_BPI_E!R41+TI_RPI_PT_E!R41+TI_RPI_IT_E!R41+TI_RPI_DU_E!R41+TI_RPI_PII_E!R41</f>
        <v>157.57523645743771</v>
      </c>
      <c r="S41" s="10">
        <f>TI_RPI_RI_E!S41+TI_RPI_BPI_E!S41+TI_RPI_PT_E!S41+TI_RPI_IT_E!S41+TI_RPI_DU_E!S41+TI_RPI_PII_E!S41</f>
        <v>360.46620808254511</v>
      </c>
      <c r="T41" s="10">
        <f>TI_RPI_RI_E!T41+TI_RPI_BPI_E!T41+TI_RPI_PT_E!T41+TI_RPI_IT_E!T41+TI_RPI_DU_E!T41+TI_RPI_PII_E!T41</f>
        <v>145.2164230438521</v>
      </c>
      <c r="U41" s="10">
        <f>TI_RPI_RI_E!U41+TI_RPI_BPI_E!U41+TI_RPI_PT_E!U41+TI_RPI_IT_E!U41+TI_RPI_DU_E!U41+TI_RPI_PII_E!U41</f>
        <v>391.36337059329321</v>
      </c>
      <c r="V41" s="10">
        <f>TI_RPI_RI_E!V41+TI_RPI_BPI_E!V41+TI_RPI_PT_E!V41+TI_RPI_IT_E!V41+TI_RPI_DU_E!V41+TI_RPI_PII_E!V41</f>
        <v>507.74239036973341</v>
      </c>
      <c r="W41" s="10">
        <f>TI_RPI_RI_E!W41+TI_RPI_BPI_E!W41+TI_RPI_PT_E!W41+TI_RPI_IT_E!W41+TI_RPI_DU_E!W41+TI_RPI_PII_E!W41</f>
        <v>625.15141874462597</v>
      </c>
      <c r="X41" s="10">
        <f>TI_RPI_RI_E!X41+TI_RPI_BPI_E!X41+TI_RPI_PT_E!X41+TI_RPI_IT_E!X41+TI_RPI_DU_E!X41+TI_RPI_PII_E!X41</f>
        <v>513.92184006878756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157.65503009458294</v>
      </c>
      <c r="D42" s="10">
        <f>TI_RPI_RI_E!D42+TI_RPI_BPI_E!D42+TI_RPI_PT_E!D42+TI_RPI_IT_E!D42+TI_RPI_DU_E!D42+TI_RPI_PII_E!D42</f>
        <v>173.52639724849524</v>
      </c>
      <c r="E42" s="10">
        <f>TI_RPI_RI_E!E42+TI_RPI_BPI_E!E42+TI_RPI_PT_E!E42+TI_RPI_IT_E!E42+TI_RPI_DU_E!E42+TI_RPI_PII_E!E42</f>
        <v>169.29398108340499</v>
      </c>
      <c r="F42" s="10">
        <f>TI_RPI_RI_E!F42+TI_RPI_BPI_E!F42+TI_RPI_PT_E!F42+TI_RPI_IT_E!F42+TI_RPI_DU_E!F42+TI_RPI_PII_E!F42</f>
        <v>177.75864144453999</v>
      </c>
      <c r="G42" s="10">
        <f>TI_RPI_RI_E!G42+TI_RPI_BPI_E!G42+TI_RPI_PT_E!G42+TI_RPI_IT_E!G42+TI_RPI_DU_E!G42+TI_RPI_PII_E!G42</f>
        <v>180.932932072227</v>
      </c>
      <c r="H42" s="10">
        <f>TI_RPI_RI_E!H42+TI_RPI_BPI_E!H42+TI_RPI_PT_E!H42+TI_RPI_IT_E!H42+TI_RPI_DU_E!H42+TI_RPI_PII_E!H42</f>
        <v>204.21083404987104</v>
      </c>
      <c r="I42" s="10">
        <f>TI_RPI_RI_E!I42+TI_RPI_BPI_E!I42+TI_RPI_PT_E!I42+TI_RPI_IT_E!I42+TI_RPI_DU_E!I42+TI_RPI_PII_E!I42</f>
        <v>183.04918314703352</v>
      </c>
      <c r="J42" s="10">
        <f>TI_RPI_RI_E!J42+TI_RPI_BPI_E!J42+TI_RPI_PT_E!J42+TI_RPI_IT_E!J42+TI_RPI_DU_E!J42+TI_RPI_PII_E!J42</f>
        <v>185.16534823731729</v>
      </c>
      <c r="K42" s="10">
        <f>TI_RPI_RI_E!K42+TI_RPI_BPI_E!K42+TI_RPI_PT_E!K42+TI_RPI_IT_E!K42+TI_RPI_DU_E!K42+TI_RPI_PII_E!K42</f>
        <v>314.25193465176261</v>
      </c>
      <c r="L42" s="10">
        <f>TI_RPI_RI_E!L42+TI_RPI_BPI_E!L42+TI_RPI_PT_E!L42+TI_RPI_IT_E!L42+TI_RPI_DU_E!L42+TI_RPI_PII_E!L42</f>
        <v>216.9079105760963</v>
      </c>
      <c r="M42" s="10">
        <f>TI_RPI_RI_E!M42+TI_RPI_BPI_E!M42+TI_RPI_PT_E!M42+TI_RPI_IT_E!M42+TI_RPI_DU_E!M42+TI_RPI_PII_E!M42</f>
        <v>246.53439380911439</v>
      </c>
      <c r="N42" s="10">
        <f>TI_RPI_RI_E!N42+TI_RPI_BPI_E!N42+TI_RPI_PT_E!N42+TI_RPI_IT_E!N42+TI_RPI_DU_E!N42+TI_RPI_PII_E!N42</f>
        <v>254.99905417024939</v>
      </c>
      <c r="O42" s="10">
        <f>TI_RPI_RI_E!O42+TI_RPI_BPI_E!O42+TI_RPI_PT_E!O42+TI_RPI_IT_E!O42+TI_RPI_DU_E!O42+TI_RPI_PII_E!O42</f>
        <v>246.53430782459154</v>
      </c>
      <c r="P42" s="10">
        <f>TI_RPI_RI_E!P42+TI_RPI_BPI_E!P42+TI_RPI_PT_E!P42+TI_RPI_IT_E!P42+TI_RPI_DU_E!P42+TI_RPI_PII_E!P42</f>
        <v>361.86586414445384</v>
      </c>
      <c r="Q42" s="10">
        <f>TI_RPI_RI_E!Q42+TI_RPI_BPI_E!Q42+TI_RPI_PT_E!Q42+TI_RPI_IT_E!Q42+TI_RPI_DU_E!Q42+TI_RPI_PII_E!Q42</f>
        <v>496.24290627687009</v>
      </c>
      <c r="R42" s="10">
        <f>TI_RPI_RI_E!R42+TI_RPI_BPI_E!R42+TI_RPI_PT_E!R42+TI_RPI_IT_E!R42+TI_RPI_DU_E!R42+TI_RPI_PII_E!R42</f>
        <v>442.28048151332757</v>
      </c>
      <c r="S42" s="10">
        <f>TI_RPI_RI_E!S42+TI_RPI_BPI_E!S42+TI_RPI_PT_E!S42+TI_RPI_IT_E!S42+TI_RPI_DU_E!S42+TI_RPI_PII_E!S42</f>
        <v>448.6289767841788</v>
      </c>
      <c r="T42" s="10">
        <f>TI_RPI_RI_E!T42+TI_RPI_BPI_E!T42+TI_RPI_PT_E!T42+TI_RPI_IT_E!T42+TI_RPI_DU_E!T42+TI_RPI_PII_E!T42</f>
        <v>444.39664660361143</v>
      </c>
      <c r="U42" s="10">
        <f>TI_RPI_RI_E!U42+TI_RPI_BPI_E!U42+TI_RPI_PT_E!U42+TI_RPI_IT_E!U42+TI_RPI_DU_E!U42+TI_RPI_PII_E!U42</f>
        <v>626.38761822871879</v>
      </c>
      <c r="V42" s="10">
        <f>TI_RPI_RI_E!V42+TI_RPI_BPI_E!V42+TI_RPI_PT_E!V42+TI_RPI_IT_E!V42+TI_RPI_DU_E!V42+TI_RPI_PII_E!V42</f>
        <v>675.05975924333609</v>
      </c>
      <c r="W42" s="10">
        <f>TI_RPI_RI_E!W42+TI_RPI_BPI_E!W42+TI_RPI_PT_E!W42+TI_RPI_IT_E!W42+TI_RPI_DU_E!W42+TI_RPI_PII_E!W42</f>
        <v>579.83181427343084</v>
      </c>
      <c r="X42" s="10">
        <f>TI_RPI_RI_E!X42+TI_RPI_BPI_E!X42+TI_RPI_PT_E!X42+TI_RPI_IT_E!X42+TI_RPI_DU_E!X42+TI_RPI_PII_E!X42</f>
        <v>415.82837489251926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658.33095442820286</v>
      </c>
      <c r="D43" s="10">
        <f>TI_RPI_RI_E!D43+TI_RPI_BPI_E!D43+TI_RPI_PT_E!D43+TI_RPI_IT_E!D43+TI_RPI_DU_E!D43+TI_RPI_PII_E!D43</f>
        <v>680.92579535683581</v>
      </c>
      <c r="E43" s="10">
        <f>TI_RPI_RI_E!E43+TI_RPI_BPI_E!E43+TI_RPI_PT_E!E43+TI_RPI_IT_E!E43+TI_RPI_DU_E!E43+TI_RPI_PII_E!E43</f>
        <v>745.62914875322429</v>
      </c>
      <c r="F43" s="10">
        <f>TI_RPI_RI_E!F43+TI_RPI_BPI_E!F43+TI_RPI_PT_E!F43+TI_RPI_IT_E!F43+TI_RPI_DU_E!F43+TI_RPI_PII_E!F43</f>
        <v>815.46766981943233</v>
      </c>
      <c r="G43" s="10">
        <f>TI_RPI_RI_E!G43+TI_RPI_BPI_E!G43+TI_RPI_PT_E!G43+TI_RPI_IT_E!G43+TI_RPI_DU_E!G43+TI_RPI_PII_E!G43</f>
        <v>853.58744625967313</v>
      </c>
      <c r="H43" s="10">
        <f>TI_RPI_RI_E!H43+TI_RPI_BPI_E!H43+TI_RPI_PT_E!H43+TI_RPI_IT_E!H43+TI_RPI_DU_E!H43+TI_RPI_PII_E!H43</f>
        <v>1344.2724849527081</v>
      </c>
      <c r="I43" s="10">
        <f>TI_RPI_RI_E!I43+TI_RPI_BPI_E!I43+TI_RPI_PT_E!I43+TI_RPI_IT_E!I43+TI_RPI_DU_E!I43+TI_RPI_PII_E!I43</f>
        <v>1572.26638005159</v>
      </c>
      <c r="J43" s="10">
        <f>TI_RPI_RI_E!J43+TI_RPI_BPI_E!J43+TI_RPI_PT_E!J43+TI_RPI_IT_E!J43+TI_RPI_DU_E!J43+TI_RPI_PII_E!J43</f>
        <v>1854.362252794497</v>
      </c>
      <c r="K43" s="10">
        <f>TI_RPI_RI_E!K43+TI_RPI_BPI_E!K43+TI_RPI_PT_E!K43+TI_RPI_IT_E!K43+TI_RPI_DU_E!K43+TI_RPI_PII_E!K43</f>
        <v>1731.8003439380909</v>
      </c>
      <c r="L43" s="10">
        <f>TI_RPI_RI_E!L43+TI_RPI_BPI_E!L43+TI_RPI_PT_E!L43+TI_RPI_IT_E!L43+TI_RPI_DU_E!L43+TI_RPI_PII_E!L43</f>
        <v>1532.709974204643</v>
      </c>
      <c r="M43" s="10">
        <f>TI_RPI_RI_E!M43+TI_RPI_BPI_E!M43+TI_RPI_PT_E!M43+TI_RPI_IT_E!M43+TI_RPI_DU_E!M43+TI_RPI_PII_E!M43</f>
        <v>1499.165520206363</v>
      </c>
      <c r="N43" s="10">
        <f>TI_RPI_RI_E!N43+TI_RPI_BPI_E!N43+TI_RPI_PT_E!N43+TI_RPI_IT_E!N43+TI_RPI_DU_E!N43+TI_RPI_PII_E!N43</f>
        <v>1681.8544282029229</v>
      </c>
      <c r="O43" s="10">
        <f>TI_RPI_RI_E!O43+TI_RPI_BPI_E!O43+TI_RPI_PT_E!O43+TI_RPI_IT_E!O43+TI_RPI_DU_E!O43+TI_RPI_PII_E!O43</f>
        <v>2057.8704213241608</v>
      </c>
      <c r="P43" s="10">
        <f>TI_RPI_RI_E!P43+TI_RPI_BPI_E!P43+TI_RPI_PT_E!P43+TI_RPI_IT_E!P43+TI_RPI_DU_E!P43+TI_RPI_PII_E!P43</f>
        <v>1793.2932072226999</v>
      </c>
      <c r="Q43" s="10">
        <f>TI_RPI_RI_E!Q43+TI_RPI_BPI_E!Q43+TI_RPI_PT_E!Q43+TI_RPI_IT_E!Q43+TI_RPI_DU_E!Q43+TI_RPI_PII_E!Q43</f>
        <v>667.58383490971619</v>
      </c>
      <c r="R43" s="10">
        <f>TI_RPI_RI_E!R43+TI_RPI_BPI_E!R43+TI_RPI_PT_E!R43+TI_RPI_IT_E!R43+TI_RPI_DU_E!R43+TI_RPI_PII_E!R43</f>
        <v>315.32588134135852</v>
      </c>
      <c r="S43" s="10">
        <f>TI_RPI_RI_E!S43+TI_RPI_BPI_E!S43+TI_RPI_PT_E!S43+TI_RPI_IT_E!S43+TI_RPI_DU_E!S43+TI_RPI_PII_E!S43</f>
        <v>304.73834909716248</v>
      </c>
      <c r="T43" s="10">
        <f>TI_RPI_RI_E!T43+TI_RPI_BPI_E!T43+TI_RPI_PT_E!T43+TI_RPI_IT_E!T43+TI_RPI_DU_E!T43+TI_RPI_PII_E!T43</f>
        <v>654.97558039552871</v>
      </c>
      <c r="U43" s="10">
        <f>TI_RPI_RI_E!U43+TI_RPI_BPI_E!U43+TI_RPI_PT_E!U43+TI_RPI_IT_E!U43+TI_RPI_DU_E!U43+TI_RPI_PII_E!U43</f>
        <v>444.34522785898531</v>
      </c>
      <c r="V43" s="10">
        <f>TI_RPI_RI_E!V43+TI_RPI_BPI_E!V43+TI_RPI_PT_E!V43+TI_RPI_IT_E!V43+TI_RPI_DU_E!V43+TI_RPI_PII_E!V43</f>
        <v>384.95090283748931</v>
      </c>
      <c r="W43" s="10">
        <f>TI_RPI_RI_E!W43+TI_RPI_BPI_E!W43+TI_RPI_PT_E!W43+TI_RPI_IT_E!W43+TI_RPI_DU_E!W43+TI_RPI_PII_E!W43</f>
        <v>352.12631126397253</v>
      </c>
      <c r="X43" s="10">
        <f>TI_RPI_RI_E!X43+TI_RPI_BPI_E!X43+TI_RPI_PT_E!X43+TI_RPI_IT_E!X43+TI_RPI_DU_E!X43+TI_RPI_PII_E!X43</f>
        <v>80.079105760963031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106.0189165950129</v>
      </c>
      <c r="D44" s="10">
        <f>TI_RPI_RI_E!D44+TI_RPI_BPI_E!D44+TI_RPI_PT_E!D44+TI_RPI_IT_E!D44+TI_RPI_DU_E!D44+TI_RPI_PII_E!D44</f>
        <v>36.321324161650899</v>
      </c>
      <c r="E44" s="10">
        <f>TI_RPI_RI_E!E44+TI_RPI_BPI_E!E44+TI_RPI_PT_E!E44+TI_RPI_IT_E!E44+TI_RPI_DU_E!E44+TI_RPI_PII_E!E44</f>
        <v>65.771023215821145</v>
      </c>
      <c r="F44" s="10">
        <f>TI_RPI_RI_E!F44+TI_RPI_BPI_E!F44+TI_RPI_PT_E!F44+TI_RPI_IT_E!F44+TI_RPI_DU_E!F44+TI_RPI_PII_E!F44</f>
        <v>64.789337919174542</v>
      </c>
      <c r="G44" s="10">
        <f>TI_RPI_RI_E!G44+TI_RPI_BPI_E!G44+TI_RPI_PT_E!G44+TI_RPI_IT_E!G44+TI_RPI_DU_E!G44+TI_RPI_PII_E!G44</f>
        <v>157.0650902837489</v>
      </c>
      <c r="H44" s="10">
        <f>TI_RPI_RI_E!H44+TI_RPI_BPI_E!H44+TI_RPI_PT_E!H44+TI_RPI_IT_E!H44+TI_RPI_DU_E!H44+TI_RPI_PII_E!H44</f>
        <v>107.9822012037833</v>
      </c>
      <c r="I44" s="10">
        <f>TI_RPI_RI_E!I44+TI_RPI_BPI_E!I44+TI_RPI_PT_E!I44+TI_RPI_IT_E!I44+TI_RPI_DU_E!I44+TI_RPI_PII_E!I44</f>
        <v>50.064488392089423</v>
      </c>
      <c r="J44" s="10">
        <f>TI_RPI_RI_E!J44+TI_RPI_BPI_E!J44+TI_RPI_PT_E!J44+TI_RPI_IT_E!J44+TI_RPI_DU_E!J44+TI_RPI_PII_E!J44</f>
        <v>112.89054170249349</v>
      </c>
      <c r="K44" s="10">
        <f>TI_RPI_RI_E!K44+TI_RPI_BPI_E!K44+TI_RPI_PT_E!K44+TI_RPI_IT_E!K44+TI_RPI_DU_E!K44+TI_RPI_PII_E!K44</f>
        <v>172.07798796216679</v>
      </c>
      <c r="L44" s="10">
        <f>TI_RPI_RI_E!L44+TI_RPI_BPI_E!L44+TI_RPI_PT_E!L44+TI_RPI_IT_E!L44+TI_RPI_DU_E!L44+TI_RPI_PII_E!L44</f>
        <v>324.60163370593301</v>
      </c>
      <c r="M44" s="10">
        <f>TI_RPI_RI_E!M44+TI_RPI_BPI_E!M44+TI_RPI_PT_E!M44+TI_RPI_IT_E!M44+TI_RPI_DU_E!M44+TI_RPI_PII_E!M44</f>
        <v>352.95537403267411</v>
      </c>
      <c r="N44" s="10">
        <f>TI_RPI_RI_E!N44+TI_RPI_BPI_E!N44+TI_RPI_PT_E!N44+TI_RPI_IT_E!N44+TI_RPI_DU_E!N44+TI_RPI_PII_E!N44</f>
        <v>308.10834049871022</v>
      </c>
      <c r="O44" s="10">
        <f>TI_RPI_RI_E!O44+TI_RPI_BPI_E!O44+TI_RPI_PT_E!O44+TI_RPI_IT_E!O44+TI_RPI_DU_E!O44+TI_RPI_PII_E!O44</f>
        <v>354.55563198624247</v>
      </c>
      <c r="P44" s="10">
        <f>TI_RPI_RI_E!P44+TI_RPI_BPI_E!P44+TI_RPI_PT_E!P44+TI_RPI_IT_E!P44+TI_RPI_DU_E!P44+TI_RPI_PII_E!P44</f>
        <v>393.4508168529664</v>
      </c>
      <c r="Q44" s="10">
        <f>TI_RPI_RI_E!Q44+TI_RPI_BPI_E!Q44+TI_RPI_PT_E!Q44+TI_RPI_IT_E!Q44+TI_RPI_DU_E!Q44+TI_RPI_PII_E!Q44</f>
        <v>959.56612209802233</v>
      </c>
      <c r="R44" s="10">
        <f>TI_RPI_RI_E!R44+TI_RPI_BPI_E!R44+TI_RPI_PT_E!R44+TI_RPI_IT_E!R44+TI_RPI_DU_E!R44+TI_RPI_PII_E!R44</f>
        <v>814.50429922613921</v>
      </c>
      <c r="S44" s="10">
        <f>TI_RPI_RI_E!S44+TI_RPI_BPI_E!S44+TI_RPI_PT_E!S44+TI_RPI_IT_E!S44+TI_RPI_DU_E!S44+TI_RPI_PII_E!S44</f>
        <v>885.79062768701635</v>
      </c>
      <c r="T44" s="10">
        <f>TI_RPI_RI_E!T44+TI_RPI_BPI_E!T44+TI_RPI_PT_E!T44+TI_RPI_IT_E!T44+TI_RPI_DU_E!T44+TI_RPI_PII_E!T44</f>
        <v>738.17712811693889</v>
      </c>
      <c r="U44" s="10">
        <f>TI_RPI_RI_E!U44+TI_RPI_BPI_E!U44+TI_RPI_PT_E!U44+TI_RPI_IT_E!U44+TI_RPI_DU_E!U44+TI_RPI_PII_E!U44</f>
        <v>360.88658641444539</v>
      </c>
      <c r="V44" s="10">
        <f>TI_RPI_RI_E!V44+TI_RPI_BPI_E!V44+TI_RPI_PT_E!V44+TI_RPI_IT_E!V44+TI_RPI_DU_E!V44+TI_RPI_PII_E!V44</f>
        <v>535.54024075666371</v>
      </c>
      <c r="W44" s="10">
        <f>TI_RPI_RI_E!W44+TI_RPI_BPI_E!W44+TI_RPI_PT_E!W44+TI_RPI_IT_E!W44+TI_RPI_DU_E!W44+TI_RPI_PII_E!W44</f>
        <v>273.07730008598452</v>
      </c>
      <c r="X44" s="10">
        <f>TI_RPI_RI_E!X44+TI_RPI_BPI_E!X44+TI_RPI_PT_E!X44+TI_RPI_IT_E!X44+TI_RPI_DU_E!X44+TI_RPI_PII_E!X44</f>
        <v>547.1195184866724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25.222098022355979</v>
      </c>
      <c r="Q45" s="10">
        <f>TI_RPI_RI_E!Q45+TI_RPI_BPI_E!Q45+TI_RPI_PT_E!Q45+TI_RPI_IT_E!Q45+TI_RPI_DU_E!Q45+TI_RPI_PII_E!Q45</f>
        <v>30.476698194325021</v>
      </c>
      <c r="R45" s="10">
        <f>TI_RPI_RI_E!R45+TI_RPI_BPI_E!R45+TI_RPI_PT_E!R45+TI_RPI_IT_E!R45+TI_RPI_DU_E!R45+TI_RPI_PII_E!R45</f>
        <v>25.222098022355979</v>
      </c>
      <c r="S45" s="10">
        <f>TI_RPI_RI_E!S45+TI_RPI_BPI_E!S45+TI_RPI_PT_E!S45+TI_RPI_IT_E!S45+TI_RPI_DU_E!S45+TI_RPI_PII_E!S45</f>
        <v>44.138693035253652</v>
      </c>
      <c r="T45" s="10">
        <f>TI_RPI_RI_E!T45+TI_RPI_BPI_E!T45+TI_RPI_PT_E!T45+TI_RPI_IT_E!T45+TI_RPI_DU_E!T45+TI_RPI_PII_E!T45</f>
        <v>15.763800515907141</v>
      </c>
      <c r="U45" s="10">
        <f>TI_RPI_RI_E!U45+TI_RPI_BPI_E!U45+TI_RPI_PT_E!U45+TI_RPI_IT_E!U45+TI_RPI_DU_E!U45+TI_RPI_PII_E!U45</f>
        <v>16.814789337919169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3.1527944969905422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5.15889939810834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27.39561478933792</v>
      </c>
      <c r="Q50" s="10">
        <f>TI_RPI_RI_E!Q50+TI_RPI_BPI_E!Q50+TI_RPI_PT_E!Q50+TI_RPI_IT_E!Q50+TI_RPI_DU_E!Q50+TI_RPI_PII_E!Q50</f>
        <v>22.976956147893379</v>
      </c>
      <c r="R50" s="10">
        <f>TI_RPI_RI_E!R50+TI_RPI_BPI_E!R50+TI_RPI_PT_E!R50+TI_RPI_IT_E!R50+TI_RPI_DU_E!R50+TI_RPI_PII_E!R50</f>
        <v>18.558297506448842</v>
      </c>
      <c r="S50" s="10">
        <f>TI_RPI_RI_E!S50+TI_RPI_BPI_E!S50+TI_RPI_PT_E!S50+TI_RPI_IT_E!S50+TI_RPI_DU_E!S50+TI_RPI_PII_E!S50</f>
        <v>4.4186586414445399</v>
      </c>
      <c r="T50" s="10">
        <f>TI_RPI_RI_E!T50+TI_RPI_BPI_E!T50+TI_RPI_PT_E!T50+TI_RPI_IT_E!T50+TI_RPI_DU_E!T50+TI_RPI_PII_E!T50</f>
        <v>41.535339638864997</v>
      </c>
      <c r="U50" s="10">
        <f>TI_RPI_RI_E!U50+TI_RPI_BPI_E!U50+TI_RPI_PT_E!U50+TI_RPI_IT_E!U50+TI_RPI_DU_E!U50+TI_RPI_PII_E!U50</f>
        <v>28.30042992261393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20.8871883061049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13176.346517626831</v>
      </c>
      <c r="D2" s="31">
        <f t="shared" si="0"/>
        <v>12378.797162510753</v>
      </c>
      <c r="E2" s="31">
        <f t="shared" si="0"/>
        <v>13593.151418744625</v>
      </c>
      <c r="F2" s="31">
        <f t="shared" si="0"/>
        <v>13509.779793637146</v>
      </c>
      <c r="G2" s="31">
        <f t="shared" si="0"/>
        <v>13974.822355975921</v>
      </c>
      <c r="H2" s="31">
        <f t="shared" si="0"/>
        <v>13163.32089423903</v>
      </c>
      <c r="I2" s="31">
        <f t="shared" si="0"/>
        <v>14365.420894239034</v>
      </c>
      <c r="J2" s="31">
        <f t="shared" si="0"/>
        <v>14994.815649183143</v>
      </c>
      <c r="K2" s="31">
        <f t="shared" si="0"/>
        <v>15345.729922613924</v>
      </c>
      <c r="L2" s="31">
        <f t="shared" si="0"/>
        <v>15507.688478073946</v>
      </c>
      <c r="M2" s="31">
        <f t="shared" si="0"/>
        <v>14525.025279449701</v>
      </c>
      <c r="N2" s="31">
        <f t="shared" si="0"/>
        <v>15381.325107480654</v>
      </c>
      <c r="O2" s="31">
        <f t="shared" si="0"/>
        <v>14735.995098882197</v>
      </c>
      <c r="P2" s="31">
        <f t="shared" si="0"/>
        <v>15003.068787618226</v>
      </c>
      <c r="Q2" s="31">
        <f t="shared" si="0"/>
        <v>14453.13611349957</v>
      </c>
      <c r="R2" s="31">
        <f t="shared" si="0"/>
        <v>12889.315219260534</v>
      </c>
      <c r="S2" s="31">
        <f t="shared" si="0"/>
        <v>14923.831814273426</v>
      </c>
      <c r="T2" s="31">
        <f t="shared" si="0"/>
        <v>15244.781341358554</v>
      </c>
      <c r="U2" s="31">
        <f t="shared" si="0"/>
        <v>15232.488220120375</v>
      </c>
      <c r="V2" s="31">
        <f t="shared" si="0"/>
        <v>15266.973602751506</v>
      </c>
      <c r="W2" s="31">
        <f t="shared" si="0"/>
        <v>13992.399484092864</v>
      </c>
      <c r="X2" s="31">
        <f t="shared" ref="X2" si="1">SUM(X3,X17,X22,X25,X26,X51,X52,X71,X74,X75,X76)</f>
        <v>10456.258211521927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13176.346517626831</v>
      </c>
      <c r="D26" s="37">
        <f t="shared" si="14"/>
        <v>12378.797162510753</v>
      </c>
      <c r="E26" s="37">
        <f t="shared" si="14"/>
        <v>13593.151418744625</v>
      </c>
      <c r="F26" s="37">
        <f t="shared" si="14"/>
        <v>13509.779793637146</v>
      </c>
      <c r="G26" s="37">
        <f t="shared" si="14"/>
        <v>13974.822355975921</v>
      </c>
      <c r="H26" s="37">
        <f t="shared" si="14"/>
        <v>13163.32089423903</v>
      </c>
      <c r="I26" s="37">
        <f t="shared" si="14"/>
        <v>14365.420894239034</v>
      </c>
      <c r="J26" s="37">
        <f t="shared" si="14"/>
        <v>14994.815649183143</v>
      </c>
      <c r="K26" s="37">
        <f t="shared" si="14"/>
        <v>15345.729922613924</v>
      </c>
      <c r="L26" s="37">
        <f t="shared" si="14"/>
        <v>15507.688478073946</v>
      </c>
      <c r="M26" s="37">
        <f t="shared" si="14"/>
        <v>14525.025279449701</v>
      </c>
      <c r="N26" s="37">
        <f t="shared" si="14"/>
        <v>15381.325107480654</v>
      </c>
      <c r="O26" s="37">
        <f t="shared" si="14"/>
        <v>14735.995098882197</v>
      </c>
      <c r="P26" s="37">
        <f t="shared" si="14"/>
        <v>15003.068787618226</v>
      </c>
      <c r="Q26" s="37">
        <f t="shared" si="14"/>
        <v>14453.13611349957</v>
      </c>
      <c r="R26" s="37">
        <f t="shared" si="14"/>
        <v>12889.315219260534</v>
      </c>
      <c r="S26" s="37">
        <f t="shared" si="14"/>
        <v>14923.831814273426</v>
      </c>
      <c r="T26" s="37">
        <f t="shared" si="14"/>
        <v>15244.781341358554</v>
      </c>
      <c r="U26" s="37">
        <f t="shared" si="14"/>
        <v>15232.488220120375</v>
      </c>
      <c r="V26" s="37">
        <f t="shared" si="14"/>
        <v>15266.973602751506</v>
      </c>
      <c r="W26" s="37">
        <f t="shared" si="14"/>
        <v>13992.399484092864</v>
      </c>
      <c r="X26" s="37">
        <f t="shared" ref="X26" si="15">SUM(X27,X33)</f>
        <v>10456.258211521927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13176.346517626831</v>
      </c>
      <c r="D27" s="29">
        <f t="shared" si="16"/>
        <v>12378.797162510753</v>
      </c>
      <c r="E27" s="29">
        <f t="shared" si="16"/>
        <v>13593.151418744625</v>
      </c>
      <c r="F27" s="29">
        <f t="shared" si="16"/>
        <v>13509.779793637146</v>
      </c>
      <c r="G27" s="29">
        <f t="shared" si="16"/>
        <v>13974.822355975921</v>
      </c>
      <c r="H27" s="29">
        <f t="shared" si="16"/>
        <v>13163.32089423903</v>
      </c>
      <c r="I27" s="29">
        <f t="shared" si="16"/>
        <v>14365.420894239034</v>
      </c>
      <c r="J27" s="29">
        <f t="shared" si="16"/>
        <v>14994.815649183143</v>
      </c>
      <c r="K27" s="29">
        <f t="shared" si="16"/>
        <v>15345.729922613924</v>
      </c>
      <c r="L27" s="29">
        <f t="shared" si="16"/>
        <v>15507.688478073946</v>
      </c>
      <c r="M27" s="29">
        <f t="shared" si="16"/>
        <v>14525.025279449701</v>
      </c>
      <c r="N27" s="29">
        <f t="shared" si="16"/>
        <v>15381.325107480654</v>
      </c>
      <c r="O27" s="29">
        <f t="shared" si="16"/>
        <v>14735.995098882197</v>
      </c>
      <c r="P27" s="29">
        <f t="shared" si="16"/>
        <v>15003.068787618226</v>
      </c>
      <c r="Q27" s="29">
        <f t="shared" si="16"/>
        <v>14453.13611349957</v>
      </c>
      <c r="R27" s="29">
        <f t="shared" si="16"/>
        <v>12889.315219260534</v>
      </c>
      <c r="S27" s="29">
        <f t="shared" si="16"/>
        <v>14923.831814273426</v>
      </c>
      <c r="T27" s="29">
        <f t="shared" si="16"/>
        <v>15244.781341358554</v>
      </c>
      <c r="U27" s="29">
        <f t="shared" si="16"/>
        <v>15232.488220120375</v>
      </c>
      <c r="V27" s="29">
        <f t="shared" si="16"/>
        <v>15266.973602751506</v>
      </c>
      <c r="W27" s="29">
        <f t="shared" si="16"/>
        <v>13992.399484092864</v>
      </c>
      <c r="X27" s="29">
        <f t="shared" ref="X27" si="17">SUM(X28:X32)</f>
        <v>10456.258211521927</v>
      </c>
    </row>
    <row r="28" spans="1:24" ht="11.25" customHeight="1" x14ac:dyDescent="0.2">
      <c r="A28" s="41" t="s">
        <v>45</v>
      </c>
      <c r="B28" s="9" t="s">
        <v>46</v>
      </c>
      <c r="C28" s="10">
        <v>10885.08598452279</v>
      </c>
      <c r="D28" s="10">
        <v>10090.33104041273</v>
      </c>
      <c r="E28" s="10">
        <v>11300.803955288049</v>
      </c>
      <c r="F28" s="10">
        <v>11214.196044711951</v>
      </c>
      <c r="G28" s="10">
        <v>11193.817712811689</v>
      </c>
      <c r="H28" s="10">
        <v>10170.825451418739</v>
      </c>
      <c r="I28" s="10">
        <v>10570.240756663799</v>
      </c>
      <c r="J28" s="10">
        <v>11049.13155631986</v>
      </c>
      <c r="K28" s="10">
        <v>11306.91745485812</v>
      </c>
      <c r="L28" s="10">
        <v>11146.9475494411</v>
      </c>
      <c r="M28" s="10">
        <v>10709.83233018057</v>
      </c>
      <c r="N28" s="10">
        <v>11424.09286328461</v>
      </c>
      <c r="O28" s="10">
        <v>10962.52364574376</v>
      </c>
      <c r="P28" s="10">
        <v>11509.68185726569</v>
      </c>
      <c r="Q28" s="10">
        <v>11432.24419604471</v>
      </c>
      <c r="R28" s="10">
        <v>9994.5528804815131</v>
      </c>
      <c r="S28" s="10">
        <v>11489.303525365431</v>
      </c>
      <c r="T28" s="10">
        <v>11459.75494411006</v>
      </c>
      <c r="U28" s="10">
        <v>11802.110920034391</v>
      </c>
      <c r="V28" s="10">
        <v>12165.864144454001</v>
      </c>
      <c r="W28" s="10">
        <v>11150.004299226141</v>
      </c>
      <c r="X28" s="10">
        <v>8066.7626827171098</v>
      </c>
    </row>
    <row r="29" spans="1:24" ht="11.25" customHeight="1" x14ac:dyDescent="0.2">
      <c r="A29" s="41" t="s">
        <v>47</v>
      </c>
      <c r="B29" s="9" t="s">
        <v>48</v>
      </c>
      <c r="C29" s="10">
        <v>805.00619088564054</v>
      </c>
      <c r="D29" s="10">
        <v>1080.3477214101461</v>
      </c>
      <c r="E29" s="10">
        <v>1081.398710232158</v>
      </c>
      <c r="F29" s="10">
        <v>1152.861392949269</v>
      </c>
      <c r="G29" s="10">
        <v>1115.0282029234741</v>
      </c>
      <c r="H29" s="10">
        <v>1084.5514187446261</v>
      </c>
      <c r="I29" s="10">
        <v>1530.142390369733</v>
      </c>
      <c r="J29" s="10">
        <v>1317.8561478933791</v>
      </c>
      <c r="K29" s="10">
        <v>1138.1484952708511</v>
      </c>
      <c r="L29" s="10">
        <v>1065.6348237317279</v>
      </c>
      <c r="M29" s="10">
        <v>725.13611349957011</v>
      </c>
      <c r="N29" s="10">
        <v>777.68220120378328</v>
      </c>
      <c r="O29" s="10">
        <v>906.94565778159927</v>
      </c>
      <c r="P29" s="10">
        <v>819.71908856405844</v>
      </c>
      <c r="Q29" s="10">
        <v>685.20111779879619</v>
      </c>
      <c r="R29" s="10">
        <v>803.95528804815126</v>
      </c>
      <c r="S29" s="10">
        <v>985.76474634565773</v>
      </c>
      <c r="T29" s="10">
        <v>1336.772742906277</v>
      </c>
      <c r="U29" s="10">
        <v>1325.2125537403269</v>
      </c>
      <c r="V29" s="10">
        <v>707.27050730868439</v>
      </c>
      <c r="W29" s="10">
        <v>698.86311263972482</v>
      </c>
      <c r="X29" s="10">
        <v>650.52072226999132</v>
      </c>
    </row>
    <row r="30" spans="1:24" ht="11.25" customHeight="1" x14ac:dyDescent="0.2">
      <c r="A30" s="41" t="s">
        <v>49</v>
      </c>
      <c r="B30" s="9" t="s">
        <v>50</v>
      </c>
      <c r="C30" s="10">
        <v>1237.4008598452281</v>
      </c>
      <c r="D30" s="10">
        <v>978.55167669819434</v>
      </c>
      <c r="E30" s="10">
        <v>993.77807394668946</v>
      </c>
      <c r="F30" s="10">
        <v>921.70627687016326</v>
      </c>
      <c r="G30" s="10">
        <v>1416.0576096302659</v>
      </c>
      <c r="H30" s="10">
        <v>1658.6653482373169</v>
      </c>
      <c r="I30" s="10">
        <v>1956.0882201203781</v>
      </c>
      <c r="J30" s="10">
        <v>2288.024247635426</v>
      </c>
      <c r="K30" s="10">
        <v>2592.5527944969899</v>
      </c>
      <c r="L30" s="10">
        <v>2963.0625107480651</v>
      </c>
      <c r="M30" s="10">
        <v>2775.2699054170248</v>
      </c>
      <c r="N30" s="10">
        <v>2923.47377472055</v>
      </c>
      <c r="O30" s="10">
        <v>2624.020722269991</v>
      </c>
      <c r="P30" s="10">
        <v>2344.869561478934</v>
      </c>
      <c r="Q30" s="10">
        <v>2073.8392089423901</v>
      </c>
      <c r="R30" s="10">
        <v>1799.7635425623389</v>
      </c>
      <c r="S30" s="10">
        <v>2101.246775580395</v>
      </c>
      <c r="T30" s="10">
        <v>2059.6278589853832</v>
      </c>
      <c r="U30" s="10">
        <v>1763.220120378332</v>
      </c>
      <c r="V30" s="10">
        <v>2016.9938950988819</v>
      </c>
      <c r="W30" s="10">
        <v>1816.005073086844</v>
      </c>
      <c r="X30" s="10">
        <v>1441.4349957007739</v>
      </c>
    </row>
    <row r="31" spans="1:24" ht="11.25" customHeight="1" x14ac:dyDescent="0.2">
      <c r="A31" s="41" t="s">
        <v>51</v>
      </c>
      <c r="B31" s="9" t="s">
        <v>52</v>
      </c>
      <c r="C31" s="10">
        <v>225.3510748065348</v>
      </c>
      <c r="D31" s="10">
        <v>206.06431642304381</v>
      </c>
      <c r="E31" s="10">
        <v>187.79260533104039</v>
      </c>
      <c r="F31" s="10">
        <v>185.76242476354261</v>
      </c>
      <c r="G31" s="10">
        <v>211.13981083404991</v>
      </c>
      <c r="H31" s="10">
        <v>215.2001719690455</v>
      </c>
      <c r="I31" s="10">
        <v>246.66809974204639</v>
      </c>
      <c r="J31" s="10">
        <v>155.30954428202921</v>
      </c>
      <c r="K31" s="10">
        <v>73.086844368013757</v>
      </c>
      <c r="L31" s="10">
        <v>85.268013757523647</v>
      </c>
      <c r="M31" s="10">
        <v>68.011349957007738</v>
      </c>
      <c r="N31" s="10">
        <v>30.452880481513319</v>
      </c>
      <c r="O31" s="10">
        <v>12.18116938950989</v>
      </c>
      <c r="P31" s="10">
        <v>52.784952708512463</v>
      </c>
      <c r="Q31" s="10">
        <v>51.769819432502153</v>
      </c>
      <c r="R31" s="10">
        <v>44.664144453998283</v>
      </c>
      <c r="S31" s="10">
        <v>50.754772141014612</v>
      </c>
      <c r="T31" s="10">
        <v>50.754772141014612</v>
      </c>
      <c r="U31" s="10">
        <v>34.513241616509028</v>
      </c>
      <c r="V31" s="10">
        <v>44.664144453998283</v>
      </c>
      <c r="W31" s="10">
        <v>35.528288907996561</v>
      </c>
      <c r="X31" s="10">
        <v>17.256577815993118</v>
      </c>
    </row>
    <row r="32" spans="1:24" ht="11.25" customHeight="1" x14ac:dyDescent="0.2">
      <c r="A32" s="41" t="s">
        <v>53</v>
      </c>
      <c r="B32" s="9" t="s">
        <v>54</v>
      </c>
      <c r="C32" s="10">
        <v>23.502407566638009</v>
      </c>
      <c r="D32" s="10">
        <v>23.502407566638009</v>
      </c>
      <c r="E32" s="10">
        <v>29.378073946689589</v>
      </c>
      <c r="F32" s="10">
        <v>35.253654342218397</v>
      </c>
      <c r="G32" s="10">
        <v>38.779019776440236</v>
      </c>
      <c r="H32" s="10">
        <v>34.078503869303518</v>
      </c>
      <c r="I32" s="10">
        <v>62.281427343078242</v>
      </c>
      <c r="J32" s="10">
        <v>184.49415305245051</v>
      </c>
      <c r="K32" s="10">
        <v>235.02433361994841</v>
      </c>
      <c r="L32" s="10">
        <v>246.77558039552881</v>
      </c>
      <c r="M32" s="10">
        <v>246.77558039552881</v>
      </c>
      <c r="N32" s="10">
        <v>225.62338779019771</v>
      </c>
      <c r="O32" s="10">
        <v>230.32390369733449</v>
      </c>
      <c r="P32" s="10">
        <v>276.01332760103179</v>
      </c>
      <c r="Q32" s="10">
        <v>210.08177128116941</v>
      </c>
      <c r="R32" s="10">
        <v>246.37936371453139</v>
      </c>
      <c r="S32" s="10">
        <v>296.76199484092859</v>
      </c>
      <c r="T32" s="10">
        <v>337.87102321582108</v>
      </c>
      <c r="U32" s="10">
        <v>307.43138435081693</v>
      </c>
      <c r="V32" s="10">
        <v>332.18091143594148</v>
      </c>
      <c r="W32" s="10">
        <v>291.9987102321582</v>
      </c>
      <c r="X32" s="10">
        <v>280.28323301805671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147.20558899398105</v>
      </c>
      <c r="D2" s="31">
        <f t="shared" si="0"/>
        <v>151.62639724849524</v>
      </c>
      <c r="E2" s="31">
        <f t="shared" si="0"/>
        <v>210.88177128116936</v>
      </c>
      <c r="F2" s="31">
        <f t="shared" si="0"/>
        <v>190.58228718830611</v>
      </c>
      <c r="G2" s="31">
        <f t="shared" si="0"/>
        <v>205.2498710232158</v>
      </c>
      <c r="H2" s="31">
        <f t="shared" si="0"/>
        <v>233.39071367153912</v>
      </c>
      <c r="I2" s="31">
        <f t="shared" si="0"/>
        <v>206.58503869303524</v>
      </c>
      <c r="J2" s="31">
        <f t="shared" si="0"/>
        <v>200.21977644024076</v>
      </c>
      <c r="K2" s="31">
        <f t="shared" si="0"/>
        <v>208.22828890799656</v>
      </c>
      <c r="L2" s="31">
        <f t="shared" si="0"/>
        <v>177.84230438521064</v>
      </c>
      <c r="M2" s="31">
        <f t="shared" si="0"/>
        <v>180.60808254514185</v>
      </c>
      <c r="N2" s="31">
        <f t="shared" si="0"/>
        <v>179.45210662080825</v>
      </c>
      <c r="O2" s="31">
        <f t="shared" si="0"/>
        <v>193.20249355116076</v>
      </c>
      <c r="P2" s="31">
        <f t="shared" si="0"/>
        <v>218.21143594153045</v>
      </c>
      <c r="Q2" s="31">
        <f t="shared" si="0"/>
        <v>237.91539122957863</v>
      </c>
      <c r="R2" s="31">
        <f t="shared" si="0"/>
        <v>210.59389509888217</v>
      </c>
      <c r="S2" s="31">
        <f t="shared" si="0"/>
        <v>256.53430782459156</v>
      </c>
      <c r="T2" s="31">
        <f t="shared" si="0"/>
        <v>220.17265692175408</v>
      </c>
      <c r="U2" s="31">
        <f t="shared" si="0"/>
        <v>258.90791057609624</v>
      </c>
      <c r="V2" s="31">
        <f t="shared" si="0"/>
        <v>299.52235597592431</v>
      </c>
      <c r="W2" s="31">
        <f t="shared" si="0"/>
        <v>268.52467755803957</v>
      </c>
      <c r="X2" s="31">
        <f t="shared" ref="X2" si="1">SUM(X3,X17,X22,X25,X26,X51,X52,X71,X74,X75,X76)</f>
        <v>226.37282889079967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147.20558899398105</v>
      </c>
      <c r="D26" s="37">
        <f t="shared" si="14"/>
        <v>151.62639724849524</v>
      </c>
      <c r="E26" s="37">
        <f t="shared" si="14"/>
        <v>210.88177128116936</v>
      </c>
      <c r="F26" s="37">
        <f t="shared" si="14"/>
        <v>190.58228718830611</v>
      </c>
      <c r="G26" s="37">
        <f t="shared" si="14"/>
        <v>205.2498710232158</v>
      </c>
      <c r="H26" s="37">
        <f t="shared" si="14"/>
        <v>233.39071367153912</v>
      </c>
      <c r="I26" s="37">
        <f t="shared" si="14"/>
        <v>206.58503869303524</v>
      </c>
      <c r="J26" s="37">
        <f t="shared" si="14"/>
        <v>200.21977644024076</v>
      </c>
      <c r="K26" s="37">
        <f t="shared" si="14"/>
        <v>208.22828890799656</v>
      </c>
      <c r="L26" s="37">
        <f t="shared" si="14"/>
        <v>177.84230438521064</v>
      </c>
      <c r="M26" s="37">
        <f t="shared" si="14"/>
        <v>180.60808254514185</v>
      </c>
      <c r="N26" s="37">
        <f t="shared" si="14"/>
        <v>179.45210662080825</v>
      </c>
      <c r="O26" s="37">
        <f t="shared" si="14"/>
        <v>193.20249355116076</v>
      </c>
      <c r="P26" s="37">
        <f t="shared" si="14"/>
        <v>218.21143594153045</v>
      </c>
      <c r="Q26" s="37">
        <f t="shared" si="14"/>
        <v>237.91539122957863</v>
      </c>
      <c r="R26" s="37">
        <f t="shared" si="14"/>
        <v>210.59389509888217</v>
      </c>
      <c r="S26" s="37">
        <f t="shared" si="14"/>
        <v>256.53430782459156</v>
      </c>
      <c r="T26" s="37">
        <f t="shared" si="14"/>
        <v>220.17265692175408</v>
      </c>
      <c r="U26" s="37">
        <f t="shared" si="14"/>
        <v>258.90791057609624</v>
      </c>
      <c r="V26" s="37">
        <f t="shared" si="14"/>
        <v>299.52235597592431</v>
      </c>
      <c r="W26" s="37">
        <f t="shared" si="14"/>
        <v>268.52467755803957</v>
      </c>
      <c r="X26" s="37">
        <f t="shared" ref="X26" si="15">SUM(X27,X33)</f>
        <v>226.37282889079967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147.20558899398105</v>
      </c>
      <c r="D33" s="29">
        <f t="shared" si="18"/>
        <v>151.62639724849524</v>
      </c>
      <c r="E33" s="29">
        <f t="shared" si="18"/>
        <v>210.88177128116936</v>
      </c>
      <c r="F33" s="29">
        <f t="shared" si="18"/>
        <v>190.58228718830611</v>
      </c>
      <c r="G33" s="29">
        <f t="shared" si="18"/>
        <v>205.2498710232158</v>
      </c>
      <c r="H33" s="29">
        <f t="shared" si="18"/>
        <v>233.39071367153912</v>
      </c>
      <c r="I33" s="29">
        <f t="shared" si="18"/>
        <v>206.58503869303524</v>
      </c>
      <c r="J33" s="29">
        <f t="shared" si="18"/>
        <v>200.21977644024076</v>
      </c>
      <c r="K33" s="29">
        <f t="shared" si="18"/>
        <v>208.22828890799656</v>
      </c>
      <c r="L33" s="29">
        <f t="shared" si="18"/>
        <v>177.84230438521064</v>
      </c>
      <c r="M33" s="29">
        <f t="shared" si="18"/>
        <v>180.60808254514185</v>
      </c>
      <c r="N33" s="29">
        <f t="shared" si="18"/>
        <v>179.45210662080825</v>
      </c>
      <c r="O33" s="29">
        <f t="shared" si="18"/>
        <v>193.20249355116076</v>
      </c>
      <c r="P33" s="29">
        <f t="shared" si="18"/>
        <v>218.21143594153045</v>
      </c>
      <c r="Q33" s="29">
        <f t="shared" si="18"/>
        <v>237.91539122957863</v>
      </c>
      <c r="R33" s="29">
        <f t="shared" si="18"/>
        <v>210.59389509888217</v>
      </c>
      <c r="S33" s="29">
        <f t="shared" si="18"/>
        <v>256.53430782459156</v>
      </c>
      <c r="T33" s="29">
        <f t="shared" si="18"/>
        <v>220.17265692175408</v>
      </c>
      <c r="U33" s="29">
        <f t="shared" si="18"/>
        <v>258.90791057609624</v>
      </c>
      <c r="V33" s="29">
        <f t="shared" si="18"/>
        <v>299.52235597592431</v>
      </c>
      <c r="W33" s="29">
        <f t="shared" si="18"/>
        <v>268.52467755803957</v>
      </c>
      <c r="X33" s="29">
        <f t="shared" ref="X33" si="19">SUM(X34:X50)</f>
        <v>226.37282889079967</v>
      </c>
    </row>
    <row r="34" spans="1:24" ht="11.25" customHeight="1" x14ac:dyDescent="0.2">
      <c r="A34" s="41" t="s">
        <v>55</v>
      </c>
      <c r="B34" s="9" t="s">
        <v>56</v>
      </c>
      <c r="C34" s="10">
        <v>19.704815133276011</v>
      </c>
      <c r="D34" s="10">
        <v>17.077472055030089</v>
      </c>
      <c r="E34" s="10">
        <v>81.446431642304375</v>
      </c>
      <c r="F34" s="10">
        <v>52.546087704213242</v>
      </c>
      <c r="G34" s="10">
        <v>61.741702493551159</v>
      </c>
      <c r="H34" s="10">
        <v>65.68263112639724</v>
      </c>
      <c r="I34" s="10">
        <v>72.250902837489249</v>
      </c>
      <c r="J34" s="10">
        <v>73.564574376612214</v>
      </c>
      <c r="K34" s="10">
        <v>76.19183147033533</v>
      </c>
      <c r="L34" s="10">
        <v>78.819174548581259</v>
      </c>
      <c r="M34" s="10">
        <v>65.68263112639724</v>
      </c>
      <c r="N34" s="10">
        <v>72.250902837489249</v>
      </c>
      <c r="O34" s="10">
        <v>90.642046431642285</v>
      </c>
      <c r="P34" s="10">
        <v>39.927343078245912</v>
      </c>
      <c r="Q34" s="10">
        <v>46.79088564058469</v>
      </c>
      <c r="R34" s="10">
        <v>42.221840068787607</v>
      </c>
      <c r="S34" s="10">
        <v>58.249269131556311</v>
      </c>
      <c r="T34" s="10">
        <v>45.356577815993113</v>
      </c>
      <c r="U34" s="10">
        <v>48.983920894239027</v>
      </c>
      <c r="V34" s="10">
        <v>64.736801375752364</v>
      </c>
      <c r="W34" s="10">
        <v>57.590369733447972</v>
      </c>
      <c r="X34" s="10">
        <v>48.96285468615649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38.62141014617368</v>
      </c>
      <c r="D36" s="10">
        <v>33.104041272570932</v>
      </c>
      <c r="E36" s="10">
        <v>34.207480653482371</v>
      </c>
      <c r="F36" s="10">
        <v>37.517884780739458</v>
      </c>
      <c r="G36" s="10">
        <v>41.931814273430767</v>
      </c>
      <c r="H36" s="10">
        <v>38.62141014617368</v>
      </c>
      <c r="I36" s="10">
        <v>76.139294926913152</v>
      </c>
      <c r="J36" s="10">
        <v>69.518486672398964</v>
      </c>
      <c r="K36" s="10">
        <v>71.725451418744626</v>
      </c>
      <c r="L36" s="10">
        <v>40.828288907996559</v>
      </c>
      <c r="M36" s="10">
        <v>67.311521926053302</v>
      </c>
      <c r="N36" s="10">
        <v>59.587274290627683</v>
      </c>
      <c r="O36" s="10">
        <v>49.656061908856401</v>
      </c>
      <c r="P36" s="10">
        <v>12.164402407566641</v>
      </c>
      <c r="Q36" s="10">
        <v>15.48202923473775</v>
      </c>
      <c r="R36" s="10">
        <v>27.646431642304389</v>
      </c>
      <c r="S36" s="10">
        <v>34.281513327601033</v>
      </c>
      <c r="T36" s="10">
        <v>29.858125537403261</v>
      </c>
      <c r="U36" s="10">
        <v>34.281513327601033</v>
      </c>
      <c r="V36" s="10">
        <v>46.446001719690457</v>
      </c>
      <c r="W36" s="10">
        <v>33.175666380051588</v>
      </c>
      <c r="X36" s="10">
        <v>40.916680997420457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88.879363714531365</v>
      </c>
      <c r="D42" s="10">
        <v>96.285984522785895</v>
      </c>
      <c r="E42" s="10">
        <v>95.227858985382625</v>
      </c>
      <c r="F42" s="10">
        <v>100.5183147033534</v>
      </c>
      <c r="G42" s="10">
        <v>101.5763542562339</v>
      </c>
      <c r="H42" s="10">
        <v>129.0866723989682</v>
      </c>
      <c r="I42" s="10">
        <v>58.194840928632843</v>
      </c>
      <c r="J42" s="10">
        <v>57.136715391229572</v>
      </c>
      <c r="K42" s="10">
        <v>60.311006018916594</v>
      </c>
      <c r="L42" s="10">
        <v>58.194840928632843</v>
      </c>
      <c r="M42" s="10">
        <v>47.613929492691312</v>
      </c>
      <c r="N42" s="10">
        <v>47.613929492691312</v>
      </c>
      <c r="O42" s="10">
        <v>52.904385210662078</v>
      </c>
      <c r="P42" s="10">
        <v>166.11969045571789</v>
      </c>
      <c r="Q42" s="10">
        <v>175.64247635425619</v>
      </c>
      <c r="R42" s="10">
        <v>140.72562338779019</v>
      </c>
      <c r="S42" s="10">
        <v>164.0035253654342</v>
      </c>
      <c r="T42" s="10">
        <v>144.95795356835771</v>
      </c>
      <c r="U42" s="10">
        <v>175.64247635425619</v>
      </c>
      <c r="V42" s="10">
        <v>188.33955288048151</v>
      </c>
      <c r="W42" s="10">
        <v>177.75864144453999</v>
      </c>
      <c r="X42" s="10">
        <v>136.49329320722271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5.15889939810834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1137.4032674118657</v>
      </c>
      <c r="D2" s="31">
        <f t="shared" si="0"/>
        <v>838.189165950129</v>
      </c>
      <c r="E2" s="31">
        <f t="shared" si="0"/>
        <v>881.76423043852094</v>
      </c>
      <c r="F2" s="31">
        <f t="shared" si="0"/>
        <v>980.46001719690435</v>
      </c>
      <c r="G2" s="31">
        <f t="shared" si="0"/>
        <v>1127.7668959587272</v>
      </c>
      <c r="H2" s="31">
        <f t="shared" si="0"/>
        <v>1618.5296646603606</v>
      </c>
      <c r="I2" s="31">
        <f t="shared" si="0"/>
        <v>1802.6078245915728</v>
      </c>
      <c r="J2" s="31">
        <f t="shared" si="0"/>
        <v>2144.9619088564059</v>
      </c>
      <c r="K2" s="31">
        <f t="shared" si="0"/>
        <v>2647.922441960447</v>
      </c>
      <c r="L2" s="31">
        <f t="shared" si="0"/>
        <v>2773.7484952708514</v>
      </c>
      <c r="M2" s="31">
        <f t="shared" si="0"/>
        <v>2645.7141014617368</v>
      </c>
      <c r="N2" s="31">
        <f t="shared" si="0"/>
        <v>2826.0810834049867</v>
      </c>
      <c r="O2" s="31">
        <f t="shared" si="0"/>
        <v>2634.1758383490965</v>
      </c>
      <c r="P2" s="31">
        <f t="shared" si="0"/>
        <v>2746.5080825451419</v>
      </c>
      <c r="Q2" s="31">
        <f t="shared" si="0"/>
        <v>2134.6329320722266</v>
      </c>
      <c r="R2" s="31">
        <f t="shared" si="0"/>
        <v>1546.2019776440241</v>
      </c>
      <c r="S2" s="31">
        <f t="shared" si="0"/>
        <v>1753.3501289767844</v>
      </c>
      <c r="T2" s="31">
        <f t="shared" si="0"/>
        <v>1783.3246775580394</v>
      </c>
      <c r="U2" s="31">
        <f t="shared" si="0"/>
        <v>1536.7184866723987</v>
      </c>
      <c r="V2" s="31">
        <f t="shared" si="0"/>
        <v>1769.742562338779</v>
      </c>
      <c r="W2" s="31">
        <f t="shared" si="0"/>
        <v>1498.833619948409</v>
      </c>
      <c r="X2" s="31">
        <f t="shared" ref="X2" si="1">SUM(X3,X17,X22,X25,X26,X51,X52,X71,X74,X75,X76)</f>
        <v>1325.8607050730868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1137.4032674118657</v>
      </c>
      <c r="D26" s="37">
        <f t="shared" si="14"/>
        <v>838.189165950129</v>
      </c>
      <c r="E26" s="37">
        <f t="shared" si="14"/>
        <v>881.76423043852094</v>
      </c>
      <c r="F26" s="37">
        <f t="shared" si="14"/>
        <v>980.46001719690435</v>
      </c>
      <c r="G26" s="37">
        <f t="shared" si="14"/>
        <v>1127.7668959587272</v>
      </c>
      <c r="H26" s="37">
        <f t="shared" si="14"/>
        <v>1618.5296646603606</v>
      </c>
      <c r="I26" s="37">
        <f t="shared" si="14"/>
        <v>1802.6078245915728</v>
      </c>
      <c r="J26" s="37">
        <f t="shared" si="14"/>
        <v>2144.9619088564059</v>
      </c>
      <c r="K26" s="37">
        <f t="shared" si="14"/>
        <v>2647.922441960447</v>
      </c>
      <c r="L26" s="37">
        <f t="shared" si="14"/>
        <v>2773.7484952708514</v>
      </c>
      <c r="M26" s="37">
        <f t="shared" si="14"/>
        <v>2645.7141014617368</v>
      </c>
      <c r="N26" s="37">
        <f t="shared" si="14"/>
        <v>2826.0810834049867</v>
      </c>
      <c r="O26" s="37">
        <f t="shared" si="14"/>
        <v>2634.1758383490965</v>
      </c>
      <c r="P26" s="37">
        <f t="shared" si="14"/>
        <v>2746.5080825451419</v>
      </c>
      <c r="Q26" s="37">
        <f t="shared" si="14"/>
        <v>2134.6329320722266</v>
      </c>
      <c r="R26" s="37">
        <f t="shared" si="14"/>
        <v>1546.2019776440241</v>
      </c>
      <c r="S26" s="37">
        <f t="shared" si="14"/>
        <v>1753.3501289767844</v>
      </c>
      <c r="T26" s="37">
        <f t="shared" si="14"/>
        <v>1783.3246775580394</v>
      </c>
      <c r="U26" s="37">
        <f t="shared" si="14"/>
        <v>1536.7184866723987</v>
      </c>
      <c r="V26" s="37">
        <f t="shared" si="14"/>
        <v>1769.742562338779</v>
      </c>
      <c r="W26" s="37">
        <f t="shared" si="14"/>
        <v>1498.833619948409</v>
      </c>
      <c r="X26" s="37">
        <f t="shared" ref="X26" si="15">SUM(X27,X33)</f>
        <v>1325.8607050730868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1137.4032674118657</v>
      </c>
      <c r="D33" s="29">
        <f t="shared" si="18"/>
        <v>838.189165950129</v>
      </c>
      <c r="E33" s="29">
        <f t="shared" si="18"/>
        <v>881.76423043852094</v>
      </c>
      <c r="F33" s="29">
        <f t="shared" si="18"/>
        <v>980.46001719690435</v>
      </c>
      <c r="G33" s="29">
        <f t="shared" si="18"/>
        <v>1127.7668959587272</v>
      </c>
      <c r="H33" s="29">
        <f t="shared" si="18"/>
        <v>1618.5296646603606</v>
      </c>
      <c r="I33" s="29">
        <f t="shared" si="18"/>
        <v>1802.6078245915728</v>
      </c>
      <c r="J33" s="29">
        <f t="shared" si="18"/>
        <v>2144.9619088564059</v>
      </c>
      <c r="K33" s="29">
        <f t="shared" si="18"/>
        <v>2647.922441960447</v>
      </c>
      <c r="L33" s="29">
        <f t="shared" si="18"/>
        <v>2773.7484952708514</v>
      </c>
      <c r="M33" s="29">
        <f t="shared" si="18"/>
        <v>2645.7141014617368</v>
      </c>
      <c r="N33" s="29">
        <f t="shared" si="18"/>
        <v>2826.0810834049867</v>
      </c>
      <c r="O33" s="29">
        <f t="shared" si="18"/>
        <v>2634.1758383490965</v>
      </c>
      <c r="P33" s="29">
        <f t="shared" si="18"/>
        <v>2746.5080825451419</v>
      </c>
      <c r="Q33" s="29">
        <f t="shared" si="18"/>
        <v>2134.6329320722266</v>
      </c>
      <c r="R33" s="29">
        <f t="shared" si="18"/>
        <v>1546.2019776440241</v>
      </c>
      <c r="S33" s="29">
        <f t="shared" si="18"/>
        <v>1753.3501289767844</v>
      </c>
      <c r="T33" s="29">
        <f t="shared" si="18"/>
        <v>1783.3246775580394</v>
      </c>
      <c r="U33" s="29">
        <f t="shared" si="18"/>
        <v>1536.7184866723987</v>
      </c>
      <c r="V33" s="29">
        <f t="shared" si="18"/>
        <v>1769.742562338779</v>
      </c>
      <c r="W33" s="29">
        <f t="shared" si="18"/>
        <v>1498.833619948409</v>
      </c>
      <c r="X33" s="29">
        <f t="shared" ref="X33" si="19">SUM(X34:X50)</f>
        <v>1325.8607050730868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108.13989681857259</v>
      </c>
      <c r="D36" s="10">
        <v>84.967067927773002</v>
      </c>
      <c r="E36" s="10">
        <v>38.62141014617368</v>
      </c>
      <c r="F36" s="10">
        <v>69.518486672398964</v>
      </c>
      <c r="G36" s="10">
        <v>60.690713671539108</v>
      </c>
      <c r="H36" s="10">
        <v>108.13989681857259</v>
      </c>
      <c r="I36" s="10">
        <v>98.208684436801363</v>
      </c>
      <c r="J36" s="10">
        <v>89.380911435941528</v>
      </c>
      <c r="K36" s="10">
        <v>71.725451418744626</v>
      </c>
      <c r="L36" s="10">
        <v>83.863542562338765</v>
      </c>
      <c r="M36" s="10">
        <v>89.380911435941528</v>
      </c>
      <c r="N36" s="10">
        <v>59.587274290627683</v>
      </c>
      <c r="O36" s="10">
        <v>52.966466036113488</v>
      </c>
      <c r="P36" s="10">
        <v>39.810834049871019</v>
      </c>
      <c r="Q36" s="10">
        <v>46.446001719690457</v>
      </c>
      <c r="R36" s="10">
        <v>54.186930352536542</v>
      </c>
      <c r="S36" s="10">
        <v>33.175666380051588</v>
      </c>
      <c r="T36" s="10">
        <v>33.175666380051588</v>
      </c>
      <c r="U36" s="10">
        <v>19.90541702493551</v>
      </c>
      <c r="V36" s="10">
        <v>43.128374892519354</v>
      </c>
      <c r="W36" s="10">
        <v>21.011263972484951</v>
      </c>
      <c r="X36" s="10">
        <v>21.011263972484951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24.680997420464319</v>
      </c>
      <c r="H37" s="10">
        <v>36.97334479793637</v>
      </c>
      <c r="I37" s="10">
        <v>15.40877042132416</v>
      </c>
      <c r="J37" s="10">
        <v>18.494411006018911</v>
      </c>
      <c r="K37" s="10">
        <v>47.243680137575232</v>
      </c>
      <c r="L37" s="10">
        <v>13.351504729148751</v>
      </c>
      <c r="M37" s="10">
        <v>4.1081685296646597</v>
      </c>
      <c r="N37" s="10">
        <v>4.1081685296646597</v>
      </c>
      <c r="O37" s="10">
        <v>11.297420464316421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243.7517626827171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434.61926053310401</v>
      </c>
      <c r="L41" s="10">
        <v>725.05210662080822</v>
      </c>
      <c r="M41" s="10">
        <v>554.08804815133271</v>
      </c>
      <c r="N41" s="10">
        <v>617.94213241616512</v>
      </c>
      <c r="O41" s="10">
        <v>6.1794496990541701</v>
      </c>
      <c r="P41" s="10">
        <v>437.70902837489251</v>
      </c>
      <c r="Q41" s="10">
        <v>262.62536543422181</v>
      </c>
      <c r="R41" s="10">
        <v>157.57523645743771</v>
      </c>
      <c r="S41" s="10">
        <v>360.46620808254511</v>
      </c>
      <c r="T41" s="10">
        <v>145.2164230438521</v>
      </c>
      <c r="U41" s="10">
        <v>391.36337059329321</v>
      </c>
      <c r="V41" s="10">
        <v>507.74239036973341</v>
      </c>
      <c r="W41" s="10">
        <v>625.15141874462597</v>
      </c>
      <c r="X41" s="10">
        <v>513.92184006878756</v>
      </c>
    </row>
    <row r="42" spans="1:24" ht="11.25" customHeight="1" x14ac:dyDescent="0.2">
      <c r="A42" s="41" t="s">
        <v>71</v>
      </c>
      <c r="B42" s="9" t="s">
        <v>72</v>
      </c>
      <c r="C42" s="10">
        <v>21.16173688736027</v>
      </c>
      <c r="D42" s="10">
        <v>35.974978503869302</v>
      </c>
      <c r="E42" s="10">
        <v>31.7426483233018</v>
      </c>
      <c r="F42" s="10">
        <v>30.68452278589854</v>
      </c>
      <c r="G42" s="10">
        <v>31.7426483233018</v>
      </c>
      <c r="H42" s="10">
        <v>21.16173688736027</v>
      </c>
      <c r="I42" s="10">
        <v>66.659501289767832</v>
      </c>
      <c r="J42" s="10">
        <v>69.83379191745486</v>
      </c>
      <c r="K42" s="10">
        <v>190.45571797076519</v>
      </c>
      <c r="L42" s="10">
        <v>94.169733447979354</v>
      </c>
      <c r="M42" s="10">
        <v>146.01607910576101</v>
      </c>
      <c r="N42" s="10">
        <v>154.48073946689601</v>
      </c>
      <c r="O42" s="10">
        <v>151.30644883920891</v>
      </c>
      <c r="P42" s="10">
        <v>29.62648323301805</v>
      </c>
      <c r="Q42" s="10">
        <v>144.95795356835771</v>
      </c>
      <c r="R42" s="10">
        <v>160.82923473774721</v>
      </c>
      <c r="S42" s="10">
        <v>120.6219260533104</v>
      </c>
      <c r="T42" s="10">
        <v>154.48073946689601</v>
      </c>
      <c r="U42" s="10">
        <v>275.10266552020641</v>
      </c>
      <c r="V42" s="10">
        <v>298.38065348237308</v>
      </c>
      <c r="W42" s="10">
        <v>224.3145313843508</v>
      </c>
      <c r="X42" s="10">
        <v>142.84178847807391</v>
      </c>
    </row>
    <row r="43" spans="1:24" ht="11.25" customHeight="1" x14ac:dyDescent="0.2">
      <c r="A43" s="41" t="s">
        <v>73</v>
      </c>
      <c r="B43" s="9" t="s">
        <v>74</v>
      </c>
      <c r="C43" s="10">
        <v>658.33095442820286</v>
      </c>
      <c r="D43" s="10">
        <v>680.92579535683581</v>
      </c>
      <c r="E43" s="10">
        <v>745.62914875322429</v>
      </c>
      <c r="F43" s="10">
        <v>815.46766981943233</v>
      </c>
      <c r="G43" s="10">
        <v>853.58744625967313</v>
      </c>
      <c r="H43" s="10">
        <v>1344.2724849527081</v>
      </c>
      <c r="I43" s="10">
        <v>1572.26638005159</v>
      </c>
      <c r="J43" s="10">
        <v>1854.362252794497</v>
      </c>
      <c r="K43" s="10">
        <v>1731.8003439380909</v>
      </c>
      <c r="L43" s="10">
        <v>1532.709974204643</v>
      </c>
      <c r="M43" s="10">
        <v>1499.165520206363</v>
      </c>
      <c r="N43" s="10">
        <v>1681.8544282029229</v>
      </c>
      <c r="O43" s="10">
        <v>2057.8704213241608</v>
      </c>
      <c r="P43" s="10">
        <v>1793.2932072226999</v>
      </c>
      <c r="Q43" s="10">
        <v>667.58383490971619</v>
      </c>
      <c r="R43" s="10">
        <v>315.32588134135852</v>
      </c>
      <c r="S43" s="10">
        <v>304.73834909716248</v>
      </c>
      <c r="T43" s="10">
        <v>654.97558039552871</v>
      </c>
      <c r="U43" s="10">
        <v>444.34522785898531</v>
      </c>
      <c r="V43" s="10">
        <v>384.95090283748931</v>
      </c>
      <c r="W43" s="10">
        <v>352.12631126397253</v>
      </c>
      <c r="X43" s="10">
        <v>80.079105760963031</v>
      </c>
    </row>
    <row r="44" spans="1:24" ht="11.25" customHeight="1" x14ac:dyDescent="0.2">
      <c r="A44" s="41" t="s">
        <v>75</v>
      </c>
      <c r="B44" s="9" t="s">
        <v>76</v>
      </c>
      <c r="C44" s="10">
        <v>106.0189165950129</v>
      </c>
      <c r="D44" s="10">
        <v>36.321324161650899</v>
      </c>
      <c r="E44" s="10">
        <v>65.771023215821145</v>
      </c>
      <c r="F44" s="10">
        <v>64.789337919174542</v>
      </c>
      <c r="G44" s="10">
        <v>157.0650902837489</v>
      </c>
      <c r="H44" s="10">
        <v>107.9822012037833</v>
      </c>
      <c r="I44" s="10">
        <v>50.064488392089423</v>
      </c>
      <c r="J44" s="10">
        <v>112.89054170249349</v>
      </c>
      <c r="K44" s="10">
        <v>172.07798796216679</v>
      </c>
      <c r="L44" s="10">
        <v>324.60163370593301</v>
      </c>
      <c r="M44" s="10">
        <v>352.95537403267411</v>
      </c>
      <c r="N44" s="10">
        <v>308.10834049871022</v>
      </c>
      <c r="O44" s="10">
        <v>354.55563198624247</v>
      </c>
      <c r="P44" s="10">
        <v>393.4508168529664</v>
      </c>
      <c r="Q44" s="10">
        <v>959.56612209802233</v>
      </c>
      <c r="R44" s="10">
        <v>814.50429922613921</v>
      </c>
      <c r="S44" s="10">
        <v>885.79062768701635</v>
      </c>
      <c r="T44" s="10">
        <v>738.17712811693889</v>
      </c>
      <c r="U44" s="10">
        <v>360.88658641444539</v>
      </c>
      <c r="V44" s="10">
        <v>535.54024075666371</v>
      </c>
      <c r="W44" s="10">
        <v>273.07730008598452</v>
      </c>
      <c r="X44" s="10">
        <v>547.1195184866724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25.222098022355979</v>
      </c>
      <c r="Q45" s="10">
        <v>30.476698194325021</v>
      </c>
      <c r="R45" s="10">
        <v>25.222098022355979</v>
      </c>
      <c r="S45" s="10">
        <v>44.138693035253652</v>
      </c>
      <c r="T45" s="10">
        <v>15.763800515907141</v>
      </c>
      <c r="U45" s="10">
        <v>16.814789337919169</v>
      </c>
      <c r="V45" s="10">
        <v>0</v>
      </c>
      <c r="W45" s="10">
        <v>3.1527944969905422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27.39561478933792</v>
      </c>
      <c r="Q50" s="10">
        <v>22.976956147893379</v>
      </c>
      <c r="R50" s="10">
        <v>18.558297506448842</v>
      </c>
      <c r="S50" s="10">
        <v>4.4186586414445399</v>
      </c>
      <c r="T50" s="10">
        <v>41.535339638864997</v>
      </c>
      <c r="U50" s="10">
        <v>28.30042992261393</v>
      </c>
      <c r="V50" s="10">
        <v>0</v>
      </c>
      <c r="W50" s="10">
        <v>0</v>
      </c>
      <c r="X50" s="10">
        <v>20.8871883061049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258.11117798796221</v>
      </c>
      <c r="Q2" s="31">
        <f t="shared" si="0"/>
        <v>267.44049871023208</v>
      </c>
      <c r="R2" s="31">
        <f t="shared" si="0"/>
        <v>284.02596732588142</v>
      </c>
      <c r="S2" s="31">
        <f t="shared" si="0"/>
        <v>461.28306104901111</v>
      </c>
      <c r="T2" s="31">
        <f t="shared" si="0"/>
        <v>611.58882201203778</v>
      </c>
      <c r="U2" s="31">
        <f t="shared" si="0"/>
        <v>521.40533104041276</v>
      </c>
      <c r="V2" s="31">
        <f t="shared" si="0"/>
        <v>497.56380051590708</v>
      </c>
      <c r="W2" s="31">
        <f t="shared" si="0"/>
        <v>510.00283748925187</v>
      </c>
      <c r="X2" s="31">
        <f t="shared" ref="X2" si="1">SUM(X3,X17,X22,X25,X26,X51,X52,X71,X74,X75,X76)</f>
        <v>483.61040412725703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258.11117798796221</v>
      </c>
      <c r="Q26" s="37">
        <f t="shared" si="14"/>
        <v>267.44049871023208</v>
      </c>
      <c r="R26" s="37">
        <f t="shared" si="14"/>
        <v>284.02596732588142</v>
      </c>
      <c r="S26" s="37">
        <f t="shared" si="14"/>
        <v>461.28306104901111</v>
      </c>
      <c r="T26" s="37">
        <f t="shared" si="14"/>
        <v>611.58882201203778</v>
      </c>
      <c r="U26" s="37">
        <f t="shared" si="14"/>
        <v>521.40533104041276</v>
      </c>
      <c r="V26" s="37">
        <f t="shared" si="14"/>
        <v>497.56380051590708</v>
      </c>
      <c r="W26" s="37">
        <f t="shared" si="14"/>
        <v>510.00283748925187</v>
      </c>
      <c r="X26" s="37">
        <f t="shared" ref="X26" si="15">SUM(X27,X33)</f>
        <v>483.61040412725703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258.11117798796221</v>
      </c>
      <c r="Q33" s="29">
        <f t="shared" si="18"/>
        <v>267.44049871023208</v>
      </c>
      <c r="R33" s="29">
        <f t="shared" si="18"/>
        <v>284.02596732588142</v>
      </c>
      <c r="S33" s="29">
        <f t="shared" si="18"/>
        <v>461.28306104901111</v>
      </c>
      <c r="T33" s="29">
        <f t="shared" si="18"/>
        <v>611.58882201203778</v>
      </c>
      <c r="U33" s="29">
        <f t="shared" si="18"/>
        <v>521.40533104041276</v>
      </c>
      <c r="V33" s="29">
        <f t="shared" si="18"/>
        <v>497.56380051590708</v>
      </c>
      <c r="W33" s="29">
        <f t="shared" si="18"/>
        <v>510.00283748925187</v>
      </c>
      <c r="X33" s="29">
        <f t="shared" ref="X33" si="19">SUM(X34:X50)</f>
        <v>483.61040412725703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258.11117798796221</v>
      </c>
      <c r="Q37" s="10">
        <v>267.44049871023208</v>
      </c>
      <c r="R37" s="10">
        <v>284.02596732588142</v>
      </c>
      <c r="S37" s="10">
        <v>461.28306104901111</v>
      </c>
      <c r="T37" s="10">
        <v>611.58882201203778</v>
      </c>
      <c r="U37" s="10">
        <v>521.40533104041276</v>
      </c>
      <c r="V37" s="10">
        <v>497.56380051590708</v>
      </c>
      <c r="W37" s="10">
        <v>510.00283748925187</v>
      </c>
      <c r="X37" s="10">
        <v>276.76981943250212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206.84058469475491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271.03035253654338</v>
      </c>
      <c r="D2" s="31">
        <f t="shared" si="0"/>
        <v>198.95864144454001</v>
      </c>
      <c r="E2" s="31">
        <f t="shared" si="0"/>
        <v>258.8492691315563</v>
      </c>
      <c r="F2" s="31">
        <f t="shared" si="0"/>
        <v>257.83413585554598</v>
      </c>
      <c r="G2" s="31">
        <f t="shared" si="0"/>
        <v>271.03035253654338</v>
      </c>
      <c r="H2" s="31">
        <f t="shared" si="0"/>
        <v>284.22665520206363</v>
      </c>
      <c r="I2" s="31">
        <f t="shared" si="0"/>
        <v>289.30206362854688</v>
      </c>
      <c r="J2" s="31">
        <f t="shared" si="0"/>
        <v>355.28323301805682</v>
      </c>
      <c r="K2" s="31">
        <f t="shared" si="0"/>
        <v>298.43791917454848</v>
      </c>
      <c r="L2" s="31">
        <f t="shared" si="0"/>
        <v>310.61908856405847</v>
      </c>
      <c r="M2" s="31">
        <f t="shared" si="0"/>
        <v>308.58890799656058</v>
      </c>
      <c r="N2" s="31">
        <f t="shared" si="0"/>
        <v>298.43791917454848</v>
      </c>
      <c r="O2" s="31">
        <f t="shared" si="0"/>
        <v>272.04548581255369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271.03035253654338</v>
      </c>
      <c r="D26" s="37">
        <f t="shared" si="14"/>
        <v>198.95864144454001</v>
      </c>
      <c r="E26" s="37">
        <f t="shared" si="14"/>
        <v>258.8492691315563</v>
      </c>
      <c r="F26" s="37">
        <f t="shared" si="14"/>
        <v>257.83413585554598</v>
      </c>
      <c r="G26" s="37">
        <f t="shared" si="14"/>
        <v>271.03035253654338</v>
      </c>
      <c r="H26" s="37">
        <f t="shared" si="14"/>
        <v>284.22665520206363</v>
      </c>
      <c r="I26" s="37">
        <f t="shared" si="14"/>
        <v>289.30206362854688</v>
      </c>
      <c r="J26" s="37">
        <f t="shared" si="14"/>
        <v>355.28323301805682</v>
      </c>
      <c r="K26" s="37">
        <f t="shared" si="14"/>
        <v>298.43791917454848</v>
      </c>
      <c r="L26" s="37">
        <f t="shared" si="14"/>
        <v>310.61908856405847</v>
      </c>
      <c r="M26" s="37">
        <f t="shared" si="14"/>
        <v>308.58890799656058</v>
      </c>
      <c r="N26" s="37">
        <f t="shared" si="14"/>
        <v>298.43791917454848</v>
      </c>
      <c r="O26" s="37">
        <f t="shared" si="14"/>
        <v>272.04548581255369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271.03035253654338</v>
      </c>
      <c r="D27" s="29">
        <f t="shared" si="16"/>
        <v>198.95864144454001</v>
      </c>
      <c r="E27" s="29">
        <f t="shared" si="16"/>
        <v>258.8492691315563</v>
      </c>
      <c r="F27" s="29">
        <f t="shared" si="16"/>
        <v>257.83413585554598</v>
      </c>
      <c r="G27" s="29">
        <f t="shared" si="16"/>
        <v>271.03035253654338</v>
      </c>
      <c r="H27" s="29">
        <f t="shared" si="16"/>
        <v>284.22665520206363</v>
      </c>
      <c r="I27" s="29">
        <f t="shared" si="16"/>
        <v>289.30206362854688</v>
      </c>
      <c r="J27" s="29">
        <f t="shared" si="16"/>
        <v>355.28323301805682</v>
      </c>
      <c r="K27" s="29">
        <f t="shared" si="16"/>
        <v>298.43791917454848</v>
      </c>
      <c r="L27" s="29">
        <f t="shared" si="16"/>
        <v>310.61908856405847</v>
      </c>
      <c r="M27" s="29">
        <f t="shared" si="16"/>
        <v>308.58890799656058</v>
      </c>
      <c r="N27" s="29">
        <f t="shared" si="16"/>
        <v>298.43791917454848</v>
      </c>
      <c r="O27" s="29">
        <f t="shared" si="16"/>
        <v>272.04548581255369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271.03035253654338</v>
      </c>
      <c r="D31" s="10">
        <v>198.95864144454001</v>
      </c>
      <c r="E31" s="10">
        <v>258.8492691315563</v>
      </c>
      <c r="F31" s="10">
        <v>257.83413585554598</v>
      </c>
      <c r="G31" s="10">
        <v>271.03035253654338</v>
      </c>
      <c r="H31" s="10">
        <v>284.22665520206363</v>
      </c>
      <c r="I31" s="10">
        <v>289.30206362854688</v>
      </c>
      <c r="J31" s="10">
        <v>355.28323301805682</v>
      </c>
      <c r="K31" s="10">
        <v>298.43791917454848</v>
      </c>
      <c r="L31" s="10">
        <v>310.61908856405847</v>
      </c>
      <c r="M31" s="10">
        <v>308.58890799656058</v>
      </c>
      <c r="N31" s="10">
        <v>298.43791917454848</v>
      </c>
      <c r="O31" s="10">
        <v>272.04548581255369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151.49759243336197</v>
      </c>
      <c r="D2" s="31">
        <f t="shared" si="0"/>
        <v>158.60085984522783</v>
      </c>
      <c r="E2" s="31">
        <f t="shared" si="0"/>
        <v>210.6286328460877</v>
      </c>
      <c r="F2" s="31">
        <f t="shared" si="0"/>
        <v>194.7883061049011</v>
      </c>
      <c r="G2" s="31">
        <f t="shared" si="0"/>
        <v>207.98460877042132</v>
      </c>
      <c r="H2" s="31">
        <f t="shared" si="0"/>
        <v>237.45339638865005</v>
      </c>
      <c r="I2" s="31">
        <f t="shared" si="0"/>
        <v>207.42579535683575</v>
      </c>
      <c r="J2" s="31">
        <f t="shared" si="0"/>
        <v>201.01513327601032</v>
      </c>
      <c r="K2" s="31">
        <f t="shared" si="0"/>
        <v>208.93276010318141</v>
      </c>
      <c r="L2" s="31">
        <f t="shared" si="0"/>
        <v>177.99036973344795</v>
      </c>
      <c r="M2" s="31">
        <f t="shared" si="0"/>
        <v>180.80154772141012</v>
      </c>
      <c r="N2" s="31">
        <f t="shared" si="0"/>
        <v>178.59458297506447</v>
      </c>
      <c r="O2" s="31">
        <f t="shared" si="0"/>
        <v>191.76457437661222</v>
      </c>
      <c r="P2" s="31">
        <f t="shared" si="0"/>
        <v>218.21143594153045</v>
      </c>
      <c r="Q2" s="31">
        <f t="shared" si="0"/>
        <v>237.91539122957863</v>
      </c>
      <c r="R2" s="31">
        <f t="shared" si="0"/>
        <v>210.59389509888217</v>
      </c>
      <c r="S2" s="31">
        <f t="shared" si="0"/>
        <v>256.53430782459156</v>
      </c>
      <c r="T2" s="31">
        <f t="shared" si="0"/>
        <v>220.17265692175408</v>
      </c>
      <c r="U2" s="31">
        <f t="shared" si="0"/>
        <v>258.90791057609624</v>
      </c>
      <c r="V2" s="31">
        <f t="shared" si="0"/>
        <v>299.52235597592431</v>
      </c>
      <c r="W2" s="31">
        <f t="shared" si="0"/>
        <v>268.52467755803957</v>
      </c>
      <c r="X2" s="31">
        <f t="shared" ref="X2" si="1">SUM(X3,X17,X22,X25,X26,X51,X52,X71,X74,X75,X76)</f>
        <v>226.37282889079967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151.49759243336197</v>
      </c>
      <c r="D26" s="37">
        <f t="shared" si="14"/>
        <v>158.60085984522783</v>
      </c>
      <c r="E26" s="37">
        <f t="shared" si="14"/>
        <v>210.6286328460877</v>
      </c>
      <c r="F26" s="37">
        <f t="shared" si="14"/>
        <v>194.7883061049011</v>
      </c>
      <c r="G26" s="37">
        <f t="shared" si="14"/>
        <v>207.98460877042132</v>
      </c>
      <c r="H26" s="37">
        <f t="shared" si="14"/>
        <v>237.45339638865005</v>
      </c>
      <c r="I26" s="37">
        <f t="shared" si="14"/>
        <v>207.42579535683575</v>
      </c>
      <c r="J26" s="37">
        <f t="shared" si="14"/>
        <v>201.01513327601032</v>
      </c>
      <c r="K26" s="37">
        <f t="shared" si="14"/>
        <v>208.93276010318141</v>
      </c>
      <c r="L26" s="37">
        <f t="shared" si="14"/>
        <v>177.99036973344795</v>
      </c>
      <c r="M26" s="37">
        <f t="shared" si="14"/>
        <v>180.80154772141012</v>
      </c>
      <c r="N26" s="37">
        <f t="shared" si="14"/>
        <v>178.59458297506447</v>
      </c>
      <c r="O26" s="37">
        <f t="shared" si="14"/>
        <v>191.76457437661222</v>
      </c>
      <c r="P26" s="37">
        <f t="shared" si="14"/>
        <v>218.21143594153045</v>
      </c>
      <c r="Q26" s="37">
        <f t="shared" si="14"/>
        <v>237.91539122957863</v>
      </c>
      <c r="R26" s="37">
        <f t="shared" si="14"/>
        <v>210.59389509888217</v>
      </c>
      <c r="S26" s="37">
        <f t="shared" si="14"/>
        <v>256.53430782459156</v>
      </c>
      <c r="T26" s="37">
        <f t="shared" si="14"/>
        <v>220.17265692175408</v>
      </c>
      <c r="U26" s="37">
        <f t="shared" si="14"/>
        <v>258.90791057609624</v>
      </c>
      <c r="V26" s="37">
        <f t="shared" si="14"/>
        <v>299.52235597592431</v>
      </c>
      <c r="W26" s="37">
        <f t="shared" si="14"/>
        <v>268.52467755803957</v>
      </c>
      <c r="X26" s="37">
        <f t="shared" ref="X26" si="15">SUM(X27,X33)</f>
        <v>226.37282889079967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151.49759243336197</v>
      </c>
      <c r="D33" s="29">
        <f t="shared" si="18"/>
        <v>158.60085984522783</v>
      </c>
      <c r="E33" s="29">
        <f t="shared" si="18"/>
        <v>210.6286328460877</v>
      </c>
      <c r="F33" s="29">
        <f t="shared" si="18"/>
        <v>194.7883061049011</v>
      </c>
      <c r="G33" s="29">
        <f t="shared" si="18"/>
        <v>207.98460877042132</v>
      </c>
      <c r="H33" s="29">
        <f t="shared" si="18"/>
        <v>237.45339638865005</v>
      </c>
      <c r="I33" s="29">
        <f t="shared" si="18"/>
        <v>207.42579535683575</v>
      </c>
      <c r="J33" s="29">
        <f t="shared" si="18"/>
        <v>201.01513327601032</v>
      </c>
      <c r="K33" s="29">
        <f t="shared" si="18"/>
        <v>208.93276010318141</v>
      </c>
      <c r="L33" s="29">
        <f t="shared" si="18"/>
        <v>177.99036973344795</v>
      </c>
      <c r="M33" s="29">
        <f t="shared" si="18"/>
        <v>180.80154772141012</v>
      </c>
      <c r="N33" s="29">
        <f t="shared" si="18"/>
        <v>178.59458297506447</v>
      </c>
      <c r="O33" s="29">
        <f t="shared" si="18"/>
        <v>191.76457437661222</v>
      </c>
      <c r="P33" s="29">
        <f t="shared" si="18"/>
        <v>218.21143594153045</v>
      </c>
      <c r="Q33" s="29">
        <f t="shared" si="18"/>
        <v>237.91539122957863</v>
      </c>
      <c r="R33" s="29">
        <f t="shared" si="18"/>
        <v>210.59389509888217</v>
      </c>
      <c r="S33" s="29">
        <f t="shared" si="18"/>
        <v>256.53430782459156</v>
      </c>
      <c r="T33" s="29">
        <f t="shared" si="18"/>
        <v>220.17265692175408</v>
      </c>
      <c r="U33" s="29">
        <f t="shared" si="18"/>
        <v>258.90791057609624</v>
      </c>
      <c r="V33" s="29">
        <f t="shared" si="18"/>
        <v>299.52235597592431</v>
      </c>
      <c r="W33" s="29">
        <f t="shared" si="18"/>
        <v>268.52467755803957</v>
      </c>
      <c r="X33" s="29">
        <f t="shared" ref="X33" si="19">SUM(X34:X50)</f>
        <v>226.37282889079967</v>
      </c>
    </row>
    <row r="34" spans="1:24" ht="11.25" customHeight="1" x14ac:dyDescent="0.2">
      <c r="A34" s="41" t="s">
        <v>55</v>
      </c>
      <c r="B34" s="9" t="s">
        <v>56</v>
      </c>
      <c r="C34" s="10">
        <v>35.468615649183143</v>
      </c>
      <c r="D34" s="10">
        <v>36.782287188306107</v>
      </c>
      <c r="E34" s="10">
        <v>65.68263112639724</v>
      </c>
      <c r="F34" s="10">
        <v>64.36895958727429</v>
      </c>
      <c r="G34" s="10">
        <v>64.36895958727429</v>
      </c>
      <c r="H34" s="10">
        <v>70.937231298366285</v>
      </c>
      <c r="I34" s="10">
        <v>77.505503009458295</v>
      </c>
      <c r="J34" s="10">
        <v>78.819174548581259</v>
      </c>
      <c r="K34" s="10">
        <v>81.446431642304375</v>
      </c>
      <c r="L34" s="10">
        <v>81.446431642304375</v>
      </c>
      <c r="M34" s="10">
        <v>68.309888220120371</v>
      </c>
      <c r="N34" s="10">
        <v>68.309888220120371</v>
      </c>
      <c r="O34" s="10">
        <v>78.819174548581259</v>
      </c>
      <c r="P34" s="10">
        <v>39.927343078245912</v>
      </c>
      <c r="Q34" s="10">
        <v>46.79088564058469</v>
      </c>
      <c r="R34" s="10">
        <v>42.221840068787607</v>
      </c>
      <c r="S34" s="10">
        <v>58.249269131556311</v>
      </c>
      <c r="T34" s="10">
        <v>45.356577815993113</v>
      </c>
      <c r="U34" s="10">
        <v>48.983920894239027</v>
      </c>
      <c r="V34" s="10">
        <v>64.736801375752364</v>
      </c>
      <c r="W34" s="10">
        <v>57.590369733447972</v>
      </c>
      <c r="X34" s="10">
        <v>48.96285468615649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68.415047291487525</v>
      </c>
      <c r="D36" s="10">
        <v>80.553138435081678</v>
      </c>
      <c r="E36" s="10">
        <v>102.6225279449699</v>
      </c>
      <c r="F36" s="10">
        <v>83.863542562338765</v>
      </c>
      <c r="G36" s="10">
        <v>96.001719690455715</v>
      </c>
      <c r="H36" s="10">
        <v>112.55374032674121</v>
      </c>
      <c r="I36" s="10">
        <v>71.725451418744626</v>
      </c>
      <c r="J36" s="10">
        <v>64.001117798796216</v>
      </c>
      <c r="K36" s="10">
        <v>64.001117798796216</v>
      </c>
      <c r="L36" s="10">
        <v>32.0006018916595</v>
      </c>
      <c r="M36" s="10">
        <v>59.587274290627683</v>
      </c>
      <c r="N36" s="10">
        <v>57.380309544282021</v>
      </c>
      <c r="O36" s="10">
        <v>70.621926053310403</v>
      </c>
      <c r="P36" s="10">
        <v>12.164402407566641</v>
      </c>
      <c r="Q36" s="10">
        <v>15.48202923473775</v>
      </c>
      <c r="R36" s="10">
        <v>27.646431642304389</v>
      </c>
      <c r="S36" s="10">
        <v>34.281513327601033</v>
      </c>
      <c r="T36" s="10">
        <v>29.858125537403261</v>
      </c>
      <c r="U36" s="10">
        <v>34.281513327601033</v>
      </c>
      <c r="V36" s="10">
        <v>46.446001719690457</v>
      </c>
      <c r="W36" s="10">
        <v>33.175666380051588</v>
      </c>
      <c r="X36" s="10">
        <v>40.916680997420457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47.613929492691312</v>
      </c>
      <c r="D42" s="10">
        <v>41.265434221840067</v>
      </c>
      <c r="E42" s="10">
        <v>42.323473774720547</v>
      </c>
      <c r="F42" s="10">
        <v>46.555803955288042</v>
      </c>
      <c r="G42" s="10">
        <v>47.613929492691312</v>
      </c>
      <c r="H42" s="10">
        <v>53.962424763542558</v>
      </c>
      <c r="I42" s="10">
        <v>58.194840928632843</v>
      </c>
      <c r="J42" s="10">
        <v>58.194840928632843</v>
      </c>
      <c r="K42" s="10">
        <v>63.485210662080817</v>
      </c>
      <c r="L42" s="10">
        <v>64.543336199484088</v>
      </c>
      <c r="M42" s="10">
        <v>52.904385210662078</v>
      </c>
      <c r="N42" s="10">
        <v>52.904385210662078</v>
      </c>
      <c r="O42" s="10">
        <v>42.323473774720547</v>
      </c>
      <c r="P42" s="10">
        <v>166.11969045571789</v>
      </c>
      <c r="Q42" s="10">
        <v>175.64247635425619</v>
      </c>
      <c r="R42" s="10">
        <v>140.72562338779019</v>
      </c>
      <c r="S42" s="10">
        <v>164.0035253654342</v>
      </c>
      <c r="T42" s="10">
        <v>144.95795356835771</v>
      </c>
      <c r="U42" s="10">
        <v>175.64247635425619</v>
      </c>
      <c r="V42" s="10">
        <v>188.33955288048151</v>
      </c>
      <c r="W42" s="10">
        <v>177.75864144453999</v>
      </c>
      <c r="X42" s="10">
        <v>136.49329320722271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13.4914875322442</v>
      </c>
      <c r="L2" s="31">
        <f t="shared" si="0"/>
        <v>17.011177987962171</v>
      </c>
      <c r="M2" s="31">
        <f t="shared" si="0"/>
        <v>10.13688736027515</v>
      </c>
      <c r="N2" s="31">
        <f t="shared" si="0"/>
        <v>18.66354256233878</v>
      </c>
      <c r="O2" s="31">
        <f t="shared" si="0"/>
        <v>11.457437661220981</v>
      </c>
      <c r="P2" s="31">
        <f t="shared" si="0"/>
        <v>7.3663800515907134</v>
      </c>
      <c r="Q2" s="31">
        <f t="shared" si="0"/>
        <v>3.8161650902837478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13.4914875322442</v>
      </c>
      <c r="L22" s="37">
        <f t="shared" si="12"/>
        <v>17.011177987962171</v>
      </c>
      <c r="M22" s="37">
        <f t="shared" si="12"/>
        <v>10.13688736027515</v>
      </c>
      <c r="N22" s="37">
        <f t="shared" si="12"/>
        <v>18.66354256233878</v>
      </c>
      <c r="O22" s="37">
        <f t="shared" si="12"/>
        <v>11.457437661220981</v>
      </c>
      <c r="P22" s="37">
        <f t="shared" si="12"/>
        <v>7.3663800515907134</v>
      </c>
      <c r="Q22" s="37">
        <f t="shared" si="12"/>
        <v>3.8161650902837478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13.4914875322442</v>
      </c>
      <c r="L23" s="10">
        <v>17.011177987962171</v>
      </c>
      <c r="M23" s="10">
        <v>10.13688736027515</v>
      </c>
      <c r="N23" s="10">
        <v>18.66354256233878</v>
      </c>
      <c r="O23" s="10">
        <v>11.457437661220981</v>
      </c>
      <c r="P23" s="10">
        <v>7.3663800515907134</v>
      </c>
      <c r="Q23" s="10">
        <v>3.8161650902837478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4.7807394668959592E-2</v>
      </c>
      <c r="O2" s="31">
        <f t="shared" si="0"/>
        <v>0.40601891659501288</v>
      </c>
      <c r="P2" s="31">
        <f t="shared" si="0"/>
        <v>2.7228718830610492</v>
      </c>
      <c r="Q2" s="31">
        <f t="shared" si="0"/>
        <v>2.9139294926913162</v>
      </c>
      <c r="R2" s="31">
        <f t="shared" si="0"/>
        <v>6.4966466036113486</v>
      </c>
      <c r="S2" s="31">
        <f t="shared" si="0"/>
        <v>7.0220980223559746</v>
      </c>
      <c r="T2" s="31">
        <f t="shared" si="0"/>
        <v>8.5984522785898534</v>
      </c>
      <c r="U2" s="31">
        <f t="shared" si="0"/>
        <v>8.7656061908856397</v>
      </c>
      <c r="V2" s="31">
        <f t="shared" si="0"/>
        <v>8.2163370593293195</v>
      </c>
      <c r="W2" s="31">
        <f t="shared" si="0"/>
        <v>8.5029234737747199</v>
      </c>
      <c r="X2" s="31">
        <f t="shared" ref="X2" si="1">SUM(X3,X17,X22,X25,X26,X51,X52,X71,X74,X75,X76)</f>
        <v>11.679535683576949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4.7807394668959592E-2</v>
      </c>
      <c r="O52" s="37">
        <f t="shared" si="20"/>
        <v>0.40601891659501288</v>
      </c>
      <c r="P52" s="37">
        <f t="shared" si="20"/>
        <v>2.7228718830610492</v>
      </c>
      <c r="Q52" s="37">
        <f t="shared" si="20"/>
        <v>2.9139294926913162</v>
      </c>
      <c r="R52" s="37">
        <f t="shared" si="20"/>
        <v>6.4966466036113486</v>
      </c>
      <c r="S52" s="37">
        <f t="shared" si="20"/>
        <v>7.0220980223559746</v>
      </c>
      <c r="T52" s="37">
        <f t="shared" si="20"/>
        <v>8.5984522785898534</v>
      </c>
      <c r="U52" s="37">
        <f t="shared" si="20"/>
        <v>8.7656061908856397</v>
      </c>
      <c r="V52" s="37">
        <f t="shared" si="20"/>
        <v>8.2163370593293195</v>
      </c>
      <c r="W52" s="37">
        <f t="shared" si="20"/>
        <v>8.5029234737747199</v>
      </c>
      <c r="X52" s="37">
        <f t="shared" ref="X52" si="21">SUM(X53:X70)</f>
        <v>11.679535683576949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4.7807394668959592E-2</v>
      </c>
      <c r="O61" s="10">
        <v>0.40601891659501288</v>
      </c>
      <c r="P61" s="10">
        <v>2.7228718830610492</v>
      </c>
      <c r="Q61" s="10">
        <v>2.9139294926913162</v>
      </c>
      <c r="R61" s="10">
        <v>6.4966466036113486</v>
      </c>
      <c r="S61" s="10">
        <v>7.0220980223559746</v>
      </c>
      <c r="T61" s="10">
        <v>8.5984522785898534</v>
      </c>
      <c r="U61" s="10">
        <v>8.7656061908856397</v>
      </c>
      <c r="V61" s="10">
        <v>8.2163370593293195</v>
      </c>
      <c r="W61" s="10">
        <v>8.5029234737747199</v>
      </c>
      <c r="X61" s="10">
        <v>11.679535683576949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0.69269131556319852</v>
      </c>
      <c r="F2" s="31">
        <f t="shared" si="0"/>
        <v>4.1558899398108338</v>
      </c>
      <c r="G2" s="31">
        <f t="shared" si="0"/>
        <v>4.8485812553740324</v>
      </c>
      <c r="H2" s="31">
        <f t="shared" si="0"/>
        <v>0</v>
      </c>
      <c r="I2" s="31">
        <f t="shared" si="0"/>
        <v>0.69269131556319852</v>
      </c>
      <c r="J2" s="31">
        <f t="shared" si="0"/>
        <v>1.385296646603611</v>
      </c>
      <c r="K2" s="31">
        <f t="shared" si="0"/>
        <v>75.475150472914862</v>
      </c>
      <c r="L2" s="31">
        <f t="shared" si="0"/>
        <v>135.47179707652623</v>
      </c>
      <c r="M2" s="31">
        <f t="shared" si="0"/>
        <v>143.86973344797934</v>
      </c>
      <c r="N2" s="31">
        <f t="shared" si="0"/>
        <v>201.82312983662936</v>
      </c>
      <c r="O2" s="31">
        <f t="shared" si="0"/>
        <v>199.53327601031816</v>
      </c>
      <c r="P2" s="31">
        <f t="shared" si="0"/>
        <v>233.02089423903698</v>
      </c>
      <c r="Q2" s="31">
        <f t="shared" si="0"/>
        <v>503.93344797936373</v>
      </c>
      <c r="R2" s="31">
        <f t="shared" si="0"/>
        <v>499.9139294926913</v>
      </c>
      <c r="S2" s="31">
        <f t="shared" si="0"/>
        <v>180.7571797076526</v>
      </c>
      <c r="T2" s="31">
        <f t="shared" si="0"/>
        <v>394.4782459157351</v>
      </c>
      <c r="U2" s="31">
        <f t="shared" si="0"/>
        <v>370.46861564918311</v>
      </c>
      <c r="V2" s="31">
        <f t="shared" si="0"/>
        <v>432.24858125537401</v>
      </c>
      <c r="W2" s="31">
        <f t="shared" si="0"/>
        <v>400.46199484092853</v>
      </c>
      <c r="X2" s="31">
        <f t="shared" ref="X2" si="1">SUM(X3,X17,X22,X25,X26,X51,X52,X71,X74,X75,X76)</f>
        <v>725.70128976784167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0.69269131556319852</v>
      </c>
      <c r="F52" s="37">
        <f t="shared" si="20"/>
        <v>4.1558899398108338</v>
      </c>
      <c r="G52" s="37">
        <f t="shared" si="20"/>
        <v>4.8485812553740324</v>
      </c>
      <c r="H52" s="37">
        <f t="shared" si="20"/>
        <v>0</v>
      </c>
      <c r="I52" s="37">
        <f t="shared" si="20"/>
        <v>0.69269131556319852</v>
      </c>
      <c r="J52" s="37">
        <f t="shared" si="20"/>
        <v>1.385296646603611</v>
      </c>
      <c r="K52" s="37">
        <f t="shared" si="20"/>
        <v>75.475150472914862</v>
      </c>
      <c r="L52" s="37">
        <f t="shared" si="20"/>
        <v>135.47179707652623</v>
      </c>
      <c r="M52" s="37">
        <f t="shared" si="20"/>
        <v>143.86973344797934</v>
      </c>
      <c r="N52" s="37">
        <f t="shared" si="20"/>
        <v>201.82312983662936</v>
      </c>
      <c r="O52" s="37">
        <f t="shared" si="20"/>
        <v>199.53327601031816</v>
      </c>
      <c r="P52" s="37">
        <f t="shared" si="20"/>
        <v>233.02089423903698</v>
      </c>
      <c r="Q52" s="37">
        <f t="shared" si="20"/>
        <v>503.93344797936373</v>
      </c>
      <c r="R52" s="37">
        <f t="shared" si="20"/>
        <v>499.9139294926913</v>
      </c>
      <c r="S52" s="37">
        <f t="shared" si="20"/>
        <v>180.7571797076526</v>
      </c>
      <c r="T52" s="37">
        <f t="shared" si="20"/>
        <v>394.4782459157351</v>
      </c>
      <c r="U52" s="37">
        <f t="shared" si="20"/>
        <v>370.46861564918311</v>
      </c>
      <c r="V52" s="37">
        <f t="shared" si="20"/>
        <v>432.24858125537401</v>
      </c>
      <c r="W52" s="37">
        <f t="shared" si="20"/>
        <v>400.46199484092853</v>
      </c>
      <c r="X52" s="37">
        <f t="shared" ref="X52" si="21">SUM(X53:X70)</f>
        <v>725.70128976784167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0.69269131556319852</v>
      </c>
      <c r="F63" s="10">
        <v>4.1558899398108338</v>
      </c>
      <c r="G63" s="10">
        <v>4.8485812553740324</v>
      </c>
      <c r="H63" s="10">
        <v>0</v>
      </c>
      <c r="I63" s="10">
        <v>0.69269131556319852</v>
      </c>
      <c r="J63" s="10">
        <v>1.385296646603611</v>
      </c>
      <c r="K63" s="10">
        <v>64.294926913155621</v>
      </c>
      <c r="L63" s="10">
        <v>76.759243336199475</v>
      </c>
      <c r="M63" s="10">
        <v>81.280137575236452</v>
      </c>
      <c r="N63" s="10">
        <v>92.567239896818563</v>
      </c>
      <c r="O63" s="10">
        <v>96.662338779019763</v>
      </c>
      <c r="P63" s="10">
        <v>70.857265692175403</v>
      </c>
      <c r="Q63" s="10">
        <v>74.57489251934652</v>
      </c>
      <c r="R63" s="10">
        <v>69.635941530524505</v>
      </c>
      <c r="S63" s="10">
        <v>71.897506448839209</v>
      </c>
      <c r="T63" s="10">
        <v>85.394496990541697</v>
      </c>
      <c r="U63" s="10">
        <v>89.003697334479796</v>
      </c>
      <c r="V63" s="10">
        <v>93.801289767841794</v>
      </c>
      <c r="W63" s="10">
        <v>98.971625107480648</v>
      </c>
      <c r="X63" s="10">
        <v>119.1991401547721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11.18022355975924</v>
      </c>
      <c r="L65" s="10">
        <v>58.71255374032674</v>
      </c>
      <c r="M65" s="10">
        <v>62.589595872742898</v>
      </c>
      <c r="N65" s="10">
        <v>109.2558899398108</v>
      </c>
      <c r="O65" s="10">
        <v>102.8709372312984</v>
      </c>
      <c r="P65" s="10">
        <v>162.16362854686159</v>
      </c>
      <c r="Q65" s="10">
        <v>429.35855546001721</v>
      </c>
      <c r="R65" s="10">
        <v>430.27798796216678</v>
      </c>
      <c r="S65" s="10">
        <v>108.8596732588134</v>
      </c>
      <c r="T65" s="10">
        <v>309.08374892519339</v>
      </c>
      <c r="U65" s="10">
        <v>281.46491831470331</v>
      </c>
      <c r="V65" s="10">
        <v>338.4472914875322</v>
      </c>
      <c r="W65" s="10">
        <v>301.49036973344789</v>
      </c>
      <c r="X65" s="10">
        <v>606.50214961306961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111.35950128976783</v>
      </c>
      <c r="D2" s="31">
        <f t="shared" si="0"/>
        <v>103.66147893379191</v>
      </c>
      <c r="E2" s="31">
        <f t="shared" si="0"/>
        <v>113.13654342218399</v>
      </c>
      <c r="F2" s="31">
        <f t="shared" si="0"/>
        <v>119.81229578675837</v>
      </c>
      <c r="G2" s="31">
        <f t="shared" si="0"/>
        <v>127.57953568357695</v>
      </c>
      <c r="H2" s="31">
        <f t="shared" si="0"/>
        <v>113.70971625107481</v>
      </c>
      <c r="I2" s="31">
        <f t="shared" si="0"/>
        <v>144.46354256233877</v>
      </c>
      <c r="J2" s="31">
        <f t="shared" si="0"/>
        <v>192.66852966466038</v>
      </c>
      <c r="K2" s="31">
        <f t="shared" si="0"/>
        <v>226.34539982803102</v>
      </c>
      <c r="L2" s="31">
        <f t="shared" si="0"/>
        <v>192.36448839208947</v>
      </c>
      <c r="M2" s="31">
        <f t="shared" si="0"/>
        <v>239.64987102321578</v>
      </c>
      <c r="N2" s="31">
        <f t="shared" si="0"/>
        <v>221.51607910576092</v>
      </c>
      <c r="O2" s="31">
        <f t="shared" si="0"/>
        <v>215.37841788478067</v>
      </c>
      <c r="P2" s="31">
        <f t="shared" si="0"/>
        <v>328.2366294067067</v>
      </c>
      <c r="Q2" s="31">
        <f t="shared" si="0"/>
        <v>284.11556319862416</v>
      </c>
      <c r="R2" s="31">
        <f t="shared" si="0"/>
        <v>311.0944110060189</v>
      </c>
      <c r="S2" s="31">
        <f t="shared" si="0"/>
        <v>349.73482373172828</v>
      </c>
      <c r="T2" s="31">
        <f t="shared" si="0"/>
        <v>354.70808254514179</v>
      </c>
      <c r="U2" s="31">
        <f t="shared" si="0"/>
        <v>363.58263112639725</v>
      </c>
      <c r="V2" s="31">
        <f t="shared" si="0"/>
        <v>395.34282029234743</v>
      </c>
      <c r="W2" s="31">
        <f t="shared" si="0"/>
        <v>366.20859845227858</v>
      </c>
      <c r="X2" s="31">
        <f t="shared" ref="X2" si="1">SUM(X3,X17,X22,X25,X26,X51,X52,X71,X74,X75,X76)</f>
        <v>362.32003439380912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87.47730008598451</v>
      </c>
      <c r="D3" s="34">
        <f t="shared" si="2"/>
        <v>79.779277730008587</v>
      </c>
      <c r="E3" s="34">
        <f t="shared" si="2"/>
        <v>83.278417884780737</v>
      </c>
      <c r="F3" s="34">
        <f t="shared" si="2"/>
        <v>83.978245915735158</v>
      </c>
      <c r="G3" s="34">
        <f t="shared" si="2"/>
        <v>88.177128116938945</v>
      </c>
      <c r="H3" s="34">
        <f t="shared" si="2"/>
        <v>79.079449699054166</v>
      </c>
      <c r="I3" s="34">
        <f t="shared" si="2"/>
        <v>81.178933791917444</v>
      </c>
      <c r="J3" s="34">
        <f t="shared" si="2"/>
        <v>81.87876182287188</v>
      </c>
      <c r="K3" s="34">
        <f t="shared" si="2"/>
        <v>77.679879621668093</v>
      </c>
      <c r="L3" s="34">
        <f t="shared" si="2"/>
        <v>41.289251934651759</v>
      </c>
      <c r="M3" s="34">
        <f t="shared" si="2"/>
        <v>82.578589853826301</v>
      </c>
      <c r="N3" s="34">
        <f t="shared" si="2"/>
        <v>80.479105760963023</v>
      </c>
      <c r="O3" s="34">
        <f t="shared" si="2"/>
        <v>74.880567497850379</v>
      </c>
      <c r="P3" s="34">
        <f t="shared" si="2"/>
        <v>146.96190885640581</v>
      </c>
      <c r="Q3" s="34">
        <f t="shared" si="2"/>
        <v>144.86242476354249</v>
      </c>
      <c r="R3" s="34">
        <f t="shared" si="2"/>
        <v>152.5604471195185</v>
      </c>
      <c r="S3" s="34">
        <f t="shared" si="2"/>
        <v>151.86061908856411</v>
      </c>
      <c r="T3" s="34">
        <f t="shared" si="2"/>
        <v>135.0650042992261</v>
      </c>
      <c r="U3" s="34">
        <f t="shared" si="2"/>
        <v>156.05950128976781</v>
      </c>
      <c r="V3" s="34">
        <f t="shared" si="2"/>
        <v>165.91289767841792</v>
      </c>
      <c r="W3" s="34">
        <f t="shared" si="2"/>
        <v>154.12777300085986</v>
      </c>
      <c r="X3" s="34">
        <f t="shared" ref="X3" si="3">SUM(X4,X8,X11)</f>
        <v>165.436543422184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2.1553740326741191</v>
      </c>
      <c r="W4" s="29">
        <f t="shared" si="4"/>
        <v>6.4660361134995696</v>
      </c>
      <c r="X4" s="29">
        <f t="shared" ref="X4" si="5">SUM(X5:X7)</f>
        <v>10.77669819432502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2.1553740326741191</v>
      </c>
      <c r="W5" s="10">
        <v>6.4660361134995696</v>
      </c>
      <c r="X5" s="10">
        <v>10.77669819432502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87.47730008598451</v>
      </c>
      <c r="D11" s="29">
        <f t="shared" si="8"/>
        <v>79.779277730008587</v>
      </c>
      <c r="E11" s="29">
        <f t="shared" si="8"/>
        <v>83.278417884780737</v>
      </c>
      <c r="F11" s="29">
        <f t="shared" si="8"/>
        <v>83.978245915735158</v>
      </c>
      <c r="G11" s="29">
        <f t="shared" si="8"/>
        <v>88.177128116938945</v>
      </c>
      <c r="H11" s="29">
        <f t="shared" si="8"/>
        <v>79.079449699054166</v>
      </c>
      <c r="I11" s="29">
        <f t="shared" si="8"/>
        <v>81.178933791917444</v>
      </c>
      <c r="J11" s="29">
        <f t="shared" si="8"/>
        <v>81.87876182287188</v>
      </c>
      <c r="K11" s="29">
        <f t="shared" si="8"/>
        <v>77.679879621668093</v>
      </c>
      <c r="L11" s="29">
        <f t="shared" si="8"/>
        <v>41.289251934651759</v>
      </c>
      <c r="M11" s="29">
        <f t="shared" si="8"/>
        <v>82.578589853826301</v>
      </c>
      <c r="N11" s="29">
        <f t="shared" si="8"/>
        <v>80.479105760963023</v>
      </c>
      <c r="O11" s="29">
        <f t="shared" si="8"/>
        <v>74.880567497850379</v>
      </c>
      <c r="P11" s="29">
        <f t="shared" si="8"/>
        <v>146.96190885640581</v>
      </c>
      <c r="Q11" s="29">
        <f t="shared" si="8"/>
        <v>144.86242476354249</v>
      </c>
      <c r="R11" s="29">
        <f t="shared" si="8"/>
        <v>152.5604471195185</v>
      </c>
      <c r="S11" s="29">
        <f t="shared" si="8"/>
        <v>151.86061908856411</v>
      </c>
      <c r="T11" s="29">
        <f t="shared" si="8"/>
        <v>135.0650042992261</v>
      </c>
      <c r="U11" s="29">
        <f t="shared" si="8"/>
        <v>156.05950128976781</v>
      </c>
      <c r="V11" s="29">
        <f t="shared" si="8"/>
        <v>163.75752364574379</v>
      </c>
      <c r="W11" s="29">
        <f t="shared" si="8"/>
        <v>147.66173688736029</v>
      </c>
      <c r="X11" s="29">
        <f t="shared" ref="X11" si="9">SUM(X12:X16)</f>
        <v>154.65984522785899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87.47730008598451</v>
      </c>
      <c r="D13" s="10">
        <v>79.779277730008587</v>
      </c>
      <c r="E13" s="10">
        <v>83.278417884780737</v>
      </c>
      <c r="F13" s="10">
        <v>83.978245915735158</v>
      </c>
      <c r="G13" s="10">
        <v>88.177128116938945</v>
      </c>
      <c r="H13" s="10">
        <v>79.079449699054166</v>
      </c>
      <c r="I13" s="10">
        <v>81.178933791917444</v>
      </c>
      <c r="J13" s="10">
        <v>81.87876182287188</v>
      </c>
      <c r="K13" s="10">
        <v>77.679879621668093</v>
      </c>
      <c r="L13" s="10">
        <v>41.289251934651759</v>
      </c>
      <c r="M13" s="10">
        <v>82.578589853826301</v>
      </c>
      <c r="N13" s="10">
        <v>80.479105760963023</v>
      </c>
      <c r="O13" s="10">
        <v>74.880567497850379</v>
      </c>
      <c r="P13" s="10">
        <v>146.96190885640581</v>
      </c>
      <c r="Q13" s="10">
        <v>144.86242476354249</v>
      </c>
      <c r="R13" s="10">
        <v>152.5604471195185</v>
      </c>
      <c r="S13" s="10">
        <v>151.86061908856411</v>
      </c>
      <c r="T13" s="10">
        <v>135.0650042992261</v>
      </c>
      <c r="U13" s="10">
        <v>156.05950128976781</v>
      </c>
      <c r="V13" s="10">
        <v>163.75752364574379</v>
      </c>
      <c r="W13" s="10">
        <v>147.66173688736029</v>
      </c>
      <c r="X13" s="10">
        <v>154.65984522785899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23.882201203783321</v>
      </c>
      <c r="D51" s="37">
        <v>23.882201203783321</v>
      </c>
      <c r="E51" s="37">
        <v>29.858125537403261</v>
      </c>
      <c r="F51" s="37">
        <v>35.834049871023211</v>
      </c>
      <c r="G51" s="37">
        <v>39.402407566637997</v>
      </c>
      <c r="H51" s="37">
        <v>34.630266552020643</v>
      </c>
      <c r="I51" s="37">
        <v>63.284608770421322</v>
      </c>
      <c r="J51" s="37">
        <v>110.7897678417885</v>
      </c>
      <c r="K51" s="37">
        <v>148.66552020636291</v>
      </c>
      <c r="L51" s="37">
        <v>151.07523645743771</v>
      </c>
      <c r="M51" s="37">
        <v>157.07128116938949</v>
      </c>
      <c r="N51" s="37">
        <v>141.0369733447979</v>
      </c>
      <c r="O51" s="37">
        <v>140.49785038693031</v>
      </c>
      <c r="P51" s="37">
        <v>181.27472055030091</v>
      </c>
      <c r="Q51" s="37">
        <v>139.25313843508169</v>
      </c>
      <c r="R51" s="37">
        <v>158.5339638865004</v>
      </c>
      <c r="S51" s="37">
        <v>197.87420464316421</v>
      </c>
      <c r="T51" s="37">
        <v>219.64307824591569</v>
      </c>
      <c r="U51" s="37">
        <v>207.52312983662941</v>
      </c>
      <c r="V51" s="37">
        <v>229.42992261392951</v>
      </c>
      <c r="W51" s="37">
        <v>212.08082545141869</v>
      </c>
      <c r="X51" s="37">
        <v>196.88349097162509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25529.3815133276</v>
      </c>
      <c r="D2" s="31">
        <f t="shared" si="0"/>
        <v>24886.602235597587</v>
      </c>
      <c r="E2" s="31">
        <f t="shared" si="0"/>
        <v>26927.768185726571</v>
      </c>
      <c r="F2" s="31">
        <f t="shared" si="0"/>
        <v>27973.458641444537</v>
      </c>
      <c r="G2" s="31">
        <f t="shared" si="0"/>
        <v>28559.065176268272</v>
      </c>
      <c r="H2" s="31">
        <f t="shared" si="0"/>
        <v>26941.882803095439</v>
      </c>
      <c r="I2" s="31">
        <f t="shared" si="0"/>
        <v>29462.314101461732</v>
      </c>
      <c r="J2" s="31">
        <f t="shared" si="0"/>
        <v>30538.451418744618</v>
      </c>
      <c r="K2" s="31">
        <f t="shared" si="0"/>
        <v>31242.563972484953</v>
      </c>
      <c r="L2" s="31">
        <f t="shared" si="0"/>
        <v>30701.309888220112</v>
      </c>
      <c r="M2" s="31">
        <f t="shared" si="0"/>
        <v>31053.373172828895</v>
      </c>
      <c r="N2" s="31">
        <f t="shared" si="0"/>
        <v>31063.872656921754</v>
      </c>
      <c r="O2" s="31">
        <f t="shared" si="0"/>
        <v>30340.655546001719</v>
      </c>
      <c r="P2" s="31">
        <f t="shared" si="0"/>
        <v>30583.579277730008</v>
      </c>
      <c r="Q2" s="31">
        <f t="shared" si="0"/>
        <v>29212.019776440247</v>
      </c>
      <c r="R2" s="31">
        <f t="shared" si="0"/>
        <v>26857.811177987962</v>
      </c>
      <c r="S2" s="31">
        <f t="shared" si="0"/>
        <v>29585.189853826309</v>
      </c>
      <c r="T2" s="31">
        <f t="shared" si="0"/>
        <v>30120.59183147033</v>
      </c>
      <c r="U2" s="31">
        <f t="shared" si="0"/>
        <v>30136.324935511606</v>
      </c>
      <c r="V2" s="31">
        <f t="shared" si="0"/>
        <v>30094.591487532241</v>
      </c>
      <c r="W2" s="31">
        <f t="shared" si="0"/>
        <v>28173.809630266551</v>
      </c>
      <c r="X2" s="31">
        <f t="shared" ref="X2" si="1">SUM(X3,X17,X22,X25,X26,X51,X52,X71,X74,X75,X76)</f>
        <v>25318.984006878763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658.23542562338775</v>
      </c>
      <c r="D3" s="34">
        <f t="shared" si="2"/>
        <v>657.53559759243331</v>
      </c>
      <c r="E3" s="34">
        <f t="shared" si="2"/>
        <v>662.97893379191737</v>
      </c>
      <c r="F3" s="34">
        <f t="shared" si="2"/>
        <v>647.73817712811683</v>
      </c>
      <c r="G3" s="34">
        <f t="shared" si="2"/>
        <v>666.21771281169379</v>
      </c>
      <c r="H3" s="34">
        <f t="shared" si="2"/>
        <v>660.98693035253655</v>
      </c>
      <c r="I3" s="34">
        <f t="shared" si="2"/>
        <v>638.88882201203774</v>
      </c>
      <c r="J3" s="34">
        <f t="shared" si="2"/>
        <v>640.69217540842646</v>
      </c>
      <c r="K3" s="34">
        <f t="shared" si="2"/>
        <v>633.65812553740329</v>
      </c>
      <c r="L3" s="34">
        <f t="shared" si="2"/>
        <v>541.21049011177979</v>
      </c>
      <c r="M3" s="34">
        <f t="shared" si="2"/>
        <v>613.21530524505579</v>
      </c>
      <c r="N3" s="34">
        <f t="shared" si="2"/>
        <v>630.71074806534818</v>
      </c>
      <c r="O3" s="34">
        <f t="shared" si="2"/>
        <v>646.58684436801377</v>
      </c>
      <c r="P3" s="34">
        <f t="shared" si="2"/>
        <v>647.13860705073091</v>
      </c>
      <c r="Q3" s="34">
        <f t="shared" si="2"/>
        <v>656.78796216680985</v>
      </c>
      <c r="R3" s="34">
        <f t="shared" si="2"/>
        <v>647.50644883920893</v>
      </c>
      <c r="S3" s="34">
        <f t="shared" si="2"/>
        <v>651.7053310404126</v>
      </c>
      <c r="T3" s="34">
        <f t="shared" si="2"/>
        <v>636.45743766122098</v>
      </c>
      <c r="U3" s="34">
        <f t="shared" si="2"/>
        <v>636.12545141874455</v>
      </c>
      <c r="V3" s="34">
        <f t="shared" si="2"/>
        <v>618.63000859845226</v>
      </c>
      <c r="W3" s="34">
        <f t="shared" si="2"/>
        <v>563.30842648323301</v>
      </c>
      <c r="X3" s="34">
        <f t="shared" ref="X3" si="3">SUM(X4,X8,X11)</f>
        <v>615.27893379191744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658.23542562338775</v>
      </c>
      <c r="D11" s="29">
        <f t="shared" si="8"/>
        <v>657.53559759243331</v>
      </c>
      <c r="E11" s="29">
        <f t="shared" si="8"/>
        <v>662.97893379191737</v>
      </c>
      <c r="F11" s="29">
        <f t="shared" si="8"/>
        <v>647.73817712811683</v>
      </c>
      <c r="G11" s="29">
        <f t="shared" si="8"/>
        <v>666.21771281169379</v>
      </c>
      <c r="H11" s="29">
        <f t="shared" si="8"/>
        <v>660.98693035253655</v>
      </c>
      <c r="I11" s="29">
        <f t="shared" si="8"/>
        <v>638.88882201203774</v>
      </c>
      <c r="J11" s="29">
        <f t="shared" si="8"/>
        <v>640.69217540842646</v>
      </c>
      <c r="K11" s="29">
        <f t="shared" si="8"/>
        <v>633.65812553740329</v>
      </c>
      <c r="L11" s="29">
        <f t="shared" si="8"/>
        <v>541.21049011177979</v>
      </c>
      <c r="M11" s="29">
        <f t="shared" si="8"/>
        <v>613.21530524505579</v>
      </c>
      <c r="N11" s="29">
        <f t="shared" si="8"/>
        <v>630.71074806534818</v>
      </c>
      <c r="O11" s="29">
        <f t="shared" si="8"/>
        <v>646.58684436801377</v>
      </c>
      <c r="P11" s="29">
        <f t="shared" si="8"/>
        <v>647.13860705073091</v>
      </c>
      <c r="Q11" s="29">
        <f t="shared" si="8"/>
        <v>656.78796216680985</v>
      </c>
      <c r="R11" s="29">
        <f t="shared" si="8"/>
        <v>647.50644883920893</v>
      </c>
      <c r="S11" s="29">
        <f t="shared" si="8"/>
        <v>651.7053310404126</v>
      </c>
      <c r="T11" s="29">
        <f t="shared" si="8"/>
        <v>636.45743766122098</v>
      </c>
      <c r="U11" s="29">
        <f t="shared" si="8"/>
        <v>636.12545141874455</v>
      </c>
      <c r="V11" s="29">
        <f t="shared" si="8"/>
        <v>618.63000859845226</v>
      </c>
      <c r="W11" s="29">
        <f t="shared" si="8"/>
        <v>563.30842648323301</v>
      </c>
      <c r="X11" s="29">
        <f t="shared" ref="X11" si="9">SUM(X12:X16)</f>
        <v>615.27893379191744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636.83482373172831</v>
      </c>
      <c r="D13" s="10">
        <f>TO_EHG!D13+TO_CO!D13+TO_BF!D13+TO_GW!D13+TO_RPI!D13+TO_PF!D13+TO_BKBPB!D13+TO_CL!D13+TO_BNG!D13+TO_LBB!D13+TO_CPP!D13+TO_GTL!D13+TO_NSP!D13</f>
        <v>636.13499570077386</v>
      </c>
      <c r="E13" s="10">
        <f>TO_EHG!E13+TO_CO!E13+TO_BF!E13+TO_GW!E13+TO_RPI!E13+TO_PF!E13+TO_BKBPB!E13+TO_CL!E13+TO_BNG!E13+TO_LBB!E13+TO_CPP!E13+TO_GTL!E13+TO_NSP!E13</f>
        <v>638.23447979363709</v>
      </c>
      <c r="F13" s="10">
        <f>TO_EHG!F13+TO_CO!F13+TO_BF!F13+TO_GW!F13+TO_RPI!F13+TO_PF!F13+TO_BKBPB!F13+TO_CL!F13+TO_BNG!F13+TO_LBB!F13+TO_CPP!F13+TO_GTL!F13+TO_NSP!F13</f>
        <v>626.33757523645738</v>
      </c>
      <c r="G13" s="10">
        <f>TO_EHG!G13+TO_CO!G13+TO_BF!G13+TO_GW!G13+TO_RPI!G13+TO_PF!G13+TO_BKBPB!G13+TO_CL!G13+TO_BNG!G13+TO_LBB!G13+TO_CPP!G13+TO_GTL!G13+TO_NSP!G13</f>
        <v>632.63594153052441</v>
      </c>
      <c r="H13" s="10">
        <f>TO_EHG!H13+TO_CO!H13+TO_BF!H13+TO_GW!H13+TO_RPI!H13+TO_PF!H13+TO_BKBPB!H13+TO_CL!H13+TO_BNG!H13+TO_LBB!H13+TO_CPP!H13+TO_GTL!H13+TO_NSP!H13</f>
        <v>625.63774720550305</v>
      </c>
      <c r="I13" s="10">
        <f>TO_EHG!I13+TO_CO!I13+TO_BF!I13+TO_GW!I13+TO_RPI!I13+TO_PF!I13+TO_BKBPB!I13+TO_CL!I13+TO_BNG!I13+TO_LBB!I13+TO_CPP!I13+TO_GTL!I13+TO_NSP!I13</f>
        <v>608.84204643164219</v>
      </c>
      <c r="J13" s="10">
        <f>TO_EHG!J13+TO_CO!J13+TO_BF!J13+TO_GW!J13+TO_RPI!J13+TO_PF!J13+TO_BKBPB!J13+TO_CL!J13+TO_BNG!J13+TO_LBB!J13+TO_CPP!J13+TO_GTL!J13+TO_NSP!J13</f>
        <v>605.34299226139296</v>
      </c>
      <c r="K13" s="10">
        <f>TO_EHG!K13+TO_CO!K13+TO_BF!K13+TO_GW!K13+TO_RPI!K13+TO_PF!K13+TO_BKBPB!K13+TO_CL!K13+TO_BNG!K13+TO_LBB!K13+TO_CPP!K13+TO_GTL!K13+TO_NSP!K13</f>
        <v>601.84385210662083</v>
      </c>
      <c r="L13" s="10">
        <f>TO_EHG!L13+TO_CO!L13+TO_BF!L13+TO_GW!L13+TO_RPI!L13+TO_PF!L13+TO_BKBPB!L13+TO_CL!L13+TO_BNG!L13+TO_LBB!L13+TO_CPP!L13+TO_GTL!L13+TO_NSP!L13</f>
        <v>516.46603611349951</v>
      </c>
      <c r="M13" s="10">
        <f>TO_EHG!M13+TO_CO!M13+TO_BF!M13+TO_GW!M13+TO_RPI!M13+TO_PF!M13+TO_BKBPB!M13+TO_CL!M13+TO_BNG!M13+TO_LBB!M13+TO_CPP!M13+TO_GTL!M13+TO_NSP!M13</f>
        <v>578.74987102321575</v>
      </c>
      <c r="N13" s="10">
        <f>TO_EHG!N13+TO_CO!N13+TO_BF!N13+TO_GW!N13+TO_RPI!N13+TO_PF!N13+TO_BKBPB!N13+TO_CL!N13+TO_BNG!N13+TO_LBB!N13+TO_CPP!N13+TO_GTL!N13+TO_NSP!N13</f>
        <v>596.24531384350814</v>
      </c>
      <c r="O13" s="10">
        <f>TO_EHG!O13+TO_CO!O13+TO_BF!O13+TO_GW!O13+TO_RPI!O13+TO_PF!O13+TO_BKBPB!O13+TO_CL!O13+TO_BNG!O13+TO_LBB!O13+TO_CPP!O13+TO_GTL!O13+TO_NSP!O13</f>
        <v>616.54006878761822</v>
      </c>
      <c r="P13" s="10">
        <f>TO_EHG!P13+TO_CO!P13+TO_BF!P13+TO_GW!P13+TO_RPI!P13+TO_PF!P13+TO_BKBPB!P13+TO_CL!P13+TO_BNG!P13+TO_LBB!P13+TO_CPP!P13+TO_GTL!P13+TO_NSP!P13</f>
        <v>614.44058469475499</v>
      </c>
      <c r="Q13" s="10">
        <f>TO_EHG!Q13+TO_CO!Q13+TO_BF!Q13+TO_GW!Q13+TO_RPI!Q13+TO_PF!Q13+TO_BKBPB!Q13+TO_CL!Q13+TO_BNG!Q13+TO_LBB!Q13+TO_CPP!Q13+TO_GTL!Q13+TO_NSP!Q13</f>
        <v>621.43877901977635</v>
      </c>
      <c r="R13" s="10">
        <f>TO_EHG!R13+TO_CO!R13+TO_BF!R13+TO_GW!R13+TO_RPI!R13+TO_PF!R13+TO_BKBPB!R13+TO_CL!R13+TO_BNG!R13+TO_LBB!R13+TO_CPP!R13+TO_GTL!R13+TO_NSP!R13</f>
        <v>613.04101461736889</v>
      </c>
      <c r="S13" s="10">
        <f>TO_EHG!S13+TO_CO!S13+TO_BF!S13+TO_GW!S13+TO_RPI!S13+TO_PF!S13+TO_BKBPB!S13+TO_CL!S13+TO_BNG!S13+TO_LBB!S13+TO_CPP!S13+TO_GTL!S13+TO_NSP!S13</f>
        <v>617.23989681857256</v>
      </c>
      <c r="T13" s="10">
        <f>TO_EHG!T13+TO_CO!T13+TO_BF!T13+TO_GW!T13+TO_RPI!T13+TO_PF!T13+TO_BKBPB!T13+TO_CL!T13+TO_BNG!T13+TO_LBB!T13+TO_CPP!T13+TO_GTL!T13+TO_NSP!T13</f>
        <v>604.64316423043852</v>
      </c>
      <c r="U13" s="10">
        <f>TO_EHG!U13+TO_CO!U13+TO_BF!U13+TO_GW!U13+TO_RPI!U13+TO_PF!U13+TO_BKBPB!U13+TO_CL!U13+TO_BNG!U13+TO_LBB!U13+TO_CPP!U13+TO_GTL!U13+TO_NSP!U13</f>
        <v>602.54368013757517</v>
      </c>
      <c r="V13" s="10">
        <f>TO_EHG!V13+TO_CO!V13+TO_BF!V13+TO_GW!V13+TO_RPI!V13+TO_PF!V13+TO_BKBPB!V13+TO_CL!V13+TO_BNG!V13+TO_LBB!V13+TO_CPP!V13+TO_GTL!V13+TO_NSP!V13</f>
        <v>585.04823731728288</v>
      </c>
      <c r="W13" s="10">
        <f>TO_EHG!W13+TO_CO!W13+TO_BF!W13+TO_GW!W13+TO_RPI!W13+TO_PF!W13+TO_BKBPB!W13+TO_CL!W13+TO_BNG!W13+TO_LBB!W13+TO_CPP!W13+TO_GTL!W13+TO_NSP!W13</f>
        <v>533.26165090283746</v>
      </c>
      <c r="X13" s="10">
        <f>TO_EHG!X13+TO_CO!X13+TO_BF!X13+TO_GW!X13+TO_RPI!X13+TO_PF!X13+TO_BKBPB!X13+TO_CL!X13+TO_BNG!X13+TO_LBB!X13+TO_CPP!X13+TO_GTL!X13+TO_NSP!X13</f>
        <v>584.34840928632843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21.400601891659502</v>
      </c>
      <c r="D15" s="10">
        <f>TO_EHG!D15+TO_CO!D15+TO_BF!D15+TO_GW!D15+TO_RPI!D15+TO_PF!D15+TO_BKBPB!D15+TO_CL!D15+TO_BNG!D15+TO_LBB!D15+TO_CPP!D15+TO_GTL!D15+TO_NSP!D15</f>
        <v>21.400601891659502</v>
      </c>
      <c r="E15" s="10">
        <f>TO_EHG!E15+TO_CO!E15+TO_BF!E15+TO_GW!E15+TO_RPI!E15+TO_PF!E15+TO_BKBPB!E15+TO_CL!E15+TO_BNG!E15+TO_LBB!E15+TO_CPP!E15+TO_GTL!E15+TO_NSP!E15</f>
        <v>24.74445399828031</v>
      </c>
      <c r="F15" s="10">
        <f>TO_EHG!F15+TO_CO!F15+TO_BF!F15+TO_GW!F15+TO_RPI!F15+TO_PF!F15+TO_BKBPB!F15+TO_CL!F15+TO_BNG!F15+TO_LBB!F15+TO_CPP!F15+TO_GTL!F15+TO_NSP!F15</f>
        <v>21.400601891659502</v>
      </c>
      <c r="G15" s="10">
        <f>TO_EHG!G15+TO_CO!G15+TO_BF!G15+TO_GW!G15+TO_RPI!G15+TO_PF!G15+TO_BKBPB!G15+TO_CL!G15+TO_BNG!G15+TO_LBB!G15+TO_CPP!G15+TO_GTL!G15+TO_NSP!G15</f>
        <v>33.581771281169388</v>
      </c>
      <c r="H15" s="10">
        <f>TO_EHG!H15+TO_CO!H15+TO_BF!H15+TO_GW!H15+TO_RPI!H15+TO_PF!H15+TO_BKBPB!H15+TO_CL!H15+TO_BNG!H15+TO_LBB!H15+TO_CPP!H15+TO_GTL!H15+TO_NSP!H15</f>
        <v>35.349183147033528</v>
      </c>
      <c r="I15" s="10">
        <f>TO_EHG!I15+TO_CO!I15+TO_BF!I15+TO_GW!I15+TO_RPI!I15+TO_PF!I15+TO_BKBPB!I15+TO_CL!I15+TO_BNG!I15+TO_LBB!I15+TO_CPP!I15+TO_GTL!I15+TO_NSP!I15</f>
        <v>30.046775580395529</v>
      </c>
      <c r="J15" s="10">
        <f>TO_EHG!J15+TO_CO!J15+TO_BF!J15+TO_GW!J15+TO_RPI!J15+TO_PF!J15+TO_BKBPB!J15+TO_CL!J15+TO_BNG!J15+TO_LBB!J15+TO_CPP!J15+TO_GTL!J15+TO_NSP!J15</f>
        <v>35.349183147033528</v>
      </c>
      <c r="K15" s="10">
        <f>TO_EHG!K15+TO_CO!K15+TO_BF!K15+TO_GW!K15+TO_RPI!K15+TO_PF!K15+TO_BKBPB!K15+TO_CL!K15+TO_BNG!K15+TO_LBB!K15+TO_CPP!K15+TO_GTL!K15+TO_NSP!K15</f>
        <v>31.81427343078246</v>
      </c>
      <c r="L15" s="10">
        <f>TO_EHG!L15+TO_CO!L15+TO_BF!L15+TO_GW!L15+TO_RPI!L15+TO_PF!L15+TO_BKBPB!L15+TO_CL!L15+TO_BNG!L15+TO_LBB!L15+TO_CPP!L15+TO_GTL!L15+TO_NSP!L15</f>
        <v>24.74445399828031</v>
      </c>
      <c r="M15" s="10">
        <f>TO_EHG!M15+TO_CO!M15+TO_BF!M15+TO_GW!M15+TO_RPI!M15+TO_PF!M15+TO_BKBPB!M15+TO_CL!M15+TO_BNG!M15+TO_LBB!M15+TO_CPP!M15+TO_GTL!M15+TO_NSP!M15</f>
        <v>34.46543422184007</v>
      </c>
      <c r="N15" s="10">
        <f>TO_EHG!N15+TO_CO!N15+TO_BF!N15+TO_GW!N15+TO_RPI!N15+TO_PF!N15+TO_BKBPB!N15+TO_CL!N15+TO_BNG!N15+TO_LBB!N15+TO_CPP!N15+TO_GTL!N15+TO_NSP!N15</f>
        <v>34.46543422184007</v>
      </c>
      <c r="O15" s="10">
        <f>TO_EHG!O15+TO_CO!O15+TO_BF!O15+TO_GW!O15+TO_RPI!O15+TO_PF!O15+TO_BKBPB!O15+TO_CL!O15+TO_BNG!O15+TO_LBB!O15+TO_CPP!O15+TO_GTL!O15+TO_NSP!O15</f>
        <v>30.046775580395529</v>
      </c>
      <c r="P15" s="10">
        <f>TO_EHG!P15+TO_CO!P15+TO_BF!P15+TO_GW!P15+TO_RPI!P15+TO_PF!P15+TO_BKBPB!P15+TO_CL!P15+TO_BNG!P15+TO_LBB!P15+TO_CPP!P15+TO_GTL!P15+TO_NSP!P15</f>
        <v>32.698022355975922</v>
      </c>
      <c r="Q15" s="10">
        <f>TO_EHG!Q15+TO_CO!Q15+TO_BF!Q15+TO_GW!Q15+TO_RPI!Q15+TO_PF!Q15+TO_BKBPB!Q15+TO_CL!Q15+TO_BNG!Q15+TO_LBB!Q15+TO_CPP!Q15+TO_GTL!Q15+TO_NSP!Q15</f>
        <v>35.349183147033528</v>
      </c>
      <c r="R15" s="10">
        <f>TO_EHG!R15+TO_CO!R15+TO_BF!R15+TO_GW!R15+TO_RPI!R15+TO_PF!R15+TO_BKBPB!R15+TO_CL!R15+TO_BNG!R15+TO_LBB!R15+TO_CPP!R15+TO_GTL!R15+TO_NSP!R15</f>
        <v>34.46543422184007</v>
      </c>
      <c r="S15" s="10">
        <f>TO_EHG!S15+TO_CO!S15+TO_BF!S15+TO_GW!S15+TO_RPI!S15+TO_PF!S15+TO_BKBPB!S15+TO_CL!S15+TO_BNG!S15+TO_LBB!S15+TO_CPP!S15+TO_GTL!S15+TO_NSP!S15</f>
        <v>34.46543422184007</v>
      </c>
      <c r="T15" s="10">
        <f>TO_EHG!T15+TO_CO!T15+TO_BF!T15+TO_GW!T15+TO_RPI!T15+TO_PF!T15+TO_BKBPB!T15+TO_CL!T15+TO_BNG!T15+TO_LBB!T15+TO_CPP!T15+TO_GTL!T15+TO_NSP!T15</f>
        <v>31.81427343078246</v>
      </c>
      <c r="U15" s="10">
        <f>TO_EHG!U15+TO_CO!U15+TO_BF!U15+TO_GW!U15+TO_RPI!U15+TO_PF!U15+TO_BKBPB!U15+TO_CL!U15+TO_BNG!U15+TO_LBB!U15+TO_CPP!U15+TO_GTL!U15+TO_NSP!U15</f>
        <v>33.581771281169388</v>
      </c>
      <c r="V15" s="10">
        <f>TO_EHG!V15+TO_CO!V15+TO_BF!V15+TO_GW!V15+TO_RPI!V15+TO_PF!V15+TO_BKBPB!V15+TO_CL!V15+TO_BNG!V15+TO_LBB!V15+TO_CPP!V15+TO_GTL!V15+TO_NSP!V15</f>
        <v>33.581771281169388</v>
      </c>
      <c r="W15" s="10">
        <f>TO_EHG!W15+TO_CO!W15+TO_BF!W15+TO_GW!W15+TO_RPI!W15+TO_PF!W15+TO_BKBPB!W15+TO_CL!W15+TO_BNG!W15+TO_LBB!W15+TO_CPP!W15+TO_GTL!W15+TO_NSP!W15</f>
        <v>30.046775580395529</v>
      </c>
      <c r="X15" s="10">
        <f>TO_EHG!X15+TO_CO!X15+TO_BF!X15+TO_GW!X15+TO_RPI!X15+TO_PF!X15+TO_BKBPB!X15+TO_CL!X15+TO_BNG!X15+TO_LBB!X15+TO_CPP!X15+TO_GTL!X15+TO_NSP!X15</f>
        <v>30.930524505588991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590.85932932072228</v>
      </c>
      <c r="D17" s="37">
        <f t="shared" si="10"/>
        <v>564.677128116939</v>
      </c>
      <c r="E17" s="37">
        <f t="shared" si="10"/>
        <v>585.69552880481513</v>
      </c>
      <c r="F17" s="37">
        <f t="shared" si="10"/>
        <v>609.89303525365426</v>
      </c>
      <c r="G17" s="37">
        <f t="shared" si="10"/>
        <v>609.79982803095447</v>
      </c>
      <c r="H17" s="37">
        <f t="shared" si="10"/>
        <v>607.55468615649181</v>
      </c>
      <c r="I17" s="37">
        <f t="shared" si="10"/>
        <v>618.23344797936363</v>
      </c>
      <c r="J17" s="37">
        <f t="shared" si="10"/>
        <v>617.71040412725711</v>
      </c>
      <c r="K17" s="37">
        <f t="shared" si="10"/>
        <v>597.3631986242475</v>
      </c>
      <c r="L17" s="37">
        <f t="shared" si="10"/>
        <v>422.74763542562329</v>
      </c>
      <c r="M17" s="37">
        <f t="shared" si="10"/>
        <v>518.41745485812544</v>
      </c>
      <c r="N17" s="37">
        <f t="shared" si="10"/>
        <v>549.08048151332741</v>
      </c>
      <c r="O17" s="37">
        <f t="shared" si="10"/>
        <v>496.09011177987952</v>
      </c>
      <c r="P17" s="37">
        <f t="shared" si="10"/>
        <v>501.60980223559761</v>
      </c>
      <c r="Q17" s="37">
        <f t="shared" si="10"/>
        <v>531.85967325881347</v>
      </c>
      <c r="R17" s="37">
        <f t="shared" si="10"/>
        <v>550.18632846087701</v>
      </c>
      <c r="S17" s="37">
        <f t="shared" si="10"/>
        <v>554.19174548581259</v>
      </c>
      <c r="T17" s="37">
        <f t="shared" si="10"/>
        <v>522.07652622527939</v>
      </c>
      <c r="U17" s="37">
        <f t="shared" si="10"/>
        <v>545.07738607050726</v>
      </c>
      <c r="V17" s="37">
        <f t="shared" si="10"/>
        <v>464.34264832330183</v>
      </c>
      <c r="W17" s="37">
        <f t="shared" si="10"/>
        <v>463.99398108340483</v>
      </c>
      <c r="X17" s="37">
        <f t="shared" ref="X17" si="11">SUM(X18:X21)</f>
        <v>551.6050730868443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184.8452278589854</v>
      </c>
      <c r="D19" s="10">
        <f>TO_EHG!D19+TO_CO!D19+TO_BF!D19+TO_GW!D19+TO_RPI!D19+TO_PF!D19+TO_BKBPB!D19+TO_CL!D19+TO_BNG!D19+TO_LBB!D19+TO_CPP!D19+TO_GTL!D19+TO_NSP!D19</f>
        <v>185.7480653482373</v>
      </c>
      <c r="E19" s="10">
        <f>TO_EHG!E19+TO_CO!E19+TO_BF!E19+TO_GW!E19+TO_RPI!E19+TO_PF!E19+TO_BKBPB!E19+TO_CL!E19+TO_BNG!E19+TO_LBB!E19+TO_CPP!E19+TO_GTL!E19+TO_NSP!E19</f>
        <v>192.19690455717969</v>
      </c>
      <c r="F19" s="10">
        <f>TO_EHG!F19+TO_CO!F19+TO_BF!F19+TO_GW!F19+TO_RPI!F19+TO_PF!F19+TO_BKBPB!F19+TO_CL!F19+TO_BNG!F19+TO_LBB!F19+TO_CPP!F19+TO_GTL!F19+TO_NSP!F19</f>
        <v>192.17540842648319</v>
      </c>
      <c r="G19" s="10">
        <f>TO_EHG!G19+TO_CO!G19+TO_BF!G19+TO_GW!G19+TO_RPI!G19+TO_PF!G19+TO_BKBPB!G19+TO_CL!G19+TO_BNG!G19+TO_LBB!G19+TO_CPP!G19+TO_GTL!G19+TO_NSP!G19</f>
        <v>183.98538263112641</v>
      </c>
      <c r="H19" s="10">
        <f>TO_EHG!H19+TO_CO!H19+TO_BF!H19+TO_GW!H19+TO_RPI!H19+TO_PF!H19+TO_BKBPB!H19+TO_CL!H19+TO_BNG!H19+TO_LBB!H19+TO_CPP!H19+TO_GTL!H19+TO_NSP!H19</f>
        <v>177.32158211521929</v>
      </c>
      <c r="I19" s="10">
        <f>TO_EHG!I19+TO_CO!I19+TO_BF!I19+TO_GW!I19+TO_RPI!I19+TO_PF!I19+TO_BKBPB!I19+TO_CL!I19+TO_BNG!I19+TO_LBB!I19+TO_CPP!I19+TO_GTL!I19+TO_NSP!I19</f>
        <v>174.07566638005159</v>
      </c>
      <c r="J19" s="10">
        <f>TO_EHG!J19+TO_CO!J19+TO_BF!J19+TO_GW!J19+TO_RPI!J19+TO_PF!J19+TO_BKBPB!J19+TO_CL!J19+TO_BNG!J19+TO_LBB!J19+TO_CPP!J19+TO_GTL!J19+TO_NSP!J19</f>
        <v>180.07308684436799</v>
      </c>
      <c r="K19" s="10">
        <f>TO_EHG!K19+TO_CO!K19+TO_BF!K19+TO_GW!K19+TO_RPI!K19+TO_PF!K19+TO_BKBPB!K19+TO_CL!K19+TO_BNG!K19+TO_LBB!K19+TO_CPP!K19+TO_GTL!K19+TO_NSP!K19</f>
        <v>171.23817712811689</v>
      </c>
      <c r="L19" s="10">
        <f>TO_EHG!L19+TO_CO!L19+TO_BF!L19+TO_GW!L19+TO_RPI!L19+TO_PF!L19+TO_BKBPB!L19+TO_CL!L19+TO_BNG!L19+TO_LBB!L19+TO_CPP!L19+TO_GTL!L19+TO_NSP!L19</f>
        <v>151.8486672398968</v>
      </c>
      <c r="M19" s="10">
        <f>TO_EHG!M19+TO_CO!M19+TO_BF!M19+TO_GW!M19+TO_RPI!M19+TO_PF!M19+TO_BKBPB!M19+TO_CL!M19+TO_BNG!M19+TO_LBB!M19+TO_CPP!M19+TO_GTL!M19+TO_NSP!M19</f>
        <v>167.0034393809114</v>
      </c>
      <c r="N19" s="10">
        <f>TO_EHG!N19+TO_CO!N19+TO_BF!N19+TO_GW!N19+TO_RPI!N19+TO_PF!N19+TO_BKBPB!N19+TO_CL!N19+TO_BNG!N19+TO_LBB!N19+TO_CPP!N19+TO_GTL!N19+TO_NSP!N19</f>
        <v>200.36543422183999</v>
      </c>
      <c r="O19" s="10">
        <f>TO_EHG!O19+TO_CO!O19+TO_BF!O19+TO_GW!O19+TO_RPI!O19+TO_PF!O19+TO_BKBPB!O19+TO_CL!O19+TO_BNG!O19+TO_LBB!O19+TO_CPP!O19+TO_GTL!O19+TO_NSP!O19</f>
        <v>191.89595872742899</v>
      </c>
      <c r="P19" s="10">
        <f>TO_EHG!P19+TO_CO!P19+TO_BF!P19+TO_GW!P19+TO_RPI!P19+TO_PF!P19+TO_BKBPB!P19+TO_CL!P19+TO_BNG!P19+TO_LBB!P19+TO_CPP!P19+TO_GTL!P19+TO_NSP!P19</f>
        <v>178.76182287188311</v>
      </c>
      <c r="Q19" s="10">
        <f>TO_EHG!Q19+TO_CO!Q19+TO_BF!Q19+TO_GW!Q19+TO_RPI!Q19+TO_PF!Q19+TO_BKBPB!Q19+TO_CL!Q19+TO_BNG!Q19+TO_LBB!Q19+TO_CPP!Q19+TO_GTL!Q19+TO_NSP!Q19</f>
        <v>188.75752364574379</v>
      </c>
      <c r="R19" s="10">
        <f>TO_EHG!R19+TO_CO!R19+TO_BF!R19+TO_GW!R19+TO_RPI!R19+TO_PF!R19+TO_BKBPB!R19+TO_CL!R19+TO_BNG!R19+TO_LBB!R19+TO_CPP!R19+TO_GTL!R19+TO_NSP!R19</f>
        <v>190.19776440240761</v>
      </c>
      <c r="S19" s="10">
        <f>TO_EHG!S19+TO_CO!S19+TO_BF!S19+TO_GW!S19+TO_RPI!S19+TO_PF!S19+TO_BKBPB!S19+TO_CL!S19+TO_BNG!S19+TO_LBB!S19+TO_CPP!S19+TO_GTL!S19+TO_NSP!S19</f>
        <v>187.68271711092001</v>
      </c>
      <c r="T19" s="10">
        <f>TO_EHG!T19+TO_CO!T19+TO_BF!T19+TO_GW!T19+TO_RPI!T19+TO_PF!T19+TO_BKBPB!T19+TO_CL!T19+TO_BNG!T19+TO_LBB!T19+TO_CPP!T19+TO_GTL!T19+TO_NSP!T19</f>
        <v>176.20378331900261</v>
      </c>
      <c r="U19" s="10">
        <f>TO_EHG!U19+TO_CO!U19+TO_BF!U19+TO_GW!U19+TO_RPI!U19+TO_PF!U19+TO_BKBPB!U19+TO_CL!U19+TO_BNG!U19+TO_LBB!U19+TO_CPP!U19+TO_GTL!U19+TO_NSP!U19</f>
        <v>177.92347377472049</v>
      </c>
      <c r="V19" s="10">
        <f>TO_EHG!V19+TO_CO!V19+TO_BF!V19+TO_GW!V19+TO_RPI!V19+TO_PF!V19+TO_BKBPB!V19+TO_CL!V19+TO_BNG!V19+TO_LBB!V19+TO_CPP!V19+TO_GTL!V19+TO_NSP!V19</f>
        <v>165.92863284608771</v>
      </c>
      <c r="W19" s="10">
        <f>TO_EHG!W19+TO_CO!W19+TO_BF!W19+TO_GW!W19+TO_RPI!W19+TO_PF!W19+TO_BKBPB!W19+TO_CL!W19+TO_BNG!W19+TO_LBB!W19+TO_CPP!W19+TO_GTL!W19+TO_NSP!W19</f>
        <v>152.51504729148749</v>
      </c>
      <c r="X19" s="10">
        <f>TO_EHG!X19+TO_CO!X19+TO_BF!X19+TO_GW!X19+TO_RPI!X19+TO_PF!X19+TO_BKBPB!X19+TO_CL!X19+TO_BNG!X19+TO_LBB!X19+TO_CPP!X19+TO_GTL!X19+TO_NSP!X19</f>
        <v>163.02665520206361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354.90111779879618</v>
      </c>
      <c r="D20" s="10">
        <f>TO_EHG!D20+TO_CO!D20+TO_BF!D20+TO_GW!D20+TO_RPI!D20+TO_PF!D20+TO_BKBPB!D20+TO_CL!D20+TO_BNG!D20+TO_LBB!D20+TO_CPP!D20+TO_GTL!D20+TO_NSP!D20</f>
        <v>332.01969045571798</v>
      </c>
      <c r="E20" s="10">
        <f>TO_EHG!E20+TO_CO!E20+TO_BF!E20+TO_GW!E20+TO_RPI!E20+TO_PF!E20+TO_BKBPB!E20+TO_CL!E20+TO_BNG!E20+TO_LBB!E20+TO_CPP!E20+TO_GTL!E20+TO_NSP!E20</f>
        <v>345.22785898538262</v>
      </c>
      <c r="F20" s="10">
        <f>TO_EHG!F20+TO_CO!F20+TO_BF!F20+TO_GW!F20+TO_RPI!F20+TO_PF!F20+TO_BKBPB!F20+TO_CL!F20+TO_BNG!F20+TO_LBB!F20+TO_CPP!F20+TO_GTL!F20+TO_NSP!F20</f>
        <v>369.56629406706787</v>
      </c>
      <c r="G20" s="10">
        <f>TO_EHG!G20+TO_CO!G20+TO_BF!G20+TO_GW!G20+TO_RPI!G20+TO_PF!G20+TO_BKBPB!G20+TO_CL!G20+TO_BNG!G20+TO_LBB!G20+TO_CPP!G20+TO_GTL!G20+TO_NSP!G20</f>
        <v>375.29853826311262</v>
      </c>
      <c r="H20" s="10">
        <f>TO_EHG!H20+TO_CO!H20+TO_BF!H20+TO_GW!H20+TO_RPI!H20+TO_PF!H20+TO_BKBPB!H20+TO_CL!H20+TO_BNG!H20+TO_LBB!H20+TO_CPP!H20+TO_GTL!H20+TO_NSP!H20</f>
        <v>384.47024935511598</v>
      </c>
      <c r="I20" s="10">
        <f>TO_EHG!I20+TO_CO!I20+TO_BF!I20+TO_GW!I20+TO_RPI!I20+TO_PF!I20+TO_BKBPB!I20+TO_CL!I20+TO_BNG!I20+TO_LBB!I20+TO_CPP!I20+TO_GTL!I20+TO_NSP!I20</f>
        <v>396.03035253654338</v>
      </c>
      <c r="J20" s="10">
        <f>TO_EHG!J20+TO_CO!J20+TO_BF!J20+TO_GW!J20+TO_RPI!J20+TO_PF!J20+TO_BKBPB!J20+TO_CL!J20+TO_BNG!J20+TO_LBB!J20+TO_CPP!J20+TO_GTL!J20+TO_NSP!J20</f>
        <v>389.29492691315562</v>
      </c>
      <c r="K20" s="10">
        <f>TO_EHG!K20+TO_CO!K20+TO_BF!K20+TO_GW!K20+TO_RPI!K20+TO_PF!K20+TO_BKBPB!K20+TO_CL!K20+TO_BNG!K20+TO_LBB!K20+TO_CPP!K20+TO_GTL!K20+TO_NSP!K20</f>
        <v>380.52932072226992</v>
      </c>
      <c r="L20" s="10">
        <f>TO_EHG!L20+TO_CO!L20+TO_BF!L20+TO_GW!L20+TO_RPI!L20+TO_PF!L20+TO_BKBPB!L20+TO_CL!L20+TO_BNG!L20+TO_LBB!L20+TO_CPP!L20+TO_GTL!L20+TO_NSP!L20</f>
        <v>246.4411865864144</v>
      </c>
      <c r="M20" s="10">
        <f>TO_EHG!M20+TO_CO!M20+TO_BF!M20+TO_GW!M20+TO_RPI!M20+TO_PF!M20+TO_BKBPB!M20+TO_CL!M20+TO_BNG!M20+TO_LBB!M20+TO_CPP!M20+TO_GTL!M20+TO_NSP!M20</f>
        <v>303.66870163370589</v>
      </c>
      <c r="N20" s="10">
        <f>TO_EHG!N20+TO_CO!N20+TO_BF!N20+TO_GW!N20+TO_RPI!N20+TO_PF!N20+TO_BKBPB!N20+TO_CL!N20+TO_BNG!N20+TO_LBB!N20+TO_CPP!N20+TO_GTL!N20+TO_NSP!N20</f>
        <v>303.74032674118649</v>
      </c>
      <c r="O20" s="10">
        <f>TO_EHG!O20+TO_CO!O20+TO_BF!O20+TO_GW!O20+TO_RPI!O20+TO_PF!O20+TO_BKBPB!O20+TO_CL!O20+TO_BNG!O20+TO_LBB!O20+TO_CPP!O20+TO_GTL!O20+TO_NSP!O20</f>
        <v>262.01392949269132</v>
      </c>
      <c r="P20" s="10">
        <f>TO_EHG!P20+TO_CO!P20+TO_BF!P20+TO_GW!P20+TO_RPI!P20+TO_PF!P20+TO_BKBPB!P20+TO_CL!P20+TO_BNG!P20+TO_LBB!P20+TO_CPP!P20+TO_GTL!P20+TO_NSP!P20</f>
        <v>244.79312123817709</v>
      </c>
      <c r="Q20" s="10">
        <f>TO_EHG!Q20+TO_CO!Q20+TO_BF!Q20+TO_GW!Q20+TO_RPI!Q20+TO_PF!Q20+TO_BKBPB!Q20+TO_CL!Q20+TO_BNG!Q20+TO_LBB!Q20+TO_CPP!Q20+TO_GTL!Q20+TO_NSP!Q20</f>
        <v>259.88822012037832</v>
      </c>
      <c r="R20" s="10">
        <f>TO_EHG!R20+TO_CO!R20+TO_BF!R20+TO_GW!R20+TO_RPI!R20+TO_PF!R20+TO_BKBPB!R20+TO_CL!R20+TO_BNG!R20+TO_LBB!R20+TO_CPP!R20+TO_GTL!R20+TO_NSP!R20</f>
        <v>273.14419604471192</v>
      </c>
      <c r="S20" s="10">
        <f>TO_EHG!S20+TO_CO!S20+TO_BF!S20+TO_GW!S20+TO_RPI!S20+TO_PF!S20+TO_BKBPB!S20+TO_CL!S20+TO_BNG!S20+TO_LBB!S20+TO_CPP!S20+TO_GTL!S20+TO_NSP!S20</f>
        <v>275.36543422184008</v>
      </c>
      <c r="T20" s="10">
        <f>TO_EHG!T20+TO_CO!T20+TO_BF!T20+TO_GW!T20+TO_RPI!T20+TO_PF!T20+TO_BKBPB!T20+TO_CL!T20+TO_BNG!T20+TO_LBB!T20+TO_CPP!T20+TO_GTL!T20+TO_NSP!T20</f>
        <v>264.42631126397242</v>
      </c>
      <c r="U20" s="10">
        <f>TO_EHG!U20+TO_CO!U20+TO_BF!U20+TO_GW!U20+TO_RPI!U20+TO_PF!U20+TO_BKBPB!U20+TO_CL!U20+TO_BNG!U20+TO_LBB!U20+TO_CPP!U20+TO_GTL!U20+TO_NSP!U20</f>
        <v>275.29380911435942</v>
      </c>
      <c r="V20" s="10">
        <f>TO_EHG!V20+TO_CO!V20+TO_BF!V20+TO_GW!V20+TO_RPI!V20+TO_PF!V20+TO_BKBPB!V20+TO_CL!V20+TO_BNG!V20+TO_LBB!V20+TO_CPP!V20+TO_GTL!V20+TO_NSP!V20</f>
        <v>200.94101461736889</v>
      </c>
      <c r="W20" s="10">
        <f>TO_EHG!W20+TO_CO!W20+TO_BF!W20+TO_GW!W20+TO_RPI!W20+TO_PF!W20+TO_BKBPB!W20+TO_CL!W20+TO_BNG!W20+TO_LBB!W20+TO_CPP!W20+TO_GTL!W20+TO_NSP!W20</f>
        <v>216.10773860705069</v>
      </c>
      <c r="X20" s="10">
        <f>TO_EHG!X20+TO_CO!X20+TO_BF!X20+TO_GW!X20+TO_RPI!X20+TO_PF!X20+TO_BKBPB!X20+TO_CL!X20+TO_BNG!X20+TO_LBB!X20+TO_CPP!X20+TO_GTL!X20+TO_NSP!X20</f>
        <v>290.98598452278588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51.112983662940657</v>
      </c>
      <c r="D21" s="10">
        <f>TO_EHG!D21+TO_CO!D21+TO_BF!D21+TO_GW!D21+TO_RPI!D21+TO_PF!D21+TO_BKBPB!D21+TO_CL!D21+TO_BNG!D21+TO_LBB!D21+TO_CPP!D21+TO_GTL!D21+TO_NSP!D21</f>
        <v>46.909372312983663</v>
      </c>
      <c r="E21" s="10">
        <f>TO_EHG!E21+TO_CO!E21+TO_BF!E21+TO_GW!E21+TO_RPI!E21+TO_PF!E21+TO_BKBPB!E21+TO_CL!E21+TO_BNG!E21+TO_LBB!E21+TO_CPP!E21+TO_GTL!E21+TO_NSP!E21</f>
        <v>48.270765262252787</v>
      </c>
      <c r="F21" s="10">
        <f>TO_EHG!F21+TO_CO!F21+TO_BF!F21+TO_GW!F21+TO_RPI!F21+TO_PF!F21+TO_BKBPB!F21+TO_CL!F21+TO_BNG!F21+TO_LBB!F21+TO_CPP!F21+TO_GTL!F21+TO_NSP!F21</f>
        <v>48.15133276010318</v>
      </c>
      <c r="G21" s="10">
        <f>TO_EHG!G21+TO_CO!G21+TO_BF!G21+TO_GW!G21+TO_RPI!G21+TO_PF!G21+TO_BKBPB!G21+TO_CL!G21+TO_BNG!G21+TO_LBB!G21+TO_CPP!G21+TO_GTL!G21+TO_NSP!G21</f>
        <v>50.515907136715391</v>
      </c>
      <c r="H21" s="10">
        <f>TO_EHG!H21+TO_CO!H21+TO_BF!H21+TO_GW!H21+TO_RPI!H21+TO_PF!H21+TO_BKBPB!H21+TO_CL!H21+TO_BNG!H21+TO_LBB!H21+TO_CPP!H21+TO_GTL!H21+TO_NSP!H21</f>
        <v>45.762854686156487</v>
      </c>
      <c r="I21" s="10">
        <f>TO_EHG!I21+TO_CO!I21+TO_BF!I21+TO_GW!I21+TO_RPI!I21+TO_PF!I21+TO_BKBPB!I21+TO_CL!I21+TO_BNG!I21+TO_LBB!I21+TO_CPP!I21+TO_GTL!I21+TO_NSP!I21</f>
        <v>48.127429062768698</v>
      </c>
      <c r="J21" s="10">
        <f>TO_EHG!J21+TO_CO!J21+TO_BF!J21+TO_GW!J21+TO_RPI!J21+TO_PF!J21+TO_BKBPB!J21+TO_CL!J21+TO_BNG!J21+TO_LBB!J21+TO_CPP!J21+TO_GTL!J21+TO_NSP!J21</f>
        <v>48.342390369733437</v>
      </c>
      <c r="K21" s="10">
        <f>TO_EHG!K21+TO_CO!K21+TO_BF!K21+TO_GW!K21+TO_RPI!K21+TO_PF!K21+TO_BKBPB!K21+TO_CL!K21+TO_BNG!K21+TO_LBB!K21+TO_CPP!K21+TO_GTL!K21+TO_NSP!K21</f>
        <v>45.595700773860713</v>
      </c>
      <c r="L21" s="10">
        <f>TO_EHG!L21+TO_CO!L21+TO_BF!L21+TO_GW!L21+TO_RPI!L21+TO_PF!L21+TO_BKBPB!L21+TO_CL!L21+TO_BNG!L21+TO_LBB!L21+TO_CPP!L21+TO_GTL!L21+TO_NSP!L21</f>
        <v>24.457781599312121</v>
      </c>
      <c r="M21" s="10">
        <f>TO_EHG!M21+TO_CO!M21+TO_BF!M21+TO_GW!M21+TO_RPI!M21+TO_PF!M21+TO_BKBPB!M21+TO_CL!M21+TO_BNG!M21+TO_LBB!M21+TO_CPP!M21+TO_GTL!M21+TO_NSP!M21</f>
        <v>47.745313843508157</v>
      </c>
      <c r="N21" s="10">
        <f>TO_EHG!N21+TO_CO!N21+TO_BF!N21+TO_GW!N21+TO_RPI!N21+TO_PF!N21+TO_BKBPB!N21+TO_CL!N21+TO_BNG!N21+TO_LBB!N21+TO_CPP!N21+TO_GTL!N21+TO_NSP!N21</f>
        <v>44.974720550300937</v>
      </c>
      <c r="O21" s="10">
        <f>TO_EHG!O21+TO_CO!O21+TO_BF!O21+TO_GW!O21+TO_RPI!O21+TO_PF!O21+TO_BKBPB!O21+TO_CL!O21+TO_BNG!O21+TO_LBB!O21+TO_CPP!O21+TO_GTL!O21+TO_NSP!O21</f>
        <v>42.180223559759241</v>
      </c>
      <c r="P21" s="10">
        <f>TO_EHG!P21+TO_CO!P21+TO_BF!P21+TO_GW!P21+TO_RPI!P21+TO_PF!P21+TO_BKBPB!P21+TO_CL!P21+TO_BNG!P21+TO_LBB!P21+TO_CPP!P21+TO_GTL!P21+TO_NSP!P21</f>
        <v>78.054858125537393</v>
      </c>
      <c r="Q21" s="10">
        <f>TO_EHG!Q21+TO_CO!Q21+TO_BF!Q21+TO_GW!Q21+TO_RPI!Q21+TO_PF!Q21+TO_BKBPB!Q21+TO_CL!Q21+TO_BNG!Q21+TO_LBB!Q21+TO_CPP!Q21+TO_GTL!Q21+TO_NSP!Q21</f>
        <v>83.213929492691307</v>
      </c>
      <c r="R21" s="10">
        <f>TO_EHG!R21+TO_CO!R21+TO_BF!R21+TO_GW!R21+TO_RPI!R21+TO_PF!R21+TO_BKBPB!R21+TO_CL!R21+TO_BNG!R21+TO_LBB!R21+TO_CPP!R21+TO_GTL!R21+TO_NSP!R21</f>
        <v>86.844368013757517</v>
      </c>
      <c r="S21" s="10">
        <f>TO_EHG!S21+TO_CO!S21+TO_BF!S21+TO_GW!S21+TO_RPI!S21+TO_PF!S21+TO_BKBPB!S21+TO_CL!S21+TO_BNG!S21+TO_LBB!S21+TO_CPP!S21+TO_GTL!S21+TO_NSP!S21</f>
        <v>91.143594153052447</v>
      </c>
      <c r="T21" s="10">
        <f>TO_EHG!T21+TO_CO!T21+TO_BF!T21+TO_GW!T21+TO_RPI!T21+TO_PF!T21+TO_BKBPB!T21+TO_CL!T21+TO_BNG!T21+TO_LBB!T21+TO_CPP!T21+TO_GTL!T21+TO_NSP!T21</f>
        <v>81.446431642304375</v>
      </c>
      <c r="U21" s="10">
        <f>TO_EHG!U21+TO_CO!U21+TO_BF!U21+TO_GW!U21+TO_RPI!U21+TO_PF!U21+TO_BKBPB!U21+TO_CL!U21+TO_BNG!U21+TO_LBB!U21+TO_CPP!U21+TO_GTL!U21+TO_NSP!U21</f>
        <v>91.860103181427348</v>
      </c>
      <c r="V21" s="10">
        <f>TO_EHG!V21+TO_CO!V21+TO_BF!V21+TO_GW!V21+TO_RPI!V21+TO_PF!V21+TO_BKBPB!V21+TO_CL!V21+TO_BNG!V21+TO_LBB!V21+TO_CPP!V21+TO_GTL!V21+TO_NSP!V21</f>
        <v>97.473000859845229</v>
      </c>
      <c r="W21" s="10">
        <f>TO_EHG!W21+TO_CO!W21+TO_BF!W21+TO_GW!W21+TO_RPI!W21+TO_PF!W21+TO_BKBPB!W21+TO_CL!W21+TO_BNG!W21+TO_LBB!W21+TO_CPP!W21+TO_GTL!W21+TO_NSP!W21</f>
        <v>95.371195184866707</v>
      </c>
      <c r="X21" s="10">
        <f>TO_EHG!X21+TO_CO!X21+TO_BF!X21+TO_GW!X21+TO_RPI!X21+TO_PF!X21+TO_BKBPB!X21+TO_CL!X21+TO_BNG!X21+TO_LBB!X21+TO_CPP!X21+TO_GTL!X21+TO_NSP!X21</f>
        <v>97.592433361994836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13.32046431642304</v>
      </c>
      <c r="L22" s="37">
        <f t="shared" si="12"/>
        <v>16.953310404127251</v>
      </c>
      <c r="M22" s="37">
        <f t="shared" si="12"/>
        <v>10.09122957867584</v>
      </c>
      <c r="N22" s="37">
        <f t="shared" si="12"/>
        <v>18.56784178847807</v>
      </c>
      <c r="O22" s="37">
        <f t="shared" si="12"/>
        <v>11.302149613069639</v>
      </c>
      <c r="P22" s="37">
        <f t="shared" si="12"/>
        <v>7.265692175408426</v>
      </c>
      <c r="Q22" s="37">
        <f t="shared" si="12"/>
        <v>3.632846087704213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13.32046431642304</v>
      </c>
      <c r="L24" s="10">
        <f>TO_EHG!L24+TO_CO!L24+TO_BF!L24+TO_GW!L24+TO_RPI!L24+TO_PF!L24+TO_BKBPB!L24+TO_CL!L24+TO_BNG!L24+TO_LBB!L24+TO_CPP!L24+TO_GTL!L24+TO_NSP!L24</f>
        <v>16.953310404127251</v>
      </c>
      <c r="M24" s="10">
        <f>TO_EHG!M24+TO_CO!M24+TO_BF!M24+TO_GW!M24+TO_RPI!M24+TO_PF!M24+TO_BKBPB!M24+TO_CL!M24+TO_BNG!M24+TO_LBB!M24+TO_CPP!M24+TO_GTL!M24+TO_NSP!M24</f>
        <v>10.09122957867584</v>
      </c>
      <c r="N24" s="10">
        <f>TO_EHG!N24+TO_CO!N24+TO_BF!N24+TO_GW!N24+TO_RPI!N24+TO_PF!N24+TO_BKBPB!N24+TO_CL!N24+TO_BNG!N24+TO_LBB!N24+TO_CPP!N24+TO_GTL!N24+TO_NSP!N24</f>
        <v>18.56784178847807</v>
      </c>
      <c r="O24" s="10">
        <f>TO_EHG!O24+TO_CO!O24+TO_BF!O24+TO_GW!O24+TO_RPI!O24+TO_PF!O24+TO_BKBPB!O24+TO_CL!O24+TO_BNG!O24+TO_LBB!O24+TO_CPP!O24+TO_GTL!O24+TO_NSP!O24</f>
        <v>11.302149613069639</v>
      </c>
      <c r="P24" s="10">
        <f>TO_EHG!P24+TO_CO!P24+TO_BF!P24+TO_GW!P24+TO_RPI!P24+TO_PF!P24+TO_BKBPB!P24+TO_CL!P24+TO_BNG!P24+TO_LBB!P24+TO_CPP!P24+TO_GTL!P24+TO_NSP!P24</f>
        <v>7.265692175408426</v>
      </c>
      <c r="Q24" s="10">
        <f>TO_EHG!Q24+TO_CO!Q24+TO_BF!Q24+TO_GW!Q24+TO_RPI!Q24+TO_PF!Q24+TO_BKBPB!Q24+TO_CL!Q24+TO_BNG!Q24+TO_LBB!Q24+TO_CPP!Q24+TO_GTL!Q24+TO_NSP!Q24</f>
        <v>3.632846087704213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14666.747721410144</v>
      </c>
      <c r="D26" s="37">
        <f t="shared" si="14"/>
        <v>13399.304127257094</v>
      </c>
      <c r="E26" s="37">
        <f t="shared" si="14"/>
        <v>14911.433791917454</v>
      </c>
      <c r="F26" s="37">
        <f t="shared" si="14"/>
        <v>14960.029578675836</v>
      </c>
      <c r="G26" s="37">
        <f t="shared" si="14"/>
        <v>15464.136371453138</v>
      </c>
      <c r="H26" s="37">
        <f t="shared" si="14"/>
        <v>15322.575236457438</v>
      </c>
      <c r="I26" s="37">
        <f t="shared" si="14"/>
        <v>16552.942046431643</v>
      </c>
      <c r="J26" s="37">
        <f t="shared" si="14"/>
        <v>17812.153482373167</v>
      </c>
      <c r="K26" s="37">
        <f t="shared" si="14"/>
        <v>18746.406448839207</v>
      </c>
      <c r="L26" s="37">
        <f t="shared" si="14"/>
        <v>18885.667239896815</v>
      </c>
      <c r="M26" s="37">
        <f t="shared" si="14"/>
        <v>17792.167067927774</v>
      </c>
      <c r="N26" s="37">
        <f t="shared" si="14"/>
        <v>18856.789767841787</v>
      </c>
      <c r="O26" s="37">
        <f t="shared" si="14"/>
        <v>18164.169647463455</v>
      </c>
      <c r="P26" s="37">
        <f t="shared" si="14"/>
        <v>18565.694153052449</v>
      </c>
      <c r="Q26" s="37">
        <f t="shared" si="14"/>
        <v>17248.532846087706</v>
      </c>
      <c r="R26" s="37">
        <f t="shared" si="14"/>
        <v>15016.731900257953</v>
      </c>
      <c r="S26" s="37">
        <f t="shared" si="14"/>
        <v>17603.137231298366</v>
      </c>
      <c r="T26" s="37">
        <f t="shared" si="14"/>
        <v>18145.23525365434</v>
      </c>
      <c r="U26" s="37">
        <f t="shared" si="14"/>
        <v>18006.710404127258</v>
      </c>
      <c r="V26" s="37">
        <f t="shared" si="14"/>
        <v>18242.928890799656</v>
      </c>
      <c r="W26" s="37">
        <f t="shared" si="14"/>
        <v>16696.632760103181</v>
      </c>
      <c r="X26" s="37">
        <f t="shared" ref="X26" si="15">SUM(X27,X33)</f>
        <v>12575.473172828892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1276.1296646603616</v>
      </c>
      <c r="D27" s="29">
        <f t="shared" si="16"/>
        <v>988.85786758383495</v>
      </c>
      <c r="E27" s="29">
        <f t="shared" si="16"/>
        <v>1086.0920894239034</v>
      </c>
      <c r="F27" s="29">
        <f t="shared" si="16"/>
        <v>1173.1752364574374</v>
      </c>
      <c r="G27" s="29">
        <f t="shared" si="16"/>
        <v>1343.1761822871881</v>
      </c>
      <c r="H27" s="29">
        <f t="shared" si="16"/>
        <v>1847.0382631126399</v>
      </c>
      <c r="I27" s="29">
        <f t="shared" si="16"/>
        <v>2027.5054170249355</v>
      </c>
      <c r="J27" s="29">
        <f t="shared" si="16"/>
        <v>2486.729750644884</v>
      </c>
      <c r="K27" s="29">
        <f t="shared" si="16"/>
        <v>3040.7471195184867</v>
      </c>
      <c r="L27" s="29">
        <f t="shared" si="16"/>
        <v>3156.0380051590705</v>
      </c>
      <c r="M27" s="29">
        <f t="shared" si="16"/>
        <v>3033.2115219260531</v>
      </c>
      <c r="N27" s="29">
        <f t="shared" si="16"/>
        <v>3188.6858985382632</v>
      </c>
      <c r="O27" s="29">
        <f t="shared" si="16"/>
        <v>3019.8051590713671</v>
      </c>
      <c r="P27" s="29">
        <f t="shared" si="16"/>
        <v>3211.6681857265685</v>
      </c>
      <c r="Q27" s="29">
        <f t="shared" si="16"/>
        <v>2596.5702493551166</v>
      </c>
      <c r="R27" s="29">
        <f t="shared" si="16"/>
        <v>2016.7051590713675</v>
      </c>
      <c r="S27" s="29">
        <f t="shared" si="16"/>
        <v>2316.8012037833187</v>
      </c>
      <c r="T27" s="29">
        <f t="shared" si="16"/>
        <v>2352.8347377472046</v>
      </c>
      <c r="U27" s="29">
        <f t="shared" si="16"/>
        <v>2082.8326741186588</v>
      </c>
      <c r="V27" s="29">
        <f t="shared" si="16"/>
        <v>2382.6729148753229</v>
      </c>
      <c r="W27" s="29">
        <f t="shared" si="16"/>
        <v>2031.8716251074802</v>
      </c>
      <c r="X27" s="29">
        <f t="shared" ref="X27" si="17">SUM(X28:X32)</f>
        <v>1830.3334479793637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1252.6272570937235</v>
      </c>
      <c r="D30" s="10">
        <f>TO_EHG!D30+TO_CO!D30+TO_BF!D30+TO_GW!D30+TO_RPI!D30+TO_PF!D30+TO_BKBPB!D30+TO_CL!D30+TO_BNG!D30+TO_LBB!D30+TO_CPP!D30+TO_GTL!D30+TO_NSP!D30</f>
        <v>965.35546001719695</v>
      </c>
      <c r="E30" s="10">
        <f>TO_EHG!E30+TO_CO!E30+TO_BF!E30+TO_GW!E30+TO_RPI!E30+TO_PF!E30+TO_BKBPB!E30+TO_CL!E30+TO_BNG!E30+TO_LBB!E30+TO_CPP!E30+TO_GTL!E30+TO_NSP!E30</f>
        <v>1056.7140154772139</v>
      </c>
      <c r="F30" s="10">
        <f>TO_EHG!F30+TO_CO!F30+TO_BF!F30+TO_GW!F30+TO_RPI!F30+TO_PF!F30+TO_BKBPB!F30+TO_CL!F30+TO_BNG!F30+TO_LBB!F30+TO_CPP!F30+TO_GTL!F30+TO_NSP!F30</f>
        <v>1137.9215821152191</v>
      </c>
      <c r="G30" s="10">
        <f>TO_EHG!G30+TO_CO!G30+TO_BF!G30+TO_GW!G30+TO_RPI!G30+TO_PF!G30+TO_BKBPB!G30+TO_CL!G30+TO_BNG!G30+TO_LBB!G30+TO_CPP!G30+TO_GTL!G30+TO_NSP!G30</f>
        <v>1304.3971625107479</v>
      </c>
      <c r="H30" s="10">
        <f>TO_EHG!H30+TO_CO!H30+TO_BF!H30+TO_GW!H30+TO_RPI!H30+TO_PF!H30+TO_BKBPB!H30+TO_CL!H30+TO_BNG!H30+TO_LBB!H30+TO_CPP!H30+TO_GTL!H30+TO_NSP!H30</f>
        <v>1812.9597592433365</v>
      </c>
      <c r="I30" s="10">
        <f>TO_EHG!I30+TO_CO!I30+TO_BF!I30+TO_GW!I30+TO_RPI!I30+TO_PF!I30+TO_BKBPB!I30+TO_CL!I30+TO_BNG!I30+TO_LBB!I30+TO_CPP!I30+TO_GTL!I30+TO_NSP!I30</f>
        <v>1965.2239896818571</v>
      </c>
      <c r="J30" s="10">
        <f>TO_EHG!J30+TO_CO!J30+TO_BF!J30+TO_GW!J30+TO_RPI!J30+TO_PF!J30+TO_BKBPB!J30+TO_CL!J30+TO_BNG!J30+TO_LBB!J30+TO_CPP!J30+TO_GTL!J30+TO_NSP!J30</f>
        <v>2302.2355975924334</v>
      </c>
      <c r="K30" s="10">
        <f>TO_EHG!K30+TO_CO!K30+TO_BF!K30+TO_GW!K30+TO_RPI!K30+TO_PF!K30+TO_BKBPB!K30+TO_CL!K30+TO_BNG!K30+TO_LBB!K30+TO_CPP!K30+TO_GTL!K30+TO_NSP!K30</f>
        <v>2805.7227858985384</v>
      </c>
      <c r="L30" s="10">
        <f>TO_EHG!L30+TO_CO!L30+TO_BF!L30+TO_GW!L30+TO_RPI!L30+TO_PF!L30+TO_BKBPB!L30+TO_CL!L30+TO_BNG!L30+TO_LBB!L30+TO_CPP!L30+TO_GTL!L30+TO_NSP!L30</f>
        <v>2909.2624247635417</v>
      </c>
      <c r="M30" s="10">
        <f>TO_EHG!M30+TO_CO!M30+TO_BF!M30+TO_GW!M30+TO_RPI!M30+TO_PF!M30+TO_BKBPB!M30+TO_CL!M30+TO_BNG!M30+TO_LBB!M30+TO_CPP!M30+TO_GTL!M30+TO_NSP!M30</f>
        <v>2786.4359415305244</v>
      </c>
      <c r="N30" s="10">
        <f>TO_EHG!N30+TO_CO!N30+TO_BF!N30+TO_GW!N30+TO_RPI!N30+TO_PF!N30+TO_BKBPB!N30+TO_CL!N30+TO_BNG!N30+TO_LBB!N30+TO_CPP!N30+TO_GTL!N30+TO_NSP!N30</f>
        <v>2963.0625107480655</v>
      </c>
      <c r="O30" s="10">
        <f>TO_EHG!O30+TO_CO!O30+TO_BF!O30+TO_GW!O30+TO_RPI!O30+TO_PF!O30+TO_BKBPB!O30+TO_CL!O30+TO_BNG!O30+TO_LBB!O30+TO_CPP!O30+TO_GTL!O30+TO_NSP!O30</f>
        <v>2789.4812553740326</v>
      </c>
      <c r="P30" s="10">
        <f>TO_EHG!P30+TO_CO!P30+TO_BF!P30+TO_GW!P30+TO_RPI!P30+TO_PF!P30+TO_BKBPB!P30+TO_CL!P30+TO_BNG!P30+TO_LBB!P30+TO_CPP!P30+TO_GTL!P30+TO_NSP!P30</f>
        <v>2935.6548581255365</v>
      </c>
      <c r="Q30" s="10">
        <f>TO_EHG!Q30+TO_CO!Q30+TO_BF!Q30+TO_GW!Q30+TO_RPI!Q30+TO_PF!Q30+TO_BKBPB!Q30+TO_CL!Q30+TO_BNG!Q30+TO_LBB!Q30+TO_CPP!Q30+TO_GTL!Q30+TO_NSP!Q30</f>
        <v>2386.4884780739471</v>
      </c>
      <c r="R30" s="10">
        <f>TO_EHG!R30+TO_CO!R30+TO_BF!R30+TO_GW!R30+TO_RPI!R30+TO_PF!R30+TO_BKBPB!R30+TO_CL!R30+TO_BNG!R30+TO_LBB!R30+TO_CPP!R30+TO_GTL!R30+TO_NSP!R30</f>
        <v>1770.3257953568361</v>
      </c>
      <c r="S30" s="10">
        <f>TO_EHG!S30+TO_CO!S30+TO_BF!S30+TO_GW!S30+TO_RPI!S30+TO_PF!S30+TO_BKBPB!S30+TO_CL!S30+TO_BNG!S30+TO_LBB!S30+TO_CPP!S30+TO_GTL!S30+TO_NSP!S30</f>
        <v>2020.0392089423899</v>
      </c>
      <c r="T30" s="10">
        <f>TO_EHG!T30+TO_CO!T30+TO_BF!T30+TO_GW!T30+TO_RPI!T30+TO_PF!T30+TO_BKBPB!T30+TO_CL!T30+TO_BNG!T30+TO_LBB!T30+TO_CPP!T30+TO_GTL!T30+TO_NSP!T30</f>
        <v>2014.9637145313836</v>
      </c>
      <c r="U30" s="10">
        <f>TO_EHG!U30+TO_CO!U30+TO_BF!U30+TO_GW!U30+TO_RPI!U30+TO_PF!U30+TO_BKBPB!U30+TO_CL!U30+TO_BNG!U30+TO_LBB!U30+TO_CPP!U30+TO_GTL!U30+TO_NSP!U30</f>
        <v>1775.4012897678417</v>
      </c>
      <c r="V30" s="10">
        <f>TO_EHG!V30+TO_CO!V30+TO_BF!V30+TO_GW!V30+TO_RPI!V30+TO_PF!V30+TO_BKBPB!V30+TO_CL!V30+TO_BNG!V30+TO_LBB!V30+TO_CPP!V30+TO_GTL!V30+TO_NSP!V30</f>
        <v>2050.4920034393813</v>
      </c>
      <c r="W30" s="10">
        <f>TO_EHG!W30+TO_CO!W30+TO_BF!W30+TO_GW!W30+TO_RPI!W30+TO_PF!W30+TO_BKBPB!W30+TO_CL!W30+TO_BNG!W30+TO_LBB!W30+TO_CPP!W30+TO_GTL!W30+TO_NSP!W30</f>
        <v>1739.8729148753221</v>
      </c>
      <c r="X30" s="10">
        <f>TO_EHG!X30+TO_CO!X30+TO_BF!X30+TO_GW!X30+TO_RPI!X30+TO_PF!X30+TO_BKBPB!X30+TO_CL!X30+TO_BNG!X30+TO_LBB!X30+TO_CPP!X30+TO_GTL!X30+TO_NSP!X30</f>
        <v>1550.0502149613069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23.502407566638009</v>
      </c>
      <c r="D32" s="10">
        <f>TO_EHG!D32+TO_CO!D32+TO_BF!D32+TO_GW!D32+TO_RPI!D32+TO_PF!D32+TO_BKBPB!D32+TO_CL!D32+TO_BNG!D32+TO_LBB!D32+TO_CPP!D32+TO_GTL!D32+TO_NSP!D32</f>
        <v>23.502407566638009</v>
      </c>
      <c r="E32" s="10">
        <f>TO_EHG!E32+TO_CO!E32+TO_BF!E32+TO_GW!E32+TO_RPI!E32+TO_PF!E32+TO_BKBPB!E32+TO_CL!E32+TO_BNG!E32+TO_LBB!E32+TO_CPP!E32+TO_GTL!E32+TO_NSP!E32</f>
        <v>29.378073946689589</v>
      </c>
      <c r="F32" s="10">
        <f>TO_EHG!F32+TO_CO!F32+TO_BF!F32+TO_GW!F32+TO_RPI!F32+TO_PF!F32+TO_BKBPB!F32+TO_CL!F32+TO_BNG!F32+TO_LBB!F32+TO_CPP!F32+TO_GTL!F32+TO_NSP!F32</f>
        <v>35.253654342218397</v>
      </c>
      <c r="G32" s="10">
        <f>TO_EHG!G32+TO_CO!G32+TO_BF!G32+TO_GW!G32+TO_RPI!G32+TO_PF!G32+TO_BKBPB!G32+TO_CL!G32+TO_BNG!G32+TO_LBB!G32+TO_CPP!G32+TO_GTL!G32+TO_NSP!G32</f>
        <v>38.779019776440236</v>
      </c>
      <c r="H32" s="10">
        <f>TO_EHG!H32+TO_CO!H32+TO_BF!H32+TO_GW!H32+TO_RPI!H32+TO_PF!H32+TO_BKBPB!H32+TO_CL!H32+TO_BNG!H32+TO_LBB!H32+TO_CPP!H32+TO_GTL!H32+TO_NSP!H32</f>
        <v>34.078503869303518</v>
      </c>
      <c r="I32" s="10">
        <f>TO_EHG!I32+TO_CO!I32+TO_BF!I32+TO_GW!I32+TO_RPI!I32+TO_PF!I32+TO_BKBPB!I32+TO_CL!I32+TO_BNG!I32+TO_LBB!I32+TO_CPP!I32+TO_GTL!I32+TO_NSP!I32</f>
        <v>62.281427343078242</v>
      </c>
      <c r="J32" s="10">
        <f>TO_EHG!J32+TO_CO!J32+TO_BF!J32+TO_GW!J32+TO_RPI!J32+TO_PF!J32+TO_BKBPB!J32+TO_CL!J32+TO_BNG!J32+TO_LBB!J32+TO_CPP!J32+TO_GTL!J32+TO_NSP!J32</f>
        <v>184.49415305245051</v>
      </c>
      <c r="K32" s="10">
        <f>TO_EHG!K32+TO_CO!K32+TO_BF!K32+TO_GW!K32+TO_RPI!K32+TO_PF!K32+TO_BKBPB!K32+TO_CL!K32+TO_BNG!K32+TO_LBB!K32+TO_CPP!K32+TO_GTL!K32+TO_NSP!K32</f>
        <v>235.02433361994841</v>
      </c>
      <c r="L32" s="10">
        <f>TO_EHG!L32+TO_CO!L32+TO_BF!L32+TO_GW!L32+TO_RPI!L32+TO_PF!L32+TO_BKBPB!L32+TO_CL!L32+TO_BNG!L32+TO_LBB!L32+TO_CPP!L32+TO_GTL!L32+TO_NSP!L32</f>
        <v>246.77558039552881</v>
      </c>
      <c r="M32" s="10">
        <f>TO_EHG!M32+TO_CO!M32+TO_BF!M32+TO_GW!M32+TO_RPI!M32+TO_PF!M32+TO_BKBPB!M32+TO_CL!M32+TO_BNG!M32+TO_LBB!M32+TO_CPP!M32+TO_GTL!M32+TO_NSP!M32</f>
        <v>246.77558039552881</v>
      </c>
      <c r="N32" s="10">
        <f>TO_EHG!N32+TO_CO!N32+TO_BF!N32+TO_GW!N32+TO_RPI!N32+TO_PF!N32+TO_BKBPB!N32+TO_CL!N32+TO_BNG!N32+TO_LBB!N32+TO_CPP!N32+TO_GTL!N32+TO_NSP!N32</f>
        <v>225.62338779019771</v>
      </c>
      <c r="O32" s="10">
        <f>TO_EHG!O32+TO_CO!O32+TO_BF!O32+TO_GW!O32+TO_RPI!O32+TO_PF!O32+TO_BKBPB!O32+TO_CL!O32+TO_BNG!O32+TO_LBB!O32+TO_CPP!O32+TO_GTL!O32+TO_NSP!O32</f>
        <v>230.32390369733449</v>
      </c>
      <c r="P32" s="10">
        <f>TO_EHG!P32+TO_CO!P32+TO_BF!P32+TO_GW!P32+TO_RPI!P32+TO_PF!P32+TO_BKBPB!P32+TO_CL!P32+TO_BNG!P32+TO_LBB!P32+TO_CPP!P32+TO_GTL!P32+TO_NSP!P32</f>
        <v>276.01332760103179</v>
      </c>
      <c r="Q32" s="10">
        <f>TO_EHG!Q32+TO_CO!Q32+TO_BF!Q32+TO_GW!Q32+TO_RPI!Q32+TO_PF!Q32+TO_BKBPB!Q32+TO_CL!Q32+TO_BNG!Q32+TO_LBB!Q32+TO_CPP!Q32+TO_GTL!Q32+TO_NSP!Q32</f>
        <v>210.08177128116941</v>
      </c>
      <c r="R32" s="10">
        <f>TO_EHG!R32+TO_CO!R32+TO_BF!R32+TO_GW!R32+TO_RPI!R32+TO_PF!R32+TO_BKBPB!R32+TO_CL!R32+TO_BNG!R32+TO_LBB!R32+TO_CPP!R32+TO_GTL!R32+TO_NSP!R32</f>
        <v>246.37936371453139</v>
      </c>
      <c r="S32" s="10">
        <f>TO_EHG!S32+TO_CO!S32+TO_BF!S32+TO_GW!S32+TO_RPI!S32+TO_PF!S32+TO_BKBPB!S32+TO_CL!S32+TO_BNG!S32+TO_LBB!S32+TO_CPP!S32+TO_GTL!S32+TO_NSP!S32</f>
        <v>296.76199484092859</v>
      </c>
      <c r="T32" s="10">
        <f>TO_EHG!T32+TO_CO!T32+TO_BF!T32+TO_GW!T32+TO_RPI!T32+TO_PF!T32+TO_BKBPB!T32+TO_CL!T32+TO_BNG!T32+TO_LBB!T32+TO_CPP!T32+TO_GTL!T32+TO_NSP!T32</f>
        <v>337.87102321582108</v>
      </c>
      <c r="U32" s="10">
        <f>TO_EHG!U32+TO_CO!U32+TO_BF!U32+TO_GW!U32+TO_RPI!U32+TO_PF!U32+TO_BKBPB!U32+TO_CL!U32+TO_BNG!U32+TO_LBB!U32+TO_CPP!U32+TO_GTL!U32+TO_NSP!U32</f>
        <v>307.43138435081693</v>
      </c>
      <c r="V32" s="10">
        <f>TO_EHG!V32+TO_CO!V32+TO_BF!V32+TO_GW!V32+TO_RPI!V32+TO_PF!V32+TO_BKBPB!V32+TO_CL!V32+TO_BNG!V32+TO_LBB!V32+TO_CPP!V32+TO_GTL!V32+TO_NSP!V32</f>
        <v>332.18091143594148</v>
      </c>
      <c r="W32" s="10">
        <f>TO_EHG!W32+TO_CO!W32+TO_BF!W32+TO_GW!W32+TO_RPI!W32+TO_PF!W32+TO_BKBPB!W32+TO_CL!W32+TO_BNG!W32+TO_LBB!W32+TO_CPP!W32+TO_GTL!W32+TO_NSP!W32</f>
        <v>291.9987102321582</v>
      </c>
      <c r="X32" s="10">
        <f>TO_EHG!X32+TO_CO!X32+TO_BF!X32+TO_GW!X32+TO_RPI!X32+TO_PF!X32+TO_BKBPB!X32+TO_CL!X32+TO_BNG!X32+TO_LBB!X32+TO_CPP!X32+TO_GTL!X32+TO_NSP!X32</f>
        <v>280.28323301805671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13390.618056749781</v>
      </c>
      <c r="D33" s="29">
        <f t="shared" si="18"/>
        <v>12410.446259673259</v>
      </c>
      <c r="E33" s="29">
        <f t="shared" si="18"/>
        <v>13825.34170249355</v>
      </c>
      <c r="F33" s="29">
        <f t="shared" si="18"/>
        <v>13786.854342218399</v>
      </c>
      <c r="G33" s="29">
        <f t="shared" si="18"/>
        <v>14120.960189165949</v>
      </c>
      <c r="H33" s="29">
        <f t="shared" si="18"/>
        <v>13475.536973344799</v>
      </c>
      <c r="I33" s="29">
        <f t="shared" si="18"/>
        <v>14525.436629406706</v>
      </c>
      <c r="J33" s="29">
        <f t="shared" si="18"/>
        <v>15325.423731728284</v>
      </c>
      <c r="K33" s="29">
        <f t="shared" si="18"/>
        <v>15705.659329320721</v>
      </c>
      <c r="L33" s="29">
        <f t="shared" si="18"/>
        <v>15729.629234737744</v>
      </c>
      <c r="M33" s="29">
        <f t="shared" si="18"/>
        <v>14758.95554600172</v>
      </c>
      <c r="N33" s="29">
        <f t="shared" si="18"/>
        <v>15668.103869303523</v>
      </c>
      <c r="O33" s="29">
        <f t="shared" si="18"/>
        <v>15144.36448839209</v>
      </c>
      <c r="P33" s="29">
        <f t="shared" si="18"/>
        <v>15354.025967325879</v>
      </c>
      <c r="Q33" s="29">
        <f t="shared" si="18"/>
        <v>14651.962596732588</v>
      </c>
      <c r="R33" s="29">
        <f t="shared" si="18"/>
        <v>13000.026741186586</v>
      </c>
      <c r="S33" s="29">
        <f t="shared" si="18"/>
        <v>15286.336027515046</v>
      </c>
      <c r="T33" s="29">
        <f t="shared" si="18"/>
        <v>15792.400515907137</v>
      </c>
      <c r="U33" s="29">
        <f t="shared" si="18"/>
        <v>15923.877730008599</v>
      </c>
      <c r="V33" s="29">
        <f t="shared" si="18"/>
        <v>15860.255975924334</v>
      </c>
      <c r="W33" s="29">
        <f t="shared" si="18"/>
        <v>14664.761134995699</v>
      </c>
      <c r="X33" s="29">
        <f t="shared" ref="X33" si="19">SUM(X34:X50)</f>
        <v>10745.139724849529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589.8300085984522</v>
      </c>
      <c r="D34" s="10">
        <f>TO_EHG!D34+TO_CO!D34+TO_BF!D34+TO_GW!D34+TO_RPI!D34+TO_PF!D34+TO_BKBPB!D34+TO_CL!D34+TO_BNG!D34+TO_LBB!D34+TO_CPP!D34+TO_GTL!D34+TO_NSP!D34</f>
        <v>584.57532244196045</v>
      </c>
      <c r="E34" s="10">
        <f>TO_EHG!E34+TO_CO!E34+TO_BF!E34+TO_GW!E34+TO_RPI!E34+TO_PF!E34+TO_BKBPB!E34+TO_CL!E34+TO_BNG!E34+TO_LBB!E34+TO_CPP!E34+TO_GTL!E34+TO_NSP!E34</f>
        <v>777.68220120378328</v>
      </c>
      <c r="F34" s="10">
        <f>TO_EHG!F34+TO_CO!F34+TO_BF!F34+TO_GW!F34+TO_RPI!F34+TO_PF!F34+TO_BKBPB!F34+TO_CL!F34+TO_BNG!F34+TO_LBB!F34+TO_CPP!F34+TO_GTL!F34+TO_NSP!F34</f>
        <v>713.3133276010318</v>
      </c>
      <c r="G34" s="10">
        <f>TO_EHG!G34+TO_CO!G34+TO_BF!G34+TO_GW!G34+TO_RPI!G34+TO_PF!G34+TO_BKBPB!G34+TO_CL!G34+TO_BNG!G34+TO_LBB!G34+TO_CPP!G34+TO_GTL!G34+TO_NSP!G34</f>
        <v>694.92218400687875</v>
      </c>
      <c r="H34" s="10">
        <f>TO_EHG!H34+TO_CO!H34+TO_BF!H34+TO_GW!H34+TO_RPI!H34+TO_PF!H34+TO_BKBPB!H34+TO_CL!H34+TO_BNG!H34+TO_LBB!H34+TO_CPP!H34+TO_GTL!H34+TO_NSP!H34</f>
        <v>710.68598452278582</v>
      </c>
      <c r="I34" s="10">
        <f>TO_EHG!I34+TO_CO!I34+TO_BF!I34+TO_GW!I34+TO_RPI!I34+TO_PF!I34+TO_BKBPB!I34+TO_CL!I34+TO_BNG!I34+TO_LBB!I34+TO_CPP!I34+TO_GTL!I34+TO_NSP!I34</f>
        <v>768.48667239896815</v>
      </c>
      <c r="J34" s="10">
        <f>TO_EHG!J34+TO_CO!J34+TO_BF!J34+TO_GW!J34+TO_RPI!J34+TO_PF!J34+TO_BKBPB!J34+TO_CL!J34+TO_BNG!J34+TO_LBB!J34+TO_CPP!J34+TO_GTL!J34+TO_NSP!J34</f>
        <v>897.22459157351682</v>
      </c>
      <c r="K34" s="10">
        <f>TO_EHG!K34+TO_CO!K34+TO_BF!K34+TO_GW!K34+TO_RPI!K34+TO_PF!K34+TO_BKBPB!K34+TO_CL!K34+TO_BNG!K34+TO_LBB!K34+TO_CPP!K34+TO_GTL!K34+TO_NSP!K34</f>
        <v>893.28366294067041</v>
      </c>
      <c r="L34" s="10">
        <f>TO_EHG!L34+TO_CO!L34+TO_BF!L34+TO_GW!L34+TO_RPI!L34+TO_PF!L34+TO_BKBPB!L34+TO_CL!L34+TO_BNG!L34+TO_LBB!L34+TO_CPP!L34+TO_GTL!L34+TO_NSP!L34</f>
        <v>989.18030954428195</v>
      </c>
      <c r="M34" s="10">
        <f>TO_EHG!M34+TO_CO!M34+TO_BF!M34+TO_GW!M34+TO_RPI!M34+TO_PF!M34+TO_BKBPB!M34+TO_CL!M34+TO_BNG!M34+TO_LBB!M34+TO_CPP!M34+TO_GTL!M34+TO_NSP!M34</f>
        <v>939.26147893379186</v>
      </c>
      <c r="N34" s="10">
        <f>TO_EHG!N34+TO_CO!N34+TO_BF!N34+TO_GW!N34+TO_RPI!N34+TO_PF!N34+TO_BKBPB!N34+TO_CL!N34+TO_BNG!N34+TO_LBB!N34+TO_CPP!N34+TO_GTL!N34+TO_NSP!N34</f>
        <v>939.26156491831455</v>
      </c>
      <c r="O34" s="10">
        <f>TO_EHG!O34+TO_CO!O34+TO_BF!O34+TO_GW!O34+TO_RPI!O34+TO_PF!O34+TO_BKBPB!O34+TO_CL!O34+TO_BNG!O34+TO_LBB!O34+TO_CPP!O34+TO_GTL!O34+TO_NSP!O34</f>
        <v>915.61573516766975</v>
      </c>
      <c r="P34" s="10">
        <f>TO_EHG!P34+TO_CO!P34+TO_BF!P34+TO_GW!P34+TO_RPI!P34+TO_PF!P34+TO_BKBPB!P34+TO_CL!P34+TO_BNG!P34+TO_LBB!P34+TO_CPP!P34+TO_GTL!P34+TO_NSP!P34</f>
        <v>569.55184866723994</v>
      </c>
      <c r="Q34" s="10">
        <f>TO_EHG!Q34+TO_CO!Q34+TO_BF!Q34+TO_GW!Q34+TO_RPI!Q34+TO_PF!Q34+TO_BKBPB!Q34+TO_CL!Q34+TO_BNG!Q34+TO_LBB!Q34+TO_CPP!Q34+TO_GTL!Q34+TO_NSP!Q34</f>
        <v>568.50902837489252</v>
      </c>
      <c r="R34" s="10">
        <f>TO_EHG!R34+TO_CO!R34+TO_BF!R34+TO_GW!R34+TO_RPI!R34+TO_PF!R34+TO_BKBPB!R34+TO_CL!R34+TO_BNG!R34+TO_LBB!R34+TO_CPP!R34+TO_GTL!R34+TO_NSP!R34</f>
        <v>550.05674978503862</v>
      </c>
      <c r="S34" s="10">
        <f>TO_EHG!S34+TO_CO!S34+TO_BF!S34+TO_GW!S34+TO_RPI!S34+TO_PF!S34+TO_BKBPB!S34+TO_CL!S34+TO_BNG!S34+TO_LBB!S34+TO_CPP!S34+TO_GTL!S34+TO_NSP!S34</f>
        <v>656.19552880481501</v>
      </c>
      <c r="T34" s="10">
        <f>TO_EHG!T34+TO_CO!T34+TO_BF!T34+TO_GW!T34+TO_RPI!T34+TO_PF!T34+TO_BKBPB!T34+TO_CL!T34+TO_BNG!T34+TO_LBB!T34+TO_CPP!T34+TO_GTL!T34+TO_NSP!T34</f>
        <v>608.24299226139283</v>
      </c>
      <c r="U34" s="10">
        <f>TO_EHG!U34+TO_CO!U34+TO_BF!U34+TO_GW!U34+TO_RPI!U34+TO_PF!U34+TO_BKBPB!U34+TO_CL!U34+TO_BNG!U34+TO_LBB!U34+TO_CPP!U34+TO_GTL!U34+TO_NSP!U34</f>
        <v>641.45649183147032</v>
      </c>
      <c r="V34" s="10">
        <f>TO_EHG!V34+TO_CO!V34+TO_BF!V34+TO_GW!V34+TO_RPI!V34+TO_PF!V34+TO_BKBPB!V34+TO_CL!V34+TO_BNG!V34+TO_LBB!V34+TO_CPP!V34+TO_GTL!V34+TO_NSP!V34</f>
        <v>686.67239896818569</v>
      </c>
      <c r="W34" s="10">
        <f>TO_EHG!W34+TO_CO!W34+TO_BF!W34+TO_GW!W34+TO_RPI!W34+TO_PF!W34+TO_BKBPB!W34+TO_CL!W34+TO_BNG!W34+TO_LBB!W34+TO_CPP!W34+TO_GTL!W34+TO_NSP!W34</f>
        <v>639.37024935511613</v>
      </c>
      <c r="X34" s="10">
        <f>TO_EHG!X34+TO_CO!X34+TO_BF!X34+TO_GW!X34+TO_RPI!X34+TO_PF!X34+TO_BKBPB!X34+TO_CL!X34+TO_BNG!X34+TO_LBB!X34+TO_CPP!X34+TO_GTL!X34+TO_NSP!X34</f>
        <v>467.47893379191743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278.07394668959591</v>
      </c>
      <c r="D36" s="10">
        <f>TO_EHG!D36+TO_CO!D36+TO_BF!D36+TO_GW!D36+TO_RPI!D36+TO_PF!D36+TO_BKBPB!D36+TO_CL!D36+TO_BNG!D36+TO_LBB!D36+TO_CPP!D36+TO_GTL!D36+TO_NSP!D36</f>
        <v>198.62424763542563</v>
      </c>
      <c r="E36" s="10">
        <f>TO_EHG!E36+TO_CO!E36+TO_BF!E36+TO_GW!E36+TO_RPI!E36+TO_PF!E36+TO_BKBPB!E36+TO_CL!E36+TO_BNG!E36+TO_LBB!E36+TO_CPP!E36+TO_GTL!E36+TO_NSP!E36</f>
        <v>284.69475494411006</v>
      </c>
      <c r="F36" s="10">
        <f>TO_EHG!F36+TO_CO!F36+TO_BF!F36+TO_GW!F36+TO_RPI!F36+TO_PF!F36+TO_BKBPB!F36+TO_CL!F36+TO_BNG!F36+TO_LBB!F36+TO_CPP!F36+TO_GTL!F36+TO_NSP!F36</f>
        <v>338.76466036113493</v>
      </c>
      <c r="G36" s="10">
        <f>TO_EHG!G36+TO_CO!G36+TO_BF!G36+TO_GW!G36+TO_RPI!G36+TO_PF!G36+TO_BKBPB!G36+TO_CL!G36+TO_BNG!G36+TO_LBB!G36+TO_CPP!G36+TO_GTL!G36+TO_NSP!G36</f>
        <v>336.55778159931202</v>
      </c>
      <c r="H36" s="10">
        <f>TO_EHG!H36+TO_CO!H36+TO_BF!H36+TO_GW!H36+TO_RPI!H36+TO_PF!H36+TO_BKBPB!H36+TO_CL!H36+TO_BNG!H36+TO_LBB!H36+TO_CPP!H36+TO_GTL!H36+TO_NSP!H36</f>
        <v>386.21384350816845</v>
      </c>
      <c r="I36" s="10">
        <f>TO_EHG!I36+TO_CO!I36+TO_BF!I36+TO_GW!I36+TO_RPI!I36+TO_PF!I36+TO_BKBPB!I36+TO_CL!I36+TO_BNG!I36+TO_LBB!I36+TO_CPP!I36+TO_GTL!I36+TO_NSP!I36</f>
        <v>519.73344797936363</v>
      </c>
      <c r="J36" s="10">
        <f>TO_EHG!J36+TO_CO!J36+TO_BF!J36+TO_GW!J36+TO_RPI!J36+TO_PF!J36+TO_BKBPB!J36+TO_CL!J36+TO_BNG!J36+TO_LBB!J36+TO_CPP!J36+TO_GTL!J36+TO_NSP!J36</f>
        <v>455.73233018056749</v>
      </c>
      <c r="K36" s="10">
        <f>TO_EHG!K36+TO_CO!K36+TO_BF!K36+TO_GW!K36+TO_RPI!K36+TO_PF!K36+TO_BKBPB!K36+TO_CL!K36+TO_BNG!K36+TO_LBB!K36+TO_CPP!K36+TO_GTL!K36+TO_NSP!K36</f>
        <v>465.66354256233871</v>
      </c>
      <c r="L36" s="10">
        <f>TO_EHG!L36+TO_CO!L36+TO_BF!L36+TO_GW!L36+TO_RPI!L36+TO_PF!L36+TO_BKBPB!L36+TO_CL!L36+TO_BNG!L36+TO_LBB!L36+TO_CPP!L36+TO_GTL!L36+TO_NSP!L36</f>
        <v>343.1785038693036</v>
      </c>
      <c r="M36" s="10">
        <f>TO_EHG!M36+TO_CO!M36+TO_BF!M36+TO_GW!M36+TO_RPI!M36+TO_PF!M36+TO_BKBPB!M36+TO_CL!M36+TO_BNG!M36+TO_LBB!M36+TO_CPP!M36+TO_GTL!M36+TO_NSP!M36</f>
        <v>338.76466036113504</v>
      </c>
      <c r="N36" s="10">
        <f>TO_EHG!N36+TO_CO!N36+TO_BF!N36+TO_GW!N36+TO_RPI!N36+TO_PF!N36+TO_BKBPB!N36+TO_CL!N36+TO_BNG!N36+TO_LBB!N36+TO_CPP!N36+TO_GTL!N36+TO_NSP!N36</f>
        <v>486.62940670679279</v>
      </c>
      <c r="O36" s="10">
        <f>TO_EHG!O36+TO_CO!O36+TO_BF!O36+TO_GW!O36+TO_RPI!O36+TO_PF!O36+TO_BKBPB!O36+TO_CL!O36+TO_BNG!O36+TO_LBB!O36+TO_CPP!O36+TO_GTL!O36+TO_NSP!O36</f>
        <v>332.14385210662078</v>
      </c>
      <c r="P36" s="10">
        <f>TO_EHG!P36+TO_CO!P36+TO_BF!P36+TO_GW!P36+TO_RPI!P36+TO_PF!P36+TO_BKBPB!P36+TO_CL!P36+TO_BNG!P36+TO_LBB!P36+TO_CPP!P36+TO_GTL!P36+TO_NSP!P36</f>
        <v>354.97987962166815</v>
      </c>
      <c r="Q36" s="10">
        <f>TO_EHG!Q36+TO_CO!Q36+TO_BF!Q36+TO_GW!Q36+TO_RPI!Q36+TO_PF!Q36+TO_BKBPB!Q36+TO_CL!Q36+TO_BNG!Q36+TO_LBB!Q36+TO_CPP!Q36+TO_GTL!Q36+TO_NSP!Q36</f>
        <v>339.49802235597593</v>
      </c>
      <c r="R36" s="10">
        <f>TO_EHG!R36+TO_CO!R36+TO_BF!R36+TO_GW!R36+TO_RPI!R36+TO_PF!R36+TO_BKBPB!R36+TO_CL!R36+TO_BNG!R36+TO_LBB!R36+TO_CPP!R36+TO_GTL!R36+TO_NSP!R36</f>
        <v>294.1578675838349</v>
      </c>
      <c r="S36" s="10">
        <f>TO_EHG!S36+TO_CO!S36+TO_BF!S36+TO_GW!S36+TO_RPI!S36+TO_PF!S36+TO_BKBPB!S36+TO_CL!S36+TO_BNG!S36+TO_LBB!S36+TO_CPP!S36+TO_GTL!S36+TO_NSP!S36</f>
        <v>338.39208942390366</v>
      </c>
      <c r="T36" s="10">
        <f>TO_EHG!T36+TO_CO!T36+TO_BF!T36+TO_GW!T36+TO_RPI!T36+TO_PF!T36+TO_BKBPB!T36+TO_CL!T36+TO_BNG!T36+TO_LBB!T36+TO_CPP!T36+TO_GTL!T36+TO_NSP!T36</f>
        <v>345.02725709372311</v>
      </c>
      <c r="U36" s="10">
        <f>TO_EHG!U36+TO_CO!U36+TO_BF!U36+TO_GW!U36+TO_RPI!U36+TO_PF!U36+TO_BKBPB!U36+TO_CL!U36+TO_BNG!U36+TO_LBB!U36+TO_CPP!U36+TO_GTL!U36+TO_NSP!U36</f>
        <v>315.16904557179714</v>
      </c>
      <c r="V36" s="10">
        <f>TO_EHG!V36+TO_CO!V36+TO_BF!V36+TO_GW!V36+TO_RPI!V36+TO_PF!V36+TO_BKBPB!V36+TO_CL!V36+TO_BNG!V36+TO_LBB!V36+TO_CPP!V36+TO_GTL!V36+TO_NSP!V36</f>
        <v>366.03852106620803</v>
      </c>
      <c r="W36" s="10">
        <f>TO_EHG!W36+TO_CO!W36+TO_BF!W36+TO_GW!W36+TO_RPI!W36+TO_PF!W36+TO_BKBPB!W36+TO_CL!W36+TO_BNG!W36+TO_LBB!W36+TO_CPP!W36+TO_GTL!W36+TO_NSP!W36</f>
        <v>304.11049011177988</v>
      </c>
      <c r="X36" s="10">
        <f>TO_EHG!X36+TO_CO!X36+TO_BF!X36+TO_GW!X36+TO_RPI!X36+TO_PF!X36+TO_BKBPB!X36+TO_CL!X36+TO_BNG!X36+TO_LBB!X36+TO_CPP!X36+TO_GTL!X36+TO_NSP!X36</f>
        <v>233.33568357695614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4093.7708512467752</v>
      </c>
      <c r="D37" s="10">
        <f>TO_EHG!D37+TO_CO!D37+TO_BF!D37+TO_GW!D37+TO_RPI!D37+TO_PF!D37+TO_BKBPB!D37+TO_CL!D37+TO_BNG!D37+TO_LBB!D37+TO_CPP!D37+TO_GTL!D37+TO_NSP!D37</f>
        <v>3923.2827171109193</v>
      </c>
      <c r="E37" s="10">
        <f>TO_EHG!E37+TO_CO!E37+TO_BF!E37+TO_GW!E37+TO_RPI!E37+TO_PF!E37+TO_BKBPB!E37+TO_CL!E37+TO_BNG!E37+TO_LBB!E37+TO_CPP!E37+TO_GTL!E37+TO_NSP!E37</f>
        <v>4544.6402407566638</v>
      </c>
      <c r="F37" s="10">
        <f>TO_EHG!F37+TO_CO!F37+TO_BF!F37+TO_GW!F37+TO_RPI!F37+TO_PF!F37+TO_BKBPB!F37+TO_CL!F37+TO_BNG!F37+TO_LBB!F37+TO_CPP!F37+TO_GTL!F37+TO_NSP!F37</f>
        <v>4492.2613929492691</v>
      </c>
      <c r="G37" s="10">
        <f>TO_EHG!G37+TO_CO!G37+TO_BF!G37+TO_GW!G37+TO_RPI!G37+TO_PF!G37+TO_BKBPB!G37+TO_CL!G37+TO_BNG!G37+TO_LBB!G37+TO_CPP!G37+TO_GTL!G37+TO_NSP!G37</f>
        <v>4520.7360275150477</v>
      </c>
      <c r="H37" s="10">
        <f>TO_EHG!H37+TO_CO!H37+TO_BF!H37+TO_GW!H37+TO_RPI!H37+TO_PF!H37+TO_BKBPB!H37+TO_CL!H37+TO_BNG!H37+TO_LBB!H37+TO_CPP!H37+TO_GTL!H37+TO_NSP!H37</f>
        <v>4252.9617368873605</v>
      </c>
      <c r="I37" s="10">
        <f>TO_EHG!I37+TO_CO!I37+TO_BF!I37+TO_GW!I37+TO_RPI!I37+TO_PF!I37+TO_BKBPB!I37+TO_CL!I37+TO_BNG!I37+TO_LBB!I37+TO_CPP!I37+TO_GTL!I37+TO_NSP!I37</f>
        <v>4506.5558899398111</v>
      </c>
      <c r="J37" s="10">
        <f>TO_EHG!J37+TO_CO!J37+TO_BF!J37+TO_GW!J37+TO_RPI!J37+TO_PF!J37+TO_BKBPB!J37+TO_CL!J37+TO_BNG!J37+TO_LBB!J37+TO_CPP!J37+TO_GTL!J37+TO_NSP!J37</f>
        <v>4561.9546861564913</v>
      </c>
      <c r="K37" s="10">
        <f>TO_EHG!K37+TO_CO!K37+TO_BF!K37+TO_GW!K37+TO_RPI!K37+TO_PF!K37+TO_BKBPB!K37+TO_CL!K37+TO_BNG!K37+TO_LBB!K37+TO_CPP!K37+TO_GTL!K37+TO_NSP!K37</f>
        <v>4424.4769561478934</v>
      </c>
      <c r="L37" s="10">
        <f>TO_EHG!L37+TO_CO!L37+TO_BF!L37+TO_GW!L37+TO_RPI!L37+TO_PF!L37+TO_BKBPB!L37+TO_CL!L37+TO_BNG!L37+TO_LBB!L37+TO_CPP!L37+TO_GTL!L37+TO_NSP!L37</f>
        <v>4342.3139294926896</v>
      </c>
      <c r="M37" s="10">
        <f>TO_EHG!M37+TO_CO!M37+TO_BF!M37+TO_GW!M37+TO_RPI!M37+TO_PF!M37+TO_BKBPB!M37+TO_CL!M37+TO_BNG!M37+TO_LBB!M37+TO_CPP!M37+TO_GTL!M37+TO_NSP!M37</f>
        <v>3992.0942390369728</v>
      </c>
      <c r="N37" s="10">
        <f>TO_EHG!N37+TO_CO!N37+TO_BF!N37+TO_GW!N37+TO_RPI!N37+TO_PF!N37+TO_BKBPB!N37+TO_CL!N37+TO_BNG!N37+TO_LBB!N37+TO_CPP!N37+TO_GTL!N37+TO_NSP!N37</f>
        <v>4180.0420464316421</v>
      </c>
      <c r="O37" s="10">
        <f>TO_EHG!O37+TO_CO!O37+TO_BF!O37+TO_GW!O37+TO_RPI!O37+TO_PF!O37+TO_BKBPB!O37+TO_CL!O37+TO_BNG!O37+TO_LBB!O37+TO_CPP!O37+TO_GTL!O37+TO_NSP!O37</f>
        <v>4278.6376612209797</v>
      </c>
      <c r="P37" s="10">
        <f>TO_EHG!P37+TO_CO!P37+TO_BF!P37+TO_GW!P37+TO_RPI!P37+TO_PF!P37+TO_BKBPB!P37+TO_CL!P37+TO_BNG!P37+TO_LBB!P37+TO_CPP!P37+TO_GTL!P37+TO_NSP!P37</f>
        <v>4348.5000859845222</v>
      </c>
      <c r="Q37" s="10">
        <f>TO_EHG!Q37+TO_CO!Q37+TO_BF!Q37+TO_GW!Q37+TO_RPI!Q37+TO_PF!Q37+TO_BKBPB!Q37+TO_CL!Q37+TO_BNG!Q37+TO_LBB!Q37+TO_CPP!Q37+TO_GTL!Q37+TO_NSP!Q37</f>
        <v>4481.183748925193</v>
      </c>
      <c r="R37" s="10">
        <f>TO_EHG!R37+TO_CO!R37+TO_BF!R37+TO_GW!R37+TO_RPI!R37+TO_PF!R37+TO_BKBPB!R37+TO_CL!R37+TO_BNG!R37+TO_LBB!R37+TO_CPP!R37+TO_GTL!R37+TO_NSP!R37</f>
        <v>3705.8134995700771</v>
      </c>
      <c r="S37" s="10">
        <f>TO_EHG!S37+TO_CO!S37+TO_BF!S37+TO_GW!S37+TO_RPI!S37+TO_PF!S37+TO_BKBPB!S37+TO_CL!S37+TO_BNG!S37+TO_LBB!S37+TO_CPP!S37+TO_GTL!S37+TO_NSP!S37</f>
        <v>4259.353224419604</v>
      </c>
      <c r="T37" s="10">
        <f>TO_EHG!T37+TO_CO!T37+TO_BF!T37+TO_GW!T37+TO_RPI!T37+TO_PF!T37+TO_BKBPB!T37+TO_CL!T37+TO_BNG!T37+TO_LBB!T37+TO_CPP!T37+TO_GTL!T37+TO_NSP!T37</f>
        <v>4564.1110060189158</v>
      </c>
      <c r="U37" s="10">
        <f>TO_EHG!U37+TO_CO!U37+TO_BF!U37+TO_GW!U37+TO_RPI!U37+TO_PF!U37+TO_BKBPB!U37+TO_CL!U37+TO_BNG!U37+TO_LBB!U37+TO_CPP!U37+TO_GTL!U37+TO_NSP!U37</f>
        <v>4597.2819432502147</v>
      </c>
      <c r="V37" s="10">
        <f>TO_EHG!V37+TO_CO!V37+TO_BF!V37+TO_GW!V37+TO_RPI!V37+TO_PF!V37+TO_BKBPB!V37+TO_CL!V37+TO_BNG!V37+TO_LBB!V37+TO_CPP!V37+TO_GTL!V37+TO_NSP!V37</f>
        <v>4603.501461736887</v>
      </c>
      <c r="W37" s="10">
        <f>TO_EHG!W37+TO_CO!W37+TO_BF!W37+TO_GW!W37+TO_RPI!W37+TO_PF!W37+TO_BKBPB!W37+TO_CL!W37+TO_BNG!W37+TO_LBB!W37+TO_CPP!W37+TO_GTL!W37+TO_NSP!W37</f>
        <v>4363.0122957867579</v>
      </c>
      <c r="X37" s="10">
        <f>TO_EHG!X37+TO_CO!X37+TO_BF!X37+TO_GW!X37+TO_RPI!X37+TO_PF!X37+TO_BKBPB!X37+TO_CL!X37+TO_BNG!X37+TO_LBB!X37+TO_CPP!X37+TO_GTL!X37+TO_NSP!X37</f>
        <v>3412.4582115219259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791.1650902837489</v>
      </c>
      <c r="D40" s="10">
        <f>TO_EHG!D40+TO_CO!D40+TO_BF!D40+TO_GW!D40+TO_RPI!D40+TO_PF!D40+TO_BKBPB!D40+TO_CL!D40+TO_BNG!D40+TO_LBB!D40+TO_CPP!D40+TO_GTL!D40+TO_NSP!D40</f>
        <v>456.08340498710231</v>
      </c>
      <c r="E40" s="10">
        <f>TO_EHG!E40+TO_CO!E40+TO_BF!E40+TO_GW!E40+TO_RPI!E40+TO_PF!E40+TO_BKBPB!E40+TO_CL!E40+TO_BNG!E40+TO_LBB!E40+TO_CPP!E40+TO_GTL!E40+TO_NSP!E40</f>
        <v>681.53963886500424</v>
      </c>
      <c r="F40" s="10">
        <f>TO_EHG!F40+TO_CO!F40+TO_BF!F40+TO_GW!F40+TO_RPI!F40+TO_PF!F40+TO_BKBPB!F40+TO_CL!F40+TO_BNG!F40+TO_LBB!F40+TO_CPP!F40+TO_GTL!F40+TO_NSP!F40</f>
        <v>635.00051590713667</v>
      </c>
      <c r="G40" s="10">
        <f>TO_EHG!G40+TO_CO!G40+TO_BF!G40+TO_GW!G40+TO_RPI!G40+TO_PF!G40+TO_BKBPB!G40+TO_CL!G40+TO_BNG!G40+TO_LBB!G40+TO_CPP!G40+TO_GTL!G40+TO_NSP!G40</f>
        <v>738.42072226999142</v>
      </c>
      <c r="H40" s="10">
        <f>TO_EHG!H40+TO_CO!H40+TO_BF!H40+TO_GW!H40+TO_RPI!H40+TO_PF!H40+TO_BKBPB!H40+TO_CL!H40+TO_BNG!H40+TO_LBB!H40+TO_CPP!H40+TO_GTL!H40+TO_NSP!H40</f>
        <v>612.24797936371453</v>
      </c>
      <c r="I40" s="10">
        <f>TO_EHG!I40+TO_CO!I40+TO_BF!I40+TO_GW!I40+TO_RPI!I40+TO_PF!I40+TO_BKBPB!I40+TO_CL!I40+TO_BNG!I40+TO_LBB!I40+TO_CPP!I40+TO_GTL!I40+TO_NSP!I40</f>
        <v>739.45494411006018</v>
      </c>
      <c r="J40" s="10">
        <f>TO_EHG!J40+TO_CO!J40+TO_BF!J40+TO_GW!J40+TO_RPI!J40+TO_PF!J40+TO_BKBPB!J40+TO_CL!J40+TO_BNG!J40+TO_LBB!J40+TO_CPP!J40+TO_GTL!J40+TO_NSP!J40</f>
        <v>741.52338779019772</v>
      </c>
      <c r="K40" s="10">
        <f>TO_EHG!K40+TO_CO!K40+TO_BF!K40+TO_GW!K40+TO_RPI!K40+TO_PF!K40+TO_BKBPB!K40+TO_CL!K40+TO_BNG!K40+TO_LBB!K40+TO_CPP!K40+TO_GTL!K40+TO_NSP!K40</f>
        <v>706.36044711951843</v>
      </c>
      <c r="L40" s="10">
        <f>TO_EHG!L40+TO_CO!L40+TO_BF!L40+TO_GW!L40+TO_RPI!L40+TO_PF!L40+TO_BKBPB!L40+TO_CL!L40+TO_BNG!L40+TO_LBB!L40+TO_CPP!L40+TO_GTL!L40+TO_NSP!L40</f>
        <v>653.61616509028363</v>
      </c>
      <c r="M40" s="10">
        <f>TO_EHG!M40+TO_CO!M40+TO_BF!M40+TO_GW!M40+TO_RPI!M40+TO_PF!M40+TO_BKBPB!M40+TO_CL!M40+TO_BNG!M40+TO_LBB!M40+TO_CPP!M40+TO_GTL!M40+TO_NSP!M40</f>
        <v>630.86362854686161</v>
      </c>
      <c r="N40" s="10">
        <f>TO_EHG!N40+TO_CO!N40+TO_BF!N40+TO_GW!N40+TO_RPI!N40+TO_PF!N40+TO_BKBPB!N40+TO_CL!N40+TO_BNG!N40+TO_LBB!N40+TO_CPP!N40+TO_GTL!N40+TO_NSP!N40</f>
        <v>822.191143594153</v>
      </c>
      <c r="O40" s="10">
        <f>TO_EHG!O40+TO_CO!O40+TO_BF!O40+TO_GW!O40+TO_RPI!O40+TO_PF!O40+TO_BKBPB!O40+TO_CL!O40+TO_BNG!O40+TO_LBB!O40+TO_CPP!O40+TO_GTL!O40+TO_NSP!O40</f>
        <v>639.13731728288906</v>
      </c>
      <c r="P40" s="10">
        <f>TO_EHG!P40+TO_CO!P40+TO_BF!P40+TO_GW!P40+TO_RPI!P40+TO_PF!P40+TO_BKBPB!P40+TO_CL!P40+TO_BNG!P40+TO_LBB!P40+TO_CPP!P40+TO_GTL!P40+TO_NSP!P40</f>
        <v>693.95004299226139</v>
      </c>
      <c r="Q40" s="10">
        <f>TO_EHG!Q40+TO_CO!Q40+TO_BF!Q40+TO_GW!Q40+TO_RPI!Q40+TO_PF!Q40+TO_BKBPB!Q40+TO_CL!Q40+TO_BNG!Q40+TO_LBB!Q40+TO_CPP!Q40+TO_GTL!Q40+TO_NSP!Q40</f>
        <v>560.53791917454851</v>
      </c>
      <c r="R40" s="10">
        <f>TO_EHG!R40+TO_CO!R40+TO_BF!R40+TO_GW!R40+TO_RPI!R40+TO_PF!R40+TO_BKBPB!R40+TO_CL!R40+TO_BNG!R40+TO_LBB!R40+TO_CPP!R40+TO_GTL!R40+TO_NSP!R40</f>
        <v>562.60627687016336</v>
      </c>
      <c r="S40" s="10">
        <f>TO_EHG!S40+TO_CO!S40+TO_BF!S40+TO_GW!S40+TO_RPI!S40+TO_PF!S40+TO_BKBPB!S40+TO_CL!S40+TO_BNG!S40+TO_LBB!S40+TO_CPP!S40+TO_GTL!S40+TO_NSP!S40</f>
        <v>591.56397248495273</v>
      </c>
      <c r="T40" s="10">
        <f>TO_EHG!T40+TO_CO!T40+TO_BF!T40+TO_GW!T40+TO_RPI!T40+TO_PF!T40+TO_BKBPB!T40+TO_CL!T40+TO_BNG!T40+TO_LBB!T40+TO_CPP!T40+TO_GTL!T40+TO_NSP!T40</f>
        <v>780.82304385210659</v>
      </c>
      <c r="U40" s="10">
        <f>TO_EHG!U40+TO_CO!U40+TO_BF!U40+TO_GW!U40+TO_RPI!U40+TO_PF!U40+TO_BKBPB!U40+TO_CL!U40+TO_BNG!U40+TO_LBB!U40+TO_CPP!U40+TO_GTL!U40+TO_NSP!U40</f>
        <v>813.91754084264835</v>
      </c>
      <c r="V40" s="10">
        <f>TO_EHG!V40+TO_CO!V40+TO_BF!V40+TO_GW!V40+TO_RPI!V40+TO_PF!V40+TO_BKBPB!V40+TO_CL!V40+TO_BNG!V40+TO_LBB!V40+TO_CPP!V40+TO_GTL!V40+TO_NSP!V40</f>
        <v>749.79699054170237</v>
      </c>
      <c r="W40" s="10">
        <f>TO_EHG!W40+TO_CO!W40+TO_BF!W40+TO_GW!W40+TO_RPI!W40+TO_PF!W40+TO_BKBPB!W40+TO_CL!W40+TO_BNG!W40+TO_LBB!W40+TO_CPP!W40+TO_GTL!W40+TO_NSP!W40</f>
        <v>266.82433361994839</v>
      </c>
      <c r="X40" s="10">
        <f>TO_EHG!X40+TO_CO!X40+TO_BF!X40+TO_GW!X40+TO_RPI!X40+TO_PF!X40+TO_BKBPB!X40+TO_CL!X40+TO_BNG!X40+TO_LBB!X40+TO_CPP!X40+TO_GTL!X40+TO_NSP!X40</f>
        <v>328.87644024075672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129.76784178847811</v>
      </c>
      <c r="Q41" s="10">
        <f>TO_EHG!Q41+TO_CO!Q41+TO_BF!Q41+TO_GW!Q41+TO_RPI!Q41+TO_PF!Q41+TO_BKBPB!Q41+TO_CL!Q41+TO_BNG!Q41+TO_LBB!Q41+TO_CPP!Q41+TO_GTL!Q41+TO_NSP!Q41</f>
        <v>84.452106620808252</v>
      </c>
      <c r="R41" s="10">
        <f>TO_EHG!R41+TO_CO!R41+TO_BF!R41+TO_GW!R41+TO_RPI!R41+TO_PF!R41+TO_BKBPB!R41+TO_CL!R41+TO_BNG!R41+TO_LBB!R41+TO_CPP!R41+TO_GTL!R41+TO_NSP!R41</f>
        <v>85.482029234737738</v>
      </c>
      <c r="S41" s="10">
        <f>TO_EHG!S41+TO_CO!S41+TO_BF!S41+TO_GW!S41+TO_RPI!S41+TO_PF!S41+TO_BKBPB!S41+TO_CL!S41+TO_BNG!S41+TO_LBB!S41+TO_CPP!S41+TO_GTL!S41+TO_NSP!S41</f>
        <v>80.332502149613063</v>
      </c>
      <c r="T41" s="10">
        <f>TO_EHG!T41+TO_CO!T41+TO_BF!T41+TO_GW!T41+TO_RPI!T41+TO_PF!T41+TO_BKBPB!T41+TO_CL!T41+TO_BNG!T41+TO_LBB!T41+TO_CPP!T41+TO_GTL!T41+TO_NSP!T41</f>
        <v>124.61831470335341</v>
      </c>
      <c r="U41" s="10">
        <f>TO_EHG!U41+TO_CO!U41+TO_BF!U41+TO_GW!U41+TO_RPI!U41+TO_PF!U41+TO_BKBPB!U41+TO_CL!U41+TO_BNG!U41+TO_LBB!U41+TO_CPP!U41+TO_GTL!U41+TO_NSP!U41</f>
        <v>55.61478933791917</v>
      </c>
      <c r="V41" s="10">
        <f>TO_EHG!V41+TO_CO!V41+TO_BF!V41+TO_GW!V41+TO_RPI!V41+TO_PF!V41+TO_BKBPB!V41+TO_CL!V41+TO_BNG!V41+TO_LBB!V41+TO_CPP!V41+TO_GTL!V41+TO_NSP!V41</f>
        <v>113.2894239036973</v>
      </c>
      <c r="W41" s="10">
        <f>TO_EHG!W41+TO_CO!W41+TO_BF!W41+TO_GW!W41+TO_RPI!W41+TO_PF!W41+TO_BKBPB!W41+TO_CL!W41+TO_BNG!W41+TO_LBB!W41+TO_CPP!W41+TO_GTL!W41+TO_NSP!W41</f>
        <v>107.10997420464319</v>
      </c>
      <c r="X41" s="10">
        <f>TO_EHG!X41+TO_CO!X41+TO_BF!X41+TO_GW!X41+TO_RPI!X41+TO_PF!X41+TO_BKBPB!X41+TO_CL!X41+TO_BNG!X41+TO_LBB!X41+TO_CPP!X41+TO_GTL!X41+TO_NSP!X41</f>
        <v>107.10997420464319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342.82029234737746</v>
      </c>
      <c r="D42" s="10">
        <f>TO_EHG!D42+TO_CO!D42+TO_BF!D42+TO_GW!D42+TO_RPI!D42+TO_PF!D42+TO_BKBPB!D42+TO_CL!D42+TO_BNG!D42+TO_LBB!D42+TO_CPP!D42+TO_GTL!D42+TO_NSP!D42</f>
        <v>323.77472055030091</v>
      </c>
      <c r="E42" s="10">
        <f>TO_EHG!E42+TO_CO!E42+TO_BF!E42+TO_GW!E42+TO_RPI!E42+TO_PF!E42+TO_BKBPB!E42+TO_CL!E42+TO_BNG!E42+TO_LBB!E42+TO_CPP!E42+TO_GTL!E42+TO_NSP!E42</f>
        <v>310.01960447119512</v>
      </c>
      <c r="F42" s="10">
        <f>TO_EHG!F42+TO_CO!F42+TO_BF!F42+TO_GW!F42+TO_RPI!F42+TO_PF!F42+TO_BKBPB!F42+TO_CL!F42+TO_BNG!F42+TO_LBB!F42+TO_CPP!F42+TO_GTL!F42+TO_NSP!F42</f>
        <v>299.43869303525372</v>
      </c>
      <c r="G42" s="10">
        <f>TO_EHG!G42+TO_CO!G42+TO_BF!G42+TO_GW!G42+TO_RPI!G42+TO_PF!G42+TO_BKBPB!G42+TO_CL!G42+TO_BNG!G42+TO_LBB!G42+TO_CPP!G42+TO_GTL!G42+TO_NSP!G42</f>
        <v>374.56285468615653</v>
      </c>
      <c r="H42" s="10">
        <f>TO_EHG!H42+TO_CO!H42+TO_BF!H42+TO_GW!H42+TO_RPI!H42+TO_PF!H42+TO_BKBPB!H42+TO_CL!H42+TO_BNG!H42+TO_LBB!H42+TO_CPP!H42+TO_GTL!H42+TO_NSP!H42</f>
        <v>345.99458297506453</v>
      </c>
      <c r="I42" s="10">
        <f>TO_EHG!I42+TO_CO!I42+TO_BF!I42+TO_GW!I42+TO_RPI!I42+TO_PF!I42+TO_BKBPB!I42+TO_CL!I42+TO_BNG!I42+TO_LBB!I42+TO_CPP!I42+TO_GTL!I42+TO_NSP!I42</f>
        <v>326.94901117798798</v>
      </c>
      <c r="J42" s="10">
        <f>TO_EHG!J42+TO_CO!J42+TO_BF!J42+TO_GW!J42+TO_RPI!J42+TO_PF!J42+TO_BKBPB!J42+TO_CL!J42+TO_BNG!J42+TO_LBB!J42+TO_CPP!J42+TO_GTL!J42+TO_NSP!J42</f>
        <v>393.60851246775576</v>
      </c>
      <c r="K42" s="10">
        <f>TO_EHG!K42+TO_CO!K42+TO_BF!K42+TO_GW!K42+TO_RPI!K42+TO_PF!K42+TO_BKBPB!K42+TO_CL!K42+TO_BNG!K42+TO_LBB!K42+TO_CPP!K42+TO_GTL!K42+TO_NSP!K42</f>
        <v>322.71668099742038</v>
      </c>
      <c r="L42" s="10">
        <f>TO_EHG!L42+TO_CO!L42+TO_BF!L42+TO_GW!L42+TO_RPI!L42+TO_PF!L42+TO_BKBPB!L42+TO_CL!L42+TO_BNG!L42+TO_LBB!L42+TO_CPP!L42+TO_GTL!L42+TO_NSP!L42</f>
        <v>337.52992261392944</v>
      </c>
      <c r="M42" s="10">
        <f>TO_EHG!M42+TO_CO!M42+TO_BF!M42+TO_GW!M42+TO_RPI!M42+TO_PF!M42+TO_BKBPB!M42+TO_CL!M42+TO_BNG!M42+TO_LBB!M42+TO_CPP!M42+TO_GTL!M42+TO_NSP!M42</f>
        <v>259.23138435081682</v>
      </c>
      <c r="N42" s="10">
        <f>TO_EHG!N42+TO_CO!N42+TO_BF!N42+TO_GW!N42+TO_RPI!N42+TO_PF!N42+TO_BKBPB!N42+TO_CL!N42+TO_BNG!N42+TO_LBB!N42+TO_CPP!N42+TO_GTL!N42+TO_NSP!N42</f>
        <v>344.93645743766126</v>
      </c>
      <c r="O42" s="10">
        <f>TO_EHG!O42+TO_CO!O42+TO_BF!O42+TO_GW!O42+TO_RPI!O42+TO_PF!O42+TO_BKBPB!O42+TO_CL!O42+TO_BNG!O42+TO_LBB!O42+TO_CPP!O42+TO_GTL!O42+TO_NSP!O42</f>
        <v>317.42622527944968</v>
      </c>
      <c r="P42" s="10">
        <f>TO_EHG!P42+TO_CO!P42+TO_BF!P42+TO_GW!P42+TO_RPI!P42+TO_PF!P42+TO_BKBPB!P42+TO_CL!P42+TO_BNG!P42+TO_LBB!P42+TO_CPP!P42+TO_GTL!P42+TO_NSP!P42</f>
        <v>596.76122098022347</v>
      </c>
      <c r="Q42" s="10">
        <f>TO_EHG!Q42+TO_CO!Q42+TO_BF!Q42+TO_GW!Q42+TO_RPI!Q42+TO_PF!Q42+TO_BKBPB!Q42+TO_CL!Q42+TO_BNG!Q42+TO_LBB!Q42+TO_CPP!Q42+TO_GTL!Q42+TO_NSP!Q42</f>
        <v>645.43319002579528</v>
      </c>
      <c r="R42" s="10">
        <f>TO_EHG!R42+TO_CO!R42+TO_BF!R42+TO_GW!R42+TO_RPI!R42+TO_PF!R42+TO_BKBPB!R42+TO_CL!R42+TO_BNG!R42+TO_LBB!R42+TO_CPP!R42+TO_GTL!R42+TO_NSP!R42</f>
        <v>486.7201203783319</v>
      </c>
      <c r="S42" s="10">
        <f>TO_EHG!S42+TO_CO!S42+TO_BF!S42+TO_GW!S42+TO_RPI!S42+TO_PF!S42+TO_BKBPB!S42+TO_CL!S42+TO_BNG!S42+TO_LBB!S42+TO_CPP!S42+TO_GTL!S42+TO_NSP!S42</f>
        <v>442.28048151332763</v>
      </c>
      <c r="T42" s="10">
        <f>TO_EHG!T42+TO_CO!T42+TO_BF!T42+TO_GW!T42+TO_RPI!T42+TO_PF!T42+TO_BKBPB!T42+TO_CL!T42+TO_BNG!T42+TO_LBB!T42+TO_CPP!T42+TO_GTL!T42+TO_NSP!T42</f>
        <v>394.66655202063629</v>
      </c>
      <c r="U42" s="10">
        <f>TO_EHG!U42+TO_CO!U42+TO_BF!U42+TO_GW!U42+TO_RPI!U42+TO_PF!U42+TO_BKBPB!U42+TO_CL!U42+TO_BNG!U42+TO_LBB!U42+TO_CPP!U42+TO_GTL!U42+TO_NSP!U42</f>
        <v>408.42166809974196</v>
      </c>
      <c r="V42" s="10">
        <f>TO_EHG!V42+TO_CO!V42+TO_BF!V42+TO_GW!V42+TO_RPI!V42+TO_PF!V42+TO_BKBPB!V42+TO_CL!V42+TO_BNG!V42+TO_LBB!V42+TO_CPP!V42+TO_GTL!V42+TO_NSP!V42</f>
        <v>475.08125537403271</v>
      </c>
      <c r="W42" s="10">
        <f>TO_EHG!W42+TO_CO!W42+TO_BF!W42+TO_GW!W42+TO_RPI!W42+TO_PF!W42+TO_BKBPB!W42+TO_CL!W42+TO_BNG!W42+TO_LBB!W42+TO_CPP!W42+TO_GTL!W42+TO_NSP!W42</f>
        <v>415.82828890799658</v>
      </c>
      <c r="X42" s="10">
        <f>TO_EHG!X42+TO_CO!X42+TO_BF!X42+TO_GW!X42+TO_RPI!X42+TO_PF!X42+TO_BKBPB!X42+TO_CL!X42+TO_BNG!X42+TO_LBB!X42+TO_CPP!X42+TO_GTL!X42+TO_NSP!X42</f>
        <v>290.97403267411869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5389.8920034393796</v>
      </c>
      <c r="D43" s="10">
        <f>TO_EHG!D43+TO_CO!D43+TO_BF!D43+TO_GW!D43+TO_RPI!D43+TO_PF!D43+TO_BKBPB!D43+TO_CL!D43+TO_BNG!D43+TO_LBB!D43+TO_CPP!D43+TO_GTL!D43+TO_NSP!D43</f>
        <v>5194.75494411006</v>
      </c>
      <c r="E43" s="10">
        <f>TO_EHG!E43+TO_CO!E43+TO_BF!E43+TO_GW!E43+TO_RPI!E43+TO_PF!E43+TO_BKBPB!E43+TO_CL!E43+TO_BNG!E43+TO_LBB!E43+TO_CPP!E43+TO_GTL!E43+TO_NSP!E43</f>
        <v>5266.6475494410997</v>
      </c>
      <c r="F43" s="10">
        <f>TO_EHG!F43+TO_CO!F43+TO_BF!F43+TO_GW!F43+TO_RPI!F43+TO_PF!F43+TO_BKBPB!F43+TO_CL!F43+TO_BNG!F43+TO_LBB!F43+TO_CPP!F43+TO_GTL!F43+TO_NSP!F43</f>
        <v>5174.2141874462604</v>
      </c>
      <c r="G43" s="10">
        <f>TO_EHG!G43+TO_CO!G43+TO_BF!G43+TO_GW!G43+TO_RPI!G43+TO_PF!G43+TO_BKBPB!G43+TO_CL!G43+TO_BNG!G43+TO_LBB!G43+TO_CPP!G43+TO_GTL!G43+TO_NSP!G43</f>
        <v>5191.038521066208</v>
      </c>
      <c r="H43" s="10">
        <f>TO_EHG!H43+TO_CO!H43+TO_BF!H43+TO_GW!H43+TO_RPI!H43+TO_PF!H43+TO_BKBPB!H43+TO_CL!H43+TO_BNG!H43+TO_LBB!H43+TO_CPP!H43+TO_GTL!H43+TO_NSP!H43</f>
        <v>5074.5007738607046</v>
      </c>
      <c r="I43" s="10">
        <f>TO_EHG!I43+TO_CO!I43+TO_BF!I43+TO_GW!I43+TO_RPI!I43+TO_PF!I43+TO_BKBPB!I43+TO_CL!I43+TO_BNG!I43+TO_LBB!I43+TO_CPP!I43+TO_GTL!I43+TO_NSP!I43</f>
        <v>5620.9288048151329</v>
      </c>
      <c r="J43" s="10">
        <f>TO_EHG!J43+TO_CO!J43+TO_BF!J43+TO_GW!J43+TO_RPI!J43+TO_PF!J43+TO_BKBPB!J43+TO_CL!J43+TO_BNG!J43+TO_LBB!J43+TO_CPP!J43+TO_GTL!J43+TO_NSP!J43</f>
        <v>5990.1521066208079</v>
      </c>
      <c r="K43" s="10">
        <f>TO_EHG!K43+TO_CO!K43+TO_BF!K43+TO_GW!K43+TO_RPI!K43+TO_PF!K43+TO_BKBPB!K43+TO_CL!K43+TO_BNG!K43+TO_LBB!K43+TO_CPP!K43+TO_GTL!K43+TO_NSP!K43</f>
        <v>6634.9918314703345</v>
      </c>
      <c r="L43" s="10">
        <f>TO_EHG!L43+TO_CO!L43+TO_BF!L43+TO_GW!L43+TO_RPI!L43+TO_PF!L43+TO_BKBPB!L43+TO_CL!L43+TO_BNG!L43+TO_LBB!L43+TO_CPP!L43+TO_GTL!L43+TO_NSP!L43</f>
        <v>6787.8614789337917</v>
      </c>
      <c r="M43" s="10">
        <f>TO_EHG!M43+TO_CO!M43+TO_BF!M43+TO_GW!M43+TO_RPI!M43+TO_PF!M43+TO_BKBPB!M43+TO_CL!M43+TO_BNG!M43+TO_LBB!M43+TO_CPP!M43+TO_GTL!M43+TO_NSP!M43</f>
        <v>6516.8224419604467</v>
      </c>
      <c r="N43" s="10">
        <f>TO_EHG!N43+TO_CO!N43+TO_BF!N43+TO_GW!N43+TO_RPI!N43+TO_PF!N43+TO_BKBPB!N43+TO_CL!N43+TO_BNG!N43+TO_LBB!N43+TO_CPP!N43+TO_GTL!N43+TO_NSP!N43</f>
        <v>6646.6967325881333</v>
      </c>
      <c r="O43" s="10">
        <f>TO_EHG!O43+TO_CO!O43+TO_BF!O43+TO_GW!O43+TO_RPI!O43+TO_PF!O43+TO_BKBPB!O43+TO_CL!O43+TO_BNG!O43+TO_LBB!O43+TO_CPP!O43+TO_GTL!O43+TO_NSP!O43</f>
        <v>6540.4313843508171</v>
      </c>
      <c r="P43" s="10">
        <f>TO_EHG!P43+TO_CO!P43+TO_BF!P43+TO_GW!P43+TO_RPI!P43+TO_PF!P43+TO_BKBPB!P43+TO_CL!P43+TO_BNG!P43+TO_LBB!P43+TO_CPP!P43+TO_GTL!P43+TO_NSP!P43</f>
        <v>6553.0524505588992</v>
      </c>
      <c r="Q43" s="10">
        <f>TO_EHG!Q43+TO_CO!Q43+TO_BF!Q43+TO_GW!Q43+TO_RPI!Q43+TO_PF!Q43+TO_BKBPB!Q43+TO_CL!Q43+TO_BNG!Q43+TO_LBB!Q43+TO_CPP!Q43+TO_GTL!Q43+TO_NSP!Q43</f>
        <v>5840.0687876182283</v>
      </c>
      <c r="R43" s="10">
        <f>TO_EHG!R43+TO_CO!R43+TO_BF!R43+TO_GW!R43+TO_RPI!R43+TO_PF!R43+TO_BKBPB!R43+TO_CL!R43+TO_BNG!R43+TO_LBB!R43+TO_CPP!R43+TO_GTL!R43+TO_NSP!R43</f>
        <v>5156.5055889939813</v>
      </c>
      <c r="S43" s="10">
        <f>TO_EHG!S43+TO_CO!S43+TO_BF!S43+TO_GW!S43+TO_RPI!S43+TO_PF!S43+TO_BKBPB!S43+TO_CL!S43+TO_BNG!S43+TO_LBB!S43+TO_CPP!S43+TO_GTL!S43+TO_NSP!S43</f>
        <v>6475.6893379191752</v>
      </c>
      <c r="T43" s="10">
        <f>TO_EHG!T43+TO_CO!T43+TO_BF!T43+TO_GW!T43+TO_RPI!T43+TO_PF!T43+TO_BKBPB!T43+TO_CL!T43+TO_BNG!T43+TO_LBB!T43+TO_CPP!T43+TO_GTL!T43+TO_NSP!T43</f>
        <v>6473.7865004299219</v>
      </c>
      <c r="U43" s="10">
        <f>TO_EHG!U43+TO_CO!U43+TO_BF!U43+TO_GW!U43+TO_RPI!U43+TO_PF!U43+TO_BKBPB!U43+TO_CL!U43+TO_BNG!U43+TO_LBB!U43+TO_CPP!U43+TO_GTL!U43+TO_NSP!U43</f>
        <v>6543.0601031814276</v>
      </c>
      <c r="V43" s="10">
        <f>TO_EHG!V43+TO_CO!V43+TO_BF!V43+TO_GW!V43+TO_RPI!V43+TO_PF!V43+TO_BKBPB!V43+TO_CL!V43+TO_BNG!V43+TO_LBB!V43+TO_CPP!V43+TO_GTL!V43+TO_NSP!V43</f>
        <v>6491.8122957867581</v>
      </c>
      <c r="W43" s="10">
        <f>TO_EHG!W43+TO_CO!W43+TO_BF!W43+TO_GW!W43+TO_RPI!W43+TO_PF!W43+TO_BKBPB!W43+TO_CL!W43+TO_BNG!W43+TO_LBB!W43+TO_CPP!W43+TO_GTL!W43+TO_NSP!W43</f>
        <v>6076.4894239036967</v>
      </c>
      <c r="X43" s="10">
        <f>TO_EHG!X43+TO_CO!X43+TO_BF!X43+TO_GW!X43+TO_RPI!X43+TO_PF!X43+TO_BKBPB!X43+TO_CL!X43+TO_BNG!X43+TO_LBB!X43+TO_CPP!X43+TO_GTL!X43+TO_NSP!X43</f>
        <v>4299.6319862424771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1381.1908856405851</v>
      </c>
      <c r="D44" s="10">
        <f>TO_EHG!D44+TO_CO!D44+TO_BF!D44+TO_GW!D44+TO_RPI!D44+TO_PF!D44+TO_BKBPB!D44+TO_CL!D44+TO_BNG!D44+TO_LBB!D44+TO_CPP!D44+TO_GTL!D44+TO_NSP!D44</f>
        <v>1282.043594153052</v>
      </c>
      <c r="E44" s="10">
        <f>TO_EHG!E44+TO_CO!E44+TO_BF!E44+TO_GW!E44+TO_RPI!E44+TO_PF!E44+TO_BKBPB!E44+TO_CL!E44+TO_BNG!E44+TO_LBB!E44+TO_CPP!E44+TO_GTL!E44+TO_NSP!E44</f>
        <v>1377.2642304385211</v>
      </c>
      <c r="F44" s="10">
        <f>TO_EHG!F44+TO_CO!F44+TO_BF!F44+TO_GW!F44+TO_RPI!F44+TO_PF!F44+TO_BKBPB!F44+TO_CL!F44+TO_BNG!F44+TO_LBB!F44+TO_CPP!F44+TO_GTL!F44+TO_NSP!F44</f>
        <v>1243.758985382631</v>
      </c>
      <c r="G44" s="10">
        <f>TO_EHG!G44+TO_CO!G44+TO_BF!G44+TO_GW!G44+TO_RPI!G44+TO_PF!G44+TO_BKBPB!G44+TO_CL!G44+TO_BNG!G44+TO_LBB!G44+TO_CPP!G44+TO_GTL!G44+TO_NSP!G44</f>
        <v>1418.493809114359</v>
      </c>
      <c r="H44" s="10">
        <f>TO_EHG!H44+TO_CO!H44+TO_BF!H44+TO_GW!H44+TO_RPI!H44+TO_PF!H44+TO_BKBPB!H44+TO_CL!H44+TO_BNG!H44+TO_LBB!H44+TO_CPP!H44+TO_GTL!H44+TO_NSP!H44</f>
        <v>1293.82347377472</v>
      </c>
      <c r="I44" s="10">
        <f>TO_EHG!I44+TO_CO!I44+TO_BF!I44+TO_GW!I44+TO_RPI!I44+TO_PF!I44+TO_BKBPB!I44+TO_CL!I44+TO_BNG!I44+TO_LBB!I44+TO_CPP!I44+TO_GTL!I44+TO_NSP!I44</f>
        <v>1248.667239896819</v>
      </c>
      <c r="J44" s="10">
        <f>TO_EHG!J44+TO_CO!J44+TO_BF!J44+TO_GW!J44+TO_RPI!J44+TO_PF!J44+TO_BKBPB!J44+TO_CL!J44+TO_BNG!J44+TO_LBB!J44+TO_CPP!J44+TO_GTL!J44+TO_NSP!J44</f>
        <v>1376.2826311263971</v>
      </c>
      <c r="K44" s="10">
        <f>TO_EHG!K44+TO_CO!K44+TO_BF!K44+TO_GW!K44+TO_RPI!K44+TO_PF!K44+TO_BKBPB!K44+TO_CL!K44+TO_BNG!K44+TO_LBB!K44+TO_CPP!K44+TO_GTL!K44+TO_NSP!K44</f>
        <v>1341.425881341358</v>
      </c>
      <c r="L44" s="10">
        <f>TO_EHG!L44+TO_CO!L44+TO_BF!L44+TO_GW!L44+TO_RPI!L44+TO_PF!L44+TO_BKBPB!L44+TO_CL!L44+TO_BNG!L44+TO_LBB!L44+TO_CPP!L44+TO_GTL!L44+TO_NSP!L44</f>
        <v>1403.0220120378331</v>
      </c>
      <c r="M44" s="10">
        <f>TO_EHG!M44+TO_CO!M44+TO_BF!M44+TO_GW!M44+TO_RPI!M44+TO_PF!M44+TO_BKBPB!M44+TO_CL!M44+TO_BNG!M44+TO_LBB!M44+TO_CPP!M44+TO_GTL!M44+TO_NSP!M44</f>
        <v>1182.058297506449</v>
      </c>
      <c r="N44" s="10">
        <f>TO_EHG!N44+TO_CO!N44+TO_BF!N44+TO_GW!N44+TO_RPI!N44+TO_PF!N44+TO_BKBPB!N44+TO_CL!N44+TO_BNG!N44+TO_LBB!N44+TO_CPP!N44+TO_GTL!N44+TO_NSP!N44</f>
        <v>1265.6895098882201</v>
      </c>
      <c r="O44" s="10">
        <f>TO_EHG!O44+TO_CO!O44+TO_BF!O44+TO_GW!O44+TO_RPI!O44+TO_PF!O44+TO_BKBPB!O44+TO_CL!O44+TO_BNG!O44+TO_LBB!O44+TO_CPP!O44+TO_GTL!O44+TO_NSP!O44</f>
        <v>1260.533361994841</v>
      </c>
      <c r="P44" s="10">
        <f>TO_EHG!P44+TO_CO!P44+TO_BF!P44+TO_GW!P44+TO_RPI!P44+TO_PF!P44+TO_BKBPB!P44+TO_CL!P44+TO_BNG!P44+TO_LBB!P44+TO_CPP!P44+TO_GTL!P44+TO_NSP!P44</f>
        <v>1281.6082545141869</v>
      </c>
      <c r="Q44" s="10">
        <f>TO_EHG!Q44+TO_CO!Q44+TO_BF!Q44+TO_GW!Q44+TO_RPI!Q44+TO_PF!Q44+TO_BKBPB!Q44+TO_CL!Q44+TO_BNG!Q44+TO_LBB!Q44+TO_CPP!Q44+TO_GTL!Q44+TO_NSP!Q44</f>
        <v>1180.4110060189171</v>
      </c>
      <c r="R44" s="10">
        <f>TO_EHG!R44+TO_CO!R44+TO_BF!R44+TO_GW!R44+TO_RPI!R44+TO_PF!R44+TO_BKBPB!R44+TO_CL!R44+TO_BNG!R44+TO_LBB!R44+TO_CPP!R44+TO_GTL!R44+TO_NSP!R44</f>
        <v>1388.994840928633</v>
      </c>
      <c r="S44" s="10">
        <f>TO_EHG!S44+TO_CO!S44+TO_BF!S44+TO_GW!S44+TO_RPI!S44+TO_PF!S44+TO_BKBPB!S44+TO_CL!S44+TO_BNG!S44+TO_LBB!S44+TO_CPP!S44+TO_GTL!S44+TO_NSP!S44</f>
        <v>1499.4756663800511</v>
      </c>
      <c r="T44" s="10">
        <f>TO_EHG!T44+TO_CO!T44+TO_BF!T44+TO_GW!T44+TO_RPI!T44+TO_PF!T44+TO_BKBPB!T44+TO_CL!T44+TO_BNG!T44+TO_LBB!T44+TO_CPP!T44+TO_GTL!T44+TO_NSP!T44</f>
        <v>1557.4090283748931</v>
      </c>
      <c r="U44" s="10">
        <f>TO_EHG!U44+TO_CO!U44+TO_BF!U44+TO_GW!U44+TO_RPI!U44+TO_PF!U44+TO_BKBPB!U44+TO_CL!U44+TO_BNG!U44+TO_LBB!U44+TO_CPP!U44+TO_GTL!U44+TO_NSP!U44</f>
        <v>1488.89845227859</v>
      </c>
      <c r="V44" s="10">
        <f>TO_EHG!V44+TO_CO!V44+TO_BF!V44+TO_GW!V44+TO_RPI!V44+TO_PF!V44+TO_BKBPB!V44+TO_CL!V44+TO_BNG!V44+TO_LBB!V44+TO_CPP!V44+TO_GTL!V44+TO_NSP!V44</f>
        <v>1362.4916595012901</v>
      </c>
      <c r="W44" s="10">
        <f>TO_EHG!W44+TO_CO!W44+TO_BF!W44+TO_GW!W44+TO_RPI!W44+TO_PF!W44+TO_BKBPB!W44+TO_CL!W44+TO_BNG!W44+TO_LBB!W44+TO_CPP!W44+TO_GTL!W44+TO_NSP!W44</f>
        <v>1494.6880481513331</v>
      </c>
      <c r="X44" s="10">
        <f>TO_EHG!X44+TO_CO!X44+TO_BF!X44+TO_GW!X44+TO_RPI!X44+TO_PF!X44+TO_BKBPB!X44+TO_CL!X44+TO_BNG!X44+TO_LBB!X44+TO_CPP!X44+TO_GTL!X44+TO_NSP!X44</f>
        <v>1137.661220980224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95.633877901977641</v>
      </c>
      <c r="D45" s="10">
        <f>TO_EHG!D45+TO_CO!D45+TO_BF!D45+TO_GW!D45+TO_RPI!D45+TO_PF!D45+TO_BKBPB!D45+TO_CL!D45+TO_BNG!D45+TO_LBB!D45+TO_CPP!D45+TO_GTL!D45+TO_NSP!D45</f>
        <v>52.546087704213242</v>
      </c>
      <c r="E45" s="10">
        <f>TO_EHG!E45+TO_CO!E45+TO_BF!E45+TO_GW!E45+TO_RPI!E45+TO_PF!E45+TO_BKBPB!E45+TO_CL!E45+TO_BNG!E45+TO_LBB!E45+TO_CPP!E45+TO_GTL!E45+TO_NSP!E45</f>
        <v>95.633877901977641</v>
      </c>
      <c r="F45" s="10">
        <f>TO_EHG!F45+TO_CO!F45+TO_BF!F45+TO_GW!F45+TO_RPI!F45+TO_PF!F45+TO_BKBPB!F45+TO_CL!F45+TO_BNG!F45+TO_LBB!F45+TO_CPP!F45+TO_GTL!F45+TO_NSP!F45</f>
        <v>119.8050730868444</v>
      </c>
      <c r="G45" s="10">
        <f>TO_EHG!G45+TO_CO!G45+TO_BF!G45+TO_GW!G45+TO_RPI!G45+TO_PF!G45+TO_BKBPB!G45+TO_CL!G45+TO_BNG!G45+TO_LBB!G45+TO_CPP!G45+TO_GTL!G45+TO_NSP!G45</f>
        <v>114.5504729148753</v>
      </c>
      <c r="H45" s="10">
        <f>TO_EHG!H45+TO_CO!H45+TO_BF!H45+TO_GW!H45+TO_RPI!H45+TO_PF!H45+TO_BKBPB!H45+TO_CL!H45+TO_BNG!H45+TO_LBB!H45+TO_CPP!H45+TO_GTL!H45+TO_NSP!H45</f>
        <v>154.48555460017201</v>
      </c>
      <c r="I45" s="10">
        <f>TO_EHG!I45+TO_CO!I45+TO_BF!I45+TO_GW!I45+TO_RPI!I45+TO_PF!I45+TO_BKBPB!I45+TO_CL!I45+TO_BNG!I45+TO_LBB!I45+TO_CPP!I45+TO_GTL!I45+TO_NSP!I45</f>
        <v>117.70326741186589</v>
      </c>
      <c r="J45" s="10">
        <f>TO_EHG!J45+TO_CO!J45+TO_BF!J45+TO_GW!J45+TO_RPI!J45+TO_PF!J45+TO_BKBPB!J45+TO_CL!J45+TO_BNG!J45+TO_LBB!J45+TO_CPP!J45+TO_GTL!J45+TO_NSP!J45</f>
        <v>171.30025795356829</v>
      </c>
      <c r="K45" s="10">
        <f>TO_EHG!K45+TO_CO!K45+TO_BF!K45+TO_GW!K45+TO_RPI!K45+TO_PF!K45+TO_BKBPB!K45+TO_CL!K45+TO_BNG!K45+TO_LBB!K45+TO_CPP!K45+TO_GTL!K45+TO_NSP!K45</f>
        <v>151.33276010318141</v>
      </c>
      <c r="L45" s="10">
        <f>TO_EHG!L45+TO_CO!L45+TO_BF!L45+TO_GW!L45+TO_RPI!L45+TO_PF!L45+TO_BKBPB!L45+TO_CL!L45+TO_BNG!L45+TO_LBB!L45+TO_CPP!L45+TO_GTL!L45+TO_NSP!L45</f>
        <v>164.99475494411001</v>
      </c>
      <c r="M45" s="10">
        <f>TO_EHG!M45+TO_CO!M45+TO_BF!M45+TO_GW!M45+TO_RPI!M45+TO_PF!M45+TO_BKBPB!M45+TO_CL!M45+TO_BNG!M45+TO_LBB!M45+TO_CPP!M45+TO_GTL!M45+TO_NSP!M45</f>
        <v>183.9113499570077</v>
      </c>
      <c r="N45" s="10">
        <f>TO_EHG!N45+TO_CO!N45+TO_BF!N45+TO_GW!N45+TO_RPI!N45+TO_PF!N45+TO_BKBPB!N45+TO_CL!N45+TO_BNG!N45+TO_LBB!N45+TO_CPP!N45+TO_GTL!N45+TO_NSP!N45</f>
        <v>202.82794496990539</v>
      </c>
      <c r="O45" s="10">
        <f>TO_EHG!O45+TO_CO!O45+TO_BF!O45+TO_GW!O45+TO_RPI!O45+TO_PF!O45+TO_BKBPB!O45+TO_CL!O45+TO_BNG!O45+TO_LBB!O45+TO_CPP!O45+TO_GTL!O45+TO_NSP!O45</f>
        <v>159.74015477214101</v>
      </c>
      <c r="P45" s="10">
        <f>TO_EHG!P45+TO_CO!P45+TO_BF!P45+TO_GW!P45+TO_RPI!P45+TO_PF!P45+TO_BKBPB!P45+TO_CL!P45+TO_BNG!P45+TO_LBB!P45+TO_CPP!P45+TO_GTL!P45+TO_NSP!P45</f>
        <v>169.19845227858991</v>
      </c>
      <c r="Q45" s="10">
        <f>TO_EHG!Q45+TO_CO!Q45+TO_BF!Q45+TO_GW!Q45+TO_RPI!Q45+TO_PF!Q45+TO_BKBPB!Q45+TO_CL!Q45+TO_BNG!Q45+TO_LBB!Q45+TO_CPP!Q45+TO_GTL!Q45+TO_NSP!Q45</f>
        <v>189.16595012897679</v>
      </c>
      <c r="R45" s="10">
        <f>TO_EHG!R45+TO_CO!R45+TO_BF!R45+TO_GW!R45+TO_RPI!R45+TO_PF!R45+TO_BKBPB!R45+TO_CL!R45+TO_BNG!R45+TO_LBB!R45+TO_CPP!R45+TO_GTL!R45+TO_NSP!R45</f>
        <v>129.26337059329319</v>
      </c>
      <c r="S45" s="10">
        <f>TO_EHG!S45+TO_CO!S45+TO_BF!S45+TO_GW!S45+TO_RPI!S45+TO_PF!S45+TO_BKBPB!S45+TO_CL!S45+TO_BNG!S45+TO_LBB!S45+TO_CPP!S45+TO_GTL!S45+TO_NSP!S45</f>
        <v>121.90696474634569</v>
      </c>
      <c r="T45" s="10">
        <f>TO_EHG!T45+TO_CO!T45+TO_BF!T45+TO_GW!T45+TO_RPI!T45+TO_PF!T45+TO_BKBPB!T45+TO_CL!T45+TO_BNG!T45+TO_LBB!T45+TO_CPP!T45+TO_GTL!T45+TO_NSP!T45</f>
        <v>136.61986242476351</v>
      </c>
      <c r="U45" s="10">
        <f>TO_EHG!U45+TO_CO!U45+TO_BF!U45+TO_GW!U45+TO_RPI!U45+TO_PF!U45+TO_BKBPB!U45+TO_CL!U45+TO_BNG!U45+TO_LBB!U45+TO_CPP!U45+TO_GTL!U45+TO_NSP!U45</f>
        <v>147.1290627687016</v>
      </c>
      <c r="V45" s="10">
        <f>TO_EHG!V45+TO_CO!V45+TO_BF!V45+TO_GW!V45+TO_RPI!V45+TO_PF!V45+TO_BKBPB!V45+TO_CL!V45+TO_BNG!V45+TO_LBB!V45+TO_CPP!V45+TO_GTL!V45+TO_NSP!V45</f>
        <v>196.52235597592437</v>
      </c>
      <c r="W45" s="10">
        <f>TO_EHG!W45+TO_CO!W45+TO_BF!W45+TO_GW!W45+TO_RPI!W45+TO_PF!W45+TO_BKBPB!W45+TO_CL!W45+TO_BNG!W45+TO_LBB!W45+TO_CPP!W45+TO_GTL!W45+TO_NSP!W45</f>
        <v>159.74015477214101</v>
      </c>
      <c r="X45" s="10">
        <f>TO_EHG!X45+TO_CO!X45+TO_BF!X45+TO_GW!X45+TO_RPI!X45+TO_PF!X45+TO_BKBPB!X45+TO_CL!X45+TO_BNG!X45+TO_LBB!X45+TO_CPP!X45+TO_GTL!X45+TO_NSP!X45</f>
        <v>107.1940670679278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71.22381771281168</v>
      </c>
      <c r="D46" s="10">
        <f>TO_EHG!D46+TO_CO!D46+TO_BF!D46+TO_GW!D46+TO_RPI!D46+TO_PF!D46+TO_BKBPB!D46+TO_CL!D46+TO_BNG!D46+TO_LBB!D46+TO_CPP!D46+TO_GTL!D46+TO_NSP!D46</f>
        <v>50.157609630266549</v>
      </c>
      <c r="E46" s="10">
        <f>TO_EHG!E46+TO_CO!E46+TO_BF!E46+TO_GW!E46+TO_RPI!E46+TO_PF!E46+TO_BKBPB!E46+TO_CL!E46+TO_BNG!E46+TO_LBB!E46+TO_CPP!E46+TO_GTL!E46+TO_NSP!E46</f>
        <v>47.148151332760101</v>
      </c>
      <c r="F46" s="10">
        <f>TO_EHG!F46+TO_CO!F46+TO_BF!F46+TO_GW!F46+TO_RPI!F46+TO_PF!F46+TO_BKBPB!F46+TO_CL!F46+TO_BNG!F46+TO_LBB!F46+TO_CPP!F46+TO_GTL!F46+TO_NSP!F46</f>
        <v>250.7882201203783</v>
      </c>
      <c r="G46" s="10">
        <f>TO_EHG!G46+TO_CO!G46+TO_BF!G46+TO_GW!G46+TO_RPI!G46+TO_PF!G46+TO_BKBPB!G46+TO_CL!G46+TO_BNG!G46+TO_LBB!G46+TO_CPP!G46+TO_GTL!G46+TO_NSP!G46</f>
        <v>250.7882201203783</v>
      </c>
      <c r="H46" s="10">
        <f>TO_EHG!H46+TO_CO!H46+TO_BF!H46+TO_GW!H46+TO_RPI!H46+TO_PF!H46+TO_BKBPB!H46+TO_CL!H46+TO_BNG!H46+TO_LBB!H46+TO_CPP!H46+TO_GTL!H46+TO_NSP!H46</f>
        <v>211.66526225279449</v>
      </c>
      <c r="I46" s="10">
        <f>TO_EHG!I46+TO_CO!I46+TO_BF!I46+TO_GW!I46+TO_RPI!I46+TO_PF!I46+TO_BKBPB!I46+TO_CL!I46+TO_BNG!I46+TO_LBB!I46+TO_CPP!I46+TO_GTL!I46+TO_NSP!I46</f>
        <v>263.82914875322439</v>
      </c>
      <c r="J46" s="10">
        <f>TO_EHG!J46+TO_CO!J46+TO_BF!J46+TO_GW!J46+TO_RPI!J46+TO_PF!J46+TO_BKBPB!J46+TO_CL!J46+TO_BNG!J46+TO_LBB!J46+TO_CPP!J46+TO_GTL!J46+TO_NSP!J46</f>
        <v>268.84496990541697</v>
      </c>
      <c r="K46" s="10">
        <f>TO_EHG!K46+TO_CO!K46+TO_BF!K46+TO_GW!K46+TO_RPI!K46+TO_PF!K46+TO_BKBPB!K46+TO_CL!K46+TO_BNG!K46+TO_LBB!K46+TO_CPP!K46+TO_GTL!K46+TO_NSP!K46</f>
        <v>280.8828030954428</v>
      </c>
      <c r="L46" s="10">
        <f>TO_EHG!L46+TO_CO!L46+TO_BF!L46+TO_GW!L46+TO_RPI!L46+TO_PF!L46+TO_BKBPB!L46+TO_CL!L46+TO_BNG!L46+TO_LBB!L46+TO_CPP!L46+TO_GTL!L46+TO_NSP!L46</f>
        <v>250.7882201203783</v>
      </c>
      <c r="M46" s="10">
        <f>TO_EHG!M46+TO_CO!M46+TO_BF!M46+TO_GW!M46+TO_RPI!M46+TO_PF!M46+TO_BKBPB!M46+TO_CL!M46+TO_BNG!M46+TO_LBB!M46+TO_CPP!M46+TO_GTL!M46+TO_NSP!M46</f>
        <v>255.80395528804809</v>
      </c>
      <c r="N46" s="10">
        <f>TO_EHG!N46+TO_CO!N46+TO_BF!N46+TO_GW!N46+TO_RPI!N46+TO_PF!N46+TO_BKBPB!N46+TO_CL!N46+TO_BNG!N46+TO_LBB!N46+TO_CPP!N46+TO_GTL!N46+TO_NSP!N46</f>
        <v>295.93009458297502</v>
      </c>
      <c r="O46" s="10">
        <f>TO_EHG!O46+TO_CO!O46+TO_BF!O46+TO_GW!O46+TO_RPI!O46+TO_PF!O46+TO_BKBPB!O46+TO_CL!O46+TO_BNG!O46+TO_LBB!O46+TO_CPP!O46+TO_GTL!O46+TO_NSP!O46</f>
        <v>284.89535683576958</v>
      </c>
      <c r="P46" s="10">
        <f>TO_EHG!P46+TO_CO!P46+TO_BF!P46+TO_GW!P46+TO_RPI!P46+TO_PF!P46+TO_BKBPB!P46+TO_CL!P46+TO_BNG!P46+TO_LBB!P46+TO_CPP!P46+TO_GTL!P46+TO_NSP!P46</f>
        <v>303.33525365434218</v>
      </c>
      <c r="Q46" s="10">
        <f>TO_EHG!Q46+TO_CO!Q46+TO_BF!Q46+TO_GW!Q46+TO_RPI!Q46+TO_PF!Q46+TO_BKBPB!Q46+TO_CL!Q46+TO_BNG!Q46+TO_LBB!Q46+TO_CPP!Q46+TO_GTL!Q46+TO_NSP!Q46</f>
        <v>313.89441100601891</v>
      </c>
      <c r="R46" s="10">
        <f>TO_EHG!R46+TO_CO!R46+TO_BF!R46+TO_GW!R46+TO_RPI!R46+TO_PF!R46+TO_BKBPB!R46+TO_CL!R46+TO_BNG!R46+TO_LBB!R46+TO_CPP!R46+TO_GTL!R46+TO_NSP!R46</f>
        <v>246.69982803095439</v>
      </c>
      <c r="S46" s="10">
        <f>TO_EHG!S46+TO_CO!S46+TO_BF!S46+TO_GW!S46+TO_RPI!S46+TO_PF!S46+TO_BKBPB!S46+TO_CL!S46+TO_BNG!S46+TO_LBB!S46+TO_CPP!S46+TO_GTL!S46+TO_NSP!S46</f>
        <v>295.65588993981078</v>
      </c>
      <c r="T46" s="10">
        <f>TO_EHG!T46+TO_CO!T46+TO_BF!T46+TO_GW!T46+TO_RPI!T46+TO_PF!T46+TO_BKBPB!T46+TO_CL!T46+TO_BNG!T46+TO_LBB!T46+TO_CPP!T46+TO_GTL!T46+TO_NSP!T46</f>
        <v>284.13680137575233</v>
      </c>
      <c r="U46" s="10">
        <f>TO_EHG!U46+TO_CO!U46+TO_BF!U46+TO_GW!U46+TO_RPI!U46+TO_PF!U46+TO_BKBPB!U46+TO_CL!U46+TO_BNG!U46+TO_LBB!U46+TO_CPP!U46+TO_GTL!U46+TO_NSP!U46</f>
        <v>292.77609630266551</v>
      </c>
      <c r="V46" s="10">
        <f>TO_EHG!V46+TO_CO!V46+TO_BF!V46+TO_GW!V46+TO_RPI!V46+TO_PF!V46+TO_BKBPB!V46+TO_CL!V46+TO_BNG!V46+TO_LBB!V46+TO_CPP!V46+TO_GTL!V46+TO_NSP!V46</f>
        <v>287.01659501289771</v>
      </c>
      <c r="W46" s="10">
        <f>TO_EHG!W46+TO_CO!W46+TO_BF!W46+TO_GW!W46+TO_RPI!W46+TO_PF!W46+TO_BKBPB!W46+TO_CL!W46+TO_BNG!W46+TO_LBB!W46+TO_CPP!W46+TO_GTL!W46+TO_NSP!W46</f>
        <v>239.98039552880479</v>
      </c>
      <c r="X46" s="10">
        <f>TO_EHG!X46+TO_CO!X46+TO_BF!X46+TO_GW!X46+TO_RPI!X46+TO_PF!X46+TO_BKBPB!X46+TO_CL!X46+TO_BNG!X46+TO_LBB!X46+TO_CPP!X46+TO_GTL!X46+TO_NSP!X46</f>
        <v>220.78194325021491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222.62828890799651</v>
      </c>
      <c r="D47" s="10">
        <f>TO_EHG!D47+TO_CO!D47+TO_BF!D47+TO_GW!D47+TO_RPI!D47+TO_PF!D47+TO_BKBPB!D47+TO_CL!D47+TO_BNG!D47+TO_LBB!D47+TO_CPP!D47+TO_GTL!D47+TO_NSP!D47</f>
        <v>227.2857265692175</v>
      </c>
      <c r="E47" s="10">
        <f>TO_EHG!E47+TO_CO!E47+TO_BF!E47+TO_GW!E47+TO_RPI!E47+TO_PF!E47+TO_BKBPB!E47+TO_CL!E47+TO_BNG!E47+TO_LBB!E47+TO_CPP!E47+TO_GTL!E47+TO_NSP!E47</f>
        <v>302.73714531384348</v>
      </c>
      <c r="F47" s="10">
        <f>TO_EHG!F47+TO_CO!F47+TO_BF!F47+TO_GW!F47+TO_RPI!F47+TO_PF!F47+TO_BKBPB!F47+TO_CL!F47+TO_BNG!F47+TO_LBB!F47+TO_CPP!F47+TO_GTL!F47+TO_NSP!F47</f>
        <v>395.88710232158212</v>
      </c>
      <c r="G47" s="10">
        <f>TO_EHG!G47+TO_CO!G47+TO_BF!G47+TO_GW!G47+TO_RPI!G47+TO_PF!G47+TO_BKBPB!G47+TO_CL!G47+TO_BNG!G47+TO_LBB!G47+TO_CPP!G47+TO_GTL!G47+TO_NSP!G47</f>
        <v>326.95614789337918</v>
      </c>
      <c r="H47" s="10">
        <f>TO_EHG!H47+TO_CO!H47+TO_BF!H47+TO_GW!H47+TO_RPI!H47+TO_PF!H47+TO_BKBPB!H47+TO_CL!H47+TO_BNG!H47+TO_LBB!H47+TO_CPP!H47+TO_GTL!H47+TO_NSP!H47</f>
        <v>289.6962166809974</v>
      </c>
      <c r="I47" s="10">
        <f>TO_EHG!I47+TO_CO!I47+TO_BF!I47+TO_GW!I47+TO_RPI!I47+TO_PF!I47+TO_BKBPB!I47+TO_CL!I47+TO_BNG!I47+TO_LBB!I47+TO_CPP!I47+TO_GTL!I47+TO_NSP!I47</f>
        <v>257.09372312983658</v>
      </c>
      <c r="J47" s="10">
        <f>TO_EHG!J47+TO_CO!J47+TO_BF!J47+TO_GW!J47+TO_RPI!J47+TO_PF!J47+TO_BKBPB!J47+TO_CL!J47+TO_BNG!J47+TO_LBB!J47+TO_CPP!J47+TO_GTL!J47+TO_NSP!J47</f>
        <v>256.16225279449702</v>
      </c>
      <c r="K47" s="10">
        <f>TO_EHG!K47+TO_CO!K47+TO_BF!K47+TO_GW!K47+TO_RPI!K47+TO_PF!K47+TO_BKBPB!K47+TO_CL!K47+TO_BNG!K47+TO_LBB!K47+TO_CPP!K47+TO_GTL!K47+TO_NSP!K47</f>
        <v>253.3677558039553</v>
      </c>
      <c r="L47" s="10">
        <f>TO_EHG!L47+TO_CO!L47+TO_BF!L47+TO_GW!L47+TO_RPI!L47+TO_PF!L47+TO_BKBPB!L47+TO_CL!L47+TO_BNG!L47+TO_LBB!L47+TO_CPP!L47+TO_GTL!L47+TO_NSP!L47</f>
        <v>221.6967325881341</v>
      </c>
      <c r="M47" s="10">
        <f>TO_EHG!M47+TO_CO!M47+TO_BF!M47+TO_GW!M47+TO_RPI!M47+TO_PF!M47+TO_BKBPB!M47+TO_CL!M47+TO_BNG!M47+TO_LBB!M47+TO_CPP!M47+TO_GTL!M47+TO_NSP!M47</f>
        <v>236.60077386070509</v>
      </c>
      <c r="N47" s="10">
        <f>TO_EHG!N47+TO_CO!N47+TO_BF!N47+TO_GW!N47+TO_RPI!N47+TO_PF!N47+TO_BKBPB!N47+TO_CL!N47+TO_BNG!N47+TO_LBB!N47+TO_CPP!N47+TO_GTL!N47+TO_NSP!N47</f>
        <v>243.12123817712811</v>
      </c>
      <c r="O47" s="10">
        <f>TO_EHG!O47+TO_CO!O47+TO_BF!O47+TO_GW!O47+TO_RPI!O47+TO_PF!O47+TO_BKBPB!O47+TO_CL!O47+TO_BNG!O47+TO_LBB!O47+TO_CPP!O47+TO_GTL!O47+TO_NSP!O47</f>
        <v>176.98478073946691</v>
      </c>
      <c r="P47" s="10">
        <f>TO_EHG!P47+TO_CO!P47+TO_BF!P47+TO_GW!P47+TO_RPI!P47+TO_PF!P47+TO_BKBPB!P47+TO_CL!P47+TO_BNG!P47+TO_LBB!P47+TO_CPP!P47+TO_GTL!P47+TO_NSP!P47</f>
        <v>243.12123817712811</v>
      </c>
      <c r="Q47" s="10">
        <f>TO_EHG!Q47+TO_CO!Q47+TO_BF!Q47+TO_GW!Q47+TO_RPI!Q47+TO_PF!Q47+TO_BKBPB!Q47+TO_CL!Q47+TO_BNG!Q47+TO_LBB!Q47+TO_CPP!Q47+TO_GTL!Q47+TO_NSP!Q47</f>
        <v>315.77815993121237</v>
      </c>
      <c r="R47" s="10">
        <f>TO_EHG!R47+TO_CO!R47+TO_BF!R47+TO_GW!R47+TO_RPI!R47+TO_PF!R47+TO_BKBPB!R47+TO_CL!R47+TO_BNG!R47+TO_LBB!R47+TO_CPP!R47+TO_GTL!R47+TO_NSP!R47</f>
        <v>231.01177987962171</v>
      </c>
      <c r="S47" s="10">
        <f>TO_EHG!S47+TO_CO!S47+TO_BF!S47+TO_GW!S47+TO_RPI!S47+TO_PF!S47+TO_BKBPB!S47+TO_CL!S47+TO_BNG!S47+TO_LBB!S47+TO_CPP!S47+TO_GTL!S47+TO_NSP!S47</f>
        <v>215.17626827171111</v>
      </c>
      <c r="T47" s="10">
        <f>TO_EHG!T47+TO_CO!T47+TO_BF!T47+TO_GW!T47+TO_RPI!T47+TO_PF!T47+TO_BKBPB!T47+TO_CL!T47+TO_BNG!T47+TO_LBB!T47+TO_CPP!T47+TO_GTL!T47+TO_NSP!T47</f>
        <v>129.47833190025801</v>
      </c>
      <c r="U47" s="10">
        <f>TO_EHG!U47+TO_CO!U47+TO_BF!U47+TO_GW!U47+TO_RPI!U47+TO_PF!U47+TO_BKBPB!U47+TO_CL!U47+TO_BNG!U47+TO_LBB!U47+TO_CPP!U47+TO_GTL!U47+TO_NSP!U47</f>
        <v>209.5872742906277</v>
      </c>
      <c r="V47" s="10">
        <f>TO_EHG!V47+TO_CO!V47+TO_BF!V47+TO_GW!V47+TO_RPI!V47+TO_PF!V47+TO_BKBPB!V47+TO_CL!V47+TO_BNG!V47+TO_LBB!V47+TO_CPP!V47+TO_GTL!V47+TO_NSP!V47</f>
        <v>203.0668099742046</v>
      </c>
      <c r="W47" s="10">
        <f>TO_EHG!W47+TO_CO!W47+TO_BF!W47+TO_GW!W47+TO_RPI!W47+TO_PF!W47+TO_BKBPB!W47+TO_CL!W47+TO_BNG!W47+TO_LBB!W47+TO_CPP!W47+TO_GTL!W47+TO_NSP!W47</f>
        <v>252.4361994840929</v>
      </c>
      <c r="X47" s="10">
        <f>TO_EHG!X47+TO_CO!X47+TO_BF!X47+TO_GW!X47+TO_RPI!X47+TO_PF!X47+TO_BKBPB!X47+TO_CL!X47+TO_BNG!X47+TO_LBB!X47+TO_CPP!X47+TO_GTL!X47+TO_NSP!X47</f>
        <v>26.081943250214959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92.253052450558897</v>
      </c>
      <c r="D48" s="10">
        <f>TO_EHG!D48+TO_CO!D48+TO_BF!D48+TO_GW!D48+TO_RPI!D48+TO_PF!D48+TO_BKBPB!D48+TO_CL!D48+TO_BNG!D48+TO_LBB!D48+TO_CPP!D48+TO_GTL!D48+TO_NSP!D48</f>
        <v>64.868787618228708</v>
      </c>
      <c r="E48" s="10">
        <f>TO_EHG!E48+TO_CO!E48+TO_BF!E48+TO_GW!E48+TO_RPI!E48+TO_PF!E48+TO_BKBPB!E48+TO_CL!E48+TO_BNG!E48+TO_LBB!E48+TO_CPP!E48+TO_GTL!E48+TO_NSP!E48</f>
        <v>81.393121238177116</v>
      </c>
      <c r="F48" s="10">
        <f>TO_EHG!F48+TO_CO!F48+TO_BF!F48+TO_GW!F48+TO_RPI!F48+TO_PF!F48+TO_BKBPB!F48+TO_CL!F48+TO_BNG!F48+TO_LBB!F48+TO_CPP!F48+TO_GTL!F48+TO_NSP!F48</f>
        <v>70.900687876182289</v>
      </c>
      <c r="G48" s="10">
        <f>TO_EHG!G48+TO_CO!G48+TO_BF!G48+TO_GW!G48+TO_RPI!G48+TO_PF!G48+TO_BKBPB!G48+TO_CL!G48+TO_BNG!G48+TO_LBB!G48+TO_CPP!G48+TO_GTL!G48+TO_NSP!G48</f>
        <v>80.580653482373165</v>
      </c>
      <c r="H48" s="10">
        <f>TO_EHG!H48+TO_CO!H48+TO_BF!H48+TO_GW!H48+TO_RPI!H48+TO_PF!H48+TO_BKBPB!H48+TO_CL!H48+TO_BNG!H48+TO_LBB!H48+TO_CPP!H48+TO_GTL!H48+TO_NSP!H48</f>
        <v>73.488306104901113</v>
      </c>
      <c r="I48" s="10">
        <f>TO_EHG!I48+TO_CO!I48+TO_BF!I48+TO_GW!I48+TO_RPI!I48+TO_PF!I48+TO_BKBPB!I48+TO_CL!I48+TO_BNG!I48+TO_LBB!I48+TO_CPP!I48+TO_GTL!I48+TO_NSP!I48</f>
        <v>75.365692175408427</v>
      </c>
      <c r="J48" s="10">
        <f>TO_EHG!J48+TO_CO!J48+TO_BF!J48+TO_GW!J48+TO_RPI!J48+TO_PF!J48+TO_BKBPB!J48+TO_CL!J48+TO_BNG!J48+TO_LBB!J48+TO_CPP!J48+TO_GTL!J48+TO_NSP!J48</f>
        <v>109.6274290627687</v>
      </c>
      <c r="K48" s="10">
        <f>TO_EHG!K48+TO_CO!K48+TO_BF!K48+TO_GW!K48+TO_RPI!K48+TO_PF!K48+TO_BKBPB!K48+TO_CL!K48+TO_BNG!K48+TO_LBB!K48+TO_CPP!K48+TO_GTL!K48+TO_NSP!K48</f>
        <v>110.5832330180567</v>
      </c>
      <c r="L48" s="10">
        <f>TO_EHG!L48+TO_CO!L48+TO_BF!L48+TO_GW!L48+TO_RPI!L48+TO_PF!L48+TO_BKBPB!L48+TO_CL!L48+TO_BNG!L48+TO_LBB!L48+TO_CPP!L48+TO_GTL!L48+TO_NSP!L48</f>
        <v>105.94866723989681</v>
      </c>
      <c r="M48" s="10">
        <f>TO_EHG!M48+TO_CO!M48+TO_BF!M48+TO_GW!M48+TO_RPI!M48+TO_PF!M48+TO_BKBPB!M48+TO_CL!M48+TO_BNG!M48+TO_LBB!M48+TO_CPP!M48+TO_GTL!M48+TO_NSP!M48</f>
        <v>100.73559759243339</v>
      </c>
      <c r="N48" s="10">
        <f>TO_EHG!N48+TO_CO!N48+TO_BF!N48+TO_GW!N48+TO_RPI!N48+TO_PF!N48+TO_BKBPB!N48+TO_CL!N48+TO_BNG!N48+TO_LBB!N48+TO_CPP!N48+TO_GTL!N48+TO_NSP!N48</f>
        <v>106.4508168529665</v>
      </c>
      <c r="O48" s="10">
        <f>TO_EHG!O48+TO_CO!O48+TO_BF!O48+TO_GW!O48+TO_RPI!O48+TO_PF!O48+TO_BKBPB!O48+TO_CL!O48+TO_BNG!O48+TO_LBB!O48+TO_CPP!O48+TO_GTL!O48+TO_NSP!O48</f>
        <v>99.245915735167671</v>
      </c>
      <c r="P48" s="10">
        <f>TO_EHG!P48+TO_CO!P48+TO_BF!P48+TO_GW!P48+TO_RPI!P48+TO_PF!P48+TO_BKBPB!P48+TO_CL!P48+TO_BNG!P48+TO_LBB!P48+TO_CPP!P48+TO_GTL!P48+TO_NSP!P48</f>
        <v>110.1993981083405</v>
      </c>
      <c r="Q48" s="10">
        <f>TO_EHG!Q48+TO_CO!Q48+TO_BF!Q48+TO_GW!Q48+TO_RPI!Q48+TO_PF!Q48+TO_BKBPB!Q48+TO_CL!Q48+TO_BNG!Q48+TO_LBB!Q48+TO_CPP!Q48+TO_GTL!Q48+TO_NSP!Q48</f>
        <v>110.0533104041273</v>
      </c>
      <c r="R48" s="10">
        <f>TO_EHG!R48+TO_CO!R48+TO_BF!R48+TO_GW!R48+TO_RPI!R48+TO_PF!R48+TO_BKBPB!R48+TO_CL!R48+TO_BNG!R48+TO_LBB!R48+TO_CPP!R48+TO_GTL!R48+TO_NSP!R48</f>
        <v>88.481513327601022</v>
      </c>
      <c r="S48" s="10">
        <f>TO_EHG!S48+TO_CO!S48+TO_BF!S48+TO_GW!S48+TO_RPI!S48+TO_PF!S48+TO_BKBPB!S48+TO_CL!S48+TO_BNG!S48+TO_LBB!S48+TO_CPP!S48+TO_GTL!S48+TO_NSP!S48</f>
        <v>100.8701633705933</v>
      </c>
      <c r="T48" s="10">
        <f>TO_EHG!T48+TO_CO!T48+TO_BF!T48+TO_GW!T48+TO_RPI!T48+TO_PF!T48+TO_BKBPB!T48+TO_CL!T48+TO_BNG!T48+TO_LBB!T48+TO_CPP!T48+TO_GTL!T48+TO_NSP!T48</f>
        <v>92.128976784178846</v>
      </c>
      <c r="U48" s="10">
        <f>TO_EHG!U48+TO_CO!U48+TO_BF!U48+TO_GW!U48+TO_RPI!U48+TO_PF!U48+TO_BKBPB!U48+TO_CL!U48+TO_BNG!U48+TO_LBB!U48+TO_CPP!U48+TO_GTL!U48+TO_NSP!U48</f>
        <v>81.694840928632843</v>
      </c>
      <c r="V48" s="10">
        <f>TO_EHG!V48+TO_CO!V48+TO_BF!V48+TO_GW!V48+TO_RPI!V48+TO_PF!V48+TO_BKBPB!V48+TO_CL!V48+TO_BNG!V48+TO_LBB!V48+TO_CPP!V48+TO_GTL!V48+TO_NSP!V48</f>
        <v>90.958297506448829</v>
      </c>
      <c r="W48" s="10">
        <f>TO_EHG!W48+TO_CO!W48+TO_BF!W48+TO_GW!W48+TO_RPI!W48+TO_PF!W48+TO_BKBPB!W48+TO_CL!W48+TO_BNG!W48+TO_LBB!W48+TO_CPP!W48+TO_GTL!W48+TO_NSP!W48</f>
        <v>89.2822871883061</v>
      </c>
      <c r="X48" s="10">
        <f>TO_EHG!X48+TO_CO!X48+TO_BF!X48+TO_GW!X48+TO_RPI!X48+TO_PF!X48+TO_BKBPB!X48+TO_CL!X48+TO_BNG!X48+TO_LBB!X48+TO_CPP!X48+TO_GTL!X48+TO_NSP!X48</f>
        <v>64.818572656921759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42.135941530524505</v>
      </c>
      <c r="D50" s="10">
        <f>TO_EHG!D50+TO_CO!D50+TO_BF!D50+TO_GW!D50+TO_RPI!D50+TO_PF!D50+TO_BKBPB!D50+TO_CL!D50+TO_BNG!D50+TO_LBB!D50+TO_CPP!D50+TO_GTL!D50+TO_NSP!D50</f>
        <v>52.449097162510746</v>
      </c>
      <c r="E50" s="10">
        <f>TO_EHG!E50+TO_CO!E50+TO_BF!E50+TO_GW!E50+TO_RPI!E50+TO_PF!E50+TO_BKBPB!E50+TO_CL!E50+TO_BNG!E50+TO_LBB!E50+TO_CPP!E50+TO_GTL!E50+TO_NSP!E50</f>
        <v>55.941186586414446</v>
      </c>
      <c r="F50" s="10">
        <f>TO_EHG!F50+TO_CO!F50+TO_BF!F50+TO_GW!F50+TO_RPI!F50+TO_PF!F50+TO_BKBPB!F50+TO_CL!F50+TO_BNG!F50+TO_LBB!F50+TO_CPP!F50+TO_GTL!F50+TO_NSP!F50</f>
        <v>52.72149613069648</v>
      </c>
      <c r="G50" s="10">
        <f>TO_EHG!G50+TO_CO!G50+TO_BF!G50+TO_GW!G50+TO_RPI!G50+TO_PF!G50+TO_BKBPB!G50+TO_CL!G50+TO_BNG!G50+TO_LBB!G50+TO_CPP!G50+TO_GTL!G50+TO_NSP!G50</f>
        <v>73.352794496990526</v>
      </c>
      <c r="H50" s="10">
        <f>TO_EHG!H50+TO_CO!H50+TO_BF!H50+TO_GW!H50+TO_RPI!H50+TO_PF!H50+TO_BKBPB!H50+TO_CL!H50+TO_BNG!H50+TO_LBB!H50+TO_CPP!H50+TO_GTL!H50+TO_NSP!H50</f>
        <v>69.773258813413591</v>
      </c>
      <c r="I50" s="10">
        <f>TO_EHG!I50+TO_CO!I50+TO_BF!I50+TO_GW!I50+TO_RPI!I50+TO_PF!I50+TO_BKBPB!I50+TO_CL!I50+TO_BNG!I50+TO_LBB!I50+TO_CPP!I50+TO_GTL!I50+TO_NSP!I50</f>
        <v>80.66878761822872</v>
      </c>
      <c r="J50" s="10">
        <f>TO_EHG!J50+TO_CO!J50+TO_BF!J50+TO_GW!J50+TO_RPI!J50+TO_PF!J50+TO_BKBPB!J50+TO_CL!J50+TO_BNG!J50+TO_LBB!J50+TO_CPP!J50+TO_GTL!J50+TO_NSP!J50</f>
        <v>103.01057609630266</v>
      </c>
      <c r="K50" s="10">
        <f>TO_EHG!K50+TO_CO!K50+TO_BF!K50+TO_GW!K50+TO_RPI!K50+TO_PF!K50+TO_BKBPB!K50+TO_CL!K50+TO_BNG!K50+TO_LBB!K50+TO_CPP!K50+TO_GTL!K50+TO_NSP!K50</f>
        <v>120.57377472055035</v>
      </c>
      <c r="L50" s="10">
        <f>TO_EHG!L50+TO_CO!L50+TO_BF!L50+TO_GW!L50+TO_RPI!L50+TO_PF!L50+TO_BKBPB!L50+TO_CL!L50+TO_BNG!L50+TO_LBB!L50+TO_CPP!L50+TO_GTL!L50+TO_NSP!L50</f>
        <v>129.49853826311264</v>
      </c>
      <c r="M50" s="10">
        <f>TO_EHG!M50+TO_CO!M50+TO_BF!M50+TO_GW!M50+TO_RPI!M50+TO_PF!M50+TO_BKBPB!M50+TO_CL!M50+TO_BNG!M50+TO_LBB!M50+TO_CPP!M50+TO_GTL!M50+TO_NSP!M50</f>
        <v>122.80773860705078</v>
      </c>
      <c r="N50" s="10">
        <f>TO_EHG!N50+TO_CO!N50+TO_BF!N50+TO_GW!N50+TO_RPI!N50+TO_PF!N50+TO_BKBPB!N50+TO_CL!N50+TO_BNG!N50+TO_LBB!N50+TO_CPP!N50+TO_GTL!N50+TO_NSP!N50</f>
        <v>134.32691315563201</v>
      </c>
      <c r="O50" s="10">
        <f>TO_EHG!O50+TO_CO!O50+TO_BF!O50+TO_GW!O50+TO_RPI!O50+TO_PF!O50+TO_BKBPB!O50+TO_CL!O50+TO_BNG!O50+TO_LBB!O50+TO_CPP!O50+TO_GTL!O50+TO_NSP!O50</f>
        <v>139.57274290627689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22.976956147893379</v>
      </c>
      <c r="R50" s="10">
        <f>TO_EHG!R50+TO_CO!R50+TO_BF!R50+TO_GW!R50+TO_RPI!R50+TO_PF!R50+TO_BKBPB!R50+TO_CL!R50+TO_BNG!R50+TO_LBB!R50+TO_CPP!R50+TO_GTL!R50+TO_NSP!R50</f>
        <v>74.233276010318136</v>
      </c>
      <c r="S50" s="10">
        <f>TO_EHG!S50+TO_CO!S50+TO_BF!S50+TO_GW!S50+TO_RPI!S50+TO_PF!S50+TO_BKBPB!S50+TO_CL!S50+TO_BNG!S50+TO_LBB!S50+TO_CPP!S50+TO_GTL!S50+TO_NSP!S50</f>
        <v>209.44393809114359</v>
      </c>
      <c r="T50" s="10">
        <f>TO_EHG!T50+TO_CO!T50+TO_BF!T50+TO_GW!T50+TO_RPI!T50+TO_PF!T50+TO_BKBPB!T50+TO_CL!T50+TO_BNG!T50+TO_LBB!T50+TO_CPP!T50+TO_GTL!T50+TO_NSP!T50</f>
        <v>301.35184866723984</v>
      </c>
      <c r="U50" s="10">
        <f>TO_EHG!U50+TO_CO!U50+TO_BF!U50+TO_GW!U50+TO_RPI!U50+TO_PF!U50+TO_BKBPB!U50+TO_CL!U50+TO_BNG!U50+TO_LBB!U50+TO_CPP!U50+TO_GTL!U50+TO_NSP!U50</f>
        <v>328.87042132416161</v>
      </c>
      <c r="V50" s="10">
        <f>TO_EHG!V50+TO_CO!V50+TO_BF!V50+TO_GW!V50+TO_RPI!V50+TO_PF!V50+TO_BKBPB!V50+TO_CL!V50+TO_BNG!V50+TO_LBB!V50+TO_CPP!V50+TO_GTL!V50+TO_NSP!V50</f>
        <v>234.00791057609626</v>
      </c>
      <c r="W50" s="10">
        <f>TO_EHG!W50+TO_CO!W50+TO_BF!W50+TO_GW!W50+TO_RPI!W50+TO_PF!W50+TO_BKBPB!W50+TO_CL!W50+TO_BNG!W50+TO_LBB!W50+TO_CPP!W50+TO_GTL!W50+TO_NSP!W50</f>
        <v>255.88899398108336</v>
      </c>
      <c r="X50" s="10">
        <f>TO_EHG!X50+TO_CO!X50+TO_BF!X50+TO_GW!X50+TO_RPI!X50+TO_PF!X50+TO_BKBPB!X50+TO_CL!X50+TO_BNG!X50+TO_LBB!X50+TO_CPP!X50+TO_GTL!X50+TO_NSP!X50</f>
        <v>48.736715391229573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6.4488392089423904E-2</v>
      </c>
      <c r="O51" s="37">
        <f>TO_EHG!O51+TO_CO!O51+TO_BF!O51+TO_GW!O51+TO_RPI!O51+TO_PF!O51+TO_BKBPB!O51+TO_CL!O51+TO_BNG!O51+TO_LBB!O51+TO_CPP!O51+TO_GTL!O51+TO_NSP!O51</f>
        <v>0.40842648323301811</v>
      </c>
      <c r="P51" s="37">
        <f>TO_EHG!P51+TO_CO!P51+TO_BF!P51+TO_GW!P51+TO_RPI!P51+TO_PF!P51+TO_BKBPB!P51+TO_CL!P51+TO_BNG!P51+TO_LBB!P51+TO_CPP!P51+TO_GTL!P51+TO_NSP!P51</f>
        <v>2.7300085984522791</v>
      </c>
      <c r="Q51" s="37">
        <f>TO_EHG!Q51+TO_CO!Q51+TO_BF!Q51+TO_GW!Q51+TO_RPI!Q51+TO_PF!Q51+TO_BKBPB!Q51+TO_CL!Q51+TO_BNG!Q51+TO_LBB!Q51+TO_CPP!Q51+TO_GTL!Q51+TO_NSP!Q51</f>
        <v>2.901977644024075</v>
      </c>
      <c r="R51" s="37">
        <f>TO_EHG!R51+TO_CO!R51+TO_BF!R51+TO_GW!R51+TO_RPI!R51+TO_PF!R51+TO_BKBPB!R51+TO_CL!R51+TO_BNG!R51+TO_LBB!R51+TO_CPP!R51+TO_GTL!R51+TO_NSP!R51</f>
        <v>6.491831470335339</v>
      </c>
      <c r="S51" s="37">
        <f>TO_EHG!S51+TO_CO!S51+TO_BF!S51+TO_GW!S51+TO_RPI!S51+TO_PF!S51+TO_BKBPB!S51+TO_CL!S51+TO_BNG!S51+TO_LBB!S51+TO_CPP!S51+TO_GTL!S51+TO_NSP!S51</f>
        <v>7.0292347377472053</v>
      </c>
      <c r="T51" s="37">
        <f>TO_EHG!T51+TO_CO!T51+TO_BF!T51+TO_GW!T51+TO_RPI!T51+TO_PF!T51+TO_BKBPB!T51+TO_CL!T51+TO_BNG!T51+TO_LBB!T51+TO_CPP!T51+TO_GTL!T51+TO_NSP!T51</f>
        <v>8.3337059329320731</v>
      </c>
      <c r="U51" s="37">
        <f>TO_EHG!U51+TO_CO!U51+TO_BF!U51+TO_GW!U51+TO_RPI!U51+TO_PF!U51+TO_BKBPB!U51+TO_CL!U51+TO_BNG!U51+TO_LBB!U51+TO_CPP!U51+TO_GTL!U51+TO_NSP!U51</f>
        <v>8.7670679277730006</v>
      </c>
      <c r="V51" s="37">
        <f>TO_EHG!V51+TO_CO!V51+TO_BF!V51+TO_GW!V51+TO_RPI!V51+TO_PF!V51+TO_BKBPB!V51+TO_CL!V51+TO_BNG!V51+TO_LBB!V51+TO_CPP!V51+TO_GTL!V51+TO_NSP!V51</f>
        <v>8.2287188306104895</v>
      </c>
      <c r="W51" s="37">
        <f>TO_EHG!W51+TO_CO!W51+TO_BF!W51+TO_GW!W51+TO_RPI!W51+TO_PF!W51+TO_BKBPB!W51+TO_CL!W51+TO_BNG!W51+TO_LBB!W51+TO_CPP!W51+TO_GTL!W51+TO_NSP!W51</f>
        <v>8.4871883061049012</v>
      </c>
      <c r="X51" s="37">
        <f>TO_EHG!X51+TO_CO!X51+TO_BF!X51+TO_GW!X51+TO_RPI!X51+TO_PF!X51+TO_BKBPB!X51+TO_CL!X51+TO_BNG!X51+TO_LBB!X51+TO_CPP!X51+TO_GTL!X51+TO_NSP!X51</f>
        <v>11.696646603611351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0.65795356835769558</v>
      </c>
      <c r="F52" s="37">
        <f t="shared" si="20"/>
        <v>3.9478073946689589</v>
      </c>
      <c r="G52" s="37">
        <f t="shared" si="20"/>
        <v>4.6058469475494412</v>
      </c>
      <c r="H52" s="37">
        <f t="shared" si="20"/>
        <v>0</v>
      </c>
      <c r="I52" s="37">
        <f t="shared" si="20"/>
        <v>0.69269131556319852</v>
      </c>
      <c r="J52" s="37">
        <f t="shared" si="20"/>
        <v>1.385296646603611</v>
      </c>
      <c r="K52" s="37">
        <f t="shared" si="20"/>
        <v>75.475150472914862</v>
      </c>
      <c r="L52" s="37">
        <f t="shared" si="20"/>
        <v>135.47179707652623</v>
      </c>
      <c r="M52" s="37">
        <f t="shared" si="20"/>
        <v>143.86973344797934</v>
      </c>
      <c r="N52" s="37">
        <f t="shared" si="20"/>
        <v>201.82312983662936</v>
      </c>
      <c r="O52" s="37">
        <f t="shared" si="20"/>
        <v>199.53327601031816</v>
      </c>
      <c r="P52" s="37">
        <f t="shared" si="20"/>
        <v>233.02089423903698</v>
      </c>
      <c r="Q52" s="37">
        <f t="shared" si="20"/>
        <v>503.93344797936373</v>
      </c>
      <c r="R52" s="37">
        <f t="shared" si="20"/>
        <v>499.9139294926913</v>
      </c>
      <c r="S52" s="37">
        <f t="shared" si="20"/>
        <v>180.7571797076526</v>
      </c>
      <c r="T52" s="37">
        <f t="shared" si="20"/>
        <v>394.4782459157351</v>
      </c>
      <c r="U52" s="37">
        <f t="shared" si="20"/>
        <v>370.46861564918311</v>
      </c>
      <c r="V52" s="37">
        <f t="shared" si="20"/>
        <v>432.33319002579537</v>
      </c>
      <c r="W52" s="37">
        <f t="shared" si="20"/>
        <v>400.46199484092853</v>
      </c>
      <c r="X52" s="37">
        <f t="shared" ref="X52" si="21">SUM(X53:X70)</f>
        <v>725.70128976784167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0.65795356835769558</v>
      </c>
      <c r="F64" s="10">
        <f>TO_EHG!F64+TO_CO!F64+TO_BF!F64+TO_GW!F64+TO_RPI!F64+TO_PF!F64+TO_BKBPB!F64+TO_CL!F64+TO_BNG!F64+TO_LBB!F64+TO_CPP!F64+TO_GTL!F64+TO_NSP!F64</f>
        <v>3.9478073946689589</v>
      </c>
      <c r="G64" s="10">
        <f>TO_EHG!G64+TO_CO!G64+TO_BF!G64+TO_GW!G64+TO_RPI!G64+TO_PF!G64+TO_BKBPB!G64+TO_CL!G64+TO_BNG!G64+TO_LBB!G64+TO_CPP!G64+TO_GTL!G64+TO_NSP!G64</f>
        <v>4.6058469475494412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0.69269131556319852</v>
      </c>
      <c r="J64" s="10">
        <f>TO_EHG!J64+TO_CO!J64+TO_BF!J64+TO_GW!J64+TO_RPI!J64+TO_PF!J64+TO_BKBPB!J64+TO_CL!J64+TO_BNG!J64+TO_LBB!J64+TO_CPP!J64+TO_GTL!J64+TO_NSP!J64</f>
        <v>1.385296646603611</v>
      </c>
      <c r="K64" s="10">
        <f>TO_EHG!K64+TO_CO!K64+TO_BF!K64+TO_GW!K64+TO_RPI!K64+TO_PF!K64+TO_BKBPB!K64+TO_CL!K64+TO_BNG!K64+TO_LBB!K64+TO_CPP!K64+TO_GTL!K64+TO_NSP!K64</f>
        <v>64.294926913155621</v>
      </c>
      <c r="L64" s="10">
        <f>TO_EHG!L64+TO_CO!L64+TO_BF!L64+TO_GW!L64+TO_RPI!L64+TO_PF!L64+TO_BKBPB!L64+TO_CL!L64+TO_BNG!L64+TO_LBB!L64+TO_CPP!L64+TO_GTL!L64+TO_NSP!L64</f>
        <v>76.759243336199475</v>
      </c>
      <c r="M64" s="10">
        <f>TO_EHG!M64+TO_CO!M64+TO_BF!M64+TO_GW!M64+TO_RPI!M64+TO_PF!M64+TO_BKBPB!M64+TO_CL!M64+TO_BNG!M64+TO_LBB!M64+TO_CPP!M64+TO_GTL!M64+TO_NSP!M64</f>
        <v>81.280137575236452</v>
      </c>
      <c r="N64" s="10">
        <f>TO_EHG!N64+TO_CO!N64+TO_BF!N64+TO_GW!N64+TO_RPI!N64+TO_PF!N64+TO_BKBPB!N64+TO_CL!N64+TO_BNG!N64+TO_LBB!N64+TO_CPP!N64+TO_GTL!N64+TO_NSP!N64</f>
        <v>92.567239896818563</v>
      </c>
      <c r="O64" s="10">
        <f>TO_EHG!O64+TO_CO!O64+TO_BF!O64+TO_GW!O64+TO_RPI!O64+TO_PF!O64+TO_BKBPB!O64+TO_CL!O64+TO_BNG!O64+TO_LBB!O64+TO_CPP!O64+TO_GTL!O64+TO_NSP!O64</f>
        <v>96.662338779019763</v>
      </c>
      <c r="P64" s="10">
        <f>TO_EHG!P64+TO_CO!P64+TO_BF!P64+TO_GW!P64+TO_RPI!P64+TO_PF!P64+TO_BKBPB!P64+TO_CL!P64+TO_BNG!P64+TO_LBB!P64+TO_CPP!P64+TO_GTL!P64+TO_NSP!P64</f>
        <v>70.857265692175403</v>
      </c>
      <c r="Q64" s="10">
        <f>TO_EHG!Q64+TO_CO!Q64+TO_BF!Q64+TO_GW!Q64+TO_RPI!Q64+TO_PF!Q64+TO_BKBPB!Q64+TO_CL!Q64+TO_BNG!Q64+TO_LBB!Q64+TO_CPP!Q64+TO_GTL!Q64+TO_NSP!Q64</f>
        <v>74.57489251934652</v>
      </c>
      <c r="R64" s="10">
        <f>TO_EHG!R64+TO_CO!R64+TO_BF!R64+TO_GW!R64+TO_RPI!R64+TO_PF!R64+TO_BKBPB!R64+TO_CL!R64+TO_BNG!R64+TO_LBB!R64+TO_CPP!R64+TO_GTL!R64+TO_NSP!R64</f>
        <v>69.635941530524505</v>
      </c>
      <c r="S64" s="10">
        <f>TO_EHG!S64+TO_CO!S64+TO_BF!S64+TO_GW!S64+TO_RPI!S64+TO_PF!S64+TO_BKBPB!S64+TO_CL!S64+TO_BNG!S64+TO_LBB!S64+TO_CPP!S64+TO_GTL!S64+TO_NSP!S64</f>
        <v>71.897506448839209</v>
      </c>
      <c r="T64" s="10">
        <f>TO_EHG!T64+TO_CO!T64+TO_BF!T64+TO_GW!T64+TO_RPI!T64+TO_PF!T64+TO_BKBPB!T64+TO_CL!T64+TO_BNG!T64+TO_LBB!T64+TO_CPP!T64+TO_GTL!T64+TO_NSP!T64</f>
        <v>85.394496990541697</v>
      </c>
      <c r="U64" s="10">
        <f>TO_EHG!U64+TO_CO!U64+TO_BF!U64+TO_GW!U64+TO_RPI!U64+TO_PF!U64+TO_BKBPB!U64+TO_CL!U64+TO_BNG!U64+TO_LBB!U64+TO_CPP!U64+TO_GTL!U64+TO_NSP!U64</f>
        <v>89.003697334479796</v>
      </c>
      <c r="V64" s="10">
        <f>TO_EHG!V64+TO_CO!V64+TO_BF!V64+TO_GW!V64+TO_RPI!V64+TO_PF!V64+TO_BKBPB!V64+TO_CL!V64+TO_BNG!V64+TO_LBB!V64+TO_CPP!V64+TO_GTL!V64+TO_NSP!V64</f>
        <v>93.814789337919166</v>
      </c>
      <c r="W64" s="10">
        <f>TO_EHG!W64+TO_CO!W64+TO_BF!W64+TO_GW!W64+TO_RPI!W64+TO_PF!W64+TO_BKBPB!W64+TO_CL!W64+TO_BNG!W64+TO_LBB!W64+TO_CPP!W64+TO_GTL!W64+TO_NSP!W64</f>
        <v>98.971625107480648</v>
      </c>
      <c r="X64" s="10">
        <f>TO_EHG!X64+TO_CO!X64+TO_BF!X64+TO_GW!X64+TO_RPI!X64+TO_PF!X64+TO_BKBPB!X64+TO_CL!X64+TO_BNG!X64+TO_LBB!X64+TO_CPP!X64+TO_GTL!X64+TO_NSP!X64</f>
        <v>119.1991401547721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11.18022355975924</v>
      </c>
      <c r="L66" s="10">
        <f>TO_EHG!L66+TO_CO!L66+TO_BF!L66+TO_GW!L66+TO_RPI!L66+TO_PF!L66+TO_BKBPB!L66+TO_CL!L66+TO_BNG!L66+TO_LBB!L66+TO_CPP!L66+TO_GTL!L66+TO_NSP!L66</f>
        <v>58.71255374032674</v>
      </c>
      <c r="M66" s="10">
        <f>TO_EHG!M66+TO_CO!M66+TO_BF!M66+TO_GW!M66+TO_RPI!M66+TO_PF!M66+TO_BKBPB!M66+TO_CL!M66+TO_BNG!M66+TO_LBB!M66+TO_CPP!M66+TO_GTL!M66+TO_NSP!M66</f>
        <v>62.589595872742898</v>
      </c>
      <c r="N66" s="10">
        <f>TO_EHG!N66+TO_CO!N66+TO_BF!N66+TO_GW!N66+TO_RPI!N66+TO_PF!N66+TO_BKBPB!N66+TO_CL!N66+TO_BNG!N66+TO_LBB!N66+TO_CPP!N66+TO_GTL!N66+TO_NSP!N66</f>
        <v>109.2558899398108</v>
      </c>
      <c r="O66" s="10">
        <f>TO_EHG!O66+TO_CO!O66+TO_BF!O66+TO_GW!O66+TO_RPI!O66+TO_PF!O66+TO_BKBPB!O66+TO_CL!O66+TO_BNG!O66+TO_LBB!O66+TO_CPP!O66+TO_GTL!O66+TO_NSP!O66</f>
        <v>102.8709372312984</v>
      </c>
      <c r="P66" s="10">
        <f>TO_EHG!P66+TO_CO!P66+TO_BF!P66+TO_GW!P66+TO_RPI!P66+TO_PF!P66+TO_BKBPB!P66+TO_CL!P66+TO_BNG!P66+TO_LBB!P66+TO_CPP!P66+TO_GTL!P66+TO_NSP!P66</f>
        <v>162.16362854686159</v>
      </c>
      <c r="Q66" s="10">
        <f>TO_EHG!Q66+TO_CO!Q66+TO_BF!Q66+TO_GW!Q66+TO_RPI!Q66+TO_PF!Q66+TO_BKBPB!Q66+TO_CL!Q66+TO_BNG!Q66+TO_LBB!Q66+TO_CPP!Q66+TO_GTL!Q66+TO_NSP!Q66</f>
        <v>429.35855546001721</v>
      </c>
      <c r="R66" s="10">
        <f>TO_EHG!R66+TO_CO!R66+TO_BF!R66+TO_GW!R66+TO_RPI!R66+TO_PF!R66+TO_BKBPB!R66+TO_CL!R66+TO_BNG!R66+TO_LBB!R66+TO_CPP!R66+TO_GTL!R66+TO_NSP!R66</f>
        <v>430.27798796216678</v>
      </c>
      <c r="S66" s="10">
        <f>TO_EHG!S66+TO_CO!S66+TO_BF!S66+TO_GW!S66+TO_RPI!S66+TO_PF!S66+TO_BKBPB!S66+TO_CL!S66+TO_BNG!S66+TO_LBB!S66+TO_CPP!S66+TO_GTL!S66+TO_NSP!S66</f>
        <v>108.8596732588134</v>
      </c>
      <c r="T66" s="10">
        <f>TO_EHG!T66+TO_CO!T66+TO_BF!T66+TO_GW!T66+TO_RPI!T66+TO_PF!T66+TO_BKBPB!T66+TO_CL!T66+TO_BNG!T66+TO_LBB!T66+TO_CPP!T66+TO_GTL!T66+TO_NSP!T66</f>
        <v>309.08374892519339</v>
      </c>
      <c r="U66" s="10">
        <f>TO_EHG!U66+TO_CO!U66+TO_BF!U66+TO_GW!U66+TO_RPI!U66+TO_PF!U66+TO_BKBPB!U66+TO_CL!U66+TO_BNG!U66+TO_LBB!U66+TO_CPP!U66+TO_GTL!U66+TO_NSP!U66</f>
        <v>281.46491831470331</v>
      </c>
      <c r="V66" s="10">
        <f>TO_EHG!V66+TO_CO!V66+TO_BF!V66+TO_GW!V66+TO_RPI!V66+TO_PF!V66+TO_BKBPB!V66+TO_CL!V66+TO_BNG!V66+TO_LBB!V66+TO_CPP!V66+TO_GTL!V66+TO_NSP!V66</f>
        <v>338.51840068787618</v>
      </c>
      <c r="W66" s="10">
        <f>TO_EHG!W66+TO_CO!W66+TO_BF!W66+TO_GW!W66+TO_RPI!W66+TO_PF!W66+TO_BKBPB!W66+TO_CL!W66+TO_BNG!W66+TO_LBB!W66+TO_CPP!W66+TO_GTL!W66+TO_NSP!W66</f>
        <v>301.49036973344789</v>
      </c>
      <c r="X66" s="10">
        <f>TO_EHG!X66+TO_CO!X66+TO_BF!X66+TO_GW!X66+TO_RPI!X66+TO_PF!X66+TO_BKBPB!X66+TO_CL!X66+TO_BNG!X66+TO_LBB!X66+TO_CPP!X66+TO_GTL!X66+TO_NSP!X66</f>
        <v>606.50214961306961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3596.7803955288055</v>
      </c>
      <c r="D75" s="37">
        <f>TO_EHG!D75+TO_CO!D75+TO_BF!D75+TO_GW!D75+TO_RPI!D75+TO_PF!D75+TO_BKBPB!D75+TO_CL!D75+TO_BNG!D75+TO_LBB!D75+TO_CPP!D75+TO_GTL!D75+TO_NSP!D75</f>
        <v>3860.3229578675832</v>
      </c>
      <c r="E75" s="37">
        <f>TO_EHG!E75+TO_CO!E75+TO_BF!E75+TO_GW!E75+TO_RPI!E75+TO_PF!E75+TO_BKBPB!E75+TO_CL!E75+TO_BNG!E75+TO_LBB!E75+TO_CPP!E75+TO_GTL!E75+TO_NSP!E75</f>
        <v>4321.8448839208959</v>
      </c>
      <c r="F75" s="37">
        <f>TO_EHG!F75+TO_CO!F75+TO_BF!F75+TO_GW!F75+TO_RPI!F75+TO_PF!F75+TO_BKBPB!F75+TO_CL!F75+TO_BNG!F75+TO_LBB!F75+TO_CPP!F75+TO_GTL!F75+TO_NSP!F75</f>
        <v>4501.0030954428184</v>
      </c>
      <c r="G75" s="37">
        <f>TO_EHG!G75+TO_CO!G75+TO_BF!G75+TO_GW!G75+TO_RPI!G75+TO_PF!G75+TO_BKBPB!G75+TO_CL!G75+TO_BNG!G75+TO_LBB!G75+TO_CPP!G75+TO_GTL!G75+TO_NSP!G75</f>
        <v>4432.9320722269986</v>
      </c>
      <c r="H75" s="37">
        <f>TO_EHG!H75+TO_CO!H75+TO_BF!H75+TO_GW!H75+TO_RPI!H75+TO_PF!H75+TO_BKBPB!H75+TO_CL!H75+TO_BNG!H75+TO_LBB!H75+TO_CPP!H75+TO_GTL!H75+TO_NSP!H75</f>
        <v>4281.670937231298</v>
      </c>
      <c r="I75" s="37">
        <f>TO_EHG!I75+TO_CO!I75+TO_BF!I75+TO_GW!I75+TO_RPI!I75+TO_PF!I75+TO_BKBPB!I75+TO_CL!I75+TO_BNG!I75+TO_LBB!I75+TO_CPP!I75+TO_GTL!I75+TO_NSP!I75</f>
        <v>4573.9705073086843</v>
      </c>
      <c r="J75" s="37">
        <f>TO_EHG!J75+TO_CO!J75+TO_BF!J75+TO_GW!J75+TO_RPI!J75+TO_PF!J75+TO_BKBPB!J75+TO_CL!J75+TO_BNG!J75+TO_LBB!J75+TO_CPP!J75+TO_GTL!J75+TO_NSP!J75</f>
        <v>4480.5817712811695</v>
      </c>
      <c r="K75" s="37">
        <f>TO_EHG!K75+TO_CO!K75+TO_BF!K75+TO_GW!K75+TO_RPI!K75+TO_PF!K75+TO_BKBPB!K75+TO_CL!K75+TO_BNG!K75+TO_LBB!K75+TO_CPP!K75+TO_GTL!K75+TO_NSP!K75</f>
        <v>4518.2717970765252</v>
      </c>
      <c r="L75" s="37">
        <f>TO_EHG!L75+TO_CO!L75+TO_BF!L75+TO_GW!L75+TO_RPI!L75+TO_PF!L75+TO_BKBPB!L75+TO_CL!L75+TO_BNG!L75+TO_LBB!L75+TO_CPP!L75+TO_GTL!L75+TO_NSP!L75</f>
        <v>4502.2691315563179</v>
      </c>
      <c r="M75" s="37">
        <f>TO_EHG!M75+TO_CO!M75+TO_BF!M75+TO_GW!M75+TO_RPI!M75+TO_PF!M75+TO_BKBPB!M75+TO_CL!M75+TO_BNG!M75+TO_LBB!M75+TO_CPP!M75+TO_GTL!M75+TO_NSP!M75</f>
        <v>5039.0035253654332</v>
      </c>
      <c r="N75" s="37">
        <f>TO_EHG!N75+TO_CO!N75+TO_BF!N75+TO_GW!N75+TO_RPI!N75+TO_PF!N75+TO_BKBPB!N75+TO_CL!N75+TO_BNG!N75+TO_LBB!N75+TO_CPP!N75+TO_GTL!N75+TO_NSP!N75</f>
        <v>4486.7678417884781</v>
      </c>
      <c r="O75" s="37">
        <f>TO_EHG!O75+TO_CO!O75+TO_BF!O75+TO_GW!O75+TO_RPI!O75+TO_PF!O75+TO_BKBPB!O75+TO_CL!O75+TO_BNG!O75+TO_LBB!O75+TO_CPP!O75+TO_GTL!O75+TO_NSP!O75</f>
        <v>4768.4149613069631</v>
      </c>
      <c r="P75" s="37">
        <f>TO_EHG!P75+TO_CO!P75+TO_BF!P75+TO_GW!P75+TO_RPI!P75+TO_PF!P75+TO_BKBPB!P75+TO_CL!P75+TO_BNG!P75+TO_LBB!P75+TO_CPP!P75+TO_GTL!P75+TO_NSP!P75</f>
        <v>4498.9969045571797</v>
      </c>
      <c r="Q75" s="37">
        <f>TO_EHG!Q75+TO_CO!Q75+TO_BF!Q75+TO_GW!Q75+TO_RPI!Q75+TO_PF!Q75+TO_BKBPB!Q75+TO_CL!Q75+TO_BNG!Q75+TO_LBB!Q75+TO_CPP!Q75+TO_GTL!Q75+TO_NSP!Q75</f>
        <v>4409.3818572656946</v>
      </c>
      <c r="R75" s="37">
        <f>TO_EHG!R75+TO_CO!R75+TO_BF!R75+TO_GW!R75+TO_RPI!R75+TO_PF!R75+TO_BKBPB!R75+TO_CL!R75+TO_BNG!R75+TO_LBB!R75+TO_CPP!R75+TO_GTL!R75+TO_NSP!R75</f>
        <v>4238.6069647463446</v>
      </c>
      <c r="S75" s="37">
        <f>TO_EHG!S75+TO_CO!S75+TO_BF!S75+TO_GW!S75+TO_RPI!S75+TO_PF!S75+TO_BKBPB!S75+TO_CL!S75+TO_BNG!S75+TO_LBB!S75+TO_CPP!S75+TO_GTL!S75+TO_NSP!S75</f>
        <v>4676.3161650902839</v>
      </c>
      <c r="T75" s="37">
        <f>TO_EHG!T75+TO_CO!T75+TO_BF!T75+TO_GW!T75+TO_RPI!T75+TO_PF!T75+TO_BKBPB!T75+TO_CL!T75+TO_BNG!T75+TO_LBB!T75+TO_CPP!T75+TO_GTL!T75+TO_NSP!T75</f>
        <v>4607.9344797936374</v>
      </c>
      <c r="U75" s="37">
        <f>TO_EHG!U75+TO_CO!U75+TO_BF!U75+TO_GW!U75+TO_RPI!U75+TO_PF!U75+TO_BKBPB!U75+TO_CL!U75+TO_BNG!U75+TO_LBB!U75+TO_CPP!U75+TO_GTL!U75+TO_NSP!U75</f>
        <v>4527.6344797936354</v>
      </c>
      <c r="V75" s="37">
        <f>TO_EHG!V75+TO_CO!V75+TO_BF!V75+TO_GW!V75+TO_RPI!V75+TO_PF!V75+TO_BKBPB!V75+TO_CL!V75+TO_BNG!V75+TO_LBB!V75+TO_CPP!V75+TO_GTL!V75+TO_NSP!V75</f>
        <v>4425.2172828890789</v>
      </c>
      <c r="W75" s="37">
        <f>TO_EHG!W75+TO_CO!W75+TO_BF!W75+TO_GW!W75+TO_RPI!W75+TO_PF!W75+TO_BKBPB!W75+TO_CL!W75+TO_BNG!W75+TO_LBB!W75+TO_CPP!W75+TO_GTL!W75+TO_NSP!W75</f>
        <v>4085.029148753224</v>
      </c>
      <c r="X75" s="37">
        <f>TO_EHG!X75+TO_CO!X75+TO_BF!X75+TO_GW!X75+TO_RPI!X75+TO_PF!X75+TO_BKBPB!X75+TO_CL!X75+TO_BNG!X75+TO_LBB!X75+TO_CPP!X75+TO_GTL!X75+TO_NSP!X75</f>
        <v>4638.0052450558906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6016.7586414445414</v>
      </c>
      <c r="D76" s="40">
        <f>TO_EHG!D76+TO_CO!D76+TO_BF!D76+TO_GW!D76+TO_RPI!D76+TO_PF!D76+TO_BKBPB!D76+TO_CL!D76+TO_BNG!D76+TO_LBB!D76+TO_CPP!D76+TO_GTL!D76+TO_NSP!D76</f>
        <v>6404.7624247635413</v>
      </c>
      <c r="E76" s="40">
        <f>TO_EHG!E76+TO_CO!E76+TO_BF!E76+TO_GW!E76+TO_RPI!E76+TO_PF!E76+TO_BKBPB!E76+TO_CL!E76+TO_BNG!E76+TO_LBB!E76+TO_CPP!E76+TO_GTL!E76+TO_NSP!E76</f>
        <v>6445.1570937231299</v>
      </c>
      <c r="F76" s="40">
        <f>TO_EHG!F76+TO_CO!F76+TO_BF!F76+TO_GW!F76+TO_RPI!F76+TO_PF!F76+TO_BKBPB!F76+TO_CL!F76+TO_BNG!F76+TO_LBB!F76+TO_CPP!F76+TO_GTL!F76+TO_NSP!F76</f>
        <v>7250.8469475494403</v>
      </c>
      <c r="G76" s="40">
        <f>TO_EHG!G76+TO_CO!G76+TO_BF!G76+TO_GW!G76+TO_RPI!G76+TO_PF!G76+TO_BKBPB!G76+TO_CL!G76+TO_BNG!G76+TO_LBB!G76+TO_CPP!G76+TO_GTL!G76+TO_NSP!G76</f>
        <v>7381.3733447979357</v>
      </c>
      <c r="H76" s="40">
        <f>TO_EHG!H76+TO_CO!H76+TO_BF!H76+TO_GW!H76+TO_RPI!H76+TO_PF!H76+TO_BKBPB!H76+TO_CL!H76+TO_BNG!H76+TO_LBB!H76+TO_CPP!H76+TO_GTL!H76+TO_NSP!H76</f>
        <v>6069.0950128976783</v>
      </c>
      <c r="I76" s="40">
        <f>TO_EHG!I76+TO_CO!I76+TO_BF!I76+TO_GW!I76+TO_RPI!I76+TO_PF!I76+TO_BKBPB!I76+TO_CL!I76+TO_BNG!I76+TO_LBB!I76+TO_CPP!I76+TO_GTL!I76+TO_NSP!I76</f>
        <v>7077.5865864144434</v>
      </c>
      <c r="J76" s="40">
        <f>TO_EHG!J76+TO_CO!J76+TO_BF!J76+TO_GW!J76+TO_RPI!J76+TO_PF!J76+TO_BKBPB!J76+TO_CL!J76+TO_BNG!J76+TO_LBB!J76+TO_CPP!J76+TO_GTL!J76+TO_NSP!J76</f>
        <v>6985.9282889079968</v>
      </c>
      <c r="K76" s="40">
        <f>TO_EHG!K76+TO_CO!K76+TO_BF!K76+TO_GW!K76+TO_RPI!K76+TO_PF!K76+TO_BKBPB!K76+TO_CL!K76+TO_BNG!K76+TO_LBB!K76+TO_CPP!K76+TO_GTL!K76+TO_NSP!K76</f>
        <v>6658.0687876182292</v>
      </c>
      <c r="L76" s="40">
        <f>TO_EHG!L76+TO_CO!L76+TO_BF!L76+TO_GW!L76+TO_RPI!L76+TO_PF!L76+TO_BKBPB!L76+TO_CL!L76+TO_BNG!L76+TO_LBB!L76+TO_CPP!L76+TO_GTL!L76+TO_NSP!L76</f>
        <v>6196.9902837489244</v>
      </c>
      <c r="M76" s="40">
        <f>TO_EHG!M76+TO_CO!M76+TO_BF!M76+TO_GW!M76+TO_RPI!M76+TO_PF!M76+TO_BKBPB!M76+TO_CL!M76+TO_BNG!M76+TO_LBB!M76+TO_CPP!M76+TO_GTL!M76+TO_NSP!M76</f>
        <v>6936.6088564058491</v>
      </c>
      <c r="N76" s="40">
        <f>TO_EHG!N76+TO_CO!N76+TO_BF!N76+TO_GW!N76+TO_RPI!N76+TO_PF!N76+TO_BKBPB!N76+TO_CL!N76+TO_BNG!N76+TO_LBB!N76+TO_CPP!N76+TO_GTL!N76+TO_NSP!N76</f>
        <v>6320.0683576956135</v>
      </c>
      <c r="O76" s="40">
        <f>TO_EHG!O76+TO_CO!O76+TO_BF!O76+TO_GW!O76+TO_RPI!O76+TO_PF!O76+TO_BKBPB!O76+TO_CL!O76+TO_BNG!O76+TO_LBB!O76+TO_CPP!O76+TO_GTL!O76+TO_NSP!O76</f>
        <v>6054.1501289767839</v>
      </c>
      <c r="P76" s="40">
        <f>TO_EHG!P76+TO_CO!P76+TO_BF!P76+TO_GW!P76+TO_RPI!P76+TO_PF!P76+TO_BKBPB!P76+TO_CL!P76+TO_BNG!P76+TO_LBB!P76+TO_CPP!P76+TO_GTL!P76+TO_NSP!P76</f>
        <v>6127.1232158211506</v>
      </c>
      <c r="Q76" s="40">
        <f>TO_EHG!Q76+TO_CO!Q76+TO_BF!Q76+TO_GW!Q76+TO_RPI!Q76+TO_PF!Q76+TO_BKBPB!Q76+TO_CL!Q76+TO_BNG!Q76+TO_LBB!Q76+TO_CPP!Q76+TO_GTL!Q76+TO_NSP!Q76</f>
        <v>5854.9891659501291</v>
      </c>
      <c r="R76" s="40">
        <f>TO_EHG!R76+TO_CO!R76+TO_BF!R76+TO_GW!R76+TO_RPI!R76+TO_PF!R76+TO_BKBPB!R76+TO_CL!R76+TO_BNG!R76+TO_LBB!R76+TO_CPP!R76+TO_GTL!R76+TO_NSP!R76</f>
        <v>5898.3737747205505</v>
      </c>
      <c r="S76" s="40">
        <f>TO_EHG!S76+TO_CO!S76+TO_BF!S76+TO_GW!S76+TO_RPI!S76+TO_PF!S76+TO_BKBPB!S76+TO_CL!S76+TO_BNG!S76+TO_LBB!S76+TO_CPP!S76+TO_GTL!S76+TO_NSP!S76</f>
        <v>5912.0529664660353</v>
      </c>
      <c r="T76" s="40">
        <f>TO_EHG!T76+TO_CO!T76+TO_BF!T76+TO_GW!T76+TO_RPI!T76+TO_PF!T76+TO_BKBPB!T76+TO_CL!T76+TO_BNG!T76+TO_LBB!T76+TO_CPP!T76+TO_GTL!T76+TO_NSP!T76</f>
        <v>5806.0761822871882</v>
      </c>
      <c r="U76" s="40">
        <f>TO_EHG!U76+TO_CO!U76+TO_BF!U76+TO_GW!U76+TO_RPI!U76+TO_PF!U76+TO_BKBPB!U76+TO_CL!U76+TO_BNG!U76+TO_LBB!U76+TO_CPP!U76+TO_GTL!U76+TO_NSP!U76</f>
        <v>6041.5415305245051</v>
      </c>
      <c r="V76" s="40">
        <f>TO_EHG!V76+TO_CO!V76+TO_BF!V76+TO_GW!V76+TO_RPI!V76+TO_PF!V76+TO_BKBPB!V76+TO_CL!V76+TO_BNG!V76+TO_LBB!V76+TO_CPP!V76+TO_GTL!V76+TO_NSP!V76</f>
        <v>5902.9107480653483</v>
      </c>
      <c r="W76" s="40">
        <f>TO_EHG!W76+TO_CO!W76+TO_BF!W76+TO_GW!W76+TO_RPI!W76+TO_PF!W76+TO_BKBPB!W76+TO_CL!W76+TO_BNG!W76+TO_LBB!W76+TO_CPP!W76+TO_GTL!W76+TO_NSP!W76</f>
        <v>5955.8961306964766</v>
      </c>
      <c r="X76" s="40">
        <f>TO_EHG!X76+TO_CO!X76+TO_BF!X76+TO_GW!X76+TO_RPI!X76+TO_PF!X76+TO_BKBPB!X76+TO_CL!X76+TO_BNG!X76+TO_LBB!X76+TO_CPP!X76+TO_GTL!X76+TO_NSP!X76</f>
        <v>6201.2236457437657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9613.5390369733468</v>
      </c>
      <c r="D2" s="31">
        <f t="shared" ref="D2:W2" si="1">SUM(D3,D17,D22,D25,D26,D51,D52,D71,D74,D75,D76)</f>
        <v>10265.085382631125</v>
      </c>
      <c r="E2" s="31">
        <f t="shared" si="1"/>
        <v>10767.001977644026</v>
      </c>
      <c r="F2" s="31">
        <f t="shared" si="1"/>
        <v>11751.850042992259</v>
      </c>
      <c r="G2" s="31">
        <f t="shared" si="1"/>
        <v>11814.305417024934</v>
      </c>
      <c r="H2" s="31">
        <f t="shared" si="1"/>
        <v>10350.765950128976</v>
      </c>
      <c r="I2" s="31">
        <f t="shared" si="1"/>
        <v>11651.557093723128</v>
      </c>
      <c r="J2" s="31">
        <f t="shared" si="1"/>
        <v>11466.510060189166</v>
      </c>
      <c r="K2" s="31">
        <f t="shared" si="1"/>
        <v>11176.340584694753</v>
      </c>
      <c r="L2" s="31">
        <f t="shared" si="1"/>
        <v>10699.259415305241</v>
      </c>
      <c r="M2" s="31">
        <f t="shared" si="1"/>
        <v>11975.612381771283</v>
      </c>
      <c r="N2" s="31">
        <f t="shared" si="1"/>
        <v>10806.836199484093</v>
      </c>
      <c r="O2" s="31">
        <f t="shared" si="1"/>
        <v>10822.565090283748</v>
      </c>
      <c r="P2" s="31">
        <f t="shared" si="1"/>
        <v>10626.120120378331</v>
      </c>
      <c r="Q2" s="31">
        <f t="shared" si="1"/>
        <v>10264.371023215823</v>
      </c>
      <c r="R2" s="31">
        <f t="shared" si="1"/>
        <v>10136.980739466895</v>
      </c>
      <c r="S2" s="31">
        <f t="shared" si="1"/>
        <v>10588.369131556319</v>
      </c>
      <c r="T2" s="31">
        <f t="shared" si="1"/>
        <v>10414.010662080826</v>
      </c>
      <c r="U2" s="31">
        <f t="shared" si="1"/>
        <v>10569.17601031814</v>
      </c>
      <c r="V2" s="31">
        <f t="shared" si="1"/>
        <v>10328.128030954427</v>
      </c>
      <c r="W2" s="31">
        <f t="shared" si="1"/>
        <v>10040.925279449701</v>
      </c>
      <c r="X2" s="31">
        <f t="shared" ref="X2" si="2">SUM(X3,X17,X22,X25,X26,X51,X52,X71,X74,X75,X76)</f>
        <v>10839.228890799655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3596.7803955288055</v>
      </c>
      <c r="D75" s="37">
        <f>TO_EHG_E!D75+TO_EHG_CHP!D75+TO_EHG_H!D75+TO_EHG_EDHP!D75+TO_EHG_EB!D75+TO_EHG_PH!D75</f>
        <v>3860.3229578675832</v>
      </c>
      <c r="E75" s="37">
        <f>TO_EHG_E!E75+TO_EHG_CHP!E75+TO_EHG_H!E75+TO_EHG_EDHP!E75+TO_EHG_EB!E75+TO_EHG_PH!E75</f>
        <v>4321.8448839208959</v>
      </c>
      <c r="F75" s="37">
        <f>TO_EHG_E!F75+TO_EHG_CHP!F75+TO_EHG_H!F75+TO_EHG_EDHP!F75+TO_EHG_EB!F75+TO_EHG_PH!F75</f>
        <v>4501.0030954428184</v>
      </c>
      <c r="G75" s="37">
        <f>TO_EHG_E!G75+TO_EHG_CHP!G75+TO_EHG_H!G75+TO_EHG_EDHP!G75+TO_EHG_EB!G75+TO_EHG_PH!G75</f>
        <v>4432.9320722269986</v>
      </c>
      <c r="H75" s="37">
        <f>TO_EHG_E!H75+TO_EHG_CHP!H75+TO_EHG_H!H75+TO_EHG_EDHP!H75+TO_EHG_EB!H75+TO_EHG_PH!H75</f>
        <v>4281.670937231298</v>
      </c>
      <c r="I75" s="37">
        <f>TO_EHG_E!I75+TO_EHG_CHP!I75+TO_EHG_H!I75+TO_EHG_EDHP!I75+TO_EHG_EB!I75+TO_EHG_PH!I75</f>
        <v>4573.9705073086843</v>
      </c>
      <c r="J75" s="37">
        <f>TO_EHG_E!J75+TO_EHG_CHP!J75+TO_EHG_H!J75+TO_EHG_EDHP!J75+TO_EHG_EB!J75+TO_EHG_PH!J75</f>
        <v>4480.5817712811695</v>
      </c>
      <c r="K75" s="37">
        <f>TO_EHG_E!K75+TO_EHG_CHP!K75+TO_EHG_H!K75+TO_EHG_EDHP!K75+TO_EHG_EB!K75+TO_EHG_PH!K75</f>
        <v>4518.2717970765252</v>
      </c>
      <c r="L75" s="37">
        <f>TO_EHG_E!L75+TO_EHG_CHP!L75+TO_EHG_H!L75+TO_EHG_EDHP!L75+TO_EHG_EB!L75+TO_EHG_PH!L75</f>
        <v>4502.2691315563179</v>
      </c>
      <c r="M75" s="37">
        <f>TO_EHG_E!M75+TO_EHG_CHP!M75+TO_EHG_H!M75+TO_EHG_EDHP!M75+TO_EHG_EB!M75+TO_EHG_PH!M75</f>
        <v>5039.0035253654332</v>
      </c>
      <c r="N75" s="37">
        <f>TO_EHG_E!N75+TO_EHG_CHP!N75+TO_EHG_H!N75+TO_EHG_EDHP!N75+TO_EHG_EB!N75+TO_EHG_PH!N75</f>
        <v>4486.7678417884781</v>
      </c>
      <c r="O75" s="37">
        <f>TO_EHG_E!O75+TO_EHG_CHP!O75+TO_EHG_H!O75+TO_EHG_EDHP!O75+TO_EHG_EB!O75+TO_EHG_PH!O75</f>
        <v>4768.4149613069631</v>
      </c>
      <c r="P75" s="37">
        <f>TO_EHG_E!P75+TO_EHG_CHP!P75+TO_EHG_H!P75+TO_EHG_EDHP!P75+TO_EHG_EB!P75+TO_EHG_PH!P75</f>
        <v>4498.9969045571797</v>
      </c>
      <c r="Q75" s="37">
        <f>TO_EHG_E!Q75+TO_EHG_CHP!Q75+TO_EHG_H!Q75+TO_EHG_EDHP!Q75+TO_EHG_EB!Q75+TO_EHG_PH!Q75</f>
        <v>4409.3818572656946</v>
      </c>
      <c r="R75" s="37">
        <f>TO_EHG_E!R75+TO_EHG_CHP!R75+TO_EHG_H!R75+TO_EHG_EDHP!R75+TO_EHG_EB!R75+TO_EHG_PH!R75</f>
        <v>4238.6069647463446</v>
      </c>
      <c r="S75" s="37">
        <f>TO_EHG_E!S75+TO_EHG_CHP!S75+TO_EHG_H!S75+TO_EHG_EDHP!S75+TO_EHG_EB!S75+TO_EHG_PH!S75</f>
        <v>4676.3161650902839</v>
      </c>
      <c r="T75" s="37">
        <f>TO_EHG_E!T75+TO_EHG_CHP!T75+TO_EHG_H!T75+TO_EHG_EDHP!T75+TO_EHG_EB!T75+TO_EHG_PH!T75</f>
        <v>4607.9344797936374</v>
      </c>
      <c r="U75" s="37">
        <f>TO_EHG_E!U75+TO_EHG_CHP!U75+TO_EHG_H!U75+TO_EHG_EDHP!U75+TO_EHG_EB!U75+TO_EHG_PH!U75</f>
        <v>4527.6344797936354</v>
      </c>
      <c r="V75" s="37">
        <f>TO_EHG_E!V75+TO_EHG_CHP!V75+TO_EHG_H!V75+TO_EHG_EDHP!V75+TO_EHG_EB!V75+TO_EHG_PH!V75</f>
        <v>4425.2172828890789</v>
      </c>
      <c r="W75" s="37">
        <f>TO_EHG_E!W75+TO_EHG_CHP!W75+TO_EHG_H!W75+TO_EHG_EDHP!W75+TO_EHG_EB!W75+TO_EHG_PH!W75</f>
        <v>4085.029148753224</v>
      </c>
      <c r="X75" s="37">
        <f>TO_EHG_E!X75+TO_EHG_CHP!X75+TO_EHG_H!X75+TO_EHG_EDHP!X75+TO_EHG_EB!X75+TO_EHG_PH!X75</f>
        <v>4638.0052450558906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6016.7586414445414</v>
      </c>
      <c r="D76" s="40">
        <f>TO_EHG_E!D76+TO_EHG_CHP!D76+TO_EHG_H!D76+TO_EHG_EDHP!D76+TO_EHG_EB!D76+TO_EHG_PH!D76</f>
        <v>6404.7624247635413</v>
      </c>
      <c r="E76" s="40">
        <f>TO_EHG_E!E76+TO_EHG_CHP!E76+TO_EHG_H!E76+TO_EHG_EDHP!E76+TO_EHG_EB!E76+TO_EHG_PH!E76</f>
        <v>6445.1570937231299</v>
      </c>
      <c r="F76" s="40">
        <f>TO_EHG_E!F76+TO_EHG_CHP!F76+TO_EHG_H!F76+TO_EHG_EDHP!F76+TO_EHG_EB!F76+TO_EHG_PH!F76</f>
        <v>7250.8469475494403</v>
      </c>
      <c r="G76" s="40">
        <f>TO_EHG_E!G76+TO_EHG_CHP!G76+TO_EHG_H!G76+TO_EHG_EDHP!G76+TO_EHG_EB!G76+TO_EHG_PH!G76</f>
        <v>7381.3733447979357</v>
      </c>
      <c r="H76" s="40">
        <f>TO_EHG_E!H76+TO_EHG_CHP!H76+TO_EHG_H!H76+TO_EHG_EDHP!H76+TO_EHG_EB!H76+TO_EHG_PH!H76</f>
        <v>6069.0950128976783</v>
      </c>
      <c r="I76" s="40">
        <f>TO_EHG_E!I76+TO_EHG_CHP!I76+TO_EHG_H!I76+TO_EHG_EDHP!I76+TO_EHG_EB!I76+TO_EHG_PH!I76</f>
        <v>7077.5865864144434</v>
      </c>
      <c r="J76" s="40">
        <f>TO_EHG_E!J76+TO_EHG_CHP!J76+TO_EHG_H!J76+TO_EHG_EDHP!J76+TO_EHG_EB!J76+TO_EHG_PH!J76</f>
        <v>6985.9282889079968</v>
      </c>
      <c r="K76" s="40">
        <f>TO_EHG_E!K76+TO_EHG_CHP!K76+TO_EHG_H!K76+TO_EHG_EDHP!K76+TO_EHG_EB!K76+TO_EHG_PH!K76</f>
        <v>6658.0687876182292</v>
      </c>
      <c r="L76" s="40">
        <f>TO_EHG_E!L76+TO_EHG_CHP!L76+TO_EHG_H!L76+TO_EHG_EDHP!L76+TO_EHG_EB!L76+TO_EHG_PH!L76</f>
        <v>6196.9902837489244</v>
      </c>
      <c r="M76" s="40">
        <f>TO_EHG_E!M76+TO_EHG_CHP!M76+TO_EHG_H!M76+TO_EHG_EDHP!M76+TO_EHG_EB!M76+TO_EHG_PH!M76</f>
        <v>6936.6088564058491</v>
      </c>
      <c r="N76" s="40">
        <f>TO_EHG_E!N76+TO_EHG_CHP!N76+TO_EHG_H!N76+TO_EHG_EDHP!N76+TO_EHG_EB!N76+TO_EHG_PH!N76</f>
        <v>6320.0683576956135</v>
      </c>
      <c r="O76" s="40">
        <f>TO_EHG_E!O76+TO_EHG_CHP!O76+TO_EHG_H!O76+TO_EHG_EDHP!O76+TO_EHG_EB!O76+TO_EHG_PH!O76</f>
        <v>6054.1501289767839</v>
      </c>
      <c r="P76" s="40">
        <f>TO_EHG_E!P76+TO_EHG_CHP!P76+TO_EHG_H!P76+TO_EHG_EDHP!P76+TO_EHG_EB!P76+TO_EHG_PH!P76</f>
        <v>6127.1232158211506</v>
      </c>
      <c r="Q76" s="40">
        <f>TO_EHG_E!Q76+TO_EHG_CHP!Q76+TO_EHG_H!Q76+TO_EHG_EDHP!Q76+TO_EHG_EB!Q76+TO_EHG_PH!Q76</f>
        <v>5854.9891659501291</v>
      </c>
      <c r="R76" s="40">
        <f>TO_EHG_E!R76+TO_EHG_CHP!R76+TO_EHG_H!R76+TO_EHG_EDHP!R76+TO_EHG_EB!R76+TO_EHG_PH!R76</f>
        <v>5898.3737747205505</v>
      </c>
      <c r="S76" s="40">
        <f>TO_EHG_E!S76+TO_EHG_CHP!S76+TO_EHG_H!S76+TO_EHG_EDHP!S76+TO_EHG_EB!S76+TO_EHG_PH!S76</f>
        <v>5912.0529664660353</v>
      </c>
      <c r="T76" s="40">
        <f>TO_EHG_E!T76+TO_EHG_CHP!T76+TO_EHG_H!T76+TO_EHG_EDHP!T76+TO_EHG_EB!T76+TO_EHG_PH!T76</f>
        <v>5806.0761822871882</v>
      </c>
      <c r="U76" s="40">
        <f>TO_EHG_E!U76+TO_EHG_CHP!U76+TO_EHG_H!U76+TO_EHG_EDHP!U76+TO_EHG_EB!U76+TO_EHG_PH!U76</f>
        <v>6041.5415305245051</v>
      </c>
      <c r="V76" s="40">
        <f>TO_EHG_E!V76+TO_EHG_CHP!V76+TO_EHG_H!V76+TO_EHG_EDHP!V76+TO_EHG_EB!V76+TO_EHG_PH!V76</f>
        <v>5902.9107480653483</v>
      </c>
      <c r="W76" s="40">
        <f>TO_EHG_E!W76+TO_EHG_CHP!W76+TO_EHG_H!W76+TO_EHG_EDHP!W76+TO_EHG_EB!W76+TO_EHG_PH!W76</f>
        <v>5955.8961306964766</v>
      </c>
      <c r="X76" s="40">
        <f>TO_EHG_E!X76+TO_EHG_CHP!X76+TO_EHG_H!X76+TO_EHG_EDHP!X76+TO_EHG_EB!X76+TO_EHG_PH!X76</f>
        <v>6201.2236457437657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3842.536568031594</v>
      </c>
      <c r="D2" s="31">
        <f t="shared" ref="D2:W2" si="1">SUM(D3,D17,D22,D25,D26,D51,D52,D71,D74,D75,D76)</f>
        <v>4098.6561743032116</v>
      </c>
      <c r="E2" s="31">
        <f t="shared" si="1"/>
        <v>4003.5064094764439</v>
      </c>
      <c r="F2" s="31">
        <f t="shared" si="1"/>
        <v>4787.4469832788664</v>
      </c>
      <c r="G2" s="31">
        <f t="shared" si="1"/>
        <v>4873.7170713550977</v>
      </c>
      <c r="H2" s="31">
        <f t="shared" si="1"/>
        <v>3703.4946500856654</v>
      </c>
      <c r="I2" s="31">
        <f t="shared" si="1"/>
        <v>4607.2187350175336</v>
      </c>
      <c r="J2" s="31">
        <f t="shared" si="1"/>
        <v>4586.6674833288944</v>
      </c>
      <c r="K2" s="31">
        <f t="shared" si="1"/>
        <v>4287.3536222827606</v>
      </c>
      <c r="L2" s="31">
        <f t="shared" si="1"/>
        <v>3979.3420839333362</v>
      </c>
      <c r="M2" s="31">
        <f t="shared" si="1"/>
        <v>4426.0131732813552</v>
      </c>
      <c r="N2" s="31">
        <f t="shared" si="1"/>
        <v>4034.1981045550006</v>
      </c>
      <c r="O2" s="31">
        <f t="shared" si="1"/>
        <v>3963.0243619165876</v>
      </c>
      <c r="P2" s="31">
        <f t="shared" si="1"/>
        <v>4036.2812943723325</v>
      </c>
      <c r="Q2" s="31">
        <f t="shared" si="1"/>
        <v>3874.2723094882958</v>
      </c>
      <c r="R2" s="31">
        <f t="shared" si="1"/>
        <v>4027.2866161577845</v>
      </c>
      <c r="S2" s="31">
        <f t="shared" si="1"/>
        <v>4034.5161022055559</v>
      </c>
      <c r="T2" s="31">
        <f t="shared" si="1"/>
        <v>3930.3335745067757</v>
      </c>
      <c r="U2" s="31">
        <f t="shared" si="1"/>
        <v>4077.6929925708487</v>
      </c>
      <c r="V2" s="31">
        <f t="shared" si="1"/>
        <v>3961.6129202688744</v>
      </c>
      <c r="W2" s="31">
        <f t="shared" si="1"/>
        <v>4155.8592322816467</v>
      </c>
      <c r="X2" s="31">
        <f t="shared" ref="X2" si="2">SUM(X3,X17,X22,X25,X26,X51,X52,X71,X74,X75,X76)</f>
        <v>4217.9110488883725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3842.536568031594</v>
      </c>
      <c r="D76" s="40">
        <v>4098.6561743032116</v>
      </c>
      <c r="E76" s="40">
        <v>4003.5064094764439</v>
      </c>
      <c r="F76" s="40">
        <v>4787.4469832788664</v>
      </c>
      <c r="G76" s="40">
        <v>4873.7170713550977</v>
      </c>
      <c r="H76" s="40">
        <v>3703.4946500856654</v>
      </c>
      <c r="I76" s="40">
        <v>4607.2187350175336</v>
      </c>
      <c r="J76" s="40">
        <v>4586.6674833288944</v>
      </c>
      <c r="K76" s="40">
        <v>4287.3536222827606</v>
      </c>
      <c r="L76" s="40">
        <v>3979.3420839333362</v>
      </c>
      <c r="M76" s="40">
        <v>4426.0131732813552</v>
      </c>
      <c r="N76" s="40">
        <v>4034.1981045550006</v>
      </c>
      <c r="O76" s="40">
        <v>3963.0243619165876</v>
      </c>
      <c r="P76" s="40">
        <v>4036.2812943723325</v>
      </c>
      <c r="Q76" s="40">
        <v>3874.2723094882958</v>
      </c>
      <c r="R76" s="40">
        <v>4027.2866161577845</v>
      </c>
      <c r="S76" s="40">
        <v>4034.5161022055559</v>
      </c>
      <c r="T76" s="40">
        <v>3930.3335745067757</v>
      </c>
      <c r="U76" s="40">
        <v>4077.6929925708487</v>
      </c>
      <c r="V76" s="40">
        <v>3961.6129202688744</v>
      </c>
      <c r="W76" s="40">
        <v>4155.8592322816467</v>
      </c>
      <c r="X76" s="40">
        <v>4217.9110488883725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4833.8666133957504</v>
      </c>
      <c r="D2" s="31">
        <f t="shared" si="0"/>
        <v>5222.5818308558582</v>
      </c>
      <c r="E2" s="31">
        <f t="shared" si="0"/>
        <v>5644.8130230257066</v>
      </c>
      <c r="F2" s="31">
        <f t="shared" si="0"/>
        <v>5833.0856048552669</v>
      </c>
      <c r="G2" s="31">
        <f t="shared" si="0"/>
        <v>5834.9229114479958</v>
      </c>
      <c r="H2" s="31">
        <f t="shared" si="0"/>
        <v>5524.4089612642911</v>
      </c>
      <c r="I2" s="31">
        <f t="shared" si="0"/>
        <v>5877.4567593934698</v>
      </c>
      <c r="J2" s="31">
        <f t="shared" si="0"/>
        <v>5643.1463601792748</v>
      </c>
      <c r="K2" s="31">
        <f t="shared" si="0"/>
        <v>5617.2519667112201</v>
      </c>
      <c r="L2" s="31">
        <f t="shared" si="0"/>
        <v>5387.8259298241846</v>
      </c>
      <c r="M2" s="31">
        <f t="shared" si="0"/>
        <v>6106.4684260307713</v>
      </c>
      <c r="N2" s="31">
        <f t="shared" si="0"/>
        <v>5527.1761860726856</v>
      </c>
      <c r="O2" s="31">
        <f t="shared" si="0"/>
        <v>5376.6182004221901</v>
      </c>
      <c r="P2" s="31">
        <f t="shared" si="0"/>
        <v>5292.9294536930138</v>
      </c>
      <c r="Q2" s="31">
        <f t="shared" si="0"/>
        <v>4978.5672433921882</v>
      </c>
      <c r="R2" s="31">
        <f t="shared" si="0"/>
        <v>4757.3726271784144</v>
      </c>
      <c r="S2" s="31">
        <f t="shared" si="0"/>
        <v>4966.2442589294387</v>
      </c>
      <c r="T2" s="31">
        <f t="shared" si="0"/>
        <v>5083.8968640142903</v>
      </c>
      <c r="U2" s="31">
        <f t="shared" si="0"/>
        <v>5009.4681424248502</v>
      </c>
      <c r="V2" s="31">
        <f t="shared" si="0"/>
        <v>4836.4205277104884</v>
      </c>
      <c r="W2" s="31">
        <f t="shared" si="0"/>
        <v>4337.5834160416562</v>
      </c>
      <c r="X2" s="31">
        <f t="shared" ref="X2" si="1">SUM(X3,X17,X22,X25,X26,X51,X52,X71,X74,X75,X76)</f>
        <v>4735.2950560127447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2659.644539982804</v>
      </c>
      <c r="D75" s="37">
        <v>2916.4755803955286</v>
      </c>
      <c r="E75" s="37">
        <v>3203.1623387790205</v>
      </c>
      <c r="F75" s="37">
        <v>3369.6856405846934</v>
      </c>
      <c r="G75" s="37">
        <v>3327.2666380051583</v>
      </c>
      <c r="H75" s="37">
        <v>3158.8085984522777</v>
      </c>
      <c r="I75" s="37">
        <v>3407.0889079965605</v>
      </c>
      <c r="J75" s="37">
        <v>3243.8855546001719</v>
      </c>
      <c r="K75" s="37">
        <v>3246.536801375752</v>
      </c>
      <c r="L75" s="37">
        <v>3170.1777300085969</v>
      </c>
      <c r="M75" s="37">
        <v>3595.8727429062769</v>
      </c>
      <c r="N75" s="37">
        <v>3241.3059329320722</v>
      </c>
      <c r="O75" s="37">
        <v>3285.4924333619938</v>
      </c>
      <c r="P75" s="37">
        <v>3202.0875322441957</v>
      </c>
      <c r="Q75" s="37">
        <v>2997.8503869303549</v>
      </c>
      <c r="R75" s="37">
        <v>2886.2854686156484</v>
      </c>
      <c r="S75" s="37">
        <v>3088.7073946689593</v>
      </c>
      <c r="T75" s="37">
        <v>3208.1542562338782</v>
      </c>
      <c r="U75" s="37">
        <v>3045.6196044711937</v>
      </c>
      <c r="V75" s="37">
        <v>2895.1226999140149</v>
      </c>
      <c r="W75" s="37">
        <v>2537.5465176268267</v>
      </c>
      <c r="X75" s="37">
        <v>2751.9824591573515</v>
      </c>
    </row>
    <row r="76" spans="1:24" ht="11.25" customHeight="1" x14ac:dyDescent="0.2">
      <c r="A76" s="38" t="s">
        <v>139</v>
      </c>
      <c r="B76" s="39" t="s">
        <v>140</v>
      </c>
      <c r="C76" s="40">
        <v>2174.2220734129469</v>
      </c>
      <c r="D76" s="40">
        <v>2306.1062504603296</v>
      </c>
      <c r="E76" s="40">
        <v>2441.6506842466865</v>
      </c>
      <c r="F76" s="40">
        <v>2463.3999642705739</v>
      </c>
      <c r="G76" s="40">
        <v>2507.6562734428376</v>
      </c>
      <c r="H76" s="40">
        <v>2365.6003628120134</v>
      </c>
      <c r="I76" s="40">
        <v>2470.3678513969094</v>
      </c>
      <c r="J76" s="40">
        <v>2399.2608055791025</v>
      </c>
      <c r="K76" s="40">
        <v>2370.7151653354681</v>
      </c>
      <c r="L76" s="40">
        <v>2217.6481998155882</v>
      </c>
      <c r="M76" s="40">
        <v>2510.5956831244939</v>
      </c>
      <c r="N76" s="40">
        <v>2285.8702531406129</v>
      </c>
      <c r="O76" s="40">
        <v>2091.1257670601963</v>
      </c>
      <c r="P76" s="40">
        <v>2090.8419214488181</v>
      </c>
      <c r="Q76" s="40">
        <v>1980.7168564618335</v>
      </c>
      <c r="R76" s="40">
        <v>1871.0871585627656</v>
      </c>
      <c r="S76" s="40">
        <v>1877.5368642604792</v>
      </c>
      <c r="T76" s="40">
        <v>1875.7426077804121</v>
      </c>
      <c r="U76" s="40">
        <v>1963.8485379536567</v>
      </c>
      <c r="V76" s="40">
        <v>1941.2978277964739</v>
      </c>
      <c r="W76" s="40">
        <v>1800.0368984148297</v>
      </c>
      <c r="X76" s="40">
        <v>1983.3125968553934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931.13494509860698</v>
      </c>
      <c r="D2" s="31">
        <f t="shared" si="0"/>
        <v>938.9252166043982</v>
      </c>
      <c r="E2" s="31">
        <f t="shared" si="0"/>
        <v>1112.8472111681783</v>
      </c>
      <c r="F2" s="31">
        <f t="shared" si="0"/>
        <v>1129.0722655448776</v>
      </c>
      <c r="G2" s="31">
        <f t="shared" si="0"/>
        <v>1103.7068783048885</v>
      </c>
      <c r="H2" s="31">
        <f t="shared" si="0"/>
        <v>1121.0942767524261</v>
      </c>
      <c r="I2" s="31">
        <f t="shared" si="0"/>
        <v>1164.540928805324</v>
      </c>
      <c r="J2" s="31">
        <f t="shared" si="0"/>
        <v>1229.9114673885183</v>
      </c>
      <c r="K2" s="31">
        <f t="shared" si="0"/>
        <v>1252.1970181912727</v>
      </c>
      <c r="L2" s="31">
        <f t="shared" si="0"/>
        <v>1312.223083999975</v>
      </c>
      <c r="M2" s="31">
        <f t="shared" si="0"/>
        <v>1408.8282258481972</v>
      </c>
      <c r="N2" s="31">
        <f t="shared" si="0"/>
        <v>1211.2923569153027</v>
      </c>
      <c r="O2" s="31">
        <f t="shared" si="0"/>
        <v>1437.0297585881951</v>
      </c>
      <c r="P2" s="31">
        <f t="shared" si="0"/>
        <v>1252.6789543662007</v>
      </c>
      <c r="Q2" s="31">
        <f t="shared" si="0"/>
        <v>1356.0940786660401</v>
      </c>
      <c r="R2" s="31">
        <f t="shared" si="0"/>
        <v>1250.6793745863222</v>
      </c>
      <c r="S2" s="31">
        <f t="shared" si="0"/>
        <v>1483.2956861636103</v>
      </c>
      <c r="T2" s="31">
        <f t="shared" si="0"/>
        <v>1285.5056771695511</v>
      </c>
      <c r="U2" s="31">
        <f t="shared" si="0"/>
        <v>1370.5771598732817</v>
      </c>
      <c r="V2" s="31">
        <f t="shared" si="0"/>
        <v>1420.6122552307422</v>
      </c>
      <c r="W2" s="31">
        <f t="shared" si="0"/>
        <v>1438.9061465924331</v>
      </c>
      <c r="X2" s="31">
        <f t="shared" ref="X2" si="1">SUM(X3,X17,X22,X25,X26,X51,X52,X71,X74,X75,X76)</f>
        <v>1734.9090341517042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931.13494509860698</v>
      </c>
      <c r="D75" s="37">
        <v>938.9252166043982</v>
      </c>
      <c r="E75" s="37">
        <v>1112.8472111681783</v>
      </c>
      <c r="F75" s="37">
        <v>1129.0722655448776</v>
      </c>
      <c r="G75" s="37">
        <v>1103.7068783048885</v>
      </c>
      <c r="H75" s="37">
        <v>1121.0942767524261</v>
      </c>
      <c r="I75" s="37">
        <v>1164.540928805324</v>
      </c>
      <c r="J75" s="37">
        <v>1229.9114673885183</v>
      </c>
      <c r="K75" s="37">
        <v>1252.1970181912727</v>
      </c>
      <c r="L75" s="37">
        <v>1312.223083999975</v>
      </c>
      <c r="M75" s="37">
        <v>1408.8282258481972</v>
      </c>
      <c r="N75" s="37">
        <v>1211.2923569153027</v>
      </c>
      <c r="O75" s="37">
        <v>1437.0297585881951</v>
      </c>
      <c r="P75" s="37">
        <v>1252.6789543662007</v>
      </c>
      <c r="Q75" s="37">
        <v>1356.0940786660401</v>
      </c>
      <c r="R75" s="37">
        <v>1250.6793745863222</v>
      </c>
      <c r="S75" s="37">
        <v>1483.2956861636103</v>
      </c>
      <c r="T75" s="37">
        <v>1285.5056771695511</v>
      </c>
      <c r="U75" s="37">
        <v>1370.5771598732817</v>
      </c>
      <c r="V75" s="37">
        <v>1420.6122552307422</v>
      </c>
      <c r="W75" s="37">
        <v>1438.9061465924331</v>
      </c>
      <c r="X75" s="37">
        <v>1734.9090341517042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0.90853248831374056</v>
      </c>
      <c r="D2" s="31">
        <f t="shared" si="0"/>
        <v>0.35843357278585719</v>
      </c>
      <c r="E2" s="31">
        <f t="shared" si="0"/>
        <v>1.411007826948363</v>
      </c>
      <c r="F2" s="31">
        <f t="shared" si="0"/>
        <v>0</v>
      </c>
      <c r="G2" s="31">
        <f t="shared" si="0"/>
        <v>0</v>
      </c>
      <c r="H2" s="31">
        <f t="shared" si="0"/>
        <v>0.23894124877788406</v>
      </c>
      <c r="I2" s="31">
        <f t="shared" si="0"/>
        <v>0</v>
      </c>
      <c r="J2" s="31">
        <f t="shared" si="0"/>
        <v>4.2914007495215989</v>
      </c>
      <c r="K2" s="31">
        <f t="shared" si="0"/>
        <v>17.239611215433897</v>
      </c>
      <c r="L2" s="31">
        <f t="shared" si="0"/>
        <v>15.952582380076603</v>
      </c>
      <c r="M2" s="31">
        <f t="shared" si="0"/>
        <v>30.386821443289939</v>
      </c>
      <c r="N2" s="31">
        <f t="shared" si="0"/>
        <v>30.764564838781681</v>
      </c>
      <c r="O2" s="31">
        <f t="shared" si="0"/>
        <v>43.594403062707293</v>
      </c>
      <c r="P2" s="31">
        <f t="shared" si="0"/>
        <v>42.272550362947669</v>
      </c>
      <c r="Q2" s="31">
        <f t="shared" si="0"/>
        <v>53.394399407906043</v>
      </c>
      <c r="R2" s="31">
        <f t="shared" si="0"/>
        <v>96.194142180659583</v>
      </c>
      <c r="S2" s="31">
        <f t="shared" si="0"/>
        <v>102.44034135143707</v>
      </c>
      <c r="T2" s="31">
        <f t="shared" si="0"/>
        <v>112.3394686597883</v>
      </c>
      <c r="U2" s="31">
        <f t="shared" si="0"/>
        <v>109.74463083640954</v>
      </c>
      <c r="V2" s="31">
        <f t="shared" si="0"/>
        <v>107.46296506966253</v>
      </c>
      <c r="W2" s="31">
        <f t="shared" si="0"/>
        <v>107.73338972632914</v>
      </c>
      <c r="X2" s="31">
        <f t="shared" ref="X2" si="1">SUM(X3,X17,X22,X25,X26,X51,X52,X71,X74,X75,X76)</f>
        <v>148.51141115252508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0.90853248831374056</v>
      </c>
      <c r="D75" s="37">
        <v>0.35843357278585719</v>
      </c>
      <c r="E75" s="37">
        <v>1.411007826948363</v>
      </c>
      <c r="F75" s="37">
        <v>0</v>
      </c>
      <c r="G75" s="37">
        <v>0</v>
      </c>
      <c r="H75" s="37">
        <v>0.23894124877788406</v>
      </c>
      <c r="I75" s="37">
        <v>0</v>
      </c>
      <c r="J75" s="37">
        <v>4.2914007495215989</v>
      </c>
      <c r="K75" s="37">
        <v>17.239611215433897</v>
      </c>
      <c r="L75" s="37">
        <v>15.952582380076603</v>
      </c>
      <c r="M75" s="37">
        <v>30.386821443289939</v>
      </c>
      <c r="N75" s="37">
        <v>30.764564838781681</v>
      </c>
      <c r="O75" s="37">
        <v>43.594403062707293</v>
      </c>
      <c r="P75" s="37">
        <v>42.272550362947669</v>
      </c>
      <c r="Q75" s="37">
        <v>53.394399407906043</v>
      </c>
      <c r="R75" s="37">
        <v>96.194142180659583</v>
      </c>
      <c r="S75" s="37">
        <v>102.44034135143707</v>
      </c>
      <c r="T75" s="37">
        <v>112.3394686597883</v>
      </c>
      <c r="U75" s="37">
        <v>109.74463083640954</v>
      </c>
      <c r="V75" s="37">
        <v>107.46296506966253</v>
      </c>
      <c r="W75" s="37">
        <v>107.73338972632914</v>
      </c>
      <c r="X75" s="37">
        <v>148.51141115252508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5.0923779590810057</v>
      </c>
      <c r="D2" s="31">
        <f t="shared" si="0"/>
        <v>4.5637272948707555</v>
      </c>
      <c r="E2" s="31">
        <f t="shared" si="0"/>
        <v>4.4243261467477852</v>
      </c>
      <c r="F2" s="31">
        <f t="shared" si="0"/>
        <v>2.2451893132478573</v>
      </c>
      <c r="G2" s="31">
        <f t="shared" si="0"/>
        <v>1.9585559169515205</v>
      </c>
      <c r="H2" s="31">
        <f t="shared" si="0"/>
        <v>1.5291207778161349</v>
      </c>
      <c r="I2" s="31">
        <f t="shared" si="0"/>
        <v>2.3406705067997016</v>
      </c>
      <c r="J2" s="31">
        <f t="shared" si="0"/>
        <v>2.4933485429574329</v>
      </c>
      <c r="K2" s="31">
        <f t="shared" si="0"/>
        <v>2.2983662940670677</v>
      </c>
      <c r="L2" s="31">
        <f t="shared" si="0"/>
        <v>3.9157351676698195</v>
      </c>
      <c r="M2" s="31">
        <f t="shared" si="0"/>
        <v>3.9157351676698195</v>
      </c>
      <c r="N2" s="31">
        <f t="shared" si="0"/>
        <v>3.4049871023215812</v>
      </c>
      <c r="O2" s="31">
        <f t="shared" si="0"/>
        <v>2.2983662940670677</v>
      </c>
      <c r="P2" s="31">
        <f t="shared" si="0"/>
        <v>1.9578675838349093</v>
      </c>
      <c r="Q2" s="31">
        <f t="shared" si="0"/>
        <v>2.0429922613929494</v>
      </c>
      <c r="R2" s="31">
        <f t="shared" si="0"/>
        <v>5.4479793637145315</v>
      </c>
      <c r="S2" s="31">
        <f t="shared" si="0"/>
        <v>1.8727429062768701</v>
      </c>
      <c r="T2" s="31">
        <f t="shared" si="0"/>
        <v>1.9350777304194062</v>
      </c>
      <c r="U2" s="31">
        <f t="shared" si="0"/>
        <v>1.6930846127507151</v>
      </c>
      <c r="V2" s="31">
        <f t="shared" si="0"/>
        <v>2.0193626746596309</v>
      </c>
      <c r="W2" s="31">
        <f t="shared" si="0"/>
        <v>0.84309480763543032</v>
      </c>
      <c r="X2" s="31">
        <f t="shared" ref="X2" si="1">SUM(X3,X17,X22,X25,X26,X51,X52,X71,X74,X75,X76)</f>
        <v>2.6023405943093536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5.0923779590810057</v>
      </c>
      <c r="D75" s="37">
        <v>4.5637272948707555</v>
      </c>
      <c r="E75" s="37">
        <v>4.4243261467477852</v>
      </c>
      <c r="F75" s="37">
        <v>2.2451893132478573</v>
      </c>
      <c r="G75" s="37">
        <v>1.9585559169515205</v>
      </c>
      <c r="H75" s="37">
        <v>1.5291207778161349</v>
      </c>
      <c r="I75" s="37">
        <v>2.3406705067997016</v>
      </c>
      <c r="J75" s="37">
        <v>2.4933485429574329</v>
      </c>
      <c r="K75" s="37">
        <v>2.2983662940670677</v>
      </c>
      <c r="L75" s="37">
        <v>3.9157351676698195</v>
      </c>
      <c r="M75" s="37">
        <v>3.9157351676698195</v>
      </c>
      <c r="N75" s="37">
        <v>3.4049871023215812</v>
      </c>
      <c r="O75" s="37">
        <v>2.2983662940670677</v>
      </c>
      <c r="P75" s="37">
        <v>1.9578675838349093</v>
      </c>
      <c r="Q75" s="37">
        <v>2.0429922613929494</v>
      </c>
      <c r="R75" s="37">
        <v>5.4479793637145315</v>
      </c>
      <c r="S75" s="37">
        <v>1.8727429062768701</v>
      </c>
      <c r="T75" s="37">
        <v>1.9350777304194062</v>
      </c>
      <c r="U75" s="37">
        <v>1.6930846127507151</v>
      </c>
      <c r="V75" s="37">
        <v>2.0193626746596309</v>
      </c>
      <c r="W75" s="37">
        <v>0.84309480763543032</v>
      </c>
      <c r="X75" s="37">
        <v>2.6023405943093536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843.08065348237312</v>
      </c>
      <c r="D2" s="31">
        <f t="shared" si="0"/>
        <v>843.28366294067064</v>
      </c>
      <c r="E2" s="31">
        <f t="shared" si="0"/>
        <v>855.17583834909703</v>
      </c>
      <c r="F2" s="31">
        <f t="shared" si="0"/>
        <v>839.91358555459999</v>
      </c>
      <c r="G2" s="31">
        <f t="shared" si="0"/>
        <v>850.2030954428202</v>
      </c>
      <c r="H2" s="31">
        <f t="shared" si="0"/>
        <v>838.3085124677558</v>
      </c>
      <c r="I2" s="31">
        <f t="shared" si="0"/>
        <v>812.96448839208938</v>
      </c>
      <c r="J2" s="31">
        <f t="shared" si="0"/>
        <v>820.7652622527944</v>
      </c>
      <c r="K2" s="31">
        <f t="shared" si="0"/>
        <v>804.89630266552012</v>
      </c>
      <c r="L2" s="31">
        <f t="shared" si="0"/>
        <v>693.05915735167662</v>
      </c>
      <c r="M2" s="31">
        <f t="shared" si="0"/>
        <v>780.21874462596725</v>
      </c>
      <c r="N2" s="31">
        <f t="shared" si="0"/>
        <v>831.0761822871882</v>
      </c>
      <c r="O2" s="31">
        <f t="shared" si="0"/>
        <v>838.4828030954427</v>
      </c>
      <c r="P2" s="31">
        <f t="shared" si="0"/>
        <v>825.90042992261397</v>
      </c>
      <c r="Q2" s="31">
        <f t="shared" si="0"/>
        <v>845.54548581255358</v>
      </c>
      <c r="R2" s="31">
        <f t="shared" si="0"/>
        <v>837.70421324161657</v>
      </c>
      <c r="S2" s="31">
        <f t="shared" si="0"/>
        <v>839.38804815133267</v>
      </c>
      <c r="T2" s="31">
        <f t="shared" si="0"/>
        <v>812.66122098022356</v>
      </c>
      <c r="U2" s="31">
        <f t="shared" si="0"/>
        <v>814.04892519346504</v>
      </c>
      <c r="V2" s="31">
        <f t="shared" si="0"/>
        <v>784.55864144453994</v>
      </c>
      <c r="W2" s="31">
        <f t="shared" si="0"/>
        <v>715.82347377472047</v>
      </c>
      <c r="X2" s="31">
        <f t="shared" ref="X2" si="1">SUM(X3,X17,X22,X25,X26,X51,X52,X71,X74,X75,X76)</f>
        <v>778.30558899398102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658.23542562338775</v>
      </c>
      <c r="D3" s="34">
        <f t="shared" si="2"/>
        <v>657.53559759243331</v>
      </c>
      <c r="E3" s="34">
        <f t="shared" si="2"/>
        <v>662.97893379191737</v>
      </c>
      <c r="F3" s="34">
        <f t="shared" si="2"/>
        <v>647.73817712811683</v>
      </c>
      <c r="G3" s="34">
        <f t="shared" si="2"/>
        <v>666.21771281169379</v>
      </c>
      <c r="H3" s="34">
        <f t="shared" si="2"/>
        <v>660.98693035253655</v>
      </c>
      <c r="I3" s="34">
        <f t="shared" si="2"/>
        <v>638.88882201203774</v>
      </c>
      <c r="J3" s="34">
        <f t="shared" si="2"/>
        <v>640.69217540842646</v>
      </c>
      <c r="K3" s="34">
        <f t="shared" si="2"/>
        <v>633.65812553740329</v>
      </c>
      <c r="L3" s="34">
        <f t="shared" si="2"/>
        <v>541.21049011177979</v>
      </c>
      <c r="M3" s="34">
        <f t="shared" si="2"/>
        <v>613.21530524505579</v>
      </c>
      <c r="N3" s="34">
        <f t="shared" si="2"/>
        <v>630.71074806534818</v>
      </c>
      <c r="O3" s="34">
        <f t="shared" si="2"/>
        <v>646.58684436801377</v>
      </c>
      <c r="P3" s="34">
        <f t="shared" si="2"/>
        <v>647.13860705073091</v>
      </c>
      <c r="Q3" s="34">
        <f t="shared" si="2"/>
        <v>656.78796216680985</v>
      </c>
      <c r="R3" s="34">
        <f t="shared" si="2"/>
        <v>647.50644883920893</v>
      </c>
      <c r="S3" s="34">
        <f t="shared" si="2"/>
        <v>651.7053310404126</v>
      </c>
      <c r="T3" s="34">
        <f t="shared" si="2"/>
        <v>636.45743766122098</v>
      </c>
      <c r="U3" s="34">
        <f t="shared" si="2"/>
        <v>636.12545141874455</v>
      </c>
      <c r="V3" s="34">
        <f t="shared" si="2"/>
        <v>618.63000859845226</v>
      </c>
      <c r="W3" s="34">
        <f t="shared" si="2"/>
        <v>563.30842648323301</v>
      </c>
      <c r="X3" s="34">
        <f t="shared" ref="X3" si="3">SUM(X4,X8,X11)</f>
        <v>615.27893379191744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658.23542562338775</v>
      </c>
      <c r="D11" s="29">
        <f t="shared" si="8"/>
        <v>657.53559759243331</v>
      </c>
      <c r="E11" s="29">
        <f t="shared" si="8"/>
        <v>662.97893379191737</v>
      </c>
      <c r="F11" s="29">
        <f t="shared" si="8"/>
        <v>647.73817712811683</v>
      </c>
      <c r="G11" s="29">
        <f t="shared" si="8"/>
        <v>666.21771281169379</v>
      </c>
      <c r="H11" s="29">
        <f t="shared" si="8"/>
        <v>660.98693035253655</v>
      </c>
      <c r="I11" s="29">
        <f t="shared" si="8"/>
        <v>638.88882201203774</v>
      </c>
      <c r="J11" s="29">
        <f t="shared" si="8"/>
        <v>640.69217540842646</v>
      </c>
      <c r="K11" s="29">
        <f t="shared" si="8"/>
        <v>633.65812553740329</v>
      </c>
      <c r="L11" s="29">
        <f t="shared" si="8"/>
        <v>541.21049011177979</v>
      </c>
      <c r="M11" s="29">
        <f t="shared" si="8"/>
        <v>613.21530524505579</v>
      </c>
      <c r="N11" s="29">
        <f t="shared" si="8"/>
        <v>630.71074806534818</v>
      </c>
      <c r="O11" s="29">
        <f t="shared" si="8"/>
        <v>646.58684436801377</v>
      </c>
      <c r="P11" s="29">
        <f t="shared" si="8"/>
        <v>647.13860705073091</v>
      </c>
      <c r="Q11" s="29">
        <f t="shared" si="8"/>
        <v>656.78796216680985</v>
      </c>
      <c r="R11" s="29">
        <f t="shared" si="8"/>
        <v>647.50644883920893</v>
      </c>
      <c r="S11" s="29">
        <f t="shared" si="8"/>
        <v>651.7053310404126</v>
      </c>
      <c r="T11" s="29">
        <f t="shared" si="8"/>
        <v>636.45743766122098</v>
      </c>
      <c r="U11" s="29">
        <f t="shared" si="8"/>
        <v>636.12545141874455</v>
      </c>
      <c r="V11" s="29">
        <f t="shared" si="8"/>
        <v>618.63000859845226</v>
      </c>
      <c r="W11" s="29">
        <f t="shared" si="8"/>
        <v>563.30842648323301</v>
      </c>
      <c r="X11" s="29">
        <f t="shared" ref="X11" si="9">SUM(X12:X16)</f>
        <v>615.27893379191744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636.83482373172831</v>
      </c>
      <c r="D13" s="10">
        <v>636.13499570077386</v>
      </c>
      <c r="E13" s="10">
        <v>638.23447979363709</v>
      </c>
      <c r="F13" s="10">
        <v>626.33757523645738</v>
      </c>
      <c r="G13" s="10">
        <v>632.63594153052441</v>
      </c>
      <c r="H13" s="10">
        <v>625.63774720550305</v>
      </c>
      <c r="I13" s="10">
        <v>608.84204643164219</v>
      </c>
      <c r="J13" s="10">
        <v>605.34299226139296</v>
      </c>
      <c r="K13" s="10">
        <v>601.84385210662083</v>
      </c>
      <c r="L13" s="10">
        <v>516.46603611349951</v>
      </c>
      <c r="M13" s="10">
        <v>578.74987102321575</v>
      </c>
      <c r="N13" s="10">
        <v>596.24531384350814</v>
      </c>
      <c r="O13" s="10">
        <v>616.54006878761822</v>
      </c>
      <c r="P13" s="10">
        <v>614.44058469475499</v>
      </c>
      <c r="Q13" s="10">
        <v>621.43877901977635</v>
      </c>
      <c r="R13" s="10">
        <v>613.04101461736889</v>
      </c>
      <c r="S13" s="10">
        <v>617.23989681857256</v>
      </c>
      <c r="T13" s="10">
        <v>604.64316423043852</v>
      </c>
      <c r="U13" s="10">
        <v>602.54368013757517</v>
      </c>
      <c r="V13" s="10">
        <v>585.04823731728288</v>
      </c>
      <c r="W13" s="10">
        <v>533.26165090283746</v>
      </c>
      <c r="X13" s="10">
        <v>584.34840928632843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21.400601891659502</v>
      </c>
      <c r="D15" s="10">
        <v>21.400601891659502</v>
      </c>
      <c r="E15" s="10">
        <v>24.74445399828031</v>
      </c>
      <c r="F15" s="10">
        <v>21.400601891659502</v>
      </c>
      <c r="G15" s="10">
        <v>33.581771281169388</v>
      </c>
      <c r="H15" s="10">
        <v>35.349183147033528</v>
      </c>
      <c r="I15" s="10">
        <v>30.046775580395529</v>
      </c>
      <c r="J15" s="10">
        <v>35.349183147033528</v>
      </c>
      <c r="K15" s="10">
        <v>31.81427343078246</v>
      </c>
      <c r="L15" s="10">
        <v>24.74445399828031</v>
      </c>
      <c r="M15" s="10">
        <v>34.46543422184007</v>
      </c>
      <c r="N15" s="10">
        <v>34.46543422184007</v>
      </c>
      <c r="O15" s="10">
        <v>30.046775580395529</v>
      </c>
      <c r="P15" s="10">
        <v>32.698022355975922</v>
      </c>
      <c r="Q15" s="10">
        <v>35.349183147033528</v>
      </c>
      <c r="R15" s="10">
        <v>34.46543422184007</v>
      </c>
      <c r="S15" s="10">
        <v>34.46543422184007</v>
      </c>
      <c r="T15" s="10">
        <v>31.81427343078246</v>
      </c>
      <c r="U15" s="10">
        <v>33.581771281169388</v>
      </c>
      <c r="V15" s="10">
        <v>33.581771281169388</v>
      </c>
      <c r="W15" s="10">
        <v>30.046775580395529</v>
      </c>
      <c r="X15" s="10">
        <v>30.930524505588991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184.8452278589854</v>
      </c>
      <c r="D17" s="37">
        <f t="shared" si="10"/>
        <v>185.7480653482373</v>
      </c>
      <c r="E17" s="37">
        <f t="shared" si="10"/>
        <v>192.19690455717969</v>
      </c>
      <c r="F17" s="37">
        <f t="shared" si="10"/>
        <v>192.17540842648319</v>
      </c>
      <c r="G17" s="37">
        <f t="shared" si="10"/>
        <v>183.98538263112641</v>
      </c>
      <c r="H17" s="37">
        <f t="shared" si="10"/>
        <v>177.32158211521929</v>
      </c>
      <c r="I17" s="37">
        <f t="shared" si="10"/>
        <v>174.07566638005159</v>
      </c>
      <c r="J17" s="37">
        <f t="shared" si="10"/>
        <v>180.07308684436799</v>
      </c>
      <c r="K17" s="37">
        <f t="shared" si="10"/>
        <v>171.23817712811689</v>
      </c>
      <c r="L17" s="37">
        <f t="shared" si="10"/>
        <v>151.8486672398968</v>
      </c>
      <c r="M17" s="37">
        <f t="shared" si="10"/>
        <v>167.0034393809114</v>
      </c>
      <c r="N17" s="37">
        <f t="shared" si="10"/>
        <v>200.36543422183999</v>
      </c>
      <c r="O17" s="37">
        <f t="shared" si="10"/>
        <v>191.89595872742899</v>
      </c>
      <c r="P17" s="37">
        <f t="shared" si="10"/>
        <v>178.76182287188311</v>
      </c>
      <c r="Q17" s="37">
        <f t="shared" si="10"/>
        <v>188.75752364574379</v>
      </c>
      <c r="R17" s="37">
        <f t="shared" si="10"/>
        <v>190.19776440240761</v>
      </c>
      <c r="S17" s="37">
        <f t="shared" si="10"/>
        <v>187.68271711092001</v>
      </c>
      <c r="T17" s="37">
        <f t="shared" si="10"/>
        <v>176.20378331900261</v>
      </c>
      <c r="U17" s="37">
        <f t="shared" si="10"/>
        <v>177.92347377472049</v>
      </c>
      <c r="V17" s="37">
        <f t="shared" si="10"/>
        <v>165.92863284608771</v>
      </c>
      <c r="W17" s="37">
        <f t="shared" si="10"/>
        <v>152.51504729148749</v>
      </c>
      <c r="X17" s="37">
        <f t="shared" ref="X17" si="11">SUM(X18:X21)</f>
        <v>163.02665520206361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184.8452278589854</v>
      </c>
      <c r="D19" s="10">
        <v>185.7480653482373</v>
      </c>
      <c r="E19" s="10">
        <v>192.19690455717969</v>
      </c>
      <c r="F19" s="10">
        <v>192.17540842648319</v>
      </c>
      <c r="G19" s="10">
        <v>183.98538263112641</v>
      </c>
      <c r="H19" s="10">
        <v>177.32158211521929</v>
      </c>
      <c r="I19" s="10">
        <v>174.07566638005159</v>
      </c>
      <c r="J19" s="10">
        <v>180.07308684436799</v>
      </c>
      <c r="K19" s="10">
        <v>171.23817712811689</v>
      </c>
      <c r="L19" s="10">
        <v>151.8486672398968</v>
      </c>
      <c r="M19" s="10">
        <v>167.0034393809114</v>
      </c>
      <c r="N19" s="10">
        <v>200.36543422183999</v>
      </c>
      <c r="O19" s="10">
        <v>191.89595872742899</v>
      </c>
      <c r="P19" s="10">
        <v>178.76182287188311</v>
      </c>
      <c r="Q19" s="10">
        <v>188.75752364574379</v>
      </c>
      <c r="R19" s="10">
        <v>190.19776440240761</v>
      </c>
      <c r="S19" s="10">
        <v>187.68271711092001</v>
      </c>
      <c r="T19" s="10">
        <v>176.20378331900261</v>
      </c>
      <c r="U19" s="10">
        <v>177.92347377472049</v>
      </c>
      <c r="V19" s="10">
        <v>165.92863284608771</v>
      </c>
      <c r="W19" s="10">
        <v>152.51504729148749</v>
      </c>
      <c r="X19" s="10">
        <v>163.02665520206361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406.01410146173686</v>
      </c>
      <c r="D2" s="31">
        <f t="shared" si="0"/>
        <v>378.92906276870167</v>
      </c>
      <c r="E2" s="31">
        <f t="shared" si="0"/>
        <v>393.49862424763541</v>
      </c>
      <c r="F2" s="31">
        <f t="shared" si="0"/>
        <v>417.71762682717105</v>
      </c>
      <c r="G2" s="31">
        <f t="shared" si="0"/>
        <v>425.814445399828</v>
      </c>
      <c r="H2" s="31">
        <f t="shared" si="0"/>
        <v>430.23310404127244</v>
      </c>
      <c r="I2" s="31">
        <f t="shared" si="0"/>
        <v>444.1577815993121</v>
      </c>
      <c r="J2" s="31">
        <f t="shared" si="0"/>
        <v>437.63731728288906</v>
      </c>
      <c r="K2" s="31">
        <f t="shared" si="0"/>
        <v>426.12502149613061</v>
      </c>
      <c r="L2" s="31">
        <f t="shared" si="0"/>
        <v>270.89896818572652</v>
      </c>
      <c r="M2" s="31">
        <f t="shared" si="0"/>
        <v>351.41401547721404</v>
      </c>
      <c r="N2" s="31">
        <f t="shared" si="0"/>
        <v>348.71504729148745</v>
      </c>
      <c r="O2" s="31">
        <f t="shared" si="0"/>
        <v>304.19415305245059</v>
      </c>
      <c r="P2" s="31">
        <f t="shared" si="0"/>
        <v>322.8479793637145</v>
      </c>
      <c r="Q2" s="31">
        <f t="shared" si="0"/>
        <v>343.10214961306963</v>
      </c>
      <c r="R2" s="31">
        <f t="shared" si="0"/>
        <v>359.98856405846942</v>
      </c>
      <c r="S2" s="31">
        <f t="shared" si="0"/>
        <v>366.50902837489252</v>
      </c>
      <c r="T2" s="31">
        <f t="shared" si="0"/>
        <v>345.87274290627681</v>
      </c>
      <c r="U2" s="31">
        <f t="shared" si="0"/>
        <v>367.15391229578677</v>
      </c>
      <c r="V2" s="31">
        <f t="shared" si="0"/>
        <v>298.41401547721409</v>
      </c>
      <c r="W2" s="31">
        <f t="shared" si="0"/>
        <v>311.47893379191737</v>
      </c>
      <c r="X2" s="31">
        <f t="shared" ref="X2" si="1">SUM(X3,X17,X22,X25,X26,X51,X52,X71,X74,X75,X76)</f>
        <v>388.57841788478072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406.01410146173686</v>
      </c>
      <c r="D17" s="37">
        <f t="shared" si="10"/>
        <v>378.92906276870167</v>
      </c>
      <c r="E17" s="37">
        <f t="shared" si="10"/>
        <v>393.49862424763541</v>
      </c>
      <c r="F17" s="37">
        <f t="shared" si="10"/>
        <v>417.71762682717105</v>
      </c>
      <c r="G17" s="37">
        <f t="shared" si="10"/>
        <v>425.814445399828</v>
      </c>
      <c r="H17" s="37">
        <f t="shared" si="10"/>
        <v>430.23310404127244</v>
      </c>
      <c r="I17" s="37">
        <f t="shared" si="10"/>
        <v>444.1577815993121</v>
      </c>
      <c r="J17" s="37">
        <f t="shared" si="10"/>
        <v>437.63731728288906</v>
      </c>
      <c r="K17" s="37">
        <f t="shared" si="10"/>
        <v>426.12502149613061</v>
      </c>
      <c r="L17" s="37">
        <f t="shared" si="10"/>
        <v>270.89896818572652</v>
      </c>
      <c r="M17" s="37">
        <f t="shared" si="10"/>
        <v>351.41401547721404</v>
      </c>
      <c r="N17" s="37">
        <f t="shared" si="10"/>
        <v>348.71504729148745</v>
      </c>
      <c r="O17" s="37">
        <f t="shared" si="10"/>
        <v>304.19415305245059</v>
      </c>
      <c r="P17" s="37">
        <f t="shared" si="10"/>
        <v>322.8479793637145</v>
      </c>
      <c r="Q17" s="37">
        <f t="shared" si="10"/>
        <v>343.10214961306963</v>
      </c>
      <c r="R17" s="37">
        <f t="shared" si="10"/>
        <v>359.98856405846942</v>
      </c>
      <c r="S17" s="37">
        <f t="shared" si="10"/>
        <v>366.50902837489252</v>
      </c>
      <c r="T17" s="37">
        <f t="shared" si="10"/>
        <v>345.87274290627681</v>
      </c>
      <c r="U17" s="37">
        <f t="shared" si="10"/>
        <v>367.15391229578677</v>
      </c>
      <c r="V17" s="37">
        <f t="shared" si="10"/>
        <v>298.41401547721409</v>
      </c>
      <c r="W17" s="37">
        <f t="shared" si="10"/>
        <v>311.47893379191737</v>
      </c>
      <c r="X17" s="37">
        <f t="shared" ref="X17" si="11">SUM(X18:X21)</f>
        <v>388.57841788478072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354.90111779879618</v>
      </c>
      <c r="D20" s="10">
        <v>332.01969045571798</v>
      </c>
      <c r="E20" s="10">
        <v>345.22785898538262</v>
      </c>
      <c r="F20" s="10">
        <v>369.56629406706787</v>
      </c>
      <c r="G20" s="10">
        <v>375.29853826311262</v>
      </c>
      <c r="H20" s="10">
        <v>384.47024935511598</v>
      </c>
      <c r="I20" s="10">
        <v>396.03035253654338</v>
      </c>
      <c r="J20" s="10">
        <v>389.29492691315562</v>
      </c>
      <c r="K20" s="10">
        <v>380.52932072226992</v>
      </c>
      <c r="L20" s="10">
        <v>246.4411865864144</v>
      </c>
      <c r="M20" s="10">
        <v>303.66870163370589</v>
      </c>
      <c r="N20" s="10">
        <v>303.74032674118649</v>
      </c>
      <c r="O20" s="10">
        <v>262.01392949269132</v>
      </c>
      <c r="P20" s="10">
        <v>244.79312123817709</v>
      </c>
      <c r="Q20" s="10">
        <v>259.88822012037832</v>
      </c>
      <c r="R20" s="10">
        <v>273.14419604471192</v>
      </c>
      <c r="S20" s="10">
        <v>275.36543422184008</v>
      </c>
      <c r="T20" s="10">
        <v>264.42631126397242</v>
      </c>
      <c r="U20" s="10">
        <v>275.29380911435942</v>
      </c>
      <c r="V20" s="10">
        <v>200.94101461736889</v>
      </c>
      <c r="W20" s="10">
        <v>216.10773860705069</v>
      </c>
      <c r="X20" s="10">
        <v>290.98598452278588</v>
      </c>
    </row>
    <row r="21" spans="1:24" ht="11.25" customHeight="1" x14ac:dyDescent="0.2">
      <c r="A21" s="42" t="s">
        <v>33</v>
      </c>
      <c r="B21" s="9" t="s">
        <v>34</v>
      </c>
      <c r="C21" s="10">
        <v>51.112983662940657</v>
      </c>
      <c r="D21" s="10">
        <v>46.909372312983663</v>
      </c>
      <c r="E21" s="10">
        <v>48.270765262252787</v>
      </c>
      <c r="F21" s="10">
        <v>48.15133276010318</v>
      </c>
      <c r="G21" s="10">
        <v>50.515907136715391</v>
      </c>
      <c r="H21" s="10">
        <v>45.762854686156487</v>
      </c>
      <c r="I21" s="10">
        <v>48.127429062768698</v>
      </c>
      <c r="J21" s="10">
        <v>48.342390369733437</v>
      </c>
      <c r="K21" s="10">
        <v>45.595700773860713</v>
      </c>
      <c r="L21" s="10">
        <v>24.457781599312121</v>
      </c>
      <c r="M21" s="10">
        <v>47.745313843508157</v>
      </c>
      <c r="N21" s="10">
        <v>44.974720550300937</v>
      </c>
      <c r="O21" s="10">
        <v>42.180223559759241</v>
      </c>
      <c r="P21" s="10">
        <v>78.054858125537393</v>
      </c>
      <c r="Q21" s="10">
        <v>83.213929492691307</v>
      </c>
      <c r="R21" s="10">
        <v>86.844368013757517</v>
      </c>
      <c r="S21" s="10">
        <v>91.143594153052447</v>
      </c>
      <c r="T21" s="10">
        <v>81.446431642304375</v>
      </c>
      <c r="U21" s="10">
        <v>91.860103181427348</v>
      </c>
      <c r="V21" s="10">
        <v>97.473000859845229</v>
      </c>
      <c r="W21" s="10">
        <v>95.371195184866707</v>
      </c>
      <c r="X21" s="10">
        <v>97.592433361994836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14643.245313843505</v>
      </c>
      <c r="D2" s="31">
        <f t="shared" si="0"/>
        <v>13375.801719690457</v>
      </c>
      <c r="E2" s="31">
        <f t="shared" si="0"/>
        <v>14882.055717970763</v>
      </c>
      <c r="F2" s="31">
        <f t="shared" si="0"/>
        <v>14924.775924333619</v>
      </c>
      <c r="G2" s="31">
        <f t="shared" si="0"/>
        <v>15425.357351676697</v>
      </c>
      <c r="H2" s="31">
        <f t="shared" si="0"/>
        <v>15288.496732588135</v>
      </c>
      <c r="I2" s="31">
        <f t="shared" si="0"/>
        <v>16490.660619088561</v>
      </c>
      <c r="J2" s="31">
        <f t="shared" si="0"/>
        <v>17627.659329320719</v>
      </c>
      <c r="K2" s="31">
        <f t="shared" si="0"/>
        <v>18511.382115219258</v>
      </c>
      <c r="L2" s="31">
        <f t="shared" si="0"/>
        <v>18638.891659501285</v>
      </c>
      <c r="M2" s="31">
        <f t="shared" si="0"/>
        <v>17545.391487532244</v>
      </c>
      <c r="N2" s="31">
        <f t="shared" si="0"/>
        <v>18631.166380051589</v>
      </c>
      <c r="O2" s="31">
        <f t="shared" si="0"/>
        <v>17933.845743766124</v>
      </c>
      <c r="P2" s="31">
        <f t="shared" si="0"/>
        <v>18289.680825451414</v>
      </c>
      <c r="Q2" s="31">
        <f t="shared" si="0"/>
        <v>17038.451074806537</v>
      </c>
      <c r="R2" s="31">
        <f t="shared" si="0"/>
        <v>14770.352536543422</v>
      </c>
      <c r="S2" s="31">
        <f t="shared" si="0"/>
        <v>17306.375236457436</v>
      </c>
      <c r="T2" s="31">
        <f t="shared" si="0"/>
        <v>17807.364230438521</v>
      </c>
      <c r="U2" s="31">
        <f t="shared" si="0"/>
        <v>17699.279019776441</v>
      </c>
      <c r="V2" s="31">
        <f t="shared" si="0"/>
        <v>17910.747979363714</v>
      </c>
      <c r="W2" s="31">
        <f t="shared" si="0"/>
        <v>16404.63404987102</v>
      </c>
      <c r="X2" s="31">
        <f t="shared" ref="X2" si="1">SUM(X3,X17,X22,X25,X26,X51,X52,X71,X74,X75,X76)</f>
        <v>12295.189939810836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14643.245313843505</v>
      </c>
      <c r="D26" s="37">
        <f t="shared" si="14"/>
        <v>13375.801719690457</v>
      </c>
      <c r="E26" s="37">
        <f t="shared" si="14"/>
        <v>14882.055717970763</v>
      </c>
      <c r="F26" s="37">
        <f t="shared" si="14"/>
        <v>14924.775924333619</v>
      </c>
      <c r="G26" s="37">
        <f t="shared" si="14"/>
        <v>15425.357351676697</v>
      </c>
      <c r="H26" s="37">
        <f t="shared" si="14"/>
        <v>15288.496732588135</v>
      </c>
      <c r="I26" s="37">
        <f t="shared" si="14"/>
        <v>16490.660619088561</v>
      </c>
      <c r="J26" s="37">
        <f t="shared" si="14"/>
        <v>17627.659329320719</v>
      </c>
      <c r="K26" s="37">
        <f t="shared" si="14"/>
        <v>18511.382115219258</v>
      </c>
      <c r="L26" s="37">
        <f t="shared" si="14"/>
        <v>18638.891659501285</v>
      </c>
      <c r="M26" s="37">
        <f t="shared" si="14"/>
        <v>17545.391487532244</v>
      </c>
      <c r="N26" s="37">
        <f t="shared" si="14"/>
        <v>18631.166380051589</v>
      </c>
      <c r="O26" s="37">
        <f t="shared" si="14"/>
        <v>17933.845743766124</v>
      </c>
      <c r="P26" s="37">
        <f t="shared" si="14"/>
        <v>18289.680825451414</v>
      </c>
      <c r="Q26" s="37">
        <f t="shared" si="14"/>
        <v>17038.451074806537</v>
      </c>
      <c r="R26" s="37">
        <f t="shared" si="14"/>
        <v>14770.352536543422</v>
      </c>
      <c r="S26" s="37">
        <f t="shared" si="14"/>
        <v>17306.375236457436</v>
      </c>
      <c r="T26" s="37">
        <f t="shared" si="14"/>
        <v>17807.364230438521</v>
      </c>
      <c r="U26" s="37">
        <f t="shared" si="14"/>
        <v>17699.279019776441</v>
      </c>
      <c r="V26" s="37">
        <f t="shared" si="14"/>
        <v>17910.747979363714</v>
      </c>
      <c r="W26" s="37">
        <f t="shared" si="14"/>
        <v>16404.63404987102</v>
      </c>
      <c r="X26" s="37">
        <f t="shared" ref="X26" si="15">SUM(X27,X33)</f>
        <v>12295.189939810836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1252.6272570937235</v>
      </c>
      <c r="D27" s="29">
        <f t="shared" si="16"/>
        <v>965.35546001719695</v>
      </c>
      <c r="E27" s="29">
        <f t="shared" si="16"/>
        <v>1056.7140154772139</v>
      </c>
      <c r="F27" s="29">
        <f t="shared" si="16"/>
        <v>1137.9215821152191</v>
      </c>
      <c r="G27" s="29">
        <f t="shared" si="16"/>
        <v>1304.3971625107479</v>
      </c>
      <c r="H27" s="29">
        <f t="shared" si="16"/>
        <v>1812.9597592433365</v>
      </c>
      <c r="I27" s="29">
        <f t="shared" si="16"/>
        <v>1965.2239896818571</v>
      </c>
      <c r="J27" s="29">
        <f t="shared" si="16"/>
        <v>2302.2355975924334</v>
      </c>
      <c r="K27" s="29">
        <f t="shared" si="16"/>
        <v>2805.7227858985384</v>
      </c>
      <c r="L27" s="29">
        <f t="shared" si="16"/>
        <v>2909.2624247635417</v>
      </c>
      <c r="M27" s="29">
        <f t="shared" si="16"/>
        <v>2786.4359415305244</v>
      </c>
      <c r="N27" s="29">
        <f t="shared" si="16"/>
        <v>2963.0625107480655</v>
      </c>
      <c r="O27" s="29">
        <f t="shared" si="16"/>
        <v>2789.4812553740326</v>
      </c>
      <c r="P27" s="29">
        <f t="shared" si="16"/>
        <v>2935.6548581255365</v>
      </c>
      <c r="Q27" s="29">
        <f t="shared" si="16"/>
        <v>2386.4884780739471</v>
      </c>
      <c r="R27" s="29">
        <f t="shared" si="16"/>
        <v>1770.3257953568361</v>
      </c>
      <c r="S27" s="29">
        <f t="shared" si="16"/>
        <v>2020.0392089423899</v>
      </c>
      <c r="T27" s="29">
        <f t="shared" si="16"/>
        <v>2014.9637145313836</v>
      </c>
      <c r="U27" s="29">
        <f t="shared" si="16"/>
        <v>1775.4012897678417</v>
      </c>
      <c r="V27" s="29">
        <f t="shared" si="16"/>
        <v>2050.4920034393813</v>
      </c>
      <c r="W27" s="29">
        <f t="shared" si="16"/>
        <v>1739.8729148753221</v>
      </c>
      <c r="X27" s="29">
        <f t="shared" ref="X27" si="17">SUM(X28:X32)</f>
        <v>1550.0502149613069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1252.6272570937235</v>
      </c>
      <c r="D30" s="10">
        <f>TO_RPI_RO!D30+TO_RPI_BKFLOW!D30+TO_RPI_PT!D30+TO_RPI_IT!D30+TO_RPI_PPR!D30+TO_RPI_PIR!D30</f>
        <v>965.35546001719695</v>
      </c>
      <c r="E30" s="10">
        <f>TO_RPI_RO!E30+TO_RPI_BKFLOW!E30+TO_RPI_PT!E30+TO_RPI_IT!E30+TO_RPI_PPR!E30+TO_RPI_PIR!E30</f>
        <v>1056.7140154772139</v>
      </c>
      <c r="F30" s="10">
        <f>TO_RPI_RO!F30+TO_RPI_BKFLOW!F30+TO_RPI_PT!F30+TO_RPI_IT!F30+TO_RPI_PPR!F30+TO_RPI_PIR!F30</f>
        <v>1137.9215821152191</v>
      </c>
      <c r="G30" s="10">
        <f>TO_RPI_RO!G30+TO_RPI_BKFLOW!G30+TO_RPI_PT!G30+TO_RPI_IT!G30+TO_RPI_PPR!G30+TO_RPI_PIR!G30</f>
        <v>1304.3971625107479</v>
      </c>
      <c r="H30" s="10">
        <f>TO_RPI_RO!H30+TO_RPI_BKFLOW!H30+TO_RPI_PT!H30+TO_RPI_IT!H30+TO_RPI_PPR!H30+TO_RPI_PIR!H30</f>
        <v>1812.9597592433365</v>
      </c>
      <c r="I30" s="10">
        <f>TO_RPI_RO!I30+TO_RPI_BKFLOW!I30+TO_RPI_PT!I30+TO_RPI_IT!I30+TO_RPI_PPR!I30+TO_RPI_PIR!I30</f>
        <v>1965.2239896818571</v>
      </c>
      <c r="J30" s="10">
        <f>TO_RPI_RO!J30+TO_RPI_BKFLOW!J30+TO_RPI_PT!J30+TO_RPI_IT!J30+TO_RPI_PPR!J30+TO_RPI_PIR!J30</f>
        <v>2302.2355975924334</v>
      </c>
      <c r="K30" s="10">
        <f>TO_RPI_RO!K30+TO_RPI_BKFLOW!K30+TO_RPI_PT!K30+TO_RPI_IT!K30+TO_RPI_PPR!K30+TO_RPI_PIR!K30</f>
        <v>2805.7227858985384</v>
      </c>
      <c r="L30" s="10">
        <f>TO_RPI_RO!L30+TO_RPI_BKFLOW!L30+TO_RPI_PT!L30+TO_RPI_IT!L30+TO_RPI_PPR!L30+TO_RPI_PIR!L30</f>
        <v>2909.2624247635417</v>
      </c>
      <c r="M30" s="10">
        <f>TO_RPI_RO!M30+TO_RPI_BKFLOW!M30+TO_RPI_PT!M30+TO_RPI_IT!M30+TO_RPI_PPR!M30+TO_RPI_PIR!M30</f>
        <v>2786.4359415305244</v>
      </c>
      <c r="N30" s="10">
        <f>TO_RPI_RO!N30+TO_RPI_BKFLOW!N30+TO_RPI_PT!N30+TO_RPI_IT!N30+TO_RPI_PPR!N30+TO_RPI_PIR!N30</f>
        <v>2963.0625107480655</v>
      </c>
      <c r="O30" s="10">
        <f>TO_RPI_RO!O30+TO_RPI_BKFLOW!O30+TO_RPI_PT!O30+TO_RPI_IT!O30+TO_RPI_PPR!O30+TO_RPI_PIR!O30</f>
        <v>2789.4812553740326</v>
      </c>
      <c r="P30" s="10">
        <f>TO_RPI_RO!P30+TO_RPI_BKFLOW!P30+TO_RPI_PT!P30+TO_RPI_IT!P30+TO_RPI_PPR!P30+TO_RPI_PIR!P30</f>
        <v>2935.6548581255365</v>
      </c>
      <c r="Q30" s="10">
        <f>TO_RPI_RO!Q30+TO_RPI_BKFLOW!Q30+TO_RPI_PT!Q30+TO_RPI_IT!Q30+TO_RPI_PPR!Q30+TO_RPI_PIR!Q30</f>
        <v>2386.4884780739471</v>
      </c>
      <c r="R30" s="10">
        <f>TO_RPI_RO!R30+TO_RPI_BKFLOW!R30+TO_RPI_PT!R30+TO_RPI_IT!R30+TO_RPI_PPR!R30+TO_RPI_PIR!R30</f>
        <v>1770.3257953568361</v>
      </c>
      <c r="S30" s="10">
        <f>TO_RPI_RO!S30+TO_RPI_BKFLOW!S30+TO_RPI_PT!S30+TO_RPI_IT!S30+TO_RPI_PPR!S30+TO_RPI_PIR!S30</f>
        <v>2020.0392089423899</v>
      </c>
      <c r="T30" s="10">
        <f>TO_RPI_RO!T30+TO_RPI_BKFLOW!T30+TO_RPI_PT!T30+TO_RPI_IT!T30+TO_RPI_PPR!T30+TO_RPI_PIR!T30</f>
        <v>2014.9637145313836</v>
      </c>
      <c r="U30" s="10">
        <f>TO_RPI_RO!U30+TO_RPI_BKFLOW!U30+TO_RPI_PT!U30+TO_RPI_IT!U30+TO_RPI_PPR!U30+TO_RPI_PIR!U30</f>
        <v>1775.4012897678417</v>
      </c>
      <c r="V30" s="10">
        <f>TO_RPI_RO!V30+TO_RPI_BKFLOW!V30+TO_RPI_PT!V30+TO_RPI_IT!V30+TO_RPI_PPR!V30+TO_RPI_PIR!V30</f>
        <v>2050.4920034393813</v>
      </c>
      <c r="W30" s="10">
        <f>TO_RPI_RO!W30+TO_RPI_BKFLOW!W30+TO_RPI_PT!W30+TO_RPI_IT!W30+TO_RPI_PPR!W30+TO_RPI_PIR!W30</f>
        <v>1739.8729148753221</v>
      </c>
      <c r="X30" s="10">
        <f>TO_RPI_RO!X30+TO_RPI_BKFLOW!X30+TO_RPI_PT!X30+TO_RPI_IT!X30+TO_RPI_PPR!X30+TO_RPI_PIR!X30</f>
        <v>1550.0502149613069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13390.618056749781</v>
      </c>
      <c r="D33" s="29">
        <f t="shared" si="18"/>
        <v>12410.446259673259</v>
      </c>
      <c r="E33" s="29">
        <f t="shared" si="18"/>
        <v>13825.34170249355</v>
      </c>
      <c r="F33" s="29">
        <f t="shared" si="18"/>
        <v>13786.854342218399</v>
      </c>
      <c r="G33" s="29">
        <f t="shared" si="18"/>
        <v>14120.960189165949</v>
      </c>
      <c r="H33" s="29">
        <f t="shared" si="18"/>
        <v>13475.536973344799</v>
      </c>
      <c r="I33" s="29">
        <f t="shared" si="18"/>
        <v>14525.436629406706</v>
      </c>
      <c r="J33" s="29">
        <f t="shared" si="18"/>
        <v>15325.423731728284</v>
      </c>
      <c r="K33" s="29">
        <f t="shared" si="18"/>
        <v>15705.659329320721</v>
      </c>
      <c r="L33" s="29">
        <f t="shared" si="18"/>
        <v>15729.629234737744</v>
      </c>
      <c r="M33" s="29">
        <f t="shared" si="18"/>
        <v>14758.95554600172</v>
      </c>
      <c r="N33" s="29">
        <f t="shared" si="18"/>
        <v>15668.103869303523</v>
      </c>
      <c r="O33" s="29">
        <f t="shared" si="18"/>
        <v>15144.36448839209</v>
      </c>
      <c r="P33" s="29">
        <f t="shared" si="18"/>
        <v>15354.025967325879</v>
      </c>
      <c r="Q33" s="29">
        <f t="shared" si="18"/>
        <v>14651.962596732588</v>
      </c>
      <c r="R33" s="29">
        <f t="shared" si="18"/>
        <v>13000.026741186586</v>
      </c>
      <c r="S33" s="29">
        <f t="shared" si="18"/>
        <v>15286.336027515046</v>
      </c>
      <c r="T33" s="29">
        <f t="shared" si="18"/>
        <v>15792.400515907137</v>
      </c>
      <c r="U33" s="29">
        <f t="shared" si="18"/>
        <v>15923.877730008599</v>
      </c>
      <c r="V33" s="29">
        <f t="shared" si="18"/>
        <v>15860.255975924334</v>
      </c>
      <c r="W33" s="29">
        <f t="shared" si="18"/>
        <v>14664.761134995699</v>
      </c>
      <c r="X33" s="29">
        <f t="shared" ref="X33" si="19">SUM(X34:X50)</f>
        <v>10745.139724849529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589.8300085984522</v>
      </c>
      <c r="D34" s="10">
        <f>TO_RPI_RO!D34+TO_RPI_BKFLOW!D34+TO_RPI_PT!D34+TO_RPI_IT!D34+TO_RPI_PPR!D34+TO_RPI_PIR!D34</f>
        <v>584.57532244196045</v>
      </c>
      <c r="E34" s="10">
        <f>TO_RPI_RO!E34+TO_RPI_BKFLOW!E34+TO_RPI_PT!E34+TO_RPI_IT!E34+TO_RPI_PPR!E34+TO_RPI_PIR!E34</f>
        <v>777.68220120378328</v>
      </c>
      <c r="F34" s="10">
        <f>TO_RPI_RO!F34+TO_RPI_BKFLOW!F34+TO_RPI_PT!F34+TO_RPI_IT!F34+TO_RPI_PPR!F34+TO_RPI_PIR!F34</f>
        <v>713.3133276010318</v>
      </c>
      <c r="G34" s="10">
        <f>TO_RPI_RO!G34+TO_RPI_BKFLOW!G34+TO_RPI_PT!G34+TO_RPI_IT!G34+TO_RPI_PPR!G34+TO_RPI_PIR!G34</f>
        <v>694.92218400687875</v>
      </c>
      <c r="H34" s="10">
        <f>TO_RPI_RO!H34+TO_RPI_BKFLOW!H34+TO_RPI_PT!H34+TO_RPI_IT!H34+TO_RPI_PPR!H34+TO_RPI_PIR!H34</f>
        <v>710.68598452278582</v>
      </c>
      <c r="I34" s="10">
        <f>TO_RPI_RO!I34+TO_RPI_BKFLOW!I34+TO_RPI_PT!I34+TO_RPI_IT!I34+TO_RPI_PPR!I34+TO_RPI_PIR!I34</f>
        <v>768.48667239896815</v>
      </c>
      <c r="J34" s="10">
        <f>TO_RPI_RO!J34+TO_RPI_BKFLOW!J34+TO_RPI_PT!J34+TO_RPI_IT!J34+TO_RPI_PPR!J34+TO_RPI_PIR!J34</f>
        <v>897.22459157351682</v>
      </c>
      <c r="K34" s="10">
        <f>TO_RPI_RO!K34+TO_RPI_BKFLOW!K34+TO_RPI_PT!K34+TO_RPI_IT!K34+TO_RPI_PPR!K34+TO_RPI_PIR!K34</f>
        <v>893.28366294067041</v>
      </c>
      <c r="L34" s="10">
        <f>TO_RPI_RO!L34+TO_RPI_BKFLOW!L34+TO_RPI_PT!L34+TO_RPI_IT!L34+TO_RPI_PPR!L34+TO_RPI_PIR!L34</f>
        <v>989.18030954428195</v>
      </c>
      <c r="M34" s="10">
        <f>TO_RPI_RO!M34+TO_RPI_BKFLOW!M34+TO_RPI_PT!M34+TO_RPI_IT!M34+TO_RPI_PPR!M34+TO_RPI_PIR!M34</f>
        <v>939.26147893379186</v>
      </c>
      <c r="N34" s="10">
        <f>TO_RPI_RO!N34+TO_RPI_BKFLOW!N34+TO_RPI_PT!N34+TO_RPI_IT!N34+TO_RPI_PPR!N34+TO_RPI_PIR!N34</f>
        <v>939.26156491831455</v>
      </c>
      <c r="O34" s="10">
        <f>TO_RPI_RO!O34+TO_RPI_BKFLOW!O34+TO_RPI_PT!O34+TO_RPI_IT!O34+TO_RPI_PPR!O34+TO_RPI_PIR!O34</f>
        <v>915.61573516766975</v>
      </c>
      <c r="P34" s="10">
        <f>TO_RPI_RO!P34+TO_RPI_BKFLOW!P34+TO_RPI_PT!P34+TO_RPI_IT!P34+TO_RPI_PPR!P34+TO_RPI_PIR!P34</f>
        <v>569.55184866723994</v>
      </c>
      <c r="Q34" s="10">
        <f>TO_RPI_RO!Q34+TO_RPI_BKFLOW!Q34+TO_RPI_PT!Q34+TO_RPI_IT!Q34+TO_RPI_PPR!Q34+TO_RPI_PIR!Q34</f>
        <v>568.50902837489252</v>
      </c>
      <c r="R34" s="10">
        <f>TO_RPI_RO!R34+TO_RPI_BKFLOW!R34+TO_RPI_PT!R34+TO_RPI_IT!R34+TO_RPI_PPR!R34+TO_RPI_PIR!R34</f>
        <v>550.05674978503862</v>
      </c>
      <c r="S34" s="10">
        <f>TO_RPI_RO!S34+TO_RPI_BKFLOW!S34+TO_RPI_PT!S34+TO_RPI_IT!S34+TO_RPI_PPR!S34+TO_RPI_PIR!S34</f>
        <v>656.19552880481501</v>
      </c>
      <c r="T34" s="10">
        <f>TO_RPI_RO!T34+TO_RPI_BKFLOW!T34+TO_RPI_PT!T34+TO_RPI_IT!T34+TO_RPI_PPR!T34+TO_RPI_PIR!T34</f>
        <v>608.24299226139283</v>
      </c>
      <c r="U34" s="10">
        <f>TO_RPI_RO!U34+TO_RPI_BKFLOW!U34+TO_RPI_PT!U34+TO_RPI_IT!U34+TO_RPI_PPR!U34+TO_RPI_PIR!U34</f>
        <v>641.45649183147032</v>
      </c>
      <c r="V34" s="10">
        <f>TO_RPI_RO!V34+TO_RPI_BKFLOW!V34+TO_RPI_PT!V34+TO_RPI_IT!V34+TO_RPI_PPR!V34+TO_RPI_PIR!V34</f>
        <v>686.67239896818569</v>
      </c>
      <c r="W34" s="10">
        <f>TO_RPI_RO!W34+TO_RPI_BKFLOW!W34+TO_RPI_PT!W34+TO_RPI_IT!W34+TO_RPI_PPR!W34+TO_RPI_PIR!W34</f>
        <v>639.37024935511613</v>
      </c>
      <c r="X34" s="10">
        <f>TO_RPI_RO!X34+TO_RPI_BKFLOW!X34+TO_RPI_PT!X34+TO_RPI_IT!X34+TO_RPI_PPR!X34+TO_RPI_PIR!X34</f>
        <v>467.47893379191743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278.07394668959591</v>
      </c>
      <c r="D36" s="10">
        <f>TO_RPI_RO!D36+TO_RPI_BKFLOW!D36+TO_RPI_PT!D36+TO_RPI_IT!D36+TO_RPI_PPR!D36+TO_RPI_PIR!D36</f>
        <v>198.62424763542563</v>
      </c>
      <c r="E36" s="10">
        <f>TO_RPI_RO!E36+TO_RPI_BKFLOW!E36+TO_RPI_PT!E36+TO_RPI_IT!E36+TO_RPI_PPR!E36+TO_RPI_PIR!E36</f>
        <v>284.69475494411006</v>
      </c>
      <c r="F36" s="10">
        <f>TO_RPI_RO!F36+TO_RPI_BKFLOW!F36+TO_RPI_PT!F36+TO_RPI_IT!F36+TO_RPI_PPR!F36+TO_RPI_PIR!F36</f>
        <v>338.76466036113493</v>
      </c>
      <c r="G36" s="10">
        <f>TO_RPI_RO!G36+TO_RPI_BKFLOW!G36+TO_RPI_PT!G36+TO_RPI_IT!G36+TO_RPI_PPR!G36+TO_RPI_PIR!G36</f>
        <v>336.55778159931202</v>
      </c>
      <c r="H36" s="10">
        <f>TO_RPI_RO!H36+TO_RPI_BKFLOW!H36+TO_RPI_PT!H36+TO_RPI_IT!H36+TO_RPI_PPR!H36+TO_RPI_PIR!H36</f>
        <v>386.21384350816845</v>
      </c>
      <c r="I36" s="10">
        <f>TO_RPI_RO!I36+TO_RPI_BKFLOW!I36+TO_RPI_PT!I36+TO_RPI_IT!I36+TO_RPI_PPR!I36+TO_RPI_PIR!I36</f>
        <v>519.73344797936363</v>
      </c>
      <c r="J36" s="10">
        <f>TO_RPI_RO!J36+TO_RPI_BKFLOW!J36+TO_RPI_PT!J36+TO_RPI_IT!J36+TO_RPI_PPR!J36+TO_RPI_PIR!J36</f>
        <v>455.73233018056749</v>
      </c>
      <c r="K36" s="10">
        <f>TO_RPI_RO!K36+TO_RPI_BKFLOW!K36+TO_RPI_PT!K36+TO_RPI_IT!K36+TO_RPI_PPR!K36+TO_RPI_PIR!K36</f>
        <v>465.66354256233871</v>
      </c>
      <c r="L36" s="10">
        <f>TO_RPI_RO!L36+TO_RPI_BKFLOW!L36+TO_RPI_PT!L36+TO_RPI_IT!L36+TO_RPI_PPR!L36+TO_RPI_PIR!L36</f>
        <v>343.1785038693036</v>
      </c>
      <c r="M36" s="10">
        <f>TO_RPI_RO!M36+TO_RPI_BKFLOW!M36+TO_RPI_PT!M36+TO_RPI_IT!M36+TO_RPI_PPR!M36+TO_RPI_PIR!M36</f>
        <v>338.76466036113504</v>
      </c>
      <c r="N36" s="10">
        <f>TO_RPI_RO!N36+TO_RPI_BKFLOW!N36+TO_RPI_PT!N36+TO_RPI_IT!N36+TO_RPI_PPR!N36+TO_RPI_PIR!N36</f>
        <v>486.62940670679279</v>
      </c>
      <c r="O36" s="10">
        <f>TO_RPI_RO!O36+TO_RPI_BKFLOW!O36+TO_RPI_PT!O36+TO_RPI_IT!O36+TO_RPI_PPR!O36+TO_RPI_PIR!O36</f>
        <v>332.14385210662078</v>
      </c>
      <c r="P36" s="10">
        <f>TO_RPI_RO!P36+TO_RPI_BKFLOW!P36+TO_RPI_PT!P36+TO_RPI_IT!P36+TO_RPI_PPR!P36+TO_RPI_PIR!P36</f>
        <v>354.97987962166815</v>
      </c>
      <c r="Q36" s="10">
        <f>TO_RPI_RO!Q36+TO_RPI_BKFLOW!Q36+TO_RPI_PT!Q36+TO_RPI_IT!Q36+TO_RPI_PPR!Q36+TO_RPI_PIR!Q36</f>
        <v>339.49802235597593</v>
      </c>
      <c r="R36" s="10">
        <f>TO_RPI_RO!R36+TO_RPI_BKFLOW!R36+TO_RPI_PT!R36+TO_RPI_IT!R36+TO_RPI_PPR!R36+TO_RPI_PIR!R36</f>
        <v>294.1578675838349</v>
      </c>
      <c r="S36" s="10">
        <f>TO_RPI_RO!S36+TO_RPI_BKFLOW!S36+TO_RPI_PT!S36+TO_RPI_IT!S36+TO_RPI_PPR!S36+TO_RPI_PIR!S36</f>
        <v>338.39208942390366</v>
      </c>
      <c r="T36" s="10">
        <f>TO_RPI_RO!T36+TO_RPI_BKFLOW!T36+TO_RPI_PT!T36+TO_RPI_IT!T36+TO_RPI_PPR!T36+TO_RPI_PIR!T36</f>
        <v>345.02725709372311</v>
      </c>
      <c r="U36" s="10">
        <f>TO_RPI_RO!U36+TO_RPI_BKFLOW!U36+TO_RPI_PT!U36+TO_RPI_IT!U36+TO_RPI_PPR!U36+TO_RPI_PIR!U36</f>
        <v>315.16904557179714</v>
      </c>
      <c r="V36" s="10">
        <f>TO_RPI_RO!V36+TO_RPI_BKFLOW!V36+TO_RPI_PT!V36+TO_RPI_IT!V36+TO_RPI_PPR!V36+TO_RPI_PIR!V36</f>
        <v>366.03852106620803</v>
      </c>
      <c r="W36" s="10">
        <f>TO_RPI_RO!W36+TO_RPI_BKFLOW!W36+TO_RPI_PT!W36+TO_RPI_IT!W36+TO_RPI_PPR!W36+TO_RPI_PIR!W36</f>
        <v>304.11049011177988</v>
      </c>
      <c r="X36" s="10">
        <f>TO_RPI_RO!X36+TO_RPI_BKFLOW!X36+TO_RPI_PT!X36+TO_RPI_IT!X36+TO_RPI_PPR!X36+TO_RPI_PIR!X36</f>
        <v>233.33568357695614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4093.7708512467752</v>
      </c>
      <c r="D37" s="10">
        <f>TO_RPI_RO!D37+TO_RPI_BKFLOW!D37+TO_RPI_PT!D37+TO_RPI_IT!D37+TO_RPI_PPR!D37+TO_RPI_PIR!D37</f>
        <v>3923.2827171109193</v>
      </c>
      <c r="E37" s="10">
        <f>TO_RPI_RO!E37+TO_RPI_BKFLOW!E37+TO_RPI_PT!E37+TO_RPI_IT!E37+TO_RPI_PPR!E37+TO_RPI_PIR!E37</f>
        <v>4544.6402407566638</v>
      </c>
      <c r="F37" s="10">
        <f>TO_RPI_RO!F37+TO_RPI_BKFLOW!F37+TO_RPI_PT!F37+TO_RPI_IT!F37+TO_RPI_PPR!F37+TO_RPI_PIR!F37</f>
        <v>4492.2613929492691</v>
      </c>
      <c r="G37" s="10">
        <f>TO_RPI_RO!G37+TO_RPI_BKFLOW!G37+TO_RPI_PT!G37+TO_RPI_IT!G37+TO_RPI_PPR!G37+TO_RPI_PIR!G37</f>
        <v>4520.7360275150477</v>
      </c>
      <c r="H37" s="10">
        <f>TO_RPI_RO!H37+TO_RPI_BKFLOW!H37+TO_RPI_PT!H37+TO_RPI_IT!H37+TO_RPI_PPR!H37+TO_RPI_PIR!H37</f>
        <v>4252.9617368873605</v>
      </c>
      <c r="I37" s="10">
        <f>TO_RPI_RO!I37+TO_RPI_BKFLOW!I37+TO_RPI_PT!I37+TO_RPI_IT!I37+TO_RPI_PPR!I37+TO_RPI_PIR!I37</f>
        <v>4506.5558899398111</v>
      </c>
      <c r="J37" s="10">
        <f>TO_RPI_RO!J37+TO_RPI_BKFLOW!J37+TO_RPI_PT!J37+TO_RPI_IT!J37+TO_RPI_PPR!J37+TO_RPI_PIR!J37</f>
        <v>4561.9546861564913</v>
      </c>
      <c r="K37" s="10">
        <f>TO_RPI_RO!K37+TO_RPI_BKFLOW!K37+TO_RPI_PT!K37+TO_RPI_IT!K37+TO_RPI_PPR!K37+TO_RPI_PIR!K37</f>
        <v>4424.4769561478934</v>
      </c>
      <c r="L37" s="10">
        <f>TO_RPI_RO!L37+TO_RPI_BKFLOW!L37+TO_RPI_PT!L37+TO_RPI_IT!L37+TO_RPI_PPR!L37+TO_RPI_PIR!L37</f>
        <v>4342.3139294926896</v>
      </c>
      <c r="M37" s="10">
        <f>TO_RPI_RO!M37+TO_RPI_BKFLOW!M37+TO_RPI_PT!M37+TO_RPI_IT!M37+TO_RPI_PPR!M37+TO_RPI_PIR!M37</f>
        <v>3992.0942390369728</v>
      </c>
      <c r="N37" s="10">
        <f>TO_RPI_RO!N37+TO_RPI_BKFLOW!N37+TO_RPI_PT!N37+TO_RPI_IT!N37+TO_RPI_PPR!N37+TO_RPI_PIR!N37</f>
        <v>4180.0420464316421</v>
      </c>
      <c r="O37" s="10">
        <f>TO_RPI_RO!O37+TO_RPI_BKFLOW!O37+TO_RPI_PT!O37+TO_RPI_IT!O37+TO_RPI_PPR!O37+TO_RPI_PIR!O37</f>
        <v>4278.6376612209797</v>
      </c>
      <c r="P37" s="10">
        <f>TO_RPI_RO!P37+TO_RPI_BKFLOW!P37+TO_RPI_PT!P37+TO_RPI_IT!P37+TO_RPI_PPR!P37+TO_RPI_PIR!P37</f>
        <v>4348.5000859845222</v>
      </c>
      <c r="Q37" s="10">
        <f>TO_RPI_RO!Q37+TO_RPI_BKFLOW!Q37+TO_RPI_PT!Q37+TO_RPI_IT!Q37+TO_RPI_PPR!Q37+TO_RPI_PIR!Q37</f>
        <v>4481.183748925193</v>
      </c>
      <c r="R37" s="10">
        <f>TO_RPI_RO!R37+TO_RPI_BKFLOW!R37+TO_RPI_PT!R37+TO_RPI_IT!R37+TO_RPI_PPR!R37+TO_RPI_PIR!R37</f>
        <v>3705.8134995700771</v>
      </c>
      <c r="S37" s="10">
        <f>TO_RPI_RO!S37+TO_RPI_BKFLOW!S37+TO_RPI_PT!S37+TO_RPI_IT!S37+TO_RPI_PPR!S37+TO_RPI_PIR!S37</f>
        <v>4259.353224419604</v>
      </c>
      <c r="T37" s="10">
        <f>TO_RPI_RO!T37+TO_RPI_BKFLOW!T37+TO_RPI_PT!T37+TO_RPI_IT!T37+TO_RPI_PPR!T37+TO_RPI_PIR!T37</f>
        <v>4564.1110060189158</v>
      </c>
      <c r="U37" s="10">
        <f>TO_RPI_RO!U37+TO_RPI_BKFLOW!U37+TO_RPI_PT!U37+TO_RPI_IT!U37+TO_RPI_PPR!U37+TO_RPI_PIR!U37</f>
        <v>4597.2819432502147</v>
      </c>
      <c r="V37" s="10">
        <f>TO_RPI_RO!V37+TO_RPI_BKFLOW!V37+TO_RPI_PT!V37+TO_RPI_IT!V37+TO_RPI_PPR!V37+TO_RPI_PIR!V37</f>
        <v>4603.501461736887</v>
      </c>
      <c r="W37" s="10">
        <f>TO_RPI_RO!W37+TO_RPI_BKFLOW!W37+TO_RPI_PT!W37+TO_RPI_IT!W37+TO_RPI_PPR!W37+TO_RPI_PIR!W37</f>
        <v>4363.0122957867579</v>
      </c>
      <c r="X37" s="10">
        <f>TO_RPI_RO!X37+TO_RPI_BKFLOW!X37+TO_RPI_PT!X37+TO_RPI_IT!X37+TO_RPI_PPR!X37+TO_RPI_PIR!X37</f>
        <v>3412.4582115219259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791.1650902837489</v>
      </c>
      <c r="D40" s="10">
        <f>TO_RPI_RO!D40+TO_RPI_BKFLOW!D40+TO_RPI_PT!D40+TO_RPI_IT!D40+TO_RPI_PPR!D40+TO_RPI_PIR!D40</f>
        <v>456.08340498710231</v>
      </c>
      <c r="E40" s="10">
        <f>TO_RPI_RO!E40+TO_RPI_BKFLOW!E40+TO_RPI_PT!E40+TO_RPI_IT!E40+TO_RPI_PPR!E40+TO_RPI_PIR!E40</f>
        <v>681.53963886500424</v>
      </c>
      <c r="F40" s="10">
        <f>TO_RPI_RO!F40+TO_RPI_BKFLOW!F40+TO_RPI_PT!F40+TO_RPI_IT!F40+TO_RPI_PPR!F40+TO_RPI_PIR!F40</f>
        <v>635.00051590713667</v>
      </c>
      <c r="G40" s="10">
        <f>TO_RPI_RO!G40+TO_RPI_BKFLOW!G40+TO_RPI_PT!G40+TO_RPI_IT!G40+TO_RPI_PPR!G40+TO_RPI_PIR!G40</f>
        <v>738.42072226999142</v>
      </c>
      <c r="H40" s="10">
        <f>TO_RPI_RO!H40+TO_RPI_BKFLOW!H40+TO_RPI_PT!H40+TO_RPI_IT!H40+TO_RPI_PPR!H40+TO_RPI_PIR!H40</f>
        <v>612.24797936371453</v>
      </c>
      <c r="I40" s="10">
        <f>TO_RPI_RO!I40+TO_RPI_BKFLOW!I40+TO_RPI_PT!I40+TO_RPI_IT!I40+TO_RPI_PPR!I40+TO_RPI_PIR!I40</f>
        <v>739.45494411006018</v>
      </c>
      <c r="J40" s="10">
        <f>TO_RPI_RO!J40+TO_RPI_BKFLOW!J40+TO_RPI_PT!J40+TO_RPI_IT!J40+TO_RPI_PPR!J40+TO_RPI_PIR!J40</f>
        <v>741.52338779019772</v>
      </c>
      <c r="K40" s="10">
        <f>TO_RPI_RO!K40+TO_RPI_BKFLOW!K40+TO_RPI_PT!K40+TO_RPI_IT!K40+TO_RPI_PPR!K40+TO_RPI_PIR!K40</f>
        <v>706.36044711951843</v>
      </c>
      <c r="L40" s="10">
        <f>TO_RPI_RO!L40+TO_RPI_BKFLOW!L40+TO_RPI_PT!L40+TO_RPI_IT!L40+TO_RPI_PPR!L40+TO_RPI_PIR!L40</f>
        <v>653.61616509028363</v>
      </c>
      <c r="M40" s="10">
        <f>TO_RPI_RO!M40+TO_RPI_BKFLOW!M40+TO_RPI_PT!M40+TO_RPI_IT!M40+TO_RPI_PPR!M40+TO_RPI_PIR!M40</f>
        <v>630.86362854686161</v>
      </c>
      <c r="N40" s="10">
        <f>TO_RPI_RO!N40+TO_RPI_BKFLOW!N40+TO_RPI_PT!N40+TO_RPI_IT!N40+TO_RPI_PPR!N40+TO_RPI_PIR!N40</f>
        <v>822.191143594153</v>
      </c>
      <c r="O40" s="10">
        <f>TO_RPI_RO!O40+TO_RPI_BKFLOW!O40+TO_RPI_PT!O40+TO_RPI_IT!O40+TO_RPI_PPR!O40+TO_RPI_PIR!O40</f>
        <v>639.13731728288906</v>
      </c>
      <c r="P40" s="10">
        <f>TO_RPI_RO!P40+TO_RPI_BKFLOW!P40+TO_RPI_PT!P40+TO_RPI_IT!P40+TO_RPI_PPR!P40+TO_RPI_PIR!P40</f>
        <v>693.95004299226139</v>
      </c>
      <c r="Q40" s="10">
        <f>TO_RPI_RO!Q40+TO_RPI_BKFLOW!Q40+TO_RPI_PT!Q40+TO_RPI_IT!Q40+TO_RPI_PPR!Q40+TO_RPI_PIR!Q40</f>
        <v>560.53791917454851</v>
      </c>
      <c r="R40" s="10">
        <f>TO_RPI_RO!R40+TO_RPI_BKFLOW!R40+TO_RPI_PT!R40+TO_RPI_IT!R40+TO_RPI_PPR!R40+TO_RPI_PIR!R40</f>
        <v>562.60627687016336</v>
      </c>
      <c r="S40" s="10">
        <f>TO_RPI_RO!S40+TO_RPI_BKFLOW!S40+TO_RPI_PT!S40+TO_RPI_IT!S40+TO_RPI_PPR!S40+TO_RPI_PIR!S40</f>
        <v>591.56397248495273</v>
      </c>
      <c r="T40" s="10">
        <f>TO_RPI_RO!T40+TO_RPI_BKFLOW!T40+TO_RPI_PT!T40+TO_RPI_IT!T40+TO_RPI_PPR!T40+TO_RPI_PIR!T40</f>
        <v>780.82304385210659</v>
      </c>
      <c r="U40" s="10">
        <f>TO_RPI_RO!U40+TO_RPI_BKFLOW!U40+TO_RPI_PT!U40+TO_RPI_IT!U40+TO_RPI_PPR!U40+TO_RPI_PIR!U40</f>
        <v>813.91754084264835</v>
      </c>
      <c r="V40" s="10">
        <f>TO_RPI_RO!V40+TO_RPI_BKFLOW!V40+TO_RPI_PT!V40+TO_RPI_IT!V40+TO_RPI_PPR!V40+TO_RPI_PIR!V40</f>
        <v>749.79699054170237</v>
      </c>
      <c r="W40" s="10">
        <f>TO_RPI_RO!W40+TO_RPI_BKFLOW!W40+TO_RPI_PT!W40+TO_RPI_IT!W40+TO_RPI_PPR!W40+TO_RPI_PIR!W40</f>
        <v>266.82433361994839</v>
      </c>
      <c r="X40" s="10">
        <f>TO_RPI_RO!X40+TO_RPI_BKFLOW!X40+TO_RPI_PT!X40+TO_RPI_IT!X40+TO_RPI_PPR!X40+TO_RPI_PIR!X40</f>
        <v>328.87644024075672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129.76784178847811</v>
      </c>
      <c r="Q41" s="10">
        <f>TO_RPI_RO!Q41+TO_RPI_BKFLOW!Q41+TO_RPI_PT!Q41+TO_RPI_IT!Q41+TO_RPI_PPR!Q41+TO_RPI_PIR!Q41</f>
        <v>84.452106620808252</v>
      </c>
      <c r="R41" s="10">
        <f>TO_RPI_RO!R41+TO_RPI_BKFLOW!R41+TO_RPI_PT!R41+TO_RPI_IT!R41+TO_RPI_PPR!R41+TO_RPI_PIR!R41</f>
        <v>85.482029234737738</v>
      </c>
      <c r="S41" s="10">
        <f>TO_RPI_RO!S41+TO_RPI_BKFLOW!S41+TO_RPI_PT!S41+TO_RPI_IT!S41+TO_RPI_PPR!S41+TO_RPI_PIR!S41</f>
        <v>80.332502149613063</v>
      </c>
      <c r="T41" s="10">
        <f>TO_RPI_RO!T41+TO_RPI_BKFLOW!T41+TO_RPI_PT!T41+TO_RPI_IT!T41+TO_RPI_PPR!T41+TO_RPI_PIR!T41</f>
        <v>124.61831470335341</v>
      </c>
      <c r="U41" s="10">
        <f>TO_RPI_RO!U41+TO_RPI_BKFLOW!U41+TO_RPI_PT!U41+TO_RPI_IT!U41+TO_RPI_PPR!U41+TO_RPI_PIR!U41</f>
        <v>55.61478933791917</v>
      </c>
      <c r="V41" s="10">
        <f>TO_RPI_RO!V41+TO_RPI_BKFLOW!V41+TO_RPI_PT!V41+TO_RPI_IT!V41+TO_RPI_PPR!V41+TO_RPI_PIR!V41</f>
        <v>113.2894239036973</v>
      </c>
      <c r="W41" s="10">
        <f>TO_RPI_RO!W41+TO_RPI_BKFLOW!W41+TO_RPI_PT!W41+TO_RPI_IT!W41+TO_RPI_PPR!W41+TO_RPI_PIR!W41</f>
        <v>107.10997420464319</v>
      </c>
      <c r="X41" s="10">
        <f>TO_RPI_RO!X41+TO_RPI_BKFLOW!X41+TO_RPI_PT!X41+TO_RPI_IT!X41+TO_RPI_PPR!X41+TO_RPI_PIR!X41</f>
        <v>107.10997420464319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342.82029234737746</v>
      </c>
      <c r="D42" s="10">
        <f>TO_RPI_RO!D42+TO_RPI_BKFLOW!D42+TO_RPI_PT!D42+TO_RPI_IT!D42+TO_RPI_PPR!D42+TO_RPI_PIR!D42</f>
        <v>323.77472055030091</v>
      </c>
      <c r="E42" s="10">
        <f>TO_RPI_RO!E42+TO_RPI_BKFLOW!E42+TO_RPI_PT!E42+TO_RPI_IT!E42+TO_RPI_PPR!E42+TO_RPI_PIR!E42</f>
        <v>310.01960447119512</v>
      </c>
      <c r="F42" s="10">
        <f>TO_RPI_RO!F42+TO_RPI_BKFLOW!F42+TO_RPI_PT!F42+TO_RPI_IT!F42+TO_RPI_PPR!F42+TO_RPI_PIR!F42</f>
        <v>299.43869303525372</v>
      </c>
      <c r="G42" s="10">
        <f>TO_RPI_RO!G42+TO_RPI_BKFLOW!G42+TO_RPI_PT!G42+TO_RPI_IT!G42+TO_RPI_PPR!G42+TO_RPI_PIR!G42</f>
        <v>374.56285468615653</v>
      </c>
      <c r="H42" s="10">
        <f>TO_RPI_RO!H42+TO_RPI_BKFLOW!H42+TO_RPI_PT!H42+TO_RPI_IT!H42+TO_RPI_PPR!H42+TO_RPI_PIR!H42</f>
        <v>345.99458297506453</v>
      </c>
      <c r="I42" s="10">
        <f>TO_RPI_RO!I42+TO_RPI_BKFLOW!I42+TO_RPI_PT!I42+TO_RPI_IT!I42+TO_RPI_PPR!I42+TO_RPI_PIR!I42</f>
        <v>326.94901117798798</v>
      </c>
      <c r="J42" s="10">
        <f>TO_RPI_RO!J42+TO_RPI_BKFLOW!J42+TO_RPI_PT!J42+TO_RPI_IT!J42+TO_RPI_PPR!J42+TO_RPI_PIR!J42</f>
        <v>393.60851246775576</v>
      </c>
      <c r="K42" s="10">
        <f>TO_RPI_RO!K42+TO_RPI_BKFLOW!K42+TO_RPI_PT!K42+TO_RPI_IT!K42+TO_RPI_PPR!K42+TO_RPI_PIR!K42</f>
        <v>322.71668099742038</v>
      </c>
      <c r="L42" s="10">
        <f>TO_RPI_RO!L42+TO_RPI_BKFLOW!L42+TO_RPI_PT!L42+TO_RPI_IT!L42+TO_RPI_PPR!L42+TO_RPI_PIR!L42</f>
        <v>337.52992261392944</v>
      </c>
      <c r="M42" s="10">
        <f>TO_RPI_RO!M42+TO_RPI_BKFLOW!M42+TO_RPI_PT!M42+TO_RPI_IT!M42+TO_RPI_PPR!M42+TO_RPI_PIR!M42</f>
        <v>259.23138435081682</v>
      </c>
      <c r="N42" s="10">
        <f>TO_RPI_RO!N42+TO_RPI_BKFLOW!N42+TO_RPI_PT!N42+TO_RPI_IT!N42+TO_RPI_PPR!N42+TO_RPI_PIR!N42</f>
        <v>344.93645743766126</v>
      </c>
      <c r="O42" s="10">
        <f>TO_RPI_RO!O42+TO_RPI_BKFLOW!O42+TO_RPI_PT!O42+TO_RPI_IT!O42+TO_RPI_PPR!O42+TO_RPI_PIR!O42</f>
        <v>317.42622527944968</v>
      </c>
      <c r="P42" s="10">
        <f>TO_RPI_RO!P42+TO_RPI_BKFLOW!P42+TO_RPI_PT!P42+TO_RPI_IT!P42+TO_RPI_PPR!P42+TO_RPI_PIR!P42</f>
        <v>596.76122098022347</v>
      </c>
      <c r="Q42" s="10">
        <f>TO_RPI_RO!Q42+TO_RPI_BKFLOW!Q42+TO_RPI_PT!Q42+TO_RPI_IT!Q42+TO_RPI_PPR!Q42+TO_RPI_PIR!Q42</f>
        <v>645.43319002579528</v>
      </c>
      <c r="R42" s="10">
        <f>TO_RPI_RO!R42+TO_RPI_BKFLOW!R42+TO_RPI_PT!R42+TO_RPI_IT!R42+TO_RPI_PPR!R42+TO_RPI_PIR!R42</f>
        <v>486.7201203783319</v>
      </c>
      <c r="S42" s="10">
        <f>TO_RPI_RO!S42+TO_RPI_BKFLOW!S42+TO_RPI_PT!S42+TO_RPI_IT!S42+TO_RPI_PPR!S42+TO_RPI_PIR!S42</f>
        <v>442.28048151332763</v>
      </c>
      <c r="T42" s="10">
        <f>TO_RPI_RO!T42+TO_RPI_BKFLOW!T42+TO_RPI_PT!T42+TO_RPI_IT!T42+TO_RPI_PPR!T42+TO_RPI_PIR!T42</f>
        <v>394.66655202063629</v>
      </c>
      <c r="U42" s="10">
        <f>TO_RPI_RO!U42+TO_RPI_BKFLOW!U42+TO_RPI_PT!U42+TO_RPI_IT!U42+TO_RPI_PPR!U42+TO_RPI_PIR!U42</f>
        <v>408.42166809974196</v>
      </c>
      <c r="V42" s="10">
        <f>TO_RPI_RO!V42+TO_RPI_BKFLOW!V42+TO_RPI_PT!V42+TO_RPI_IT!V42+TO_RPI_PPR!V42+TO_RPI_PIR!V42</f>
        <v>475.08125537403271</v>
      </c>
      <c r="W42" s="10">
        <f>TO_RPI_RO!W42+TO_RPI_BKFLOW!W42+TO_RPI_PT!W42+TO_RPI_IT!W42+TO_RPI_PPR!W42+TO_RPI_PIR!W42</f>
        <v>415.82828890799658</v>
      </c>
      <c r="X42" s="10">
        <f>TO_RPI_RO!X42+TO_RPI_BKFLOW!X42+TO_RPI_PT!X42+TO_RPI_IT!X42+TO_RPI_PPR!X42+TO_RPI_PIR!X42</f>
        <v>290.97403267411869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5389.8920034393796</v>
      </c>
      <c r="D43" s="10">
        <f>TO_RPI_RO!D43+TO_RPI_BKFLOW!D43+TO_RPI_PT!D43+TO_RPI_IT!D43+TO_RPI_PPR!D43+TO_RPI_PIR!D43</f>
        <v>5194.75494411006</v>
      </c>
      <c r="E43" s="10">
        <f>TO_RPI_RO!E43+TO_RPI_BKFLOW!E43+TO_RPI_PT!E43+TO_RPI_IT!E43+TO_RPI_PPR!E43+TO_RPI_PIR!E43</f>
        <v>5266.6475494410997</v>
      </c>
      <c r="F43" s="10">
        <f>TO_RPI_RO!F43+TO_RPI_BKFLOW!F43+TO_RPI_PT!F43+TO_RPI_IT!F43+TO_RPI_PPR!F43+TO_RPI_PIR!F43</f>
        <v>5174.2141874462604</v>
      </c>
      <c r="G43" s="10">
        <f>TO_RPI_RO!G43+TO_RPI_BKFLOW!G43+TO_RPI_PT!G43+TO_RPI_IT!G43+TO_RPI_PPR!G43+TO_RPI_PIR!G43</f>
        <v>5191.038521066208</v>
      </c>
      <c r="H43" s="10">
        <f>TO_RPI_RO!H43+TO_RPI_BKFLOW!H43+TO_RPI_PT!H43+TO_RPI_IT!H43+TO_RPI_PPR!H43+TO_RPI_PIR!H43</f>
        <v>5074.5007738607046</v>
      </c>
      <c r="I43" s="10">
        <f>TO_RPI_RO!I43+TO_RPI_BKFLOW!I43+TO_RPI_PT!I43+TO_RPI_IT!I43+TO_RPI_PPR!I43+TO_RPI_PIR!I43</f>
        <v>5620.9288048151329</v>
      </c>
      <c r="J43" s="10">
        <f>TO_RPI_RO!J43+TO_RPI_BKFLOW!J43+TO_RPI_PT!J43+TO_RPI_IT!J43+TO_RPI_PPR!J43+TO_RPI_PIR!J43</f>
        <v>5990.1521066208079</v>
      </c>
      <c r="K43" s="10">
        <f>TO_RPI_RO!K43+TO_RPI_BKFLOW!K43+TO_RPI_PT!K43+TO_RPI_IT!K43+TO_RPI_PPR!K43+TO_RPI_PIR!K43</f>
        <v>6634.9918314703345</v>
      </c>
      <c r="L43" s="10">
        <f>TO_RPI_RO!L43+TO_RPI_BKFLOW!L43+TO_RPI_PT!L43+TO_RPI_IT!L43+TO_RPI_PPR!L43+TO_RPI_PIR!L43</f>
        <v>6787.8614789337917</v>
      </c>
      <c r="M43" s="10">
        <f>TO_RPI_RO!M43+TO_RPI_BKFLOW!M43+TO_RPI_PT!M43+TO_RPI_IT!M43+TO_RPI_PPR!M43+TO_RPI_PIR!M43</f>
        <v>6516.8224419604467</v>
      </c>
      <c r="N43" s="10">
        <f>TO_RPI_RO!N43+TO_RPI_BKFLOW!N43+TO_RPI_PT!N43+TO_RPI_IT!N43+TO_RPI_PPR!N43+TO_RPI_PIR!N43</f>
        <v>6646.6967325881333</v>
      </c>
      <c r="O43" s="10">
        <f>TO_RPI_RO!O43+TO_RPI_BKFLOW!O43+TO_RPI_PT!O43+TO_RPI_IT!O43+TO_RPI_PPR!O43+TO_RPI_PIR!O43</f>
        <v>6540.4313843508171</v>
      </c>
      <c r="P43" s="10">
        <f>TO_RPI_RO!P43+TO_RPI_BKFLOW!P43+TO_RPI_PT!P43+TO_RPI_IT!P43+TO_RPI_PPR!P43+TO_RPI_PIR!P43</f>
        <v>6553.0524505588992</v>
      </c>
      <c r="Q43" s="10">
        <f>TO_RPI_RO!Q43+TO_RPI_BKFLOW!Q43+TO_RPI_PT!Q43+TO_RPI_IT!Q43+TO_RPI_PPR!Q43+TO_RPI_PIR!Q43</f>
        <v>5840.0687876182283</v>
      </c>
      <c r="R43" s="10">
        <f>TO_RPI_RO!R43+TO_RPI_BKFLOW!R43+TO_RPI_PT!R43+TO_RPI_IT!R43+TO_RPI_PPR!R43+TO_RPI_PIR!R43</f>
        <v>5156.5055889939813</v>
      </c>
      <c r="S43" s="10">
        <f>TO_RPI_RO!S43+TO_RPI_BKFLOW!S43+TO_RPI_PT!S43+TO_RPI_IT!S43+TO_RPI_PPR!S43+TO_RPI_PIR!S43</f>
        <v>6475.6893379191752</v>
      </c>
      <c r="T43" s="10">
        <f>TO_RPI_RO!T43+TO_RPI_BKFLOW!T43+TO_RPI_PT!T43+TO_RPI_IT!T43+TO_RPI_PPR!T43+TO_RPI_PIR!T43</f>
        <v>6473.7865004299219</v>
      </c>
      <c r="U43" s="10">
        <f>TO_RPI_RO!U43+TO_RPI_BKFLOW!U43+TO_RPI_PT!U43+TO_RPI_IT!U43+TO_RPI_PPR!U43+TO_RPI_PIR!U43</f>
        <v>6543.0601031814276</v>
      </c>
      <c r="V43" s="10">
        <f>TO_RPI_RO!V43+TO_RPI_BKFLOW!V43+TO_RPI_PT!V43+TO_RPI_IT!V43+TO_RPI_PPR!V43+TO_RPI_PIR!V43</f>
        <v>6491.8122957867581</v>
      </c>
      <c r="W43" s="10">
        <f>TO_RPI_RO!W43+TO_RPI_BKFLOW!W43+TO_RPI_PT!W43+TO_RPI_IT!W43+TO_RPI_PPR!W43+TO_RPI_PIR!W43</f>
        <v>6076.4894239036967</v>
      </c>
      <c r="X43" s="10">
        <f>TO_RPI_RO!X43+TO_RPI_BKFLOW!X43+TO_RPI_PT!X43+TO_RPI_IT!X43+TO_RPI_PPR!X43+TO_RPI_PIR!X43</f>
        <v>4299.6319862424771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1381.1908856405851</v>
      </c>
      <c r="D44" s="10">
        <f>TO_RPI_RO!D44+TO_RPI_BKFLOW!D44+TO_RPI_PT!D44+TO_RPI_IT!D44+TO_RPI_PPR!D44+TO_RPI_PIR!D44</f>
        <v>1282.043594153052</v>
      </c>
      <c r="E44" s="10">
        <f>TO_RPI_RO!E44+TO_RPI_BKFLOW!E44+TO_RPI_PT!E44+TO_RPI_IT!E44+TO_RPI_PPR!E44+TO_RPI_PIR!E44</f>
        <v>1377.2642304385211</v>
      </c>
      <c r="F44" s="10">
        <f>TO_RPI_RO!F44+TO_RPI_BKFLOW!F44+TO_RPI_PT!F44+TO_RPI_IT!F44+TO_RPI_PPR!F44+TO_RPI_PIR!F44</f>
        <v>1243.758985382631</v>
      </c>
      <c r="G44" s="10">
        <f>TO_RPI_RO!G44+TO_RPI_BKFLOW!G44+TO_RPI_PT!G44+TO_RPI_IT!G44+TO_RPI_PPR!G44+TO_RPI_PIR!G44</f>
        <v>1418.493809114359</v>
      </c>
      <c r="H44" s="10">
        <f>TO_RPI_RO!H44+TO_RPI_BKFLOW!H44+TO_RPI_PT!H44+TO_RPI_IT!H44+TO_RPI_PPR!H44+TO_RPI_PIR!H44</f>
        <v>1293.82347377472</v>
      </c>
      <c r="I44" s="10">
        <f>TO_RPI_RO!I44+TO_RPI_BKFLOW!I44+TO_RPI_PT!I44+TO_RPI_IT!I44+TO_RPI_PPR!I44+TO_RPI_PIR!I44</f>
        <v>1248.667239896819</v>
      </c>
      <c r="J44" s="10">
        <f>TO_RPI_RO!J44+TO_RPI_BKFLOW!J44+TO_RPI_PT!J44+TO_RPI_IT!J44+TO_RPI_PPR!J44+TO_RPI_PIR!J44</f>
        <v>1376.2826311263971</v>
      </c>
      <c r="K44" s="10">
        <f>TO_RPI_RO!K44+TO_RPI_BKFLOW!K44+TO_RPI_PT!K44+TO_RPI_IT!K44+TO_RPI_PPR!K44+TO_RPI_PIR!K44</f>
        <v>1341.425881341358</v>
      </c>
      <c r="L44" s="10">
        <f>TO_RPI_RO!L44+TO_RPI_BKFLOW!L44+TO_RPI_PT!L44+TO_RPI_IT!L44+TO_RPI_PPR!L44+TO_RPI_PIR!L44</f>
        <v>1403.0220120378331</v>
      </c>
      <c r="M44" s="10">
        <f>TO_RPI_RO!M44+TO_RPI_BKFLOW!M44+TO_RPI_PT!M44+TO_RPI_IT!M44+TO_RPI_PPR!M44+TO_RPI_PIR!M44</f>
        <v>1182.058297506449</v>
      </c>
      <c r="N44" s="10">
        <f>TO_RPI_RO!N44+TO_RPI_BKFLOW!N44+TO_RPI_PT!N44+TO_RPI_IT!N44+TO_RPI_PPR!N44+TO_RPI_PIR!N44</f>
        <v>1265.6895098882201</v>
      </c>
      <c r="O44" s="10">
        <f>TO_RPI_RO!O44+TO_RPI_BKFLOW!O44+TO_RPI_PT!O44+TO_RPI_IT!O44+TO_RPI_PPR!O44+TO_RPI_PIR!O44</f>
        <v>1260.533361994841</v>
      </c>
      <c r="P44" s="10">
        <f>TO_RPI_RO!P44+TO_RPI_BKFLOW!P44+TO_RPI_PT!P44+TO_RPI_IT!P44+TO_RPI_PPR!P44+TO_RPI_PIR!P44</f>
        <v>1281.6082545141869</v>
      </c>
      <c r="Q44" s="10">
        <f>TO_RPI_RO!Q44+TO_RPI_BKFLOW!Q44+TO_RPI_PT!Q44+TO_RPI_IT!Q44+TO_RPI_PPR!Q44+TO_RPI_PIR!Q44</f>
        <v>1180.4110060189171</v>
      </c>
      <c r="R44" s="10">
        <f>TO_RPI_RO!R44+TO_RPI_BKFLOW!R44+TO_RPI_PT!R44+TO_RPI_IT!R44+TO_RPI_PPR!R44+TO_RPI_PIR!R44</f>
        <v>1388.994840928633</v>
      </c>
      <c r="S44" s="10">
        <f>TO_RPI_RO!S44+TO_RPI_BKFLOW!S44+TO_RPI_PT!S44+TO_RPI_IT!S44+TO_RPI_PPR!S44+TO_RPI_PIR!S44</f>
        <v>1499.4756663800511</v>
      </c>
      <c r="T44" s="10">
        <f>TO_RPI_RO!T44+TO_RPI_BKFLOW!T44+TO_RPI_PT!T44+TO_RPI_IT!T44+TO_RPI_PPR!T44+TO_RPI_PIR!T44</f>
        <v>1557.4090283748931</v>
      </c>
      <c r="U44" s="10">
        <f>TO_RPI_RO!U44+TO_RPI_BKFLOW!U44+TO_RPI_PT!U44+TO_RPI_IT!U44+TO_RPI_PPR!U44+TO_RPI_PIR!U44</f>
        <v>1488.89845227859</v>
      </c>
      <c r="V44" s="10">
        <f>TO_RPI_RO!V44+TO_RPI_BKFLOW!V44+TO_RPI_PT!V44+TO_RPI_IT!V44+TO_RPI_PPR!V44+TO_RPI_PIR!V44</f>
        <v>1362.4916595012901</v>
      </c>
      <c r="W44" s="10">
        <f>TO_RPI_RO!W44+TO_RPI_BKFLOW!W44+TO_RPI_PT!W44+TO_RPI_IT!W44+TO_RPI_PPR!W44+TO_RPI_PIR!W44</f>
        <v>1494.6880481513331</v>
      </c>
      <c r="X44" s="10">
        <f>TO_RPI_RO!X44+TO_RPI_BKFLOW!X44+TO_RPI_PT!X44+TO_RPI_IT!X44+TO_RPI_PPR!X44+TO_RPI_PIR!X44</f>
        <v>1137.661220980224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95.633877901977641</v>
      </c>
      <c r="D45" s="10">
        <f>TO_RPI_RO!D45+TO_RPI_BKFLOW!D45+TO_RPI_PT!D45+TO_RPI_IT!D45+TO_RPI_PPR!D45+TO_RPI_PIR!D45</f>
        <v>52.546087704213242</v>
      </c>
      <c r="E45" s="10">
        <f>TO_RPI_RO!E45+TO_RPI_BKFLOW!E45+TO_RPI_PT!E45+TO_RPI_IT!E45+TO_RPI_PPR!E45+TO_RPI_PIR!E45</f>
        <v>95.633877901977641</v>
      </c>
      <c r="F45" s="10">
        <f>TO_RPI_RO!F45+TO_RPI_BKFLOW!F45+TO_RPI_PT!F45+TO_RPI_IT!F45+TO_RPI_PPR!F45+TO_RPI_PIR!F45</f>
        <v>119.8050730868444</v>
      </c>
      <c r="G45" s="10">
        <f>TO_RPI_RO!G45+TO_RPI_BKFLOW!G45+TO_RPI_PT!G45+TO_RPI_IT!G45+TO_RPI_PPR!G45+TO_RPI_PIR!G45</f>
        <v>114.5504729148753</v>
      </c>
      <c r="H45" s="10">
        <f>TO_RPI_RO!H45+TO_RPI_BKFLOW!H45+TO_RPI_PT!H45+TO_RPI_IT!H45+TO_RPI_PPR!H45+TO_RPI_PIR!H45</f>
        <v>154.48555460017201</v>
      </c>
      <c r="I45" s="10">
        <f>TO_RPI_RO!I45+TO_RPI_BKFLOW!I45+TO_RPI_PT!I45+TO_RPI_IT!I45+TO_RPI_PPR!I45+TO_RPI_PIR!I45</f>
        <v>117.70326741186589</v>
      </c>
      <c r="J45" s="10">
        <f>TO_RPI_RO!J45+TO_RPI_BKFLOW!J45+TO_RPI_PT!J45+TO_RPI_IT!J45+TO_RPI_PPR!J45+TO_RPI_PIR!J45</f>
        <v>171.30025795356829</v>
      </c>
      <c r="K45" s="10">
        <f>TO_RPI_RO!K45+TO_RPI_BKFLOW!K45+TO_RPI_PT!K45+TO_RPI_IT!K45+TO_RPI_PPR!K45+TO_RPI_PIR!K45</f>
        <v>151.33276010318141</v>
      </c>
      <c r="L45" s="10">
        <f>TO_RPI_RO!L45+TO_RPI_BKFLOW!L45+TO_RPI_PT!L45+TO_RPI_IT!L45+TO_RPI_PPR!L45+TO_RPI_PIR!L45</f>
        <v>164.99475494411001</v>
      </c>
      <c r="M45" s="10">
        <f>TO_RPI_RO!M45+TO_RPI_BKFLOW!M45+TO_RPI_PT!M45+TO_RPI_IT!M45+TO_RPI_PPR!M45+TO_RPI_PIR!M45</f>
        <v>183.9113499570077</v>
      </c>
      <c r="N45" s="10">
        <f>TO_RPI_RO!N45+TO_RPI_BKFLOW!N45+TO_RPI_PT!N45+TO_RPI_IT!N45+TO_RPI_PPR!N45+TO_RPI_PIR!N45</f>
        <v>202.82794496990539</v>
      </c>
      <c r="O45" s="10">
        <f>TO_RPI_RO!O45+TO_RPI_BKFLOW!O45+TO_RPI_PT!O45+TO_RPI_IT!O45+TO_RPI_PPR!O45+TO_RPI_PIR!O45</f>
        <v>159.74015477214101</v>
      </c>
      <c r="P45" s="10">
        <f>TO_RPI_RO!P45+TO_RPI_BKFLOW!P45+TO_RPI_PT!P45+TO_RPI_IT!P45+TO_RPI_PPR!P45+TO_RPI_PIR!P45</f>
        <v>169.19845227858991</v>
      </c>
      <c r="Q45" s="10">
        <f>TO_RPI_RO!Q45+TO_RPI_BKFLOW!Q45+TO_RPI_PT!Q45+TO_RPI_IT!Q45+TO_RPI_PPR!Q45+TO_RPI_PIR!Q45</f>
        <v>189.16595012897679</v>
      </c>
      <c r="R45" s="10">
        <f>TO_RPI_RO!R45+TO_RPI_BKFLOW!R45+TO_RPI_PT!R45+TO_RPI_IT!R45+TO_RPI_PPR!R45+TO_RPI_PIR!R45</f>
        <v>129.26337059329319</v>
      </c>
      <c r="S45" s="10">
        <f>TO_RPI_RO!S45+TO_RPI_BKFLOW!S45+TO_RPI_PT!S45+TO_RPI_IT!S45+TO_RPI_PPR!S45+TO_RPI_PIR!S45</f>
        <v>121.90696474634569</v>
      </c>
      <c r="T45" s="10">
        <f>TO_RPI_RO!T45+TO_RPI_BKFLOW!T45+TO_RPI_PT!T45+TO_RPI_IT!T45+TO_RPI_PPR!T45+TO_RPI_PIR!T45</f>
        <v>136.61986242476351</v>
      </c>
      <c r="U45" s="10">
        <f>TO_RPI_RO!U45+TO_RPI_BKFLOW!U45+TO_RPI_PT!U45+TO_RPI_IT!U45+TO_RPI_PPR!U45+TO_RPI_PIR!U45</f>
        <v>147.1290627687016</v>
      </c>
      <c r="V45" s="10">
        <f>TO_RPI_RO!V45+TO_RPI_BKFLOW!V45+TO_RPI_PT!V45+TO_RPI_IT!V45+TO_RPI_PPR!V45+TO_RPI_PIR!V45</f>
        <v>196.52235597592437</v>
      </c>
      <c r="W45" s="10">
        <f>TO_RPI_RO!W45+TO_RPI_BKFLOW!W45+TO_RPI_PT!W45+TO_RPI_IT!W45+TO_RPI_PPR!W45+TO_RPI_PIR!W45</f>
        <v>159.74015477214101</v>
      </c>
      <c r="X45" s="10">
        <f>TO_RPI_RO!X45+TO_RPI_BKFLOW!X45+TO_RPI_PT!X45+TO_RPI_IT!X45+TO_RPI_PPR!X45+TO_RPI_PIR!X45</f>
        <v>107.1940670679278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71.22381771281168</v>
      </c>
      <c r="D46" s="10">
        <f>TO_RPI_RO!D46+TO_RPI_BKFLOW!D46+TO_RPI_PT!D46+TO_RPI_IT!D46+TO_RPI_PPR!D46+TO_RPI_PIR!D46</f>
        <v>50.157609630266549</v>
      </c>
      <c r="E46" s="10">
        <f>TO_RPI_RO!E46+TO_RPI_BKFLOW!E46+TO_RPI_PT!E46+TO_RPI_IT!E46+TO_RPI_PPR!E46+TO_RPI_PIR!E46</f>
        <v>47.148151332760101</v>
      </c>
      <c r="F46" s="10">
        <f>TO_RPI_RO!F46+TO_RPI_BKFLOW!F46+TO_RPI_PT!F46+TO_RPI_IT!F46+TO_RPI_PPR!F46+TO_RPI_PIR!F46</f>
        <v>250.7882201203783</v>
      </c>
      <c r="G46" s="10">
        <f>TO_RPI_RO!G46+TO_RPI_BKFLOW!G46+TO_RPI_PT!G46+TO_RPI_IT!G46+TO_RPI_PPR!G46+TO_RPI_PIR!G46</f>
        <v>250.7882201203783</v>
      </c>
      <c r="H46" s="10">
        <f>TO_RPI_RO!H46+TO_RPI_BKFLOW!H46+TO_RPI_PT!H46+TO_RPI_IT!H46+TO_RPI_PPR!H46+TO_RPI_PIR!H46</f>
        <v>211.66526225279449</v>
      </c>
      <c r="I46" s="10">
        <f>TO_RPI_RO!I46+TO_RPI_BKFLOW!I46+TO_RPI_PT!I46+TO_RPI_IT!I46+TO_RPI_PPR!I46+TO_RPI_PIR!I46</f>
        <v>263.82914875322439</v>
      </c>
      <c r="J46" s="10">
        <f>TO_RPI_RO!J46+TO_RPI_BKFLOW!J46+TO_RPI_PT!J46+TO_RPI_IT!J46+TO_RPI_PPR!J46+TO_RPI_PIR!J46</f>
        <v>268.84496990541697</v>
      </c>
      <c r="K46" s="10">
        <f>TO_RPI_RO!K46+TO_RPI_BKFLOW!K46+TO_RPI_PT!K46+TO_RPI_IT!K46+TO_RPI_PPR!K46+TO_RPI_PIR!K46</f>
        <v>280.8828030954428</v>
      </c>
      <c r="L46" s="10">
        <f>TO_RPI_RO!L46+TO_RPI_BKFLOW!L46+TO_RPI_PT!L46+TO_RPI_IT!L46+TO_RPI_PPR!L46+TO_RPI_PIR!L46</f>
        <v>250.7882201203783</v>
      </c>
      <c r="M46" s="10">
        <f>TO_RPI_RO!M46+TO_RPI_BKFLOW!M46+TO_RPI_PT!M46+TO_RPI_IT!M46+TO_RPI_PPR!M46+TO_RPI_PIR!M46</f>
        <v>255.80395528804809</v>
      </c>
      <c r="N46" s="10">
        <f>TO_RPI_RO!N46+TO_RPI_BKFLOW!N46+TO_RPI_PT!N46+TO_RPI_IT!N46+TO_RPI_PPR!N46+TO_RPI_PIR!N46</f>
        <v>295.93009458297502</v>
      </c>
      <c r="O46" s="10">
        <f>TO_RPI_RO!O46+TO_RPI_BKFLOW!O46+TO_RPI_PT!O46+TO_RPI_IT!O46+TO_RPI_PPR!O46+TO_RPI_PIR!O46</f>
        <v>284.89535683576958</v>
      </c>
      <c r="P46" s="10">
        <f>TO_RPI_RO!P46+TO_RPI_BKFLOW!P46+TO_RPI_PT!P46+TO_RPI_IT!P46+TO_RPI_PPR!P46+TO_RPI_PIR!P46</f>
        <v>303.33525365434218</v>
      </c>
      <c r="Q46" s="10">
        <f>TO_RPI_RO!Q46+TO_RPI_BKFLOW!Q46+TO_RPI_PT!Q46+TO_RPI_IT!Q46+TO_RPI_PPR!Q46+TO_RPI_PIR!Q46</f>
        <v>313.89441100601891</v>
      </c>
      <c r="R46" s="10">
        <f>TO_RPI_RO!R46+TO_RPI_BKFLOW!R46+TO_RPI_PT!R46+TO_RPI_IT!R46+TO_RPI_PPR!R46+TO_RPI_PIR!R46</f>
        <v>246.69982803095439</v>
      </c>
      <c r="S46" s="10">
        <f>TO_RPI_RO!S46+TO_RPI_BKFLOW!S46+TO_RPI_PT!S46+TO_RPI_IT!S46+TO_RPI_PPR!S46+TO_RPI_PIR!S46</f>
        <v>295.65588993981078</v>
      </c>
      <c r="T46" s="10">
        <f>TO_RPI_RO!T46+TO_RPI_BKFLOW!T46+TO_RPI_PT!T46+TO_RPI_IT!T46+TO_RPI_PPR!T46+TO_RPI_PIR!T46</f>
        <v>284.13680137575233</v>
      </c>
      <c r="U46" s="10">
        <f>TO_RPI_RO!U46+TO_RPI_BKFLOW!U46+TO_RPI_PT!U46+TO_RPI_IT!U46+TO_RPI_PPR!U46+TO_RPI_PIR!U46</f>
        <v>292.77609630266551</v>
      </c>
      <c r="V46" s="10">
        <f>TO_RPI_RO!V46+TO_RPI_BKFLOW!V46+TO_RPI_PT!V46+TO_RPI_IT!V46+TO_RPI_PPR!V46+TO_RPI_PIR!V46</f>
        <v>287.01659501289771</v>
      </c>
      <c r="W46" s="10">
        <f>TO_RPI_RO!W46+TO_RPI_BKFLOW!W46+TO_RPI_PT!W46+TO_RPI_IT!W46+TO_RPI_PPR!W46+TO_RPI_PIR!W46</f>
        <v>239.98039552880479</v>
      </c>
      <c r="X46" s="10">
        <f>TO_RPI_RO!X46+TO_RPI_BKFLOW!X46+TO_RPI_PT!X46+TO_RPI_IT!X46+TO_RPI_PPR!X46+TO_RPI_PIR!X46</f>
        <v>220.78194325021491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222.62828890799651</v>
      </c>
      <c r="D47" s="10">
        <f>TO_RPI_RO!D47+TO_RPI_BKFLOW!D47+TO_RPI_PT!D47+TO_RPI_IT!D47+TO_RPI_PPR!D47+TO_RPI_PIR!D47</f>
        <v>227.2857265692175</v>
      </c>
      <c r="E47" s="10">
        <f>TO_RPI_RO!E47+TO_RPI_BKFLOW!E47+TO_RPI_PT!E47+TO_RPI_IT!E47+TO_RPI_PPR!E47+TO_RPI_PIR!E47</f>
        <v>302.73714531384348</v>
      </c>
      <c r="F47" s="10">
        <f>TO_RPI_RO!F47+TO_RPI_BKFLOW!F47+TO_RPI_PT!F47+TO_RPI_IT!F47+TO_RPI_PPR!F47+TO_RPI_PIR!F47</f>
        <v>395.88710232158212</v>
      </c>
      <c r="G47" s="10">
        <f>TO_RPI_RO!G47+TO_RPI_BKFLOW!G47+TO_RPI_PT!G47+TO_RPI_IT!G47+TO_RPI_PPR!G47+TO_RPI_PIR!G47</f>
        <v>326.95614789337918</v>
      </c>
      <c r="H47" s="10">
        <f>TO_RPI_RO!H47+TO_RPI_BKFLOW!H47+TO_RPI_PT!H47+TO_RPI_IT!H47+TO_RPI_PPR!H47+TO_RPI_PIR!H47</f>
        <v>289.6962166809974</v>
      </c>
      <c r="I47" s="10">
        <f>TO_RPI_RO!I47+TO_RPI_BKFLOW!I47+TO_RPI_PT!I47+TO_RPI_IT!I47+TO_RPI_PPR!I47+TO_RPI_PIR!I47</f>
        <v>257.09372312983658</v>
      </c>
      <c r="J47" s="10">
        <f>TO_RPI_RO!J47+TO_RPI_BKFLOW!J47+TO_RPI_PT!J47+TO_RPI_IT!J47+TO_RPI_PPR!J47+TO_RPI_PIR!J47</f>
        <v>256.16225279449702</v>
      </c>
      <c r="K47" s="10">
        <f>TO_RPI_RO!K47+TO_RPI_BKFLOW!K47+TO_RPI_PT!K47+TO_RPI_IT!K47+TO_RPI_PPR!K47+TO_RPI_PIR!K47</f>
        <v>253.3677558039553</v>
      </c>
      <c r="L47" s="10">
        <f>TO_RPI_RO!L47+TO_RPI_BKFLOW!L47+TO_RPI_PT!L47+TO_RPI_IT!L47+TO_RPI_PPR!L47+TO_RPI_PIR!L47</f>
        <v>221.6967325881341</v>
      </c>
      <c r="M47" s="10">
        <f>TO_RPI_RO!M47+TO_RPI_BKFLOW!M47+TO_RPI_PT!M47+TO_RPI_IT!M47+TO_RPI_PPR!M47+TO_RPI_PIR!M47</f>
        <v>236.60077386070509</v>
      </c>
      <c r="N47" s="10">
        <f>TO_RPI_RO!N47+TO_RPI_BKFLOW!N47+TO_RPI_PT!N47+TO_RPI_IT!N47+TO_RPI_PPR!N47+TO_RPI_PIR!N47</f>
        <v>243.12123817712811</v>
      </c>
      <c r="O47" s="10">
        <f>TO_RPI_RO!O47+TO_RPI_BKFLOW!O47+TO_RPI_PT!O47+TO_RPI_IT!O47+TO_RPI_PPR!O47+TO_RPI_PIR!O47</f>
        <v>176.98478073946691</v>
      </c>
      <c r="P47" s="10">
        <f>TO_RPI_RO!P47+TO_RPI_BKFLOW!P47+TO_RPI_PT!P47+TO_RPI_IT!P47+TO_RPI_PPR!P47+TO_RPI_PIR!P47</f>
        <v>243.12123817712811</v>
      </c>
      <c r="Q47" s="10">
        <f>TO_RPI_RO!Q47+TO_RPI_BKFLOW!Q47+TO_RPI_PT!Q47+TO_RPI_IT!Q47+TO_RPI_PPR!Q47+TO_RPI_PIR!Q47</f>
        <v>315.77815993121237</v>
      </c>
      <c r="R47" s="10">
        <f>TO_RPI_RO!R47+TO_RPI_BKFLOW!R47+TO_RPI_PT!R47+TO_RPI_IT!R47+TO_RPI_PPR!R47+TO_RPI_PIR!R47</f>
        <v>231.01177987962171</v>
      </c>
      <c r="S47" s="10">
        <f>TO_RPI_RO!S47+TO_RPI_BKFLOW!S47+TO_RPI_PT!S47+TO_RPI_IT!S47+TO_RPI_PPR!S47+TO_RPI_PIR!S47</f>
        <v>215.17626827171111</v>
      </c>
      <c r="T47" s="10">
        <f>TO_RPI_RO!T47+TO_RPI_BKFLOW!T47+TO_RPI_PT!T47+TO_RPI_IT!T47+TO_RPI_PPR!T47+TO_RPI_PIR!T47</f>
        <v>129.47833190025801</v>
      </c>
      <c r="U47" s="10">
        <f>TO_RPI_RO!U47+TO_RPI_BKFLOW!U47+TO_RPI_PT!U47+TO_RPI_IT!U47+TO_RPI_PPR!U47+TO_RPI_PIR!U47</f>
        <v>209.5872742906277</v>
      </c>
      <c r="V47" s="10">
        <f>TO_RPI_RO!V47+TO_RPI_BKFLOW!V47+TO_RPI_PT!V47+TO_RPI_IT!V47+TO_RPI_PPR!V47+TO_RPI_PIR!V47</f>
        <v>203.0668099742046</v>
      </c>
      <c r="W47" s="10">
        <f>TO_RPI_RO!W47+TO_RPI_BKFLOW!W47+TO_RPI_PT!W47+TO_RPI_IT!W47+TO_RPI_PPR!W47+TO_RPI_PIR!W47</f>
        <v>252.4361994840929</v>
      </c>
      <c r="X47" s="10">
        <f>TO_RPI_RO!X47+TO_RPI_BKFLOW!X47+TO_RPI_PT!X47+TO_RPI_IT!X47+TO_RPI_PPR!X47+TO_RPI_PIR!X47</f>
        <v>26.081943250214959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92.253052450558897</v>
      </c>
      <c r="D48" s="10">
        <f>TO_RPI_RO!D48+TO_RPI_BKFLOW!D48+TO_RPI_PT!D48+TO_RPI_IT!D48+TO_RPI_PPR!D48+TO_RPI_PIR!D48</f>
        <v>64.868787618228708</v>
      </c>
      <c r="E48" s="10">
        <f>TO_RPI_RO!E48+TO_RPI_BKFLOW!E48+TO_RPI_PT!E48+TO_RPI_IT!E48+TO_RPI_PPR!E48+TO_RPI_PIR!E48</f>
        <v>81.393121238177116</v>
      </c>
      <c r="F48" s="10">
        <f>TO_RPI_RO!F48+TO_RPI_BKFLOW!F48+TO_RPI_PT!F48+TO_RPI_IT!F48+TO_RPI_PPR!F48+TO_RPI_PIR!F48</f>
        <v>70.900687876182289</v>
      </c>
      <c r="G48" s="10">
        <f>TO_RPI_RO!G48+TO_RPI_BKFLOW!G48+TO_RPI_PT!G48+TO_RPI_IT!G48+TO_RPI_PPR!G48+TO_RPI_PIR!G48</f>
        <v>80.580653482373165</v>
      </c>
      <c r="H48" s="10">
        <f>TO_RPI_RO!H48+TO_RPI_BKFLOW!H48+TO_RPI_PT!H48+TO_RPI_IT!H48+TO_RPI_PPR!H48+TO_RPI_PIR!H48</f>
        <v>73.488306104901113</v>
      </c>
      <c r="I48" s="10">
        <f>TO_RPI_RO!I48+TO_RPI_BKFLOW!I48+TO_RPI_PT!I48+TO_RPI_IT!I48+TO_RPI_PPR!I48+TO_RPI_PIR!I48</f>
        <v>75.365692175408427</v>
      </c>
      <c r="J48" s="10">
        <f>TO_RPI_RO!J48+TO_RPI_BKFLOW!J48+TO_RPI_PT!J48+TO_RPI_IT!J48+TO_RPI_PPR!J48+TO_RPI_PIR!J48</f>
        <v>109.6274290627687</v>
      </c>
      <c r="K48" s="10">
        <f>TO_RPI_RO!K48+TO_RPI_BKFLOW!K48+TO_RPI_PT!K48+TO_RPI_IT!K48+TO_RPI_PPR!K48+TO_RPI_PIR!K48</f>
        <v>110.5832330180567</v>
      </c>
      <c r="L48" s="10">
        <f>TO_RPI_RO!L48+TO_RPI_BKFLOW!L48+TO_RPI_PT!L48+TO_RPI_IT!L48+TO_RPI_PPR!L48+TO_RPI_PIR!L48</f>
        <v>105.94866723989681</v>
      </c>
      <c r="M48" s="10">
        <f>TO_RPI_RO!M48+TO_RPI_BKFLOW!M48+TO_RPI_PT!M48+TO_RPI_IT!M48+TO_RPI_PPR!M48+TO_RPI_PIR!M48</f>
        <v>100.73559759243339</v>
      </c>
      <c r="N48" s="10">
        <f>TO_RPI_RO!N48+TO_RPI_BKFLOW!N48+TO_RPI_PT!N48+TO_RPI_IT!N48+TO_RPI_PPR!N48+TO_RPI_PIR!N48</f>
        <v>106.4508168529665</v>
      </c>
      <c r="O48" s="10">
        <f>TO_RPI_RO!O48+TO_RPI_BKFLOW!O48+TO_RPI_PT!O48+TO_RPI_IT!O48+TO_RPI_PPR!O48+TO_RPI_PIR!O48</f>
        <v>99.245915735167671</v>
      </c>
      <c r="P48" s="10">
        <f>TO_RPI_RO!P48+TO_RPI_BKFLOW!P48+TO_RPI_PT!P48+TO_RPI_IT!P48+TO_RPI_PPR!P48+TO_RPI_PIR!P48</f>
        <v>110.1993981083405</v>
      </c>
      <c r="Q48" s="10">
        <f>TO_RPI_RO!Q48+TO_RPI_BKFLOW!Q48+TO_RPI_PT!Q48+TO_RPI_IT!Q48+TO_RPI_PPR!Q48+TO_RPI_PIR!Q48</f>
        <v>110.0533104041273</v>
      </c>
      <c r="R48" s="10">
        <f>TO_RPI_RO!R48+TO_RPI_BKFLOW!R48+TO_RPI_PT!R48+TO_RPI_IT!R48+TO_RPI_PPR!R48+TO_RPI_PIR!R48</f>
        <v>88.481513327601022</v>
      </c>
      <c r="S48" s="10">
        <f>TO_RPI_RO!S48+TO_RPI_BKFLOW!S48+TO_RPI_PT!S48+TO_RPI_IT!S48+TO_RPI_PPR!S48+TO_RPI_PIR!S48</f>
        <v>100.8701633705933</v>
      </c>
      <c r="T48" s="10">
        <f>TO_RPI_RO!T48+TO_RPI_BKFLOW!T48+TO_RPI_PT!T48+TO_RPI_IT!T48+TO_RPI_PPR!T48+TO_RPI_PIR!T48</f>
        <v>92.128976784178846</v>
      </c>
      <c r="U48" s="10">
        <f>TO_RPI_RO!U48+TO_RPI_BKFLOW!U48+TO_RPI_PT!U48+TO_RPI_IT!U48+TO_RPI_PPR!U48+TO_RPI_PIR!U48</f>
        <v>81.694840928632843</v>
      </c>
      <c r="V48" s="10">
        <f>TO_RPI_RO!V48+TO_RPI_BKFLOW!V48+TO_RPI_PT!V48+TO_RPI_IT!V48+TO_RPI_PPR!V48+TO_RPI_PIR!V48</f>
        <v>90.958297506448829</v>
      </c>
      <c r="W48" s="10">
        <f>TO_RPI_RO!W48+TO_RPI_BKFLOW!W48+TO_RPI_PT!W48+TO_RPI_IT!W48+TO_RPI_PPR!W48+TO_RPI_PIR!W48</f>
        <v>89.2822871883061</v>
      </c>
      <c r="X48" s="10">
        <f>TO_RPI_RO!X48+TO_RPI_BKFLOW!X48+TO_RPI_PT!X48+TO_RPI_IT!X48+TO_RPI_PPR!X48+TO_RPI_PIR!X48</f>
        <v>64.818572656921759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42.135941530524505</v>
      </c>
      <c r="D50" s="10">
        <f>TO_RPI_RO!D50+TO_RPI_BKFLOW!D50+TO_RPI_PT!D50+TO_RPI_IT!D50+TO_RPI_PPR!D50+TO_RPI_PIR!D50</f>
        <v>52.449097162510746</v>
      </c>
      <c r="E50" s="10">
        <f>TO_RPI_RO!E50+TO_RPI_BKFLOW!E50+TO_RPI_PT!E50+TO_RPI_IT!E50+TO_RPI_PPR!E50+TO_RPI_PIR!E50</f>
        <v>55.941186586414446</v>
      </c>
      <c r="F50" s="10">
        <f>TO_RPI_RO!F50+TO_RPI_BKFLOW!F50+TO_RPI_PT!F50+TO_RPI_IT!F50+TO_RPI_PPR!F50+TO_RPI_PIR!F50</f>
        <v>52.72149613069648</v>
      </c>
      <c r="G50" s="10">
        <f>TO_RPI_RO!G50+TO_RPI_BKFLOW!G50+TO_RPI_PT!G50+TO_RPI_IT!G50+TO_RPI_PPR!G50+TO_RPI_PIR!G50</f>
        <v>73.352794496990526</v>
      </c>
      <c r="H50" s="10">
        <f>TO_RPI_RO!H50+TO_RPI_BKFLOW!H50+TO_RPI_PT!H50+TO_RPI_IT!H50+TO_RPI_PPR!H50+TO_RPI_PIR!H50</f>
        <v>69.773258813413591</v>
      </c>
      <c r="I50" s="10">
        <f>TO_RPI_RO!I50+TO_RPI_BKFLOW!I50+TO_RPI_PT!I50+TO_RPI_IT!I50+TO_RPI_PPR!I50+TO_RPI_PIR!I50</f>
        <v>80.66878761822872</v>
      </c>
      <c r="J50" s="10">
        <f>TO_RPI_RO!J50+TO_RPI_BKFLOW!J50+TO_RPI_PT!J50+TO_RPI_IT!J50+TO_RPI_PPR!J50+TO_RPI_PIR!J50</f>
        <v>103.01057609630266</v>
      </c>
      <c r="K50" s="10">
        <f>TO_RPI_RO!K50+TO_RPI_BKFLOW!K50+TO_RPI_PT!K50+TO_RPI_IT!K50+TO_RPI_PPR!K50+TO_RPI_PIR!K50</f>
        <v>120.57377472055035</v>
      </c>
      <c r="L50" s="10">
        <f>TO_RPI_RO!L50+TO_RPI_BKFLOW!L50+TO_RPI_PT!L50+TO_RPI_IT!L50+TO_RPI_PPR!L50+TO_RPI_PIR!L50</f>
        <v>129.49853826311264</v>
      </c>
      <c r="M50" s="10">
        <f>TO_RPI_RO!M50+TO_RPI_BKFLOW!M50+TO_RPI_PT!M50+TO_RPI_IT!M50+TO_RPI_PPR!M50+TO_RPI_PIR!M50</f>
        <v>122.80773860705078</v>
      </c>
      <c r="N50" s="10">
        <f>TO_RPI_RO!N50+TO_RPI_BKFLOW!N50+TO_RPI_PT!N50+TO_RPI_IT!N50+TO_RPI_PPR!N50+TO_RPI_PIR!N50</f>
        <v>134.32691315563201</v>
      </c>
      <c r="O50" s="10">
        <f>TO_RPI_RO!O50+TO_RPI_BKFLOW!O50+TO_RPI_PT!O50+TO_RPI_IT!O50+TO_RPI_PPR!O50+TO_RPI_PIR!O50</f>
        <v>139.57274290627689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22.976956147893379</v>
      </c>
      <c r="R50" s="10">
        <f>TO_RPI_RO!R50+TO_RPI_BKFLOW!R50+TO_RPI_PT!R50+TO_RPI_IT!R50+TO_RPI_PPR!R50+TO_RPI_PIR!R50</f>
        <v>74.233276010318136</v>
      </c>
      <c r="S50" s="10">
        <f>TO_RPI_RO!S50+TO_RPI_BKFLOW!S50+TO_RPI_PT!S50+TO_RPI_IT!S50+TO_RPI_PPR!S50+TO_RPI_PIR!S50</f>
        <v>209.44393809114359</v>
      </c>
      <c r="T50" s="10">
        <f>TO_RPI_RO!T50+TO_RPI_BKFLOW!T50+TO_RPI_PT!T50+TO_RPI_IT!T50+TO_RPI_PPR!T50+TO_RPI_PIR!T50</f>
        <v>301.35184866723984</v>
      </c>
      <c r="U50" s="10">
        <f>TO_RPI_RO!U50+TO_RPI_BKFLOW!U50+TO_RPI_PT!U50+TO_RPI_IT!U50+TO_RPI_PPR!U50+TO_RPI_PIR!U50</f>
        <v>328.87042132416161</v>
      </c>
      <c r="V50" s="10">
        <f>TO_RPI_RO!V50+TO_RPI_BKFLOW!V50+TO_RPI_PT!V50+TO_RPI_IT!V50+TO_RPI_PPR!V50+TO_RPI_PIR!V50</f>
        <v>234.00791057609626</v>
      </c>
      <c r="W50" s="10">
        <f>TO_RPI_RO!W50+TO_RPI_BKFLOW!W50+TO_RPI_PT!W50+TO_RPI_IT!W50+TO_RPI_PPR!W50+TO_RPI_PIR!W50</f>
        <v>255.88899398108336</v>
      </c>
      <c r="X50" s="10">
        <f>TO_RPI_RO!X50+TO_RPI_BKFLOW!X50+TO_RPI_PT!X50+TO_RPI_IT!X50+TO_RPI_PPR!X50+TO_RPI_PIR!X50</f>
        <v>48.736715391229573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12923.979277730003</v>
      </c>
      <c r="D2" s="31">
        <f t="shared" si="0"/>
        <v>12015.459931212381</v>
      </c>
      <c r="E2" s="31">
        <f t="shared" si="0"/>
        <v>13305.504901117798</v>
      </c>
      <c r="F2" s="31">
        <f t="shared" si="0"/>
        <v>13287.610404127256</v>
      </c>
      <c r="G2" s="31">
        <f t="shared" si="0"/>
        <v>13590.867669819434</v>
      </c>
      <c r="H2" s="31">
        <f t="shared" si="0"/>
        <v>12903.584264832329</v>
      </c>
      <c r="I2" s="31">
        <f t="shared" si="0"/>
        <v>13976.301633705929</v>
      </c>
      <c r="J2" s="31">
        <f t="shared" si="0"/>
        <v>14698.315477214095</v>
      </c>
      <c r="K2" s="31">
        <f t="shared" si="0"/>
        <v>15116.939036973343</v>
      </c>
      <c r="L2" s="31">
        <f t="shared" si="0"/>
        <v>15156.746431642299</v>
      </c>
      <c r="M2" s="31">
        <f t="shared" si="0"/>
        <v>14183.763284608769</v>
      </c>
      <c r="N2" s="31">
        <f t="shared" si="0"/>
        <v>15108.122441960444</v>
      </c>
      <c r="O2" s="31">
        <f t="shared" si="0"/>
        <v>14603.920894239038</v>
      </c>
      <c r="P2" s="31">
        <f t="shared" si="0"/>
        <v>14875.901977644022</v>
      </c>
      <c r="Q2" s="31">
        <f t="shared" si="0"/>
        <v>14147.905073086844</v>
      </c>
      <c r="R2" s="31">
        <f t="shared" si="0"/>
        <v>12516.502235597593</v>
      </c>
      <c r="S2" s="31">
        <f t="shared" si="0"/>
        <v>14602.473946689595</v>
      </c>
      <c r="T2" s="31">
        <f t="shared" si="0"/>
        <v>15009.950730868444</v>
      </c>
      <c r="U2" s="31">
        <f t="shared" si="0"/>
        <v>15158.854858125536</v>
      </c>
      <c r="V2" s="31">
        <f t="shared" si="0"/>
        <v>15077.548323301809</v>
      </c>
      <c r="W2" s="31">
        <f t="shared" si="0"/>
        <v>13897.358985382629</v>
      </c>
      <c r="X2" s="31">
        <f t="shared" ref="X2" si="1">SUM(X3,X17,X22,X25,X26,X51,X52,X71,X74,X75,X76)</f>
        <v>10036.96723989682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12923.979277730003</v>
      </c>
      <c r="D26" s="37">
        <f t="shared" si="14"/>
        <v>12015.459931212381</v>
      </c>
      <c r="E26" s="37">
        <f t="shared" si="14"/>
        <v>13305.504901117798</v>
      </c>
      <c r="F26" s="37">
        <f t="shared" si="14"/>
        <v>13287.610404127256</v>
      </c>
      <c r="G26" s="37">
        <f t="shared" si="14"/>
        <v>13590.867669819434</v>
      </c>
      <c r="H26" s="37">
        <f t="shared" si="14"/>
        <v>12903.584264832329</v>
      </c>
      <c r="I26" s="37">
        <f t="shared" si="14"/>
        <v>13976.301633705929</v>
      </c>
      <c r="J26" s="37">
        <f t="shared" si="14"/>
        <v>14698.315477214095</v>
      </c>
      <c r="K26" s="37">
        <f t="shared" si="14"/>
        <v>15116.939036973343</v>
      </c>
      <c r="L26" s="37">
        <f t="shared" si="14"/>
        <v>15156.746431642299</v>
      </c>
      <c r="M26" s="37">
        <f t="shared" si="14"/>
        <v>14183.763284608769</v>
      </c>
      <c r="N26" s="37">
        <f t="shared" si="14"/>
        <v>15108.122441960444</v>
      </c>
      <c r="O26" s="37">
        <f t="shared" si="14"/>
        <v>14603.920894239038</v>
      </c>
      <c r="P26" s="37">
        <f t="shared" si="14"/>
        <v>14875.901977644022</v>
      </c>
      <c r="Q26" s="37">
        <f t="shared" si="14"/>
        <v>14147.905073086844</v>
      </c>
      <c r="R26" s="37">
        <f t="shared" si="14"/>
        <v>12516.502235597593</v>
      </c>
      <c r="S26" s="37">
        <f t="shared" si="14"/>
        <v>14602.473946689595</v>
      </c>
      <c r="T26" s="37">
        <f t="shared" si="14"/>
        <v>15009.950730868444</v>
      </c>
      <c r="U26" s="37">
        <f t="shared" si="14"/>
        <v>15158.854858125536</v>
      </c>
      <c r="V26" s="37">
        <f t="shared" si="14"/>
        <v>15077.548323301809</v>
      </c>
      <c r="W26" s="37">
        <f t="shared" si="14"/>
        <v>13897.358985382629</v>
      </c>
      <c r="X26" s="37">
        <f t="shared" ref="X26" si="15">SUM(X27,X33)</f>
        <v>10036.96723989682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12923.979277730003</v>
      </c>
      <c r="D33" s="29">
        <f t="shared" si="18"/>
        <v>12015.459931212381</v>
      </c>
      <c r="E33" s="29">
        <f t="shared" si="18"/>
        <v>13305.504901117798</v>
      </c>
      <c r="F33" s="29">
        <f t="shared" si="18"/>
        <v>13287.610404127256</v>
      </c>
      <c r="G33" s="29">
        <f t="shared" si="18"/>
        <v>13590.867669819434</v>
      </c>
      <c r="H33" s="29">
        <f t="shared" si="18"/>
        <v>12903.584264832329</v>
      </c>
      <c r="I33" s="29">
        <f t="shared" si="18"/>
        <v>13976.301633705929</v>
      </c>
      <c r="J33" s="29">
        <f t="shared" si="18"/>
        <v>14698.315477214095</v>
      </c>
      <c r="K33" s="29">
        <f t="shared" si="18"/>
        <v>15116.939036973343</v>
      </c>
      <c r="L33" s="29">
        <f t="shared" si="18"/>
        <v>15156.746431642299</v>
      </c>
      <c r="M33" s="29">
        <f t="shared" si="18"/>
        <v>14183.763284608769</v>
      </c>
      <c r="N33" s="29">
        <f t="shared" si="18"/>
        <v>15108.122441960444</v>
      </c>
      <c r="O33" s="29">
        <f t="shared" si="18"/>
        <v>14603.920894239038</v>
      </c>
      <c r="P33" s="29">
        <f t="shared" si="18"/>
        <v>14875.901977644022</v>
      </c>
      <c r="Q33" s="29">
        <f t="shared" si="18"/>
        <v>14147.905073086844</v>
      </c>
      <c r="R33" s="29">
        <f t="shared" si="18"/>
        <v>12516.502235597593</v>
      </c>
      <c r="S33" s="29">
        <f t="shared" si="18"/>
        <v>14602.473946689595</v>
      </c>
      <c r="T33" s="29">
        <f t="shared" si="18"/>
        <v>15009.950730868444</v>
      </c>
      <c r="U33" s="29">
        <f t="shared" si="18"/>
        <v>15158.854858125536</v>
      </c>
      <c r="V33" s="29">
        <f t="shared" si="18"/>
        <v>15077.548323301809</v>
      </c>
      <c r="W33" s="29">
        <f t="shared" si="18"/>
        <v>13897.358985382629</v>
      </c>
      <c r="X33" s="29">
        <f t="shared" ref="X33" si="19">SUM(X34:X50)</f>
        <v>10036.96723989682</v>
      </c>
    </row>
    <row r="34" spans="1:24" ht="11.25" customHeight="1" x14ac:dyDescent="0.2">
      <c r="A34" s="41" t="s">
        <v>55</v>
      </c>
      <c r="B34" s="9" t="s">
        <v>56</v>
      </c>
      <c r="C34" s="10">
        <v>355.9998280309544</v>
      </c>
      <c r="D34" s="10">
        <v>367.82269991401552</v>
      </c>
      <c r="E34" s="10">
        <v>472.9148753224419</v>
      </c>
      <c r="F34" s="10">
        <v>433.50533104041273</v>
      </c>
      <c r="G34" s="10">
        <v>394.09570077386059</v>
      </c>
      <c r="H34" s="10">
        <v>400.66397248495258</v>
      </c>
      <c r="I34" s="10">
        <v>459.77833190025791</v>
      </c>
      <c r="J34" s="10">
        <v>505.75614789337919</v>
      </c>
      <c r="K34" s="10">
        <v>451.89647463456572</v>
      </c>
      <c r="L34" s="10">
        <v>530.71556319862418</v>
      </c>
      <c r="M34" s="10">
        <v>489.99234737747202</v>
      </c>
      <c r="N34" s="10">
        <v>499.18796216680988</v>
      </c>
      <c r="O34" s="10">
        <v>489.99234737747202</v>
      </c>
      <c r="P34" s="10">
        <v>529.624505588994</v>
      </c>
      <c r="Q34" s="10">
        <v>521.71814273430778</v>
      </c>
      <c r="R34" s="10">
        <v>507.83490971625099</v>
      </c>
      <c r="S34" s="10">
        <v>597.94625967325874</v>
      </c>
      <c r="T34" s="10">
        <v>562.88641444539974</v>
      </c>
      <c r="U34" s="10">
        <v>592.47257093723124</v>
      </c>
      <c r="V34" s="10">
        <v>621.93559759243328</v>
      </c>
      <c r="W34" s="10">
        <v>581.7798796216681</v>
      </c>
      <c r="X34" s="10">
        <v>418.51607910576092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239.45253654342221</v>
      </c>
      <c r="D36" s="10">
        <v>165.52020636285471</v>
      </c>
      <c r="E36" s="10">
        <v>250.48727429062771</v>
      </c>
      <c r="F36" s="10">
        <v>301.24677558039548</v>
      </c>
      <c r="G36" s="10">
        <v>294.62596732588128</v>
      </c>
      <c r="H36" s="10">
        <v>347.59243336199478</v>
      </c>
      <c r="I36" s="10">
        <v>443.59415305245051</v>
      </c>
      <c r="J36" s="10">
        <v>386.21384350816851</v>
      </c>
      <c r="K36" s="10">
        <v>393.93809114359408</v>
      </c>
      <c r="L36" s="10">
        <v>302.35021496130702</v>
      </c>
      <c r="M36" s="10">
        <v>271.45313843508171</v>
      </c>
      <c r="N36" s="10">
        <v>427.04213241616509</v>
      </c>
      <c r="O36" s="10">
        <v>282.48779019776441</v>
      </c>
      <c r="P36" s="10">
        <v>342.81547721410152</v>
      </c>
      <c r="Q36" s="10">
        <v>324.01599312123818</v>
      </c>
      <c r="R36" s="10">
        <v>266.51143594153052</v>
      </c>
      <c r="S36" s="10">
        <v>304.11057609630262</v>
      </c>
      <c r="T36" s="10">
        <v>315.16913155631983</v>
      </c>
      <c r="U36" s="10">
        <v>280.88753224419611</v>
      </c>
      <c r="V36" s="10">
        <v>319.59251934651758</v>
      </c>
      <c r="W36" s="10">
        <v>270.93482373172827</v>
      </c>
      <c r="X36" s="10">
        <v>192.41900257953569</v>
      </c>
    </row>
    <row r="37" spans="1:24" ht="11.25" customHeight="1" x14ac:dyDescent="0.2">
      <c r="A37" s="41" t="s">
        <v>61</v>
      </c>
      <c r="B37" s="9" t="s">
        <v>62</v>
      </c>
      <c r="C37" s="10">
        <v>3996.202321582115</v>
      </c>
      <c r="D37" s="10">
        <v>3887.3363714531379</v>
      </c>
      <c r="E37" s="10">
        <v>4467.6124677558037</v>
      </c>
      <c r="F37" s="10">
        <v>4420.3687876182285</v>
      </c>
      <c r="G37" s="10">
        <v>4443.6079105760964</v>
      </c>
      <c r="H37" s="10">
        <v>4170.7987102321586</v>
      </c>
      <c r="I37" s="10">
        <v>4415.130438521066</v>
      </c>
      <c r="J37" s="10">
        <v>4467.4276870163367</v>
      </c>
      <c r="K37" s="10">
        <v>4424.4769561478934</v>
      </c>
      <c r="L37" s="10">
        <v>4342.3139294926896</v>
      </c>
      <c r="M37" s="10">
        <v>3992.0942390369728</v>
      </c>
      <c r="N37" s="10">
        <v>4180.0420464316421</v>
      </c>
      <c r="O37" s="10">
        <v>4278.6376612209797</v>
      </c>
      <c r="P37" s="10">
        <v>4348.5000859845222</v>
      </c>
      <c r="Q37" s="10">
        <v>4481.183748925193</v>
      </c>
      <c r="R37" s="10">
        <v>3705.8134995700771</v>
      </c>
      <c r="S37" s="10">
        <v>4259.353224419604</v>
      </c>
      <c r="T37" s="10">
        <v>4564.1110060189158</v>
      </c>
      <c r="U37" s="10">
        <v>4597.2819432502147</v>
      </c>
      <c r="V37" s="10">
        <v>4603.501461736887</v>
      </c>
      <c r="W37" s="10">
        <v>4363.0122957867579</v>
      </c>
      <c r="X37" s="10">
        <v>3412.4582115219259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791.1650902837489</v>
      </c>
      <c r="D40" s="10">
        <v>456.08340498710231</v>
      </c>
      <c r="E40" s="10">
        <v>681.53963886500424</v>
      </c>
      <c r="F40" s="10">
        <v>635.00051590713667</v>
      </c>
      <c r="G40" s="10">
        <v>738.42072226999142</v>
      </c>
      <c r="H40" s="10">
        <v>612.24797936371453</v>
      </c>
      <c r="I40" s="10">
        <v>739.45494411006018</v>
      </c>
      <c r="J40" s="10">
        <v>741.52338779019772</v>
      </c>
      <c r="K40" s="10">
        <v>706.36044711951843</v>
      </c>
      <c r="L40" s="10">
        <v>653.61616509028363</v>
      </c>
      <c r="M40" s="10">
        <v>630.86362854686161</v>
      </c>
      <c r="N40" s="10">
        <v>822.191143594153</v>
      </c>
      <c r="O40" s="10">
        <v>639.13731728288906</v>
      </c>
      <c r="P40" s="10">
        <v>693.95004299226139</v>
      </c>
      <c r="Q40" s="10">
        <v>560.53791917454851</v>
      </c>
      <c r="R40" s="10">
        <v>562.60627687016336</v>
      </c>
      <c r="S40" s="10">
        <v>591.56397248495273</v>
      </c>
      <c r="T40" s="10">
        <v>780.82304385210659</v>
      </c>
      <c r="U40" s="10">
        <v>813.91754084264835</v>
      </c>
      <c r="V40" s="10">
        <v>749.79699054170237</v>
      </c>
      <c r="W40" s="10">
        <v>266.82433361994839</v>
      </c>
      <c r="X40" s="10">
        <v>328.87644024075672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253.9409286328461</v>
      </c>
      <c r="D42" s="10">
        <v>227.48873602751499</v>
      </c>
      <c r="E42" s="10">
        <v>214.7917454858125</v>
      </c>
      <c r="F42" s="10">
        <v>198.92037833190031</v>
      </c>
      <c r="G42" s="10">
        <v>272.98650042992261</v>
      </c>
      <c r="H42" s="10">
        <v>216.9079105760963</v>
      </c>
      <c r="I42" s="10">
        <v>268.75417024935513</v>
      </c>
      <c r="J42" s="10">
        <v>336.47179707652617</v>
      </c>
      <c r="K42" s="10">
        <v>262.40567497850378</v>
      </c>
      <c r="L42" s="10">
        <v>279.33508168529659</v>
      </c>
      <c r="M42" s="10">
        <v>211.61745485812551</v>
      </c>
      <c r="N42" s="10">
        <v>297.32252794496992</v>
      </c>
      <c r="O42" s="10">
        <v>264.52184006878758</v>
      </c>
      <c r="P42" s="10">
        <v>300.49681857265688</v>
      </c>
      <c r="Q42" s="10">
        <v>311.07764402407571</v>
      </c>
      <c r="R42" s="10">
        <v>232.7791917454858</v>
      </c>
      <c r="S42" s="10">
        <v>140.72562338779019</v>
      </c>
      <c r="T42" s="10">
        <v>108.9829750644884</v>
      </c>
      <c r="U42" s="10">
        <v>74.066122098022348</v>
      </c>
      <c r="V42" s="10">
        <v>140.72562338779019</v>
      </c>
      <c r="W42" s="10">
        <v>96.285984522785895</v>
      </c>
      <c r="X42" s="10">
        <v>33.858813413585551</v>
      </c>
    </row>
    <row r="43" spans="1:24" ht="11.25" customHeight="1" x14ac:dyDescent="0.2">
      <c r="A43" s="41" t="s">
        <v>73</v>
      </c>
      <c r="B43" s="9" t="s">
        <v>74</v>
      </c>
      <c r="C43" s="10">
        <v>5389.8920034393796</v>
      </c>
      <c r="D43" s="10">
        <v>5194.75494411006</v>
      </c>
      <c r="E43" s="10">
        <v>5266.6475494410997</v>
      </c>
      <c r="F43" s="10">
        <v>5174.2141874462604</v>
      </c>
      <c r="G43" s="10">
        <v>5191.038521066208</v>
      </c>
      <c r="H43" s="10">
        <v>5074.5007738607046</v>
      </c>
      <c r="I43" s="10">
        <v>5620.9288048151329</v>
      </c>
      <c r="J43" s="10">
        <v>5990.1521066208079</v>
      </c>
      <c r="K43" s="10">
        <v>6634.9918314703345</v>
      </c>
      <c r="L43" s="10">
        <v>6787.8614789337917</v>
      </c>
      <c r="M43" s="10">
        <v>6516.8224419604467</v>
      </c>
      <c r="N43" s="10">
        <v>6646.6967325881333</v>
      </c>
      <c r="O43" s="10">
        <v>6540.4313843508171</v>
      </c>
      <c r="P43" s="10">
        <v>6553.0524505588992</v>
      </c>
      <c r="Q43" s="10">
        <v>5840.0687876182283</v>
      </c>
      <c r="R43" s="10">
        <v>5156.5055889939813</v>
      </c>
      <c r="S43" s="10">
        <v>6475.6893379191752</v>
      </c>
      <c r="T43" s="10">
        <v>6473.7865004299219</v>
      </c>
      <c r="U43" s="10">
        <v>6543.0601031814276</v>
      </c>
      <c r="V43" s="10">
        <v>6491.8122957867581</v>
      </c>
      <c r="W43" s="10">
        <v>6076.4894239036967</v>
      </c>
      <c r="X43" s="10">
        <v>4094.3009458297511</v>
      </c>
    </row>
    <row r="44" spans="1:24" ht="11.25" customHeight="1" x14ac:dyDescent="0.2">
      <c r="A44" s="41" t="s">
        <v>75</v>
      </c>
      <c r="B44" s="9" t="s">
        <v>76</v>
      </c>
      <c r="C44" s="10">
        <v>1381.1908856405851</v>
      </c>
      <c r="D44" s="10">
        <v>1282.043594153052</v>
      </c>
      <c r="E44" s="10">
        <v>1377.2642304385211</v>
      </c>
      <c r="F44" s="10">
        <v>1243.758985382631</v>
      </c>
      <c r="G44" s="10">
        <v>1418.493809114359</v>
      </c>
      <c r="H44" s="10">
        <v>1293.82347377472</v>
      </c>
      <c r="I44" s="10">
        <v>1248.667239896819</v>
      </c>
      <c r="J44" s="10">
        <v>1376.2826311263971</v>
      </c>
      <c r="K44" s="10">
        <v>1341.425881341358</v>
      </c>
      <c r="L44" s="10">
        <v>1403.0220120378331</v>
      </c>
      <c r="M44" s="10">
        <v>1182.058297506449</v>
      </c>
      <c r="N44" s="10">
        <v>1265.6895098882201</v>
      </c>
      <c r="O44" s="10">
        <v>1260.533361994841</v>
      </c>
      <c r="P44" s="10">
        <v>1281.6082545141869</v>
      </c>
      <c r="Q44" s="10">
        <v>1180.4110060189171</v>
      </c>
      <c r="R44" s="10">
        <v>1388.994840928633</v>
      </c>
      <c r="S44" s="10">
        <v>1499.4756663800511</v>
      </c>
      <c r="T44" s="10">
        <v>1557.4090283748931</v>
      </c>
      <c r="U44" s="10">
        <v>1488.89845227859</v>
      </c>
      <c r="V44" s="10">
        <v>1362.4916595012901</v>
      </c>
      <c r="W44" s="10">
        <v>1494.6880481513331</v>
      </c>
      <c r="X44" s="10">
        <v>1137.661220980224</v>
      </c>
    </row>
    <row r="45" spans="1:24" ht="11.25" customHeight="1" x14ac:dyDescent="0.2">
      <c r="A45" s="41" t="s">
        <v>77</v>
      </c>
      <c r="B45" s="9" t="s">
        <v>78</v>
      </c>
      <c r="C45" s="10">
        <v>95.633877901977641</v>
      </c>
      <c r="D45" s="10">
        <v>52.546087704213242</v>
      </c>
      <c r="E45" s="10">
        <v>95.633877901977641</v>
      </c>
      <c r="F45" s="10">
        <v>119.8050730868444</v>
      </c>
      <c r="G45" s="10">
        <v>114.5504729148753</v>
      </c>
      <c r="H45" s="10">
        <v>154.48555460017201</v>
      </c>
      <c r="I45" s="10">
        <v>117.70326741186589</v>
      </c>
      <c r="J45" s="10">
        <v>171.30025795356829</v>
      </c>
      <c r="K45" s="10">
        <v>151.33276010318141</v>
      </c>
      <c r="L45" s="10">
        <v>164.99475494411001</v>
      </c>
      <c r="M45" s="10">
        <v>183.9113499570077</v>
      </c>
      <c r="N45" s="10">
        <v>202.82794496990539</v>
      </c>
      <c r="O45" s="10">
        <v>159.74015477214101</v>
      </c>
      <c r="P45" s="10">
        <v>169.19845227858991</v>
      </c>
      <c r="Q45" s="10">
        <v>189.16595012897679</v>
      </c>
      <c r="R45" s="10">
        <v>129.26337059329319</v>
      </c>
      <c r="S45" s="10">
        <v>121.90696474634569</v>
      </c>
      <c r="T45" s="10">
        <v>136.61986242476351</v>
      </c>
      <c r="U45" s="10">
        <v>147.1290627687016</v>
      </c>
      <c r="V45" s="10">
        <v>162.89286328460881</v>
      </c>
      <c r="W45" s="10">
        <v>159.74015477214101</v>
      </c>
      <c r="X45" s="10">
        <v>107.1940670679278</v>
      </c>
    </row>
    <row r="46" spans="1:24" ht="11.25" customHeight="1" x14ac:dyDescent="0.2">
      <c r="A46" s="41" t="s">
        <v>79</v>
      </c>
      <c r="B46" s="9" t="s">
        <v>80</v>
      </c>
      <c r="C46" s="10">
        <v>71.22381771281168</v>
      </c>
      <c r="D46" s="10">
        <v>50.157609630266549</v>
      </c>
      <c r="E46" s="10">
        <v>47.148151332760101</v>
      </c>
      <c r="F46" s="10">
        <v>250.7882201203783</v>
      </c>
      <c r="G46" s="10">
        <v>250.7882201203783</v>
      </c>
      <c r="H46" s="10">
        <v>211.66526225279449</v>
      </c>
      <c r="I46" s="10">
        <v>263.82914875322439</v>
      </c>
      <c r="J46" s="10">
        <v>268.84496990541697</v>
      </c>
      <c r="K46" s="10">
        <v>280.8828030954428</v>
      </c>
      <c r="L46" s="10">
        <v>250.7882201203783</v>
      </c>
      <c r="M46" s="10">
        <v>255.80395528804809</v>
      </c>
      <c r="N46" s="10">
        <v>295.93009458297502</v>
      </c>
      <c r="O46" s="10">
        <v>284.89535683576958</v>
      </c>
      <c r="P46" s="10">
        <v>303.33525365434218</v>
      </c>
      <c r="Q46" s="10">
        <v>313.89441100601891</v>
      </c>
      <c r="R46" s="10">
        <v>246.69982803095439</v>
      </c>
      <c r="S46" s="10">
        <v>295.65588993981078</v>
      </c>
      <c r="T46" s="10">
        <v>284.13680137575233</v>
      </c>
      <c r="U46" s="10">
        <v>292.77609630266551</v>
      </c>
      <c r="V46" s="10">
        <v>287.01659501289771</v>
      </c>
      <c r="W46" s="10">
        <v>239.98039552880479</v>
      </c>
      <c r="X46" s="10">
        <v>220.78194325021491</v>
      </c>
    </row>
    <row r="47" spans="1:24" ht="11.25" customHeight="1" x14ac:dyDescent="0.2">
      <c r="A47" s="41" t="s">
        <v>81</v>
      </c>
      <c r="B47" s="9" t="s">
        <v>82</v>
      </c>
      <c r="C47" s="10">
        <v>222.62828890799651</v>
      </c>
      <c r="D47" s="10">
        <v>227.2857265692175</v>
      </c>
      <c r="E47" s="10">
        <v>302.73714531384348</v>
      </c>
      <c r="F47" s="10">
        <v>395.88710232158212</v>
      </c>
      <c r="G47" s="10">
        <v>326.95614789337918</v>
      </c>
      <c r="H47" s="10">
        <v>289.6962166809974</v>
      </c>
      <c r="I47" s="10">
        <v>257.09372312983658</v>
      </c>
      <c r="J47" s="10">
        <v>256.16225279449702</v>
      </c>
      <c r="K47" s="10">
        <v>253.3677558039553</v>
      </c>
      <c r="L47" s="10">
        <v>221.6967325881341</v>
      </c>
      <c r="M47" s="10">
        <v>236.60077386070509</v>
      </c>
      <c r="N47" s="10">
        <v>243.12123817712811</v>
      </c>
      <c r="O47" s="10">
        <v>176.98478073946691</v>
      </c>
      <c r="P47" s="10">
        <v>243.12123817712811</v>
      </c>
      <c r="Q47" s="10">
        <v>315.77815993121237</v>
      </c>
      <c r="R47" s="10">
        <v>231.01177987962171</v>
      </c>
      <c r="S47" s="10">
        <v>215.17626827171111</v>
      </c>
      <c r="T47" s="10">
        <v>129.47833190025801</v>
      </c>
      <c r="U47" s="10">
        <v>209.5872742906277</v>
      </c>
      <c r="V47" s="10">
        <v>203.0668099742046</v>
      </c>
      <c r="W47" s="10">
        <v>252.4361994840929</v>
      </c>
      <c r="X47" s="10">
        <v>26.081943250214959</v>
      </c>
    </row>
    <row r="48" spans="1:24" ht="11.25" customHeight="1" x14ac:dyDescent="0.2">
      <c r="A48" s="41" t="s">
        <v>83</v>
      </c>
      <c r="B48" s="9" t="s">
        <v>84</v>
      </c>
      <c r="C48" s="10">
        <v>92.253052450558897</v>
      </c>
      <c r="D48" s="10">
        <v>64.868787618228708</v>
      </c>
      <c r="E48" s="10">
        <v>81.393121238177116</v>
      </c>
      <c r="F48" s="10">
        <v>70.900687876182289</v>
      </c>
      <c r="G48" s="10">
        <v>80.580653482373165</v>
      </c>
      <c r="H48" s="10">
        <v>73.488306104901113</v>
      </c>
      <c r="I48" s="10">
        <v>75.365692175408427</v>
      </c>
      <c r="J48" s="10">
        <v>109.6274290627687</v>
      </c>
      <c r="K48" s="10">
        <v>110.5832330180567</v>
      </c>
      <c r="L48" s="10">
        <v>105.94866723989681</v>
      </c>
      <c r="M48" s="10">
        <v>100.73559759243339</v>
      </c>
      <c r="N48" s="10">
        <v>106.4508168529665</v>
      </c>
      <c r="O48" s="10">
        <v>99.245915735167671</v>
      </c>
      <c r="P48" s="10">
        <v>110.1993981083405</v>
      </c>
      <c r="Q48" s="10">
        <v>110.0533104041273</v>
      </c>
      <c r="R48" s="10">
        <v>88.481513327601022</v>
      </c>
      <c r="S48" s="10">
        <v>100.8701633705933</v>
      </c>
      <c r="T48" s="10">
        <v>92.128976784178846</v>
      </c>
      <c r="U48" s="10">
        <v>81.694840928632843</v>
      </c>
      <c r="V48" s="10">
        <v>90.958297506448829</v>
      </c>
      <c r="W48" s="10">
        <v>89.2822871883061</v>
      </c>
      <c r="X48" s="10">
        <v>64.818572656921759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34.396646603611352</v>
      </c>
      <c r="D50" s="10">
        <v>39.551762682717111</v>
      </c>
      <c r="E50" s="10">
        <v>47.334823731728292</v>
      </c>
      <c r="F50" s="10">
        <v>43.214359415305253</v>
      </c>
      <c r="G50" s="10">
        <v>64.723043852106613</v>
      </c>
      <c r="H50" s="10">
        <v>57.713671539122963</v>
      </c>
      <c r="I50" s="10">
        <v>66.001719690455715</v>
      </c>
      <c r="J50" s="10">
        <v>88.552966466036111</v>
      </c>
      <c r="K50" s="10">
        <v>105.277128116939</v>
      </c>
      <c r="L50" s="10">
        <v>114.10361134995701</v>
      </c>
      <c r="M50" s="10">
        <v>111.81006018916599</v>
      </c>
      <c r="N50" s="10">
        <v>121.6202923473775</v>
      </c>
      <c r="O50" s="10">
        <v>127.3129836629407</v>
      </c>
      <c r="P50" s="10">
        <v>0</v>
      </c>
      <c r="Q50" s="10">
        <v>0</v>
      </c>
      <c r="R50" s="10">
        <v>0</v>
      </c>
      <c r="S50" s="10">
        <v>0</v>
      </c>
      <c r="T50" s="10">
        <v>4.4186586414445399</v>
      </c>
      <c r="U50" s="10">
        <v>37.083319002579543</v>
      </c>
      <c r="V50" s="10">
        <v>43.75760963026655</v>
      </c>
      <c r="W50" s="10">
        <v>5.9051590713671542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136.0226999140155</v>
      </c>
      <c r="D2" s="31">
        <f t="shared" si="0"/>
        <v>142.11332760103181</v>
      </c>
      <c r="E2" s="31">
        <f t="shared" si="0"/>
        <v>185.76242476354261</v>
      </c>
      <c r="F2" s="31">
        <f t="shared" si="0"/>
        <v>171.55107480653481</v>
      </c>
      <c r="G2" s="31">
        <f t="shared" si="0"/>
        <v>183.73224419604469</v>
      </c>
      <c r="H2" s="31">
        <f t="shared" si="0"/>
        <v>210.12467755803951</v>
      </c>
      <c r="I2" s="31">
        <f t="shared" si="0"/>
        <v>181.70197764402411</v>
      </c>
      <c r="J2" s="31">
        <f t="shared" si="0"/>
        <v>175.61143594153049</v>
      </c>
      <c r="K2" s="31">
        <f t="shared" si="0"/>
        <v>182.7171109200344</v>
      </c>
      <c r="L2" s="31">
        <f t="shared" si="0"/>
        <v>154.29441100601889</v>
      </c>
      <c r="M2" s="31">
        <f t="shared" si="0"/>
        <v>158.35485812553739</v>
      </c>
      <c r="N2" s="31">
        <f t="shared" si="0"/>
        <v>156.32467755803961</v>
      </c>
      <c r="O2" s="31">
        <f t="shared" si="0"/>
        <v>166.47558039552879</v>
      </c>
      <c r="P2" s="31">
        <f t="shared" si="0"/>
        <v>205.04918314703349</v>
      </c>
      <c r="Q2" s="31">
        <f t="shared" si="0"/>
        <v>223.32089423903699</v>
      </c>
      <c r="R2" s="31">
        <f t="shared" si="0"/>
        <v>196.92846087704211</v>
      </c>
      <c r="S2" s="31">
        <f t="shared" si="0"/>
        <v>238.54737747205499</v>
      </c>
      <c r="T2" s="31">
        <f t="shared" si="0"/>
        <v>206.06431642304381</v>
      </c>
      <c r="U2" s="31">
        <f t="shared" si="0"/>
        <v>242.60773860705069</v>
      </c>
      <c r="V2" s="31">
        <f t="shared" si="0"/>
        <v>280.16620808254521</v>
      </c>
      <c r="W2" s="31">
        <f t="shared" si="0"/>
        <v>250.7284608770421</v>
      </c>
      <c r="X2" s="31">
        <f t="shared" ref="X2" si="1">SUM(X3,X17,X22,X25,X26,X51,X52,X71,X74,X75,X76)</f>
        <v>211.13981083404991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136.0226999140155</v>
      </c>
      <c r="D26" s="37">
        <f t="shared" si="14"/>
        <v>142.11332760103181</v>
      </c>
      <c r="E26" s="37">
        <f t="shared" si="14"/>
        <v>185.76242476354261</v>
      </c>
      <c r="F26" s="37">
        <f t="shared" si="14"/>
        <v>171.55107480653481</v>
      </c>
      <c r="G26" s="37">
        <f t="shared" si="14"/>
        <v>183.73224419604469</v>
      </c>
      <c r="H26" s="37">
        <f t="shared" si="14"/>
        <v>210.12467755803951</v>
      </c>
      <c r="I26" s="37">
        <f t="shared" si="14"/>
        <v>181.70197764402411</v>
      </c>
      <c r="J26" s="37">
        <f t="shared" si="14"/>
        <v>175.61143594153049</v>
      </c>
      <c r="K26" s="37">
        <f t="shared" si="14"/>
        <v>182.7171109200344</v>
      </c>
      <c r="L26" s="37">
        <f t="shared" si="14"/>
        <v>154.29441100601889</v>
      </c>
      <c r="M26" s="37">
        <f t="shared" si="14"/>
        <v>158.35485812553739</v>
      </c>
      <c r="N26" s="37">
        <f t="shared" si="14"/>
        <v>156.32467755803961</v>
      </c>
      <c r="O26" s="37">
        <f t="shared" si="14"/>
        <v>166.47558039552879</v>
      </c>
      <c r="P26" s="37">
        <f t="shared" si="14"/>
        <v>205.04918314703349</v>
      </c>
      <c r="Q26" s="37">
        <f t="shared" si="14"/>
        <v>223.32089423903699</v>
      </c>
      <c r="R26" s="37">
        <f t="shared" si="14"/>
        <v>196.92846087704211</v>
      </c>
      <c r="S26" s="37">
        <f t="shared" si="14"/>
        <v>238.54737747205499</v>
      </c>
      <c r="T26" s="37">
        <f t="shared" si="14"/>
        <v>206.06431642304381</v>
      </c>
      <c r="U26" s="37">
        <f t="shared" si="14"/>
        <v>242.60773860705069</v>
      </c>
      <c r="V26" s="37">
        <f t="shared" si="14"/>
        <v>280.16620808254521</v>
      </c>
      <c r="W26" s="37">
        <f t="shared" si="14"/>
        <v>250.7284608770421</v>
      </c>
      <c r="X26" s="37">
        <f t="shared" ref="X26" si="15">SUM(X27,X33)</f>
        <v>211.13981083404991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136.0226999140155</v>
      </c>
      <c r="D27" s="29">
        <f t="shared" si="16"/>
        <v>142.11332760103181</v>
      </c>
      <c r="E27" s="29">
        <f t="shared" si="16"/>
        <v>185.76242476354261</v>
      </c>
      <c r="F27" s="29">
        <f t="shared" si="16"/>
        <v>171.55107480653481</v>
      </c>
      <c r="G27" s="29">
        <f t="shared" si="16"/>
        <v>183.73224419604469</v>
      </c>
      <c r="H27" s="29">
        <f t="shared" si="16"/>
        <v>210.12467755803951</v>
      </c>
      <c r="I27" s="29">
        <f t="shared" si="16"/>
        <v>181.70197764402411</v>
      </c>
      <c r="J27" s="29">
        <f t="shared" si="16"/>
        <v>175.61143594153049</v>
      </c>
      <c r="K27" s="29">
        <f t="shared" si="16"/>
        <v>182.7171109200344</v>
      </c>
      <c r="L27" s="29">
        <f t="shared" si="16"/>
        <v>154.29441100601889</v>
      </c>
      <c r="M27" s="29">
        <f t="shared" si="16"/>
        <v>158.35485812553739</v>
      </c>
      <c r="N27" s="29">
        <f t="shared" si="16"/>
        <v>156.32467755803961</v>
      </c>
      <c r="O27" s="29">
        <f t="shared" si="16"/>
        <v>166.47558039552879</v>
      </c>
      <c r="P27" s="29">
        <f t="shared" si="16"/>
        <v>205.04918314703349</v>
      </c>
      <c r="Q27" s="29">
        <f t="shared" si="16"/>
        <v>223.32089423903699</v>
      </c>
      <c r="R27" s="29">
        <f t="shared" si="16"/>
        <v>196.92846087704211</v>
      </c>
      <c r="S27" s="29">
        <f t="shared" si="16"/>
        <v>238.54737747205499</v>
      </c>
      <c r="T27" s="29">
        <f t="shared" si="16"/>
        <v>206.06431642304381</v>
      </c>
      <c r="U27" s="29">
        <f t="shared" si="16"/>
        <v>242.60773860705069</v>
      </c>
      <c r="V27" s="29">
        <f t="shared" si="16"/>
        <v>280.16620808254521</v>
      </c>
      <c r="W27" s="29">
        <f t="shared" si="16"/>
        <v>250.7284608770421</v>
      </c>
      <c r="X27" s="29">
        <f t="shared" ref="X27" si="17">SUM(X28:X32)</f>
        <v>211.13981083404991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136.0226999140155</v>
      </c>
      <c r="D30" s="10">
        <v>142.11332760103181</v>
      </c>
      <c r="E30" s="10">
        <v>185.76242476354261</v>
      </c>
      <c r="F30" s="10">
        <v>171.55107480653481</v>
      </c>
      <c r="G30" s="10">
        <v>183.73224419604469</v>
      </c>
      <c r="H30" s="10">
        <v>210.12467755803951</v>
      </c>
      <c r="I30" s="10">
        <v>181.70197764402411</v>
      </c>
      <c r="J30" s="10">
        <v>175.61143594153049</v>
      </c>
      <c r="K30" s="10">
        <v>182.7171109200344</v>
      </c>
      <c r="L30" s="10">
        <v>154.29441100601889</v>
      </c>
      <c r="M30" s="10">
        <v>158.35485812553739</v>
      </c>
      <c r="N30" s="10">
        <v>156.32467755803961</v>
      </c>
      <c r="O30" s="10">
        <v>166.47558039552879</v>
      </c>
      <c r="P30" s="10">
        <v>205.04918314703349</v>
      </c>
      <c r="Q30" s="10">
        <v>223.32089423903699</v>
      </c>
      <c r="R30" s="10">
        <v>196.92846087704211</v>
      </c>
      <c r="S30" s="10">
        <v>238.54737747205499</v>
      </c>
      <c r="T30" s="10">
        <v>206.06431642304381</v>
      </c>
      <c r="U30" s="10">
        <v>242.60773860705069</v>
      </c>
      <c r="V30" s="10">
        <v>280.16620808254521</v>
      </c>
      <c r="W30" s="10">
        <v>250.7284608770421</v>
      </c>
      <c r="X30" s="10">
        <v>211.13981083404991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1116.6045571797081</v>
      </c>
      <c r="D2" s="31">
        <f t="shared" si="0"/>
        <v>823.24213241616508</v>
      </c>
      <c r="E2" s="31">
        <f t="shared" si="0"/>
        <v>870.95159071367141</v>
      </c>
      <c r="F2" s="31">
        <f t="shared" si="0"/>
        <v>966.3705073086843</v>
      </c>
      <c r="G2" s="31">
        <f t="shared" si="0"/>
        <v>1120.6649183147031</v>
      </c>
      <c r="H2" s="31">
        <f t="shared" si="0"/>
        <v>1602.8350816852969</v>
      </c>
      <c r="I2" s="31">
        <f t="shared" si="0"/>
        <v>1783.5220120378331</v>
      </c>
      <c r="J2" s="31">
        <f t="shared" si="0"/>
        <v>2126.6241616509028</v>
      </c>
      <c r="K2" s="31">
        <f t="shared" si="0"/>
        <v>2623.005674978504</v>
      </c>
      <c r="L2" s="31">
        <f t="shared" si="0"/>
        <v>2754.9680137575228</v>
      </c>
      <c r="M2" s="31">
        <f t="shared" si="0"/>
        <v>2628.0810834049871</v>
      </c>
      <c r="N2" s="31">
        <f t="shared" si="0"/>
        <v>2806.7378331900259</v>
      </c>
      <c r="O2" s="31">
        <f t="shared" si="0"/>
        <v>2623.005674978504</v>
      </c>
      <c r="P2" s="31">
        <f t="shared" si="0"/>
        <v>2730.605674978503</v>
      </c>
      <c r="Q2" s="31">
        <f t="shared" si="0"/>
        <v>2163.1675838349101</v>
      </c>
      <c r="R2" s="31">
        <f t="shared" si="0"/>
        <v>1573.3973344797939</v>
      </c>
      <c r="S2" s="31">
        <f t="shared" si="0"/>
        <v>1781.491831470335</v>
      </c>
      <c r="T2" s="31">
        <f t="shared" si="0"/>
        <v>1808.8993981083399</v>
      </c>
      <c r="U2" s="31">
        <f t="shared" si="0"/>
        <v>1532.7935511607909</v>
      </c>
      <c r="V2" s="31">
        <f t="shared" si="0"/>
        <v>1770.3257953568359</v>
      </c>
      <c r="W2" s="31">
        <f t="shared" si="0"/>
        <v>1489.1444539982799</v>
      </c>
      <c r="X2" s="31">
        <f t="shared" ref="X2" si="1">SUM(X3,X17,X22,X25,X26,X51,X52,X71,X74,X75,X76)</f>
        <v>1338.9104041272569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1116.6045571797081</v>
      </c>
      <c r="D26" s="37">
        <f t="shared" si="14"/>
        <v>823.24213241616508</v>
      </c>
      <c r="E26" s="37">
        <f t="shared" si="14"/>
        <v>870.95159071367141</v>
      </c>
      <c r="F26" s="37">
        <f t="shared" si="14"/>
        <v>966.3705073086843</v>
      </c>
      <c r="G26" s="37">
        <f t="shared" si="14"/>
        <v>1120.6649183147031</v>
      </c>
      <c r="H26" s="37">
        <f t="shared" si="14"/>
        <v>1602.8350816852969</v>
      </c>
      <c r="I26" s="37">
        <f t="shared" si="14"/>
        <v>1783.5220120378331</v>
      </c>
      <c r="J26" s="37">
        <f t="shared" si="14"/>
        <v>2126.6241616509028</v>
      </c>
      <c r="K26" s="37">
        <f t="shared" si="14"/>
        <v>2623.005674978504</v>
      </c>
      <c r="L26" s="37">
        <f t="shared" si="14"/>
        <v>2754.9680137575228</v>
      </c>
      <c r="M26" s="37">
        <f t="shared" si="14"/>
        <v>2628.0810834049871</v>
      </c>
      <c r="N26" s="37">
        <f t="shared" si="14"/>
        <v>2806.7378331900259</v>
      </c>
      <c r="O26" s="37">
        <f t="shared" si="14"/>
        <v>2623.005674978504</v>
      </c>
      <c r="P26" s="37">
        <f t="shared" si="14"/>
        <v>2730.605674978503</v>
      </c>
      <c r="Q26" s="37">
        <f t="shared" si="14"/>
        <v>2163.1675838349101</v>
      </c>
      <c r="R26" s="37">
        <f t="shared" si="14"/>
        <v>1573.3973344797939</v>
      </c>
      <c r="S26" s="37">
        <f t="shared" si="14"/>
        <v>1781.491831470335</v>
      </c>
      <c r="T26" s="37">
        <f t="shared" si="14"/>
        <v>1808.8993981083399</v>
      </c>
      <c r="U26" s="37">
        <f t="shared" si="14"/>
        <v>1532.7935511607909</v>
      </c>
      <c r="V26" s="37">
        <f t="shared" si="14"/>
        <v>1770.3257953568359</v>
      </c>
      <c r="W26" s="37">
        <f t="shared" si="14"/>
        <v>1489.1444539982799</v>
      </c>
      <c r="X26" s="37">
        <f t="shared" ref="X26" si="15">SUM(X27,X33)</f>
        <v>1338.9104041272569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1116.6045571797081</v>
      </c>
      <c r="D27" s="29">
        <f t="shared" si="16"/>
        <v>823.24213241616508</v>
      </c>
      <c r="E27" s="29">
        <f t="shared" si="16"/>
        <v>870.95159071367141</v>
      </c>
      <c r="F27" s="29">
        <f t="shared" si="16"/>
        <v>966.3705073086843</v>
      </c>
      <c r="G27" s="29">
        <f t="shared" si="16"/>
        <v>1120.6649183147031</v>
      </c>
      <c r="H27" s="29">
        <f t="shared" si="16"/>
        <v>1602.8350816852969</v>
      </c>
      <c r="I27" s="29">
        <f t="shared" si="16"/>
        <v>1783.5220120378331</v>
      </c>
      <c r="J27" s="29">
        <f t="shared" si="16"/>
        <v>2126.6241616509028</v>
      </c>
      <c r="K27" s="29">
        <f t="shared" si="16"/>
        <v>2623.005674978504</v>
      </c>
      <c r="L27" s="29">
        <f t="shared" si="16"/>
        <v>2754.9680137575228</v>
      </c>
      <c r="M27" s="29">
        <f t="shared" si="16"/>
        <v>2628.0810834049871</v>
      </c>
      <c r="N27" s="29">
        <f t="shared" si="16"/>
        <v>2806.7378331900259</v>
      </c>
      <c r="O27" s="29">
        <f t="shared" si="16"/>
        <v>2623.005674978504</v>
      </c>
      <c r="P27" s="29">
        <f t="shared" si="16"/>
        <v>2730.605674978503</v>
      </c>
      <c r="Q27" s="29">
        <f t="shared" si="16"/>
        <v>2163.1675838349101</v>
      </c>
      <c r="R27" s="29">
        <f t="shared" si="16"/>
        <v>1573.3973344797939</v>
      </c>
      <c r="S27" s="29">
        <f t="shared" si="16"/>
        <v>1781.491831470335</v>
      </c>
      <c r="T27" s="29">
        <f t="shared" si="16"/>
        <v>1808.8993981083399</v>
      </c>
      <c r="U27" s="29">
        <f t="shared" si="16"/>
        <v>1532.7935511607909</v>
      </c>
      <c r="V27" s="29">
        <f t="shared" si="16"/>
        <v>1770.3257953568359</v>
      </c>
      <c r="W27" s="29">
        <f t="shared" si="16"/>
        <v>1489.1444539982799</v>
      </c>
      <c r="X27" s="29">
        <f t="shared" ref="X27" si="17">SUM(X28:X32)</f>
        <v>1338.9104041272569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1116.6045571797081</v>
      </c>
      <c r="D30" s="10">
        <v>823.24213241616508</v>
      </c>
      <c r="E30" s="10">
        <v>870.95159071367141</v>
      </c>
      <c r="F30" s="10">
        <v>966.3705073086843</v>
      </c>
      <c r="G30" s="10">
        <v>1120.6649183147031</v>
      </c>
      <c r="H30" s="10">
        <v>1602.8350816852969</v>
      </c>
      <c r="I30" s="10">
        <v>1783.5220120378331</v>
      </c>
      <c r="J30" s="10">
        <v>2126.6241616509028</v>
      </c>
      <c r="K30" s="10">
        <v>2623.005674978504</v>
      </c>
      <c r="L30" s="10">
        <v>2754.9680137575228</v>
      </c>
      <c r="M30" s="10">
        <v>2628.0810834049871</v>
      </c>
      <c r="N30" s="10">
        <v>2806.7378331900259</v>
      </c>
      <c r="O30" s="10">
        <v>2623.005674978504</v>
      </c>
      <c r="P30" s="10">
        <v>2730.605674978503</v>
      </c>
      <c r="Q30" s="10">
        <v>2163.1675838349101</v>
      </c>
      <c r="R30" s="10">
        <v>1573.3973344797939</v>
      </c>
      <c r="S30" s="10">
        <v>1781.491831470335</v>
      </c>
      <c r="T30" s="10">
        <v>1808.8993981083399</v>
      </c>
      <c r="U30" s="10">
        <v>1532.7935511607909</v>
      </c>
      <c r="V30" s="10">
        <v>1770.3257953568359</v>
      </c>
      <c r="W30" s="10">
        <v>1489.1444539982799</v>
      </c>
      <c r="X30" s="10">
        <v>1338.9104041272569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259.91255374032681</v>
      </c>
      <c r="Q2" s="31">
        <f t="shared" si="0"/>
        <v>266.14213241616505</v>
      </c>
      <c r="R2" s="31">
        <f t="shared" si="0"/>
        <v>272.9306104901118</v>
      </c>
      <c r="S2" s="31">
        <f t="shared" si="0"/>
        <v>427.32777300085985</v>
      </c>
      <c r="T2" s="31">
        <f t="shared" si="0"/>
        <v>562.27712811693891</v>
      </c>
      <c r="U2" s="31">
        <f t="shared" si="0"/>
        <v>506.11496130696469</v>
      </c>
      <c r="V2" s="31">
        <f t="shared" si="0"/>
        <v>483.18529664660366</v>
      </c>
      <c r="W2" s="31">
        <f t="shared" si="0"/>
        <v>498.87747205503013</v>
      </c>
      <c r="X2" s="31">
        <f t="shared" ref="X2" si="1">SUM(X3,X17,X22,X25,X26,X51,X52,X71,X74,X75,X76)</f>
        <v>481.79965606190888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259.91255374032681</v>
      </c>
      <c r="Q26" s="37">
        <f t="shared" si="14"/>
        <v>266.14213241616505</v>
      </c>
      <c r="R26" s="37">
        <f t="shared" si="14"/>
        <v>272.9306104901118</v>
      </c>
      <c r="S26" s="37">
        <f t="shared" si="14"/>
        <v>427.32777300085985</v>
      </c>
      <c r="T26" s="37">
        <f t="shared" si="14"/>
        <v>562.27712811693891</v>
      </c>
      <c r="U26" s="37">
        <f t="shared" si="14"/>
        <v>506.11496130696469</v>
      </c>
      <c r="V26" s="37">
        <f t="shared" si="14"/>
        <v>483.18529664660366</v>
      </c>
      <c r="W26" s="37">
        <f t="shared" si="14"/>
        <v>498.87747205503013</v>
      </c>
      <c r="X26" s="37">
        <f t="shared" ref="X26" si="15">SUM(X27,X33)</f>
        <v>481.79965606190888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259.91255374032681</v>
      </c>
      <c r="Q33" s="29">
        <f t="shared" si="18"/>
        <v>266.14213241616505</v>
      </c>
      <c r="R33" s="29">
        <f t="shared" si="18"/>
        <v>272.9306104901118</v>
      </c>
      <c r="S33" s="29">
        <f t="shared" si="18"/>
        <v>427.32777300085985</v>
      </c>
      <c r="T33" s="29">
        <f t="shared" si="18"/>
        <v>562.27712811693891</v>
      </c>
      <c r="U33" s="29">
        <f t="shared" si="18"/>
        <v>506.11496130696469</v>
      </c>
      <c r="V33" s="29">
        <f t="shared" si="18"/>
        <v>483.18529664660366</v>
      </c>
      <c r="W33" s="29">
        <f t="shared" si="18"/>
        <v>498.87747205503013</v>
      </c>
      <c r="X33" s="29">
        <f t="shared" ref="X33" si="19">SUM(X34:X50)</f>
        <v>481.79965606190888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129.76784178847811</v>
      </c>
      <c r="Q41" s="10">
        <v>84.452106620808252</v>
      </c>
      <c r="R41" s="10">
        <v>85.482029234737738</v>
      </c>
      <c r="S41" s="10">
        <v>80.332502149613063</v>
      </c>
      <c r="T41" s="10">
        <v>124.61831470335341</v>
      </c>
      <c r="U41" s="10">
        <v>55.61478933791917</v>
      </c>
      <c r="V41" s="10">
        <v>113.2894239036973</v>
      </c>
      <c r="W41" s="10">
        <v>107.10997420464319</v>
      </c>
      <c r="X41" s="10">
        <v>107.10997420464319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130.14471195184871</v>
      </c>
      <c r="Q42" s="10">
        <v>158.71306964746341</v>
      </c>
      <c r="R42" s="10">
        <v>113.2153052450559</v>
      </c>
      <c r="S42" s="10">
        <v>137.55133276010321</v>
      </c>
      <c r="T42" s="10">
        <v>140.72562338779019</v>
      </c>
      <c r="U42" s="10">
        <v>158.71306964746341</v>
      </c>
      <c r="V42" s="10">
        <v>146.01607910576101</v>
      </c>
      <c r="W42" s="10">
        <v>141.78366294067069</v>
      </c>
      <c r="X42" s="10">
        <v>120.6219260533104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205.33104041272571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33.629492691315562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22.976956147893379</v>
      </c>
      <c r="R50" s="10">
        <v>74.233276010318136</v>
      </c>
      <c r="S50" s="10">
        <v>209.44393809114359</v>
      </c>
      <c r="T50" s="10">
        <v>296.93319002579528</v>
      </c>
      <c r="U50" s="10">
        <v>291.7871023215821</v>
      </c>
      <c r="V50" s="10">
        <v>190.25030094582971</v>
      </c>
      <c r="W50" s="10">
        <v>249.98383490971619</v>
      </c>
      <c r="X50" s="10">
        <v>48.736715391229573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319.43319002579528</v>
      </c>
      <c r="D2" s="31">
        <f t="shared" si="0"/>
        <v>243.35993121238181</v>
      </c>
      <c r="E2" s="31">
        <f t="shared" si="0"/>
        <v>308.95503009458298</v>
      </c>
      <c r="F2" s="31">
        <f t="shared" si="0"/>
        <v>308.66165090283744</v>
      </c>
      <c r="G2" s="31">
        <f t="shared" si="0"/>
        <v>324.84264832330183</v>
      </c>
      <c r="H2" s="31">
        <f t="shared" si="0"/>
        <v>338.56199484092861</v>
      </c>
      <c r="I2" s="31">
        <f t="shared" si="0"/>
        <v>342.54995700773861</v>
      </c>
      <c r="J2" s="31">
        <f t="shared" si="0"/>
        <v>426.88847807394677</v>
      </c>
      <c r="K2" s="31">
        <f t="shared" si="0"/>
        <v>380.49200343938082</v>
      </c>
      <c r="L2" s="31">
        <f t="shared" si="0"/>
        <v>395.04049871023216</v>
      </c>
      <c r="M2" s="31">
        <f t="shared" si="0"/>
        <v>394.58417884780738</v>
      </c>
      <c r="N2" s="31">
        <f t="shared" si="0"/>
        <v>380.52932072227003</v>
      </c>
      <c r="O2" s="31">
        <f t="shared" si="0"/>
        <v>347.24110060189162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319.43319002579528</v>
      </c>
      <c r="D26" s="37">
        <f t="shared" si="14"/>
        <v>243.35993121238181</v>
      </c>
      <c r="E26" s="37">
        <f t="shared" si="14"/>
        <v>308.95503009458298</v>
      </c>
      <c r="F26" s="37">
        <f t="shared" si="14"/>
        <v>308.66165090283744</v>
      </c>
      <c r="G26" s="37">
        <f t="shared" si="14"/>
        <v>324.84264832330183</v>
      </c>
      <c r="H26" s="37">
        <f t="shared" si="14"/>
        <v>338.56199484092861</v>
      </c>
      <c r="I26" s="37">
        <f t="shared" si="14"/>
        <v>342.54995700773861</v>
      </c>
      <c r="J26" s="37">
        <f t="shared" si="14"/>
        <v>426.88847807394677</v>
      </c>
      <c r="K26" s="37">
        <f t="shared" si="14"/>
        <v>380.49200343938082</v>
      </c>
      <c r="L26" s="37">
        <f t="shared" si="14"/>
        <v>395.04049871023216</v>
      </c>
      <c r="M26" s="37">
        <f t="shared" si="14"/>
        <v>394.58417884780738</v>
      </c>
      <c r="N26" s="37">
        <f t="shared" si="14"/>
        <v>380.52932072227003</v>
      </c>
      <c r="O26" s="37">
        <f t="shared" si="14"/>
        <v>347.24110060189162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319.43319002579528</v>
      </c>
      <c r="D33" s="29">
        <f t="shared" si="18"/>
        <v>243.35993121238181</v>
      </c>
      <c r="E33" s="29">
        <f t="shared" si="18"/>
        <v>308.95503009458298</v>
      </c>
      <c r="F33" s="29">
        <f t="shared" si="18"/>
        <v>308.66165090283744</v>
      </c>
      <c r="G33" s="29">
        <f t="shared" si="18"/>
        <v>324.84264832330183</v>
      </c>
      <c r="H33" s="29">
        <f t="shared" si="18"/>
        <v>338.56199484092861</v>
      </c>
      <c r="I33" s="29">
        <f t="shared" si="18"/>
        <v>342.54995700773861</v>
      </c>
      <c r="J33" s="29">
        <f t="shared" si="18"/>
        <v>426.88847807394677</v>
      </c>
      <c r="K33" s="29">
        <f t="shared" si="18"/>
        <v>380.49200343938082</v>
      </c>
      <c r="L33" s="29">
        <f t="shared" si="18"/>
        <v>395.04049871023216</v>
      </c>
      <c r="M33" s="29">
        <f t="shared" si="18"/>
        <v>394.58417884780738</v>
      </c>
      <c r="N33" s="29">
        <f t="shared" si="18"/>
        <v>380.52932072227003</v>
      </c>
      <c r="O33" s="29">
        <f t="shared" si="18"/>
        <v>347.24110060189162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214.12536543422181</v>
      </c>
      <c r="D34" s="10">
        <v>199.67515047291491</v>
      </c>
      <c r="E34" s="10">
        <v>223.32089423903699</v>
      </c>
      <c r="F34" s="10">
        <v>227.2619088564058</v>
      </c>
      <c r="G34" s="10">
        <v>239.08478073946691</v>
      </c>
      <c r="H34" s="10">
        <v>244.33938091143591</v>
      </c>
      <c r="I34" s="10">
        <v>236.45743766122101</v>
      </c>
      <c r="J34" s="10">
        <v>317.90386930352543</v>
      </c>
      <c r="K34" s="10">
        <v>365.19535683576947</v>
      </c>
      <c r="L34" s="10">
        <v>379.64557179707651</v>
      </c>
      <c r="M34" s="10">
        <v>383.58650042992258</v>
      </c>
      <c r="N34" s="10">
        <v>367.82269991401552</v>
      </c>
      <c r="O34" s="10">
        <v>334.98134135855543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97.568529664660346</v>
      </c>
      <c r="D37" s="10">
        <v>35.946345657781599</v>
      </c>
      <c r="E37" s="10">
        <v>77.027773000859838</v>
      </c>
      <c r="F37" s="10">
        <v>71.8926053310404</v>
      </c>
      <c r="G37" s="10">
        <v>77.128116938950981</v>
      </c>
      <c r="H37" s="10">
        <v>82.16302665520206</v>
      </c>
      <c r="I37" s="10">
        <v>91.425451418744615</v>
      </c>
      <c r="J37" s="10">
        <v>94.526999140154757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7.7392949269131543</v>
      </c>
      <c r="D50" s="10">
        <v>7.7384350816852967</v>
      </c>
      <c r="E50" s="10">
        <v>8.6063628546861555</v>
      </c>
      <c r="F50" s="10">
        <v>9.5071367153912281</v>
      </c>
      <c r="G50" s="10">
        <v>8.6297506448839201</v>
      </c>
      <c r="H50" s="10">
        <v>12.05958727429063</v>
      </c>
      <c r="I50" s="10">
        <v>14.667067927772999</v>
      </c>
      <c r="J50" s="10">
        <v>14.45760963026655</v>
      </c>
      <c r="K50" s="10">
        <v>15.29664660361135</v>
      </c>
      <c r="L50" s="10">
        <v>15.394926913155629</v>
      </c>
      <c r="M50" s="10">
        <v>10.99767841788478</v>
      </c>
      <c r="N50" s="10">
        <v>12.70662080825451</v>
      </c>
      <c r="O50" s="10">
        <v>12.2597592433362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147.20558899398105</v>
      </c>
      <c r="D2" s="31">
        <f t="shared" si="0"/>
        <v>151.62639724849524</v>
      </c>
      <c r="E2" s="31">
        <f t="shared" si="0"/>
        <v>210.88177128116936</v>
      </c>
      <c r="F2" s="31">
        <f t="shared" si="0"/>
        <v>190.58228718830611</v>
      </c>
      <c r="G2" s="31">
        <f t="shared" si="0"/>
        <v>205.2498710232158</v>
      </c>
      <c r="H2" s="31">
        <f t="shared" si="0"/>
        <v>233.39071367153912</v>
      </c>
      <c r="I2" s="31">
        <f t="shared" si="0"/>
        <v>206.58503869303524</v>
      </c>
      <c r="J2" s="31">
        <f t="shared" si="0"/>
        <v>200.21977644024076</v>
      </c>
      <c r="K2" s="31">
        <f t="shared" si="0"/>
        <v>208.22828890799656</v>
      </c>
      <c r="L2" s="31">
        <f t="shared" si="0"/>
        <v>177.84230438521064</v>
      </c>
      <c r="M2" s="31">
        <f t="shared" si="0"/>
        <v>180.60808254514185</v>
      </c>
      <c r="N2" s="31">
        <f t="shared" si="0"/>
        <v>179.45210662080825</v>
      </c>
      <c r="O2" s="31">
        <f t="shared" si="0"/>
        <v>193.20249355116076</v>
      </c>
      <c r="P2" s="31">
        <f t="shared" si="0"/>
        <v>218.21143594153045</v>
      </c>
      <c r="Q2" s="31">
        <f t="shared" si="0"/>
        <v>237.91539122957863</v>
      </c>
      <c r="R2" s="31">
        <f t="shared" si="0"/>
        <v>210.59389509888217</v>
      </c>
      <c r="S2" s="31">
        <f t="shared" si="0"/>
        <v>256.53430782459156</v>
      </c>
      <c r="T2" s="31">
        <f t="shared" si="0"/>
        <v>220.17265692175408</v>
      </c>
      <c r="U2" s="31">
        <f t="shared" si="0"/>
        <v>258.90791057609624</v>
      </c>
      <c r="V2" s="31">
        <f t="shared" si="0"/>
        <v>299.52235597592431</v>
      </c>
      <c r="W2" s="31">
        <f t="shared" si="0"/>
        <v>268.52467755803957</v>
      </c>
      <c r="X2" s="31">
        <f t="shared" ref="X2" si="1">SUM(X3,X17,X22,X25,X26,X51,X52,X71,X74,X75,X76)</f>
        <v>226.37282889079967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147.20558899398105</v>
      </c>
      <c r="D26" s="37">
        <f t="shared" si="14"/>
        <v>151.62639724849524</v>
      </c>
      <c r="E26" s="37">
        <f t="shared" si="14"/>
        <v>210.88177128116936</v>
      </c>
      <c r="F26" s="37">
        <f t="shared" si="14"/>
        <v>190.58228718830611</v>
      </c>
      <c r="G26" s="37">
        <f t="shared" si="14"/>
        <v>205.2498710232158</v>
      </c>
      <c r="H26" s="37">
        <f t="shared" si="14"/>
        <v>233.39071367153912</v>
      </c>
      <c r="I26" s="37">
        <f t="shared" si="14"/>
        <v>206.58503869303524</v>
      </c>
      <c r="J26" s="37">
        <f t="shared" si="14"/>
        <v>200.21977644024076</v>
      </c>
      <c r="K26" s="37">
        <f t="shared" si="14"/>
        <v>208.22828890799656</v>
      </c>
      <c r="L26" s="37">
        <f t="shared" si="14"/>
        <v>177.84230438521064</v>
      </c>
      <c r="M26" s="37">
        <f t="shared" si="14"/>
        <v>180.60808254514185</v>
      </c>
      <c r="N26" s="37">
        <f t="shared" si="14"/>
        <v>179.45210662080825</v>
      </c>
      <c r="O26" s="37">
        <f t="shared" si="14"/>
        <v>193.20249355116076</v>
      </c>
      <c r="P26" s="37">
        <f t="shared" si="14"/>
        <v>218.21143594153045</v>
      </c>
      <c r="Q26" s="37">
        <f t="shared" si="14"/>
        <v>237.91539122957863</v>
      </c>
      <c r="R26" s="37">
        <f t="shared" si="14"/>
        <v>210.59389509888217</v>
      </c>
      <c r="S26" s="37">
        <f t="shared" si="14"/>
        <v>256.53430782459156</v>
      </c>
      <c r="T26" s="37">
        <f t="shared" si="14"/>
        <v>220.17265692175408</v>
      </c>
      <c r="U26" s="37">
        <f t="shared" si="14"/>
        <v>258.90791057609624</v>
      </c>
      <c r="V26" s="37">
        <f t="shared" si="14"/>
        <v>299.52235597592431</v>
      </c>
      <c r="W26" s="37">
        <f t="shared" si="14"/>
        <v>268.52467755803957</v>
      </c>
      <c r="X26" s="37">
        <f t="shared" ref="X26" si="15">SUM(X27,X33)</f>
        <v>226.37282889079967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147.20558899398105</v>
      </c>
      <c r="D33" s="29">
        <f t="shared" si="18"/>
        <v>151.62639724849524</v>
      </c>
      <c r="E33" s="29">
        <f t="shared" si="18"/>
        <v>210.88177128116936</v>
      </c>
      <c r="F33" s="29">
        <f t="shared" si="18"/>
        <v>190.58228718830611</v>
      </c>
      <c r="G33" s="29">
        <f t="shared" si="18"/>
        <v>205.2498710232158</v>
      </c>
      <c r="H33" s="29">
        <f t="shared" si="18"/>
        <v>233.39071367153912</v>
      </c>
      <c r="I33" s="29">
        <f t="shared" si="18"/>
        <v>206.58503869303524</v>
      </c>
      <c r="J33" s="29">
        <f t="shared" si="18"/>
        <v>200.21977644024076</v>
      </c>
      <c r="K33" s="29">
        <f t="shared" si="18"/>
        <v>208.22828890799656</v>
      </c>
      <c r="L33" s="29">
        <f t="shared" si="18"/>
        <v>177.84230438521064</v>
      </c>
      <c r="M33" s="29">
        <f t="shared" si="18"/>
        <v>180.60808254514185</v>
      </c>
      <c r="N33" s="29">
        <f t="shared" si="18"/>
        <v>179.45210662080825</v>
      </c>
      <c r="O33" s="29">
        <f t="shared" si="18"/>
        <v>193.20249355116076</v>
      </c>
      <c r="P33" s="29">
        <f t="shared" si="18"/>
        <v>218.21143594153045</v>
      </c>
      <c r="Q33" s="29">
        <f t="shared" si="18"/>
        <v>237.91539122957863</v>
      </c>
      <c r="R33" s="29">
        <f t="shared" si="18"/>
        <v>210.59389509888217</v>
      </c>
      <c r="S33" s="29">
        <f t="shared" si="18"/>
        <v>256.53430782459156</v>
      </c>
      <c r="T33" s="29">
        <f t="shared" si="18"/>
        <v>220.17265692175408</v>
      </c>
      <c r="U33" s="29">
        <f t="shared" si="18"/>
        <v>258.90791057609624</v>
      </c>
      <c r="V33" s="29">
        <f t="shared" si="18"/>
        <v>299.52235597592431</v>
      </c>
      <c r="W33" s="29">
        <f t="shared" si="18"/>
        <v>268.52467755803957</v>
      </c>
      <c r="X33" s="29">
        <f t="shared" ref="X33" si="19">SUM(X34:X50)</f>
        <v>226.37282889079967</v>
      </c>
    </row>
    <row r="34" spans="1:24" ht="11.25" customHeight="1" x14ac:dyDescent="0.2">
      <c r="A34" s="41" t="s">
        <v>55</v>
      </c>
      <c r="B34" s="9" t="s">
        <v>56</v>
      </c>
      <c r="C34" s="10">
        <v>19.704815133276011</v>
      </c>
      <c r="D34" s="10">
        <v>17.077472055030089</v>
      </c>
      <c r="E34" s="10">
        <v>81.446431642304375</v>
      </c>
      <c r="F34" s="10">
        <v>52.546087704213242</v>
      </c>
      <c r="G34" s="10">
        <v>61.741702493551159</v>
      </c>
      <c r="H34" s="10">
        <v>65.68263112639724</v>
      </c>
      <c r="I34" s="10">
        <v>72.250902837489249</v>
      </c>
      <c r="J34" s="10">
        <v>73.564574376612214</v>
      </c>
      <c r="K34" s="10">
        <v>76.19183147033533</v>
      </c>
      <c r="L34" s="10">
        <v>78.819174548581259</v>
      </c>
      <c r="M34" s="10">
        <v>65.68263112639724</v>
      </c>
      <c r="N34" s="10">
        <v>72.250902837489249</v>
      </c>
      <c r="O34" s="10">
        <v>90.642046431642285</v>
      </c>
      <c r="P34" s="10">
        <v>39.927343078245912</v>
      </c>
      <c r="Q34" s="10">
        <v>46.79088564058469</v>
      </c>
      <c r="R34" s="10">
        <v>42.221840068787607</v>
      </c>
      <c r="S34" s="10">
        <v>58.249269131556311</v>
      </c>
      <c r="T34" s="10">
        <v>45.356577815993113</v>
      </c>
      <c r="U34" s="10">
        <v>48.983920894239027</v>
      </c>
      <c r="V34" s="10">
        <v>64.736801375752364</v>
      </c>
      <c r="W34" s="10">
        <v>57.590369733447972</v>
      </c>
      <c r="X34" s="10">
        <v>48.96285468615649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38.62141014617368</v>
      </c>
      <c r="D36" s="10">
        <v>33.104041272570932</v>
      </c>
      <c r="E36" s="10">
        <v>34.207480653482371</v>
      </c>
      <c r="F36" s="10">
        <v>37.517884780739458</v>
      </c>
      <c r="G36" s="10">
        <v>41.931814273430767</v>
      </c>
      <c r="H36" s="10">
        <v>38.62141014617368</v>
      </c>
      <c r="I36" s="10">
        <v>76.139294926913152</v>
      </c>
      <c r="J36" s="10">
        <v>69.518486672398964</v>
      </c>
      <c r="K36" s="10">
        <v>71.725451418744626</v>
      </c>
      <c r="L36" s="10">
        <v>40.828288907996559</v>
      </c>
      <c r="M36" s="10">
        <v>67.311521926053302</v>
      </c>
      <c r="N36" s="10">
        <v>59.587274290627683</v>
      </c>
      <c r="O36" s="10">
        <v>49.656061908856401</v>
      </c>
      <c r="P36" s="10">
        <v>12.164402407566641</v>
      </c>
      <c r="Q36" s="10">
        <v>15.48202923473775</v>
      </c>
      <c r="R36" s="10">
        <v>27.646431642304389</v>
      </c>
      <c r="S36" s="10">
        <v>34.281513327601033</v>
      </c>
      <c r="T36" s="10">
        <v>29.858125537403261</v>
      </c>
      <c r="U36" s="10">
        <v>34.281513327601033</v>
      </c>
      <c r="V36" s="10">
        <v>46.446001719690457</v>
      </c>
      <c r="W36" s="10">
        <v>33.175666380051588</v>
      </c>
      <c r="X36" s="10">
        <v>40.916680997420457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88.879363714531365</v>
      </c>
      <c r="D42" s="10">
        <v>96.285984522785895</v>
      </c>
      <c r="E42" s="10">
        <v>95.227858985382625</v>
      </c>
      <c r="F42" s="10">
        <v>100.5183147033534</v>
      </c>
      <c r="G42" s="10">
        <v>101.5763542562339</v>
      </c>
      <c r="H42" s="10">
        <v>129.0866723989682</v>
      </c>
      <c r="I42" s="10">
        <v>58.194840928632843</v>
      </c>
      <c r="J42" s="10">
        <v>57.136715391229572</v>
      </c>
      <c r="K42" s="10">
        <v>60.311006018916594</v>
      </c>
      <c r="L42" s="10">
        <v>58.194840928632843</v>
      </c>
      <c r="M42" s="10">
        <v>47.613929492691312</v>
      </c>
      <c r="N42" s="10">
        <v>47.613929492691312</v>
      </c>
      <c r="O42" s="10">
        <v>52.904385210662078</v>
      </c>
      <c r="P42" s="10">
        <v>166.11969045571789</v>
      </c>
      <c r="Q42" s="10">
        <v>175.64247635425619</v>
      </c>
      <c r="R42" s="10">
        <v>140.72562338779019</v>
      </c>
      <c r="S42" s="10">
        <v>164.0035253654342</v>
      </c>
      <c r="T42" s="10">
        <v>144.95795356835771</v>
      </c>
      <c r="U42" s="10">
        <v>175.64247635425619</v>
      </c>
      <c r="V42" s="10">
        <v>188.33955288048151</v>
      </c>
      <c r="W42" s="10">
        <v>177.75864144453999</v>
      </c>
      <c r="X42" s="10">
        <v>136.49329320722271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5.15889939810834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13.32046431642304</v>
      </c>
      <c r="L2" s="31">
        <f t="shared" si="0"/>
        <v>16.953310404127251</v>
      </c>
      <c r="M2" s="31">
        <f t="shared" si="0"/>
        <v>10.09122957867584</v>
      </c>
      <c r="N2" s="31">
        <f t="shared" si="0"/>
        <v>18.56784178847807</v>
      </c>
      <c r="O2" s="31">
        <f t="shared" si="0"/>
        <v>11.302149613069639</v>
      </c>
      <c r="P2" s="31">
        <f t="shared" si="0"/>
        <v>7.265692175408426</v>
      </c>
      <c r="Q2" s="31">
        <f t="shared" si="0"/>
        <v>3.632846087704213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13.32046431642304</v>
      </c>
      <c r="L22" s="37">
        <f t="shared" si="12"/>
        <v>16.953310404127251</v>
      </c>
      <c r="M22" s="37">
        <f t="shared" si="12"/>
        <v>10.09122957867584</v>
      </c>
      <c r="N22" s="37">
        <f t="shared" si="12"/>
        <v>18.56784178847807</v>
      </c>
      <c r="O22" s="37">
        <f t="shared" si="12"/>
        <v>11.302149613069639</v>
      </c>
      <c r="P22" s="37">
        <f t="shared" si="12"/>
        <v>7.265692175408426</v>
      </c>
      <c r="Q22" s="37">
        <f t="shared" si="12"/>
        <v>3.632846087704213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13.32046431642304</v>
      </c>
      <c r="L24" s="10">
        <v>16.953310404127251</v>
      </c>
      <c r="M24" s="10">
        <v>10.09122957867584</v>
      </c>
      <c r="N24" s="10">
        <v>18.56784178847807</v>
      </c>
      <c r="O24" s="10">
        <v>11.302149613069639</v>
      </c>
      <c r="P24" s="10">
        <v>7.265692175408426</v>
      </c>
      <c r="Q24" s="10">
        <v>3.632846087704213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6.4488392089423904E-2</v>
      </c>
      <c r="O2" s="31">
        <f t="shared" si="0"/>
        <v>0.40842648323301811</v>
      </c>
      <c r="P2" s="31">
        <f t="shared" si="0"/>
        <v>2.7300085984522791</v>
      </c>
      <c r="Q2" s="31">
        <f t="shared" si="0"/>
        <v>2.901977644024075</v>
      </c>
      <c r="R2" s="31">
        <f t="shared" si="0"/>
        <v>6.491831470335339</v>
      </c>
      <c r="S2" s="31">
        <f t="shared" si="0"/>
        <v>7.0292347377472053</v>
      </c>
      <c r="T2" s="31">
        <f t="shared" si="0"/>
        <v>8.3337059329320731</v>
      </c>
      <c r="U2" s="31">
        <f t="shared" si="0"/>
        <v>8.7670679277730006</v>
      </c>
      <c r="V2" s="31">
        <f t="shared" si="0"/>
        <v>8.2287188306104895</v>
      </c>
      <c r="W2" s="31">
        <f t="shared" si="0"/>
        <v>8.4871883061049012</v>
      </c>
      <c r="X2" s="31">
        <f t="shared" ref="X2" si="1">SUM(X3,X17,X22,X25,X26,X51,X52,X71,X74,X75,X76)</f>
        <v>11.696646603611351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6.4488392089423904E-2</v>
      </c>
      <c r="O51" s="37">
        <v>0.40842648323301811</v>
      </c>
      <c r="P51" s="37">
        <v>2.7300085984522791</v>
      </c>
      <c r="Q51" s="37">
        <v>2.901977644024075</v>
      </c>
      <c r="R51" s="37">
        <v>6.491831470335339</v>
      </c>
      <c r="S51" s="37">
        <v>7.0292347377472053</v>
      </c>
      <c r="T51" s="37">
        <v>8.3337059329320731</v>
      </c>
      <c r="U51" s="37">
        <v>8.7670679277730006</v>
      </c>
      <c r="V51" s="37">
        <v>8.2287188306104895</v>
      </c>
      <c r="W51" s="37">
        <v>8.4871883061049012</v>
      </c>
      <c r="X51" s="37">
        <v>11.696646603611351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0.65795356835769558</v>
      </c>
      <c r="F2" s="31">
        <f t="shared" si="0"/>
        <v>3.9478073946689589</v>
      </c>
      <c r="G2" s="31">
        <f t="shared" si="0"/>
        <v>4.6058469475494412</v>
      </c>
      <c r="H2" s="31">
        <f t="shared" si="0"/>
        <v>0</v>
      </c>
      <c r="I2" s="31">
        <f t="shared" si="0"/>
        <v>0.69269131556319852</v>
      </c>
      <c r="J2" s="31">
        <f t="shared" si="0"/>
        <v>1.385296646603611</v>
      </c>
      <c r="K2" s="31">
        <f t="shared" si="0"/>
        <v>75.475150472914862</v>
      </c>
      <c r="L2" s="31">
        <f t="shared" si="0"/>
        <v>135.47179707652623</v>
      </c>
      <c r="M2" s="31">
        <f t="shared" si="0"/>
        <v>143.86973344797934</v>
      </c>
      <c r="N2" s="31">
        <f t="shared" si="0"/>
        <v>201.82312983662936</v>
      </c>
      <c r="O2" s="31">
        <f t="shared" si="0"/>
        <v>199.53327601031816</v>
      </c>
      <c r="P2" s="31">
        <f t="shared" si="0"/>
        <v>233.02089423903698</v>
      </c>
      <c r="Q2" s="31">
        <f t="shared" si="0"/>
        <v>503.93344797936373</v>
      </c>
      <c r="R2" s="31">
        <f t="shared" si="0"/>
        <v>499.9139294926913</v>
      </c>
      <c r="S2" s="31">
        <f t="shared" si="0"/>
        <v>180.7571797076526</v>
      </c>
      <c r="T2" s="31">
        <f t="shared" si="0"/>
        <v>394.4782459157351</v>
      </c>
      <c r="U2" s="31">
        <f t="shared" si="0"/>
        <v>370.46861564918311</v>
      </c>
      <c r="V2" s="31">
        <f t="shared" si="0"/>
        <v>432.33319002579537</v>
      </c>
      <c r="W2" s="31">
        <f t="shared" si="0"/>
        <v>400.46199484092853</v>
      </c>
      <c r="X2" s="31">
        <f t="shared" ref="X2" si="1">SUM(X3,X17,X22,X25,X26,X51,X52,X71,X74,X75,X76)</f>
        <v>725.70128976784167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0.65795356835769558</v>
      </c>
      <c r="F52" s="37">
        <f t="shared" si="20"/>
        <v>3.9478073946689589</v>
      </c>
      <c r="G52" s="37">
        <f t="shared" si="20"/>
        <v>4.6058469475494412</v>
      </c>
      <c r="H52" s="37">
        <f t="shared" si="20"/>
        <v>0</v>
      </c>
      <c r="I52" s="37">
        <f t="shared" si="20"/>
        <v>0.69269131556319852</v>
      </c>
      <c r="J52" s="37">
        <f t="shared" si="20"/>
        <v>1.385296646603611</v>
      </c>
      <c r="K52" s="37">
        <f t="shared" si="20"/>
        <v>75.475150472914862</v>
      </c>
      <c r="L52" s="37">
        <f t="shared" si="20"/>
        <v>135.47179707652623</v>
      </c>
      <c r="M52" s="37">
        <f t="shared" si="20"/>
        <v>143.86973344797934</v>
      </c>
      <c r="N52" s="37">
        <f t="shared" si="20"/>
        <v>201.82312983662936</v>
      </c>
      <c r="O52" s="37">
        <f t="shared" si="20"/>
        <v>199.53327601031816</v>
      </c>
      <c r="P52" s="37">
        <f t="shared" si="20"/>
        <v>233.02089423903698</v>
      </c>
      <c r="Q52" s="37">
        <f t="shared" si="20"/>
        <v>503.93344797936373</v>
      </c>
      <c r="R52" s="37">
        <f t="shared" si="20"/>
        <v>499.9139294926913</v>
      </c>
      <c r="S52" s="37">
        <f t="shared" si="20"/>
        <v>180.7571797076526</v>
      </c>
      <c r="T52" s="37">
        <f t="shared" si="20"/>
        <v>394.4782459157351</v>
      </c>
      <c r="U52" s="37">
        <f t="shared" si="20"/>
        <v>370.46861564918311</v>
      </c>
      <c r="V52" s="37">
        <f t="shared" si="20"/>
        <v>432.33319002579537</v>
      </c>
      <c r="W52" s="37">
        <f t="shared" si="20"/>
        <v>400.46199484092853</v>
      </c>
      <c r="X52" s="37">
        <f t="shared" ref="X52" si="21">SUM(X53:X70)</f>
        <v>725.70128976784167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0.65795356835769558</v>
      </c>
      <c r="F64" s="10">
        <v>3.9478073946689589</v>
      </c>
      <c r="G64" s="10">
        <v>4.6058469475494412</v>
      </c>
      <c r="H64" s="10">
        <v>0</v>
      </c>
      <c r="I64" s="10">
        <v>0.69269131556319852</v>
      </c>
      <c r="J64" s="10">
        <v>1.385296646603611</v>
      </c>
      <c r="K64" s="10">
        <v>64.294926913155621</v>
      </c>
      <c r="L64" s="10">
        <v>76.759243336199475</v>
      </c>
      <c r="M64" s="10">
        <v>81.280137575236452</v>
      </c>
      <c r="N64" s="10">
        <v>92.567239896818563</v>
      </c>
      <c r="O64" s="10">
        <v>96.662338779019763</v>
      </c>
      <c r="P64" s="10">
        <v>70.857265692175403</v>
      </c>
      <c r="Q64" s="10">
        <v>74.57489251934652</v>
      </c>
      <c r="R64" s="10">
        <v>69.635941530524505</v>
      </c>
      <c r="S64" s="10">
        <v>71.897506448839209</v>
      </c>
      <c r="T64" s="10">
        <v>85.394496990541697</v>
      </c>
      <c r="U64" s="10">
        <v>89.003697334479796</v>
      </c>
      <c r="V64" s="10">
        <v>93.814789337919166</v>
      </c>
      <c r="W64" s="10">
        <v>98.971625107480648</v>
      </c>
      <c r="X64" s="10">
        <v>119.1991401547721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11.18022355975924</v>
      </c>
      <c r="L66" s="10">
        <v>58.71255374032674</v>
      </c>
      <c r="M66" s="10">
        <v>62.589595872742898</v>
      </c>
      <c r="N66" s="10">
        <v>109.2558899398108</v>
      </c>
      <c r="O66" s="10">
        <v>102.8709372312984</v>
      </c>
      <c r="P66" s="10">
        <v>162.16362854686159</v>
      </c>
      <c r="Q66" s="10">
        <v>429.35855546001721</v>
      </c>
      <c r="R66" s="10">
        <v>430.27798796216678</v>
      </c>
      <c r="S66" s="10">
        <v>108.8596732588134</v>
      </c>
      <c r="T66" s="10">
        <v>309.08374892519339</v>
      </c>
      <c r="U66" s="10">
        <v>281.46491831470331</v>
      </c>
      <c r="V66" s="10">
        <v>338.51840068787618</v>
      </c>
      <c r="W66" s="10">
        <v>301.49036973344789</v>
      </c>
      <c r="X66" s="10">
        <v>606.50214961306961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23.502407566638009</v>
      </c>
      <c r="D2" s="31">
        <f t="shared" si="0"/>
        <v>23.502407566638009</v>
      </c>
      <c r="E2" s="31">
        <f t="shared" si="0"/>
        <v>29.378073946689589</v>
      </c>
      <c r="F2" s="31">
        <f t="shared" si="0"/>
        <v>35.253654342218397</v>
      </c>
      <c r="G2" s="31">
        <f t="shared" si="0"/>
        <v>38.779019776440236</v>
      </c>
      <c r="H2" s="31">
        <f t="shared" si="0"/>
        <v>34.078503869303518</v>
      </c>
      <c r="I2" s="31">
        <f t="shared" si="0"/>
        <v>62.281427343078242</v>
      </c>
      <c r="J2" s="31">
        <f t="shared" si="0"/>
        <v>184.49415305245051</v>
      </c>
      <c r="K2" s="31">
        <f t="shared" si="0"/>
        <v>235.02433361994841</v>
      </c>
      <c r="L2" s="31">
        <f t="shared" si="0"/>
        <v>246.77558039552881</v>
      </c>
      <c r="M2" s="31">
        <f t="shared" si="0"/>
        <v>246.77558039552881</v>
      </c>
      <c r="N2" s="31">
        <f t="shared" si="0"/>
        <v>225.62338779019771</v>
      </c>
      <c r="O2" s="31">
        <f t="shared" si="0"/>
        <v>230.32390369733449</v>
      </c>
      <c r="P2" s="31">
        <f t="shared" si="0"/>
        <v>276.01332760103179</v>
      </c>
      <c r="Q2" s="31">
        <f t="shared" si="0"/>
        <v>210.08177128116941</v>
      </c>
      <c r="R2" s="31">
        <f t="shared" si="0"/>
        <v>246.37936371453139</v>
      </c>
      <c r="S2" s="31">
        <f t="shared" si="0"/>
        <v>296.76199484092859</v>
      </c>
      <c r="T2" s="31">
        <f t="shared" si="0"/>
        <v>337.87102321582108</v>
      </c>
      <c r="U2" s="31">
        <f t="shared" si="0"/>
        <v>307.43138435081693</v>
      </c>
      <c r="V2" s="31">
        <f t="shared" si="0"/>
        <v>332.18091143594148</v>
      </c>
      <c r="W2" s="31">
        <f t="shared" si="0"/>
        <v>291.9987102321582</v>
      </c>
      <c r="X2" s="31">
        <f t="shared" ref="X2" si="1">SUM(X3,X17,X22,X25,X26,X51,X52,X71,X74,X75,X76)</f>
        <v>280.28323301805671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23.502407566638009</v>
      </c>
      <c r="D26" s="37">
        <f t="shared" si="14"/>
        <v>23.502407566638009</v>
      </c>
      <c r="E26" s="37">
        <f t="shared" si="14"/>
        <v>29.378073946689589</v>
      </c>
      <c r="F26" s="37">
        <f t="shared" si="14"/>
        <v>35.253654342218397</v>
      </c>
      <c r="G26" s="37">
        <f t="shared" si="14"/>
        <v>38.779019776440236</v>
      </c>
      <c r="H26" s="37">
        <f t="shared" si="14"/>
        <v>34.078503869303518</v>
      </c>
      <c r="I26" s="37">
        <f t="shared" si="14"/>
        <v>62.281427343078242</v>
      </c>
      <c r="J26" s="37">
        <f t="shared" si="14"/>
        <v>184.49415305245051</v>
      </c>
      <c r="K26" s="37">
        <f t="shared" si="14"/>
        <v>235.02433361994841</v>
      </c>
      <c r="L26" s="37">
        <f t="shared" si="14"/>
        <v>246.77558039552881</v>
      </c>
      <c r="M26" s="37">
        <f t="shared" si="14"/>
        <v>246.77558039552881</v>
      </c>
      <c r="N26" s="37">
        <f t="shared" si="14"/>
        <v>225.62338779019771</v>
      </c>
      <c r="O26" s="37">
        <f t="shared" si="14"/>
        <v>230.32390369733449</v>
      </c>
      <c r="P26" s="37">
        <f t="shared" si="14"/>
        <v>276.01332760103179</v>
      </c>
      <c r="Q26" s="37">
        <f t="shared" si="14"/>
        <v>210.08177128116941</v>
      </c>
      <c r="R26" s="37">
        <f t="shared" si="14"/>
        <v>246.37936371453139</v>
      </c>
      <c r="S26" s="37">
        <f t="shared" si="14"/>
        <v>296.76199484092859</v>
      </c>
      <c r="T26" s="37">
        <f t="shared" si="14"/>
        <v>337.87102321582108</v>
      </c>
      <c r="U26" s="37">
        <f t="shared" si="14"/>
        <v>307.43138435081693</v>
      </c>
      <c r="V26" s="37">
        <f t="shared" si="14"/>
        <v>332.18091143594148</v>
      </c>
      <c r="W26" s="37">
        <f t="shared" si="14"/>
        <v>291.9987102321582</v>
      </c>
      <c r="X26" s="37">
        <f t="shared" ref="X26" si="15">SUM(X27,X33)</f>
        <v>280.28323301805671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23.502407566638009</v>
      </c>
      <c r="D27" s="29">
        <f t="shared" si="16"/>
        <v>23.502407566638009</v>
      </c>
      <c r="E27" s="29">
        <f t="shared" si="16"/>
        <v>29.378073946689589</v>
      </c>
      <c r="F27" s="29">
        <f t="shared" si="16"/>
        <v>35.253654342218397</v>
      </c>
      <c r="G27" s="29">
        <f t="shared" si="16"/>
        <v>38.779019776440236</v>
      </c>
      <c r="H27" s="29">
        <f t="shared" si="16"/>
        <v>34.078503869303518</v>
      </c>
      <c r="I27" s="29">
        <f t="shared" si="16"/>
        <v>62.281427343078242</v>
      </c>
      <c r="J27" s="29">
        <f t="shared" si="16"/>
        <v>184.49415305245051</v>
      </c>
      <c r="K27" s="29">
        <f t="shared" si="16"/>
        <v>235.02433361994841</v>
      </c>
      <c r="L27" s="29">
        <f t="shared" si="16"/>
        <v>246.77558039552881</v>
      </c>
      <c r="M27" s="29">
        <f t="shared" si="16"/>
        <v>246.77558039552881</v>
      </c>
      <c r="N27" s="29">
        <f t="shared" si="16"/>
        <v>225.62338779019771</v>
      </c>
      <c r="O27" s="29">
        <f t="shared" si="16"/>
        <v>230.32390369733449</v>
      </c>
      <c r="P27" s="29">
        <f t="shared" si="16"/>
        <v>276.01332760103179</v>
      </c>
      <c r="Q27" s="29">
        <f t="shared" si="16"/>
        <v>210.08177128116941</v>
      </c>
      <c r="R27" s="29">
        <f t="shared" si="16"/>
        <v>246.37936371453139</v>
      </c>
      <c r="S27" s="29">
        <f t="shared" si="16"/>
        <v>296.76199484092859</v>
      </c>
      <c r="T27" s="29">
        <f t="shared" si="16"/>
        <v>337.87102321582108</v>
      </c>
      <c r="U27" s="29">
        <f t="shared" si="16"/>
        <v>307.43138435081693</v>
      </c>
      <c r="V27" s="29">
        <f t="shared" si="16"/>
        <v>332.18091143594148</v>
      </c>
      <c r="W27" s="29">
        <f t="shared" si="16"/>
        <v>291.9987102321582</v>
      </c>
      <c r="X27" s="29">
        <f t="shared" ref="X27" si="17">SUM(X28:X32)</f>
        <v>280.28323301805671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23.502407566638009</v>
      </c>
      <c r="D32" s="10">
        <v>23.502407566638009</v>
      </c>
      <c r="E32" s="10">
        <v>29.378073946689589</v>
      </c>
      <c r="F32" s="10">
        <v>35.253654342218397</v>
      </c>
      <c r="G32" s="10">
        <v>38.779019776440236</v>
      </c>
      <c r="H32" s="10">
        <v>34.078503869303518</v>
      </c>
      <c r="I32" s="10">
        <v>62.281427343078242</v>
      </c>
      <c r="J32" s="10">
        <v>184.49415305245051</v>
      </c>
      <c r="K32" s="10">
        <v>235.02433361994841</v>
      </c>
      <c r="L32" s="10">
        <v>246.77558039552881</v>
      </c>
      <c r="M32" s="10">
        <v>246.77558039552881</v>
      </c>
      <c r="N32" s="10">
        <v>225.62338779019771</v>
      </c>
      <c r="O32" s="10">
        <v>230.32390369733449</v>
      </c>
      <c r="P32" s="10">
        <v>276.01332760103179</v>
      </c>
      <c r="Q32" s="10">
        <v>210.08177128116941</v>
      </c>
      <c r="R32" s="10">
        <v>246.37936371453139</v>
      </c>
      <c r="S32" s="10">
        <v>296.76199484092859</v>
      </c>
      <c r="T32" s="10">
        <v>337.87102321582108</v>
      </c>
      <c r="U32" s="10">
        <v>307.43138435081693</v>
      </c>
      <c r="V32" s="10">
        <v>332.18091143594148</v>
      </c>
      <c r="W32" s="10">
        <v>291.9987102321582</v>
      </c>
      <c r="X32" s="10">
        <v>280.28323301805671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1222.7783319002579</v>
      </c>
      <c r="D2" s="31">
        <f t="shared" si="0"/>
        <v>1261.9616509028374</v>
      </c>
      <c r="E2" s="31">
        <f t="shared" si="0"/>
        <v>1322.1282889079964</v>
      </c>
      <c r="F2" s="31">
        <f t="shared" si="0"/>
        <v>1354.6875322441958</v>
      </c>
      <c r="G2" s="31">
        <f t="shared" si="0"/>
        <v>1326.5829750644882</v>
      </c>
      <c r="H2" s="31">
        <f t="shared" si="0"/>
        <v>1269.3172828890797</v>
      </c>
      <c r="I2" s="31">
        <f t="shared" si="0"/>
        <v>1424.3274290627685</v>
      </c>
      <c r="J2" s="31">
        <f t="shared" si="0"/>
        <v>1627.9036973344798</v>
      </c>
      <c r="K2" s="31">
        <f t="shared" si="0"/>
        <v>1565.7569217540838</v>
      </c>
      <c r="L2" s="31">
        <f t="shared" si="0"/>
        <v>1573.1865864144454</v>
      </c>
      <c r="M2" s="31">
        <f t="shared" si="0"/>
        <v>1562.5021496130696</v>
      </c>
      <c r="N2" s="31">
        <f t="shared" si="0"/>
        <v>1609.267755803955</v>
      </c>
      <c r="O2" s="31">
        <f t="shared" si="0"/>
        <v>1525.1636285468617</v>
      </c>
      <c r="P2" s="31">
        <f t="shared" si="0"/>
        <v>1510.1232158211519</v>
      </c>
      <c r="Q2" s="31">
        <f t="shared" si="0"/>
        <v>1445.8770421324161</v>
      </c>
      <c r="R2" s="31">
        <f t="shared" si="0"/>
        <v>1367.9671539122955</v>
      </c>
      <c r="S2" s="31">
        <f t="shared" si="0"/>
        <v>1445.709974204643</v>
      </c>
      <c r="T2" s="31">
        <f t="shared" si="0"/>
        <v>1396.7022355975923</v>
      </c>
      <c r="U2" s="31">
        <f t="shared" si="0"/>
        <v>1415.9494411006017</v>
      </c>
      <c r="V2" s="31">
        <f t="shared" si="0"/>
        <v>1434.1937231298364</v>
      </c>
      <c r="W2" s="31">
        <f t="shared" si="0"/>
        <v>1380.7167669819432</v>
      </c>
      <c r="X2" s="31">
        <f t="shared" ref="X2" si="1">SUM(X3,X17,X22,X25,X26,X51,X52,X71,X74,X75,X76)</f>
        <v>1233.6241616509028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182.3181427343078</v>
      </c>
      <c r="D17" s="37">
        <f t="shared" si="10"/>
        <v>173.98727429062768</v>
      </c>
      <c r="E17" s="37">
        <f t="shared" si="10"/>
        <v>183.28323301805673</v>
      </c>
      <c r="F17" s="37">
        <f t="shared" si="10"/>
        <v>191.78847807394666</v>
      </c>
      <c r="G17" s="37">
        <f t="shared" si="10"/>
        <v>197.76913155631982</v>
      </c>
      <c r="H17" s="37">
        <f t="shared" si="10"/>
        <v>196.37669819432497</v>
      </c>
      <c r="I17" s="37">
        <f t="shared" si="10"/>
        <v>197.75245055889934</v>
      </c>
      <c r="J17" s="37">
        <f t="shared" si="10"/>
        <v>187.4606190885641</v>
      </c>
      <c r="K17" s="37">
        <f t="shared" si="10"/>
        <v>184.18847807394667</v>
      </c>
      <c r="L17" s="37">
        <f t="shared" si="10"/>
        <v>123.15133276010316</v>
      </c>
      <c r="M17" s="37">
        <f t="shared" si="10"/>
        <v>126.49277730008598</v>
      </c>
      <c r="N17" s="37">
        <f t="shared" si="10"/>
        <v>169.95322441960445</v>
      </c>
      <c r="O17" s="37">
        <f t="shared" si="10"/>
        <v>167.36887360275145</v>
      </c>
      <c r="P17" s="37">
        <f t="shared" si="10"/>
        <v>174.48882201203782</v>
      </c>
      <c r="Q17" s="37">
        <f t="shared" si="10"/>
        <v>165.71126397248491</v>
      </c>
      <c r="R17" s="37">
        <f t="shared" si="10"/>
        <v>199.40051590713671</v>
      </c>
      <c r="S17" s="37">
        <f t="shared" si="10"/>
        <v>201.26113499570076</v>
      </c>
      <c r="T17" s="37">
        <f t="shared" si="10"/>
        <v>191.936543422184</v>
      </c>
      <c r="U17" s="37">
        <f t="shared" si="10"/>
        <v>193.0328460877042</v>
      </c>
      <c r="V17" s="37">
        <f t="shared" si="10"/>
        <v>174.14978503869301</v>
      </c>
      <c r="W17" s="37">
        <f t="shared" si="10"/>
        <v>169.4109200343938</v>
      </c>
      <c r="X17" s="37">
        <f t="shared" ref="X17" si="11">SUM(X18:X21)</f>
        <v>201.4688736027515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53.890799656061901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53.417884780739463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54.2347377472055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53.568357695614786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52.192605331040404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52.042132416165082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53.202923473774717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52.966466036113495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52.751504729148749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44.045571797076519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36.11349957007738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57.050730868443672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61.82287188306104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57.932072226999132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65.133276010318141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69.754944110060194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71.711092003439376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65.778159931212386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62.360275150472916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64.853826311263973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62.360275150472908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68.12123817712812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123.31607910576095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115.88804815133275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124.22381771281168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133.39544282029232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140.53688736027513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139.74875322441954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135.99888220120374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126.27781599312127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124.00885640584694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75.546947549441086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83.811006018916601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106.09535683576955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99.909200343938068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105.28323301805675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88.134135855545992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116.38959587274289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116.22244196044711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115.72080825451418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117.96595012897677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94.965176268271705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94.726225279449693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121.66809974204642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5.1112639724849522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4.6813413585554597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4.8246775580395527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4.8246775580395527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5.0396388650042976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4.5858125537403263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8.5506448839208939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8.2163370593293195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7.4281169389509882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3.558813413585554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6.5682717110920024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6.8071367153912297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5.6368013757523636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11.27351676698194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12.44385210662081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13.255975924333621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13.32760103181427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10.437575236457439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12.70662080825451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14.33078245915735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12.32441960447119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11.679535683576949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513.28907996560611</v>
      </c>
      <c r="D26" s="37">
        <f t="shared" si="14"/>
        <v>511.77059329320718</v>
      </c>
      <c r="E26" s="37">
        <f t="shared" si="14"/>
        <v>571.66964746345661</v>
      </c>
      <c r="F26" s="37">
        <f t="shared" si="14"/>
        <v>512.01771281169385</v>
      </c>
      <c r="G26" s="37">
        <f t="shared" si="14"/>
        <v>498.05288048151323</v>
      </c>
      <c r="H26" s="37">
        <f t="shared" si="14"/>
        <v>530.24926913155628</v>
      </c>
      <c r="I26" s="37">
        <f t="shared" si="14"/>
        <v>548.32906276870165</v>
      </c>
      <c r="J26" s="37">
        <f t="shared" si="14"/>
        <v>609.92648323301808</v>
      </c>
      <c r="K26" s="37">
        <f t="shared" si="14"/>
        <v>539.81143594153048</v>
      </c>
      <c r="L26" s="37">
        <f t="shared" si="14"/>
        <v>641.30842648323301</v>
      </c>
      <c r="M26" s="37">
        <f t="shared" si="14"/>
        <v>594.21599312123806</v>
      </c>
      <c r="N26" s="37">
        <f t="shared" si="14"/>
        <v>652.43379191745476</v>
      </c>
      <c r="O26" s="37">
        <f t="shared" si="14"/>
        <v>586.27652622527944</v>
      </c>
      <c r="P26" s="37">
        <f t="shared" si="14"/>
        <v>570.90515907136717</v>
      </c>
      <c r="Q26" s="37">
        <f t="shared" si="14"/>
        <v>552.75012897678425</v>
      </c>
      <c r="R26" s="37">
        <f t="shared" si="14"/>
        <v>534.41195184866729</v>
      </c>
      <c r="S26" s="37">
        <f t="shared" si="14"/>
        <v>550.22141014617375</v>
      </c>
      <c r="T26" s="37">
        <f t="shared" si="14"/>
        <v>541.04247635425611</v>
      </c>
      <c r="U26" s="37">
        <f t="shared" si="14"/>
        <v>510.88753224419605</v>
      </c>
      <c r="V26" s="37">
        <f t="shared" si="14"/>
        <v>547.58392089423887</v>
      </c>
      <c r="W26" s="37">
        <f t="shared" si="14"/>
        <v>502.99243336199481</v>
      </c>
      <c r="X26" s="37">
        <f t="shared" ref="X26" si="15">SUM(X27,X33)</f>
        <v>380.74574376612202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513.28907996560611</v>
      </c>
      <c r="D33" s="29">
        <f t="shared" si="18"/>
        <v>511.77059329320718</v>
      </c>
      <c r="E33" s="29">
        <f t="shared" si="18"/>
        <v>571.66964746345661</v>
      </c>
      <c r="F33" s="29">
        <f t="shared" si="18"/>
        <v>512.01771281169385</v>
      </c>
      <c r="G33" s="29">
        <f t="shared" si="18"/>
        <v>498.05288048151323</v>
      </c>
      <c r="H33" s="29">
        <f t="shared" si="18"/>
        <v>530.24926913155628</v>
      </c>
      <c r="I33" s="29">
        <f t="shared" si="18"/>
        <v>548.32906276870165</v>
      </c>
      <c r="J33" s="29">
        <f t="shared" si="18"/>
        <v>609.92648323301808</v>
      </c>
      <c r="K33" s="29">
        <f t="shared" si="18"/>
        <v>539.81143594153048</v>
      </c>
      <c r="L33" s="29">
        <f t="shared" si="18"/>
        <v>641.30842648323301</v>
      </c>
      <c r="M33" s="29">
        <f t="shared" si="18"/>
        <v>594.21599312123806</v>
      </c>
      <c r="N33" s="29">
        <f t="shared" si="18"/>
        <v>652.43379191745476</v>
      </c>
      <c r="O33" s="29">
        <f t="shared" si="18"/>
        <v>586.27652622527944</v>
      </c>
      <c r="P33" s="29">
        <f t="shared" si="18"/>
        <v>570.90515907136717</v>
      </c>
      <c r="Q33" s="29">
        <f t="shared" si="18"/>
        <v>552.75012897678425</v>
      </c>
      <c r="R33" s="29">
        <f t="shared" si="18"/>
        <v>534.41195184866729</v>
      </c>
      <c r="S33" s="29">
        <f t="shared" si="18"/>
        <v>550.22141014617375</v>
      </c>
      <c r="T33" s="29">
        <f t="shared" si="18"/>
        <v>541.04247635425611</v>
      </c>
      <c r="U33" s="29">
        <f t="shared" si="18"/>
        <v>510.88753224419605</v>
      </c>
      <c r="V33" s="29">
        <f t="shared" si="18"/>
        <v>547.58392089423887</v>
      </c>
      <c r="W33" s="29">
        <f t="shared" si="18"/>
        <v>502.99243336199481</v>
      </c>
      <c r="X33" s="29">
        <f t="shared" ref="X33" si="19">SUM(X34:X50)</f>
        <v>380.74574376612202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350.74522785898529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363.88168529664659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417.74144453998281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388.84110060189158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358.62708512467748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394.09570077386059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419.05511607910569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438.75993121238179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390.15477214101458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474.22854686156489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424.30971625107469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472.9148753224419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449.26913155631979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425.10877042132421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401.23164230438522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383.51504729148752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449.35124677558042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448.91349957007731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429.1926913155632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456.62562338779009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413.71014617368871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315.92717110920029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2.0540842648323299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4.1081685296646597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1.026999140154772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1.0222699914015481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1.021582115219261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1.021668099742046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57.917712811693889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67.734307824591568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64.789337919174542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38.284608770421322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44.174548581255372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46.137833190025788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37.302923473774719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45.156233877901983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27.376010318142729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43.019518486672403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50.841186586414437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56.731040412725712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26.444797936371451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24.108512467755801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30.860447119518479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49.159415305245062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92.253052450558897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64.868787618228708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81.393121238177116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70.900687876182289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80.580653482373165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73.488306104901113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75.365692175408427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109.6274290627687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110.5832330180567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105.94866723989681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100.73559759243339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106.4508168529665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99.245915735167671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110.1993981083405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110.0533104041273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88.481513327601022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100.8701633705933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92.128976784178846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81.694840928632843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90.958297506448829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89.2822871883061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64.818572656921759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10.319002579535679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11.17764402407567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7.7457437661220974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12.964316423043851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14.67059329320722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15.505159071367149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15.58374892519346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15.36122098022356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11.697420464316419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18.111693895098881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18.329492691315561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16.33705932932072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11.316680997420461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11.488478073946689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10.60472914875322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13.255975924333621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228.7188306104901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227.2785898538263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206.81427343078241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235.3181427343078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237.8976784178848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232.11521926053311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283.06104901117789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404.14402407566632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441.43938091143588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399.67876182287188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380.02785898538258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362.72785898538262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372.69776440240759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352.72588134135862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341.46904557179698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271.96904557179698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192.93000859845219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177.01375752364581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194.32321582115219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209.9094582975064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193.2483233018057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159.12235597592431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4.6089423903697329</v>
      </c>
      <c r="K52" s="37">
        <f t="shared" si="20"/>
        <v>11.619776440240759</v>
      </c>
      <c r="L52" s="37">
        <f t="shared" si="20"/>
        <v>17.937919174548579</v>
      </c>
      <c r="M52" s="37">
        <f t="shared" si="20"/>
        <v>16.62846087704213</v>
      </c>
      <c r="N52" s="37">
        <f t="shared" si="20"/>
        <v>13.1134135855546</v>
      </c>
      <c r="O52" s="37">
        <f t="shared" si="20"/>
        <v>15.79759243336199</v>
      </c>
      <c r="P52" s="37">
        <f t="shared" si="20"/>
        <v>34.817884780739469</v>
      </c>
      <c r="Q52" s="37">
        <f t="shared" si="20"/>
        <v>38.473602751504728</v>
      </c>
      <c r="R52" s="37">
        <f t="shared" si="20"/>
        <v>37.646603611349953</v>
      </c>
      <c r="S52" s="37">
        <f t="shared" si="20"/>
        <v>44.824677558039546</v>
      </c>
      <c r="T52" s="37">
        <f t="shared" si="20"/>
        <v>36.375064488392077</v>
      </c>
      <c r="U52" s="37">
        <f t="shared" si="20"/>
        <v>41.490111779879619</v>
      </c>
      <c r="V52" s="37">
        <f t="shared" si="20"/>
        <v>34.742218400687882</v>
      </c>
      <c r="W52" s="37">
        <f t="shared" si="20"/>
        <v>45.943078245915729</v>
      </c>
      <c r="X52" s="37">
        <f t="shared" ref="X52" si="21">SUM(X53:X70)</f>
        <v>43.099226139294927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4.6089423903697329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11.619776440240759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17.937919174548579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16.62846087704213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13.1134135855546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15.79759243336199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34.817884780739469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38.473602751504728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37.646603611349953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44.824677558039546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36.375064488392077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41.490111779879619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34.742218400687882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45.943078245915729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43.099226139294927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24.171195184866718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26.703009458297501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31.264918314703351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37.140498710232158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33.653396388650037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37.880997420464311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13.041014617368869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10.41367153912296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12.157265692175409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131.36526225279451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130.8159071367154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133.82536543422179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130.1471195184867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132.7505588993981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104.7339638865004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298.45227858985385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348.92519346517622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360.36113499570075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415.5631986242476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392.86328460877047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310.57609630266552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395.18486672398967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397.59243336199478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361.99484092863281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359.84522785898531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407.99656061908848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377.38607050730872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345.14187446259672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364.1444539982802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337.05932932072221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312.38177128116939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325.10748065348241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319.51848667239892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342.39036973344798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337.66122098022362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336.37145313843507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344.45399828030952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231.12639724849529</v>
      </c>
      <c r="D2" s="31">
        <f t="shared" si="0"/>
        <v>279.36371453138429</v>
      </c>
      <c r="E2" s="31">
        <f t="shared" si="0"/>
        <v>285.72656921754083</v>
      </c>
      <c r="F2" s="31">
        <f t="shared" si="0"/>
        <v>337.83319002579532</v>
      </c>
      <c r="G2" s="31">
        <f t="shared" si="0"/>
        <v>314.18744625967332</v>
      </c>
      <c r="H2" s="31">
        <f t="shared" si="0"/>
        <v>235.51160791057609</v>
      </c>
      <c r="I2" s="31">
        <f t="shared" si="0"/>
        <v>315.4772141014617</v>
      </c>
      <c r="J2" s="31">
        <f t="shared" si="0"/>
        <v>293.20722269991398</v>
      </c>
      <c r="K2" s="31">
        <f t="shared" si="0"/>
        <v>252.6225279449699</v>
      </c>
      <c r="L2" s="31">
        <f t="shared" si="0"/>
        <v>244.79793637145309</v>
      </c>
      <c r="M2" s="31">
        <f t="shared" si="0"/>
        <v>296.99054170249349</v>
      </c>
      <c r="N2" s="31">
        <f t="shared" si="0"/>
        <v>265.52020636285471</v>
      </c>
      <c r="O2" s="31">
        <f t="shared" si="0"/>
        <v>232.50214961306961</v>
      </c>
      <c r="P2" s="31">
        <f t="shared" si="0"/>
        <v>249.6990541702493</v>
      </c>
      <c r="Q2" s="31">
        <f t="shared" si="0"/>
        <v>226.65520206362851</v>
      </c>
      <c r="R2" s="31">
        <f t="shared" si="0"/>
        <v>210.14617368873601</v>
      </c>
      <c r="S2" s="31">
        <f t="shared" si="0"/>
        <v>219.60447119518491</v>
      </c>
      <c r="T2" s="31">
        <f t="shared" si="0"/>
        <v>213.24161650902829</v>
      </c>
      <c r="U2" s="31">
        <f t="shared" si="0"/>
        <v>234.73774720550301</v>
      </c>
      <c r="V2" s="31">
        <f t="shared" si="0"/>
        <v>223.30180567497851</v>
      </c>
      <c r="W2" s="31">
        <f t="shared" si="0"/>
        <v>229.49269131556321</v>
      </c>
      <c r="X2" s="31">
        <f t="shared" ref="X2" si="1">SUM(X3,X17,X22,X25,X26,X51,X52,X71,X74,X75,X76)</f>
        <v>240.67067927772999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231.12639724849529</v>
      </c>
      <c r="D76" s="40">
        <v>279.36371453138429</v>
      </c>
      <c r="E76" s="40">
        <v>285.72656921754083</v>
      </c>
      <c r="F76" s="40">
        <v>337.83319002579532</v>
      </c>
      <c r="G76" s="40">
        <v>314.18744625967332</v>
      </c>
      <c r="H76" s="40">
        <v>235.51160791057609</v>
      </c>
      <c r="I76" s="40">
        <v>315.4772141014617</v>
      </c>
      <c r="J76" s="40">
        <v>293.20722269991398</v>
      </c>
      <c r="K76" s="40">
        <v>252.6225279449699</v>
      </c>
      <c r="L76" s="40">
        <v>244.79793637145309</v>
      </c>
      <c r="M76" s="40">
        <v>296.99054170249349</v>
      </c>
      <c r="N76" s="40">
        <v>265.52020636285471</v>
      </c>
      <c r="O76" s="40">
        <v>232.50214961306961</v>
      </c>
      <c r="P76" s="40">
        <v>249.6990541702493</v>
      </c>
      <c r="Q76" s="40">
        <v>226.65520206362851</v>
      </c>
      <c r="R76" s="40">
        <v>210.14617368873601</v>
      </c>
      <c r="S76" s="40">
        <v>219.60447119518491</v>
      </c>
      <c r="T76" s="40">
        <v>213.24161650902829</v>
      </c>
      <c r="U76" s="40">
        <v>234.73774720550301</v>
      </c>
      <c r="V76" s="40">
        <v>223.30180567497851</v>
      </c>
      <c r="W76" s="40">
        <v>229.49269131556321</v>
      </c>
      <c r="X76" s="40">
        <v>240.67067927772999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77.209286328460863</v>
      </c>
      <c r="D2" s="31">
        <f t="shared" si="0"/>
        <v>74.101977644024061</v>
      </c>
      <c r="E2" s="31">
        <f t="shared" si="0"/>
        <v>78.217282889079954</v>
      </c>
      <c r="F2" s="31">
        <f t="shared" si="0"/>
        <v>80.72751504729149</v>
      </c>
      <c r="G2" s="31">
        <f t="shared" si="0"/>
        <v>81.981427343078238</v>
      </c>
      <c r="H2" s="31">
        <f t="shared" si="0"/>
        <v>79.394754944110048</v>
      </c>
      <c r="I2" s="31">
        <f t="shared" si="0"/>
        <v>81.107308684436802</v>
      </c>
      <c r="J2" s="31">
        <f t="shared" si="0"/>
        <v>76.301719690455712</v>
      </c>
      <c r="K2" s="31">
        <f t="shared" si="0"/>
        <v>74.295442820292351</v>
      </c>
      <c r="L2" s="31">
        <f t="shared" si="0"/>
        <v>55.488650042992248</v>
      </c>
      <c r="M2" s="31">
        <f t="shared" si="0"/>
        <v>46.405331040412719</v>
      </c>
      <c r="N2" s="31">
        <f t="shared" si="0"/>
        <v>72.131470335339628</v>
      </c>
      <c r="O2" s="31">
        <f t="shared" si="0"/>
        <v>75.274634565778143</v>
      </c>
      <c r="P2" s="31">
        <f t="shared" si="0"/>
        <v>71.290713671539109</v>
      </c>
      <c r="Q2" s="31">
        <f t="shared" si="0"/>
        <v>71.79466895958727</v>
      </c>
      <c r="R2" s="31">
        <f t="shared" si="0"/>
        <v>82.189251934651764</v>
      </c>
      <c r="S2" s="31">
        <f t="shared" si="0"/>
        <v>83.154170249355104</v>
      </c>
      <c r="T2" s="31">
        <f t="shared" si="0"/>
        <v>77.536543422183996</v>
      </c>
      <c r="U2" s="31">
        <f t="shared" si="0"/>
        <v>72.886242476354255</v>
      </c>
      <c r="V2" s="31">
        <f t="shared" si="0"/>
        <v>75.678331900257945</v>
      </c>
      <c r="W2" s="31">
        <f t="shared" si="0"/>
        <v>71.997678417884785</v>
      </c>
      <c r="X2" s="31">
        <f t="shared" ref="X2" si="1">SUM(X3,X17,X22,X25,X26,X51,X52,X71,X74,X75,X76)</f>
        <v>80.061134995700769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77.209286328460863</v>
      </c>
      <c r="D17" s="37">
        <f t="shared" si="10"/>
        <v>74.101977644024061</v>
      </c>
      <c r="E17" s="37">
        <f t="shared" si="10"/>
        <v>78.217282889079954</v>
      </c>
      <c r="F17" s="37">
        <f t="shared" si="10"/>
        <v>80.72751504729149</v>
      </c>
      <c r="G17" s="37">
        <f t="shared" si="10"/>
        <v>81.981427343078238</v>
      </c>
      <c r="H17" s="37">
        <f t="shared" si="10"/>
        <v>79.394754944110048</v>
      </c>
      <c r="I17" s="37">
        <f t="shared" si="10"/>
        <v>81.107308684436802</v>
      </c>
      <c r="J17" s="37">
        <f t="shared" si="10"/>
        <v>76.301719690455712</v>
      </c>
      <c r="K17" s="37">
        <f t="shared" si="10"/>
        <v>74.295442820292351</v>
      </c>
      <c r="L17" s="37">
        <f t="shared" si="10"/>
        <v>55.488650042992248</v>
      </c>
      <c r="M17" s="37">
        <f t="shared" si="10"/>
        <v>46.405331040412719</v>
      </c>
      <c r="N17" s="37">
        <f t="shared" si="10"/>
        <v>72.131470335339628</v>
      </c>
      <c r="O17" s="37">
        <f t="shared" si="10"/>
        <v>75.274634565778143</v>
      </c>
      <c r="P17" s="37">
        <f t="shared" si="10"/>
        <v>71.290713671539109</v>
      </c>
      <c r="Q17" s="37">
        <f t="shared" si="10"/>
        <v>71.79466895958727</v>
      </c>
      <c r="R17" s="37">
        <f t="shared" si="10"/>
        <v>82.189251934651764</v>
      </c>
      <c r="S17" s="37">
        <f t="shared" si="10"/>
        <v>83.154170249355104</v>
      </c>
      <c r="T17" s="37">
        <f t="shared" si="10"/>
        <v>77.536543422183996</v>
      </c>
      <c r="U17" s="37">
        <f t="shared" si="10"/>
        <v>72.886242476354255</v>
      </c>
      <c r="V17" s="37">
        <f t="shared" si="10"/>
        <v>75.678331900257945</v>
      </c>
      <c r="W17" s="37">
        <f t="shared" si="10"/>
        <v>71.997678417884785</v>
      </c>
      <c r="X17" s="37">
        <f t="shared" ref="X17" si="11">SUM(X18:X21)</f>
        <v>80.061134995700769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53.396388650042987</v>
      </c>
      <c r="D19" s="10">
        <v>53.202923473774717</v>
      </c>
      <c r="E19" s="10">
        <v>53.998280309544278</v>
      </c>
      <c r="F19" s="10">
        <v>53.331900257953563</v>
      </c>
      <c r="G19" s="10">
        <v>51.934651762682712</v>
      </c>
      <c r="H19" s="10">
        <v>51.784178847807389</v>
      </c>
      <c r="I19" s="10">
        <v>52.923473774720549</v>
      </c>
      <c r="J19" s="10">
        <v>52.751504729148749</v>
      </c>
      <c r="K19" s="10">
        <v>52.536543422184003</v>
      </c>
      <c r="L19" s="10">
        <v>43.809114359415297</v>
      </c>
      <c r="M19" s="10">
        <v>35.920034393809111</v>
      </c>
      <c r="N19" s="10">
        <v>56.749785038693027</v>
      </c>
      <c r="O19" s="10">
        <v>61.564918314703348</v>
      </c>
      <c r="P19" s="10">
        <v>57.652622527944963</v>
      </c>
      <c r="Q19" s="10">
        <v>57.84608770421324</v>
      </c>
      <c r="R19" s="10">
        <v>61.457437661220979</v>
      </c>
      <c r="S19" s="10">
        <v>62.231298366294062</v>
      </c>
      <c r="T19" s="10">
        <v>56.685296646603611</v>
      </c>
      <c r="U19" s="10">
        <v>54.256233877901977</v>
      </c>
      <c r="V19" s="10">
        <v>58.361994840928631</v>
      </c>
      <c r="W19" s="10">
        <v>56.87876182287188</v>
      </c>
      <c r="X19" s="10">
        <v>59.329320722269991</v>
      </c>
    </row>
    <row r="20" spans="1:24" ht="11.25" customHeight="1" x14ac:dyDescent="0.2">
      <c r="A20" s="42" t="s">
        <v>31</v>
      </c>
      <c r="B20" s="9" t="s">
        <v>32</v>
      </c>
      <c r="C20" s="10">
        <v>23.81289767841788</v>
      </c>
      <c r="D20" s="10">
        <v>20.89905417024935</v>
      </c>
      <c r="E20" s="10">
        <v>24.21900257953568</v>
      </c>
      <c r="F20" s="10">
        <v>27.39561478933792</v>
      </c>
      <c r="G20" s="10">
        <v>30.046775580395529</v>
      </c>
      <c r="H20" s="10">
        <v>27.610576096302658</v>
      </c>
      <c r="I20" s="10">
        <v>28.18383490971625</v>
      </c>
      <c r="J20" s="10">
        <v>23.55021496130696</v>
      </c>
      <c r="K20" s="10">
        <v>21.758899398108341</v>
      </c>
      <c r="L20" s="10">
        <v>11.679535683576949</v>
      </c>
      <c r="M20" s="10">
        <v>10.48529664660361</v>
      </c>
      <c r="N20" s="10">
        <v>15.3816852966466</v>
      </c>
      <c r="O20" s="10">
        <v>13.7097162510748</v>
      </c>
      <c r="P20" s="10">
        <v>13.638091143594149</v>
      </c>
      <c r="Q20" s="10">
        <v>13.94858125537403</v>
      </c>
      <c r="R20" s="10">
        <v>20.731814273430778</v>
      </c>
      <c r="S20" s="10">
        <v>20.922871883061049</v>
      </c>
      <c r="T20" s="10">
        <v>20.851246775580389</v>
      </c>
      <c r="U20" s="10">
        <v>18.630008598452282</v>
      </c>
      <c r="V20" s="10">
        <v>17.316337059329321</v>
      </c>
      <c r="W20" s="10">
        <v>15.1189165950129</v>
      </c>
      <c r="X20" s="10">
        <v>20.731814273430778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105.10885640584694</v>
      </c>
      <c r="D2" s="31">
        <f t="shared" si="0"/>
        <v>99.885296646603607</v>
      </c>
      <c r="E2" s="31">
        <f t="shared" si="0"/>
        <v>105.06595012897677</v>
      </c>
      <c r="F2" s="31">
        <f t="shared" si="0"/>
        <v>111.06096302665517</v>
      </c>
      <c r="G2" s="31">
        <f t="shared" si="0"/>
        <v>115.78770421324158</v>
      </c>
      <c r="H2" s="31">
        <f t="shared" si="0"/>
        <v>116.98194325021491</v>
      </c>
      <c r="I2" s="31">
        <f t="shared" si="0"/>
        <v>116.64514187446257</v>
      </c>
      <c r="J2" s="31">
        <f t="shared" si="0"/>
        <v>111.15889939810837</v>
      </c>
      <c r="K2" s="31">
        <f t="shared" si="0"/>
        <v>109.89303525365435</v>
      </c>
      <c r="L2" s="31">
        <f t="shared" si="0"/>
        <v>67.662682717110911</v>
      </c>
      <c r="M2" s="31">
        <f t="shared" si="0"/>
        <v>80.087446259673271</v>
      </c>
      <c r="N2" s="31">
        <f t="shared" si="0"/>
        <v>97.821754084264825</v>
      </c>
      <c r="O2" s="31">
        <f t="shared" si="0"/>
        <v>92.094239036973335</v>
      </c>
      <c r="P2" s="31">
        <f t="shared" si="0"/>
        <v>103.19810834049871</v>
      </c>
      <c r="Q2" s="31">
        <f t="shared" si="0"/>
        <v>93.916595012897673</v>
      </c>
      <c r="R2" s="31">
        <f t="shared" si="0"/>
        <v>117.21126397248494</v>
      </c>
      <c r="S2" s="31">
        <f t="shared" si="0"/>
        <v>118.10696474634564</v>
      </c>
      <c r="T2" s="31">
        <f t="shared" si="0"/>
        <v>114.39999999999999</v>
      </c>
      <c r="U2" s="31">
        <f t="shared" si="0"/>
        <v>120.14660361134995</v>
      </c>
      <c r="V2" s="31">
        <f t="shared" si="0"/>
        <v>98.471453138435081</v>
      </c>
      <c r="W2" s="31">
        <f t="shared" si="0"/>
        <v>97.413241616509012</v>
      </c>
      <c r="X2" s="31">
        <f t="shared" ref="X2" si="1">SUM(X3,X17,X22,X25,X26,X51,X52,X71,X74,X75,X76)</f>
        <v>121.40773860705072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105.10885640584694</v>
      </c>
      <c r="D17" s="37">
        <f t="shared" si="10"/>
        <v>99.885296646603607</v>
      </c>
      <c r="E17" s="37">
        <f t="shared" si="10"/>
        <v>105.06595012897677</v>
      </c>
      <c r="F17" s="37">
        <f t="shared" si="10"/>
        <v>111.06096302665517</v>
      </c>
      <c r="G17" s="37">
        <f t="shared" si="10"/>
        <v>115.78770421324158</v>
      </c>
      <c r="H17" s="37">
        <f t="shared" si="10"/>
        <v>116.98194325021491</v>
      </c>
      <c r="I17" s="37">
        <f t="shared" si="10"/>
        <v>116.64514187446257</v>
      </c>
      <c r="J17" s="37">
        <f t="shared" si="10"/>
        <v>111.15889939810837</v>
      </c>
      <c r="K17" s="37">
        <f t="shared" si="10"/>
        <v>109.89303525365435</v>
      </c>
      <c r="L17" s="37">
        <f t="shared" si="10"/>
        <v>67.662682717110911</v>
      </c>
      <c r="M17" s="37">
        <f t="shared" si="10"/>
        <v>80.087446259673271</v>
      </c>
      <c r="N17" s="37">
        <f t="shared" si="10"/>
        <v>97.821754084264825</v>
      </c>
      <c r="O17" s="37">
        <f t="shared" si="10"/>
        <v>92.094239036973335</v>
      </c>
      <c r="P17" s="37">
        <f t="shared" si="10"/>
        <v>103.19810834049871</v>
      </c>
      <c r="Q17" s="37">
        <f t="shared" si="10"/>
        <v>93.916595012897673</v>
      </c>
      <c r="R17" s="37">
        <f t="shared" si="10"/>
        <v>117.21126397248494</v>
      </c>
      <c r="S17" s="37">
        <f t="shared" si="10"/>
        <v>118.10696474634564</v>
      </c>
      <c r="T17" s="37">
        <f t="shared" si="10"/>
        <v>114.39999999999999</v>
      </c>
      <c r="U17" s="37">
        <f t="shared" si="10"/>
        <v>120.14660361134995</v>
      </c>
      <c r="V17" s="37">
        <f t="shared" si="10"/>
        <v>98.471453138435081</v>
      </c>
      <c r="W17" s="37">
        <f t="shared" si="10"/>
        <v>97.413241616509012</v>
      </c>
      <c r="X17" s="37">
        <f t="shared" ref="X17" si="11">SUM(X18:X21)</f>
        <v>121.40773860705072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0.49441100601891658</v>
      </c>
      <c r="D19" s="10">
        <v>0.2149613069647463</v>
      </c>
      <c r="E19" s="10">
        <v>0.23645743766122099</v>
      </c>
      <c r="F19" s="10">
        <v>0.23645743766122099</v>
      </c>
      <c r="G19" s="10">
        <v>0.25795356835769562</v>
      </c>
      <c r="H19" s="10">
        <v>0.25795356835769562</v>
      </c>
      <c r="I19" s="10">
        <v>0.27944969905417022</v>
      </c>
      <c r="J19" s="10">
        <v>0.2149613069647463</v>
      </c>
      <c r="K19" s="10">
        <v>0.2149613069647463</v>
      </c>
      <c r="L19" s="10">
        <v>0.23645743766122099</v>
      </c>
      <c r="M19" s="10">
        <v>0.1934651762682717</v>
      </c>
      <c r="N19" s="10">
        <v>0.30094582975064488</v>
      </c>
      <c r="O19" s="10">
        <v>0.25795356835769562</v>
      </c>
      <c r="P19" s="10">
        <v>0.27944969905417022</v>
      </c>
      <c r="Q19" s="10">
        <v>7.287188306104901</v>
      </c>
      <c r="R19" s="10">
        <v>8.2975064488392078</v>
      </c>
      <c r="S19" s="10">
        <v>9.4797936371453133</v>
      </c>
      <c r="T19" s="10">
        <v>9.0928632846087698</v>
      </c>
      <c r="U19" s="10">
        <v>8.104041272570937</v>
      </c>
      <c r="V19" s="10">
        <v>6.491831470335339</v>
      </c>
      <c r="W19" s="10">
        <v>5.4815133276010313</v>
      </c>
      <c r="X19" s="10">
        <v>8.7919174548581243</v>
      </c>
    </row>
    <row r="20" spans="1:24" ht="11.25" customHeight="1" x14ac:dyDescent="0.2">
      <c r="A20" s="42" t="s">
        <v>31</v>
      </c>
      <c r="B20" s="9" t="s">
        <v>32</v>
      </c>
      <c r="C20" s="10">
        <v>99.503181427343065</v>
      </c>
      <c r="D20" s="10">
        <v>94.988993981083397</v>
      </c>
      <c r="E20" s="10">
        <v>100.004815133276</v>
      </c>
      <c r="F20" s="10">
        <v>105.9998280309544</v>
      </c>
      <c r="G20" s="10">
        <v>110.4901117798796</v>
      </c>
      <c r="H20" s="10">
        <v>112.13817712811689</v>
      </c>
      <c r="I20" s="10">
        <v>107.8150472914875</v>
      </c>
      <c r="J20" s="10">
        <v>102.7276010318143</v>
      </c>
      <c r="K20" s="10">
        <v>102.2499570077386</v>
      </c>
      <c r="L20" s="10">
        <v>63.867411865864142</v>
      </c>
      <c r="M20" s="10">
        <v>73.325709372312986</v>
      </c>
      <c r="N20" s="10">
        <v>90.713671539122956</v>
      </c>
      <c r="O20" s="10">
        <v>86.199484092863273</v>
      </c>
      <c r="P20" s="10">
        <v>91.645141874462595</v>
      </c>
      <c r="Q20" s="10">
        <v>74.185554600171969</v>
      </c>
      <c r="R20" s="10">
        <v>95.657781599312116</v>
      </c>
      <c r="S20" s="10">
        <v>95.299570077386065</v>
      </c>
      <c r="T20" s="10">
        <v>94.86956147893379</v>
      </c>
      <c r="U20" s="10">
        <v>99.335941530524494</v>
      </c>
      <c r="V20" s="10">
        <v>77.648839208942391</v>
      </c>
      <c r="W20" s="10">
        <v>79.607308684436788</v>
      </c>
      <c r="X20" s="10">
        <v>100.93628546861565</v>
      </c>
    </row>
    <row r="21" spans="1:24" ht="11.25" customHeight="1" x14ac:dyDescent="0.2">
      <c r="A21" s="42" t="s">
        <v>33</v>
      </c>
      <c r="B21" s="9" t="s">
        <v>34</v>
      </c>
      <c r="C21" s="10">
        <v>5.1112639724849522</v>
      </c>
      <c r="D21" s="10">
        <v>4.6813413585554597</v>
      </c>
      <c r="E21" s="10">
        <v>4.8246775580395527</v>
      </c>
      <c r="F21" s="10">
        <v>4.8246775580395527</v>
      </c>
      <c r="G21" s="10">
        <v>5.0396388650042976</v>
      </c>
      <c r="H21" s="10">
        <v>4.5858125537403263</v>
      </c>
      <c r="I21" s="10">
        <v>8.5506448839208939</v>
      </c>
      <c r="J21" s="10">
        <v>8.2163370593293195</v>
      </c>
      <c r="K21" s="10">
        <v>7.4281169389509882</v>
      </c>
      <c r="L21" s="10">
        <v>3.558813413585554</v>
      </c>
      <c r="M21" s="10">
        <v>6.5682717110920024</v>
      </c>
      <c r="N21" s="10">
        <v>6.8071367153912297</v>
      </c>
      <c r="O21" s="10">
        <v>5.6368013757523636</v>
      </c>
      <c r="P21" s="10">
        <v>11.27351676698194</v>
      </c>
      <c r="Q21" s="10">
        <v>12.44385210662081</v>
      </c>
      <c r="R21" s="10">
        <v>13.255975924333621</v>
      </c>
      <c r="S21" s="10">
        <v>13.32760103181427</v>
      </c>
      <c r="T21" s="10">
        <v>10.437575236457439</v>
      </c>
      <c r="U21" s="10">
        <v>12.70662080825451</v>
      </c>
      <c r="V21" s="10">
        <v>14.33078245915735</v>
      </c>
      <c r="W21" s="10">
        <v>12.32441960447119</v>
      </c>
      <c r="X21" s="10">
        <v>11.679535683576949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809.33379191745485</v>
      </c>
      <c r="D2" s="31">
        <f t="shared" si="0"/>
        <v>808.61066208082548</v>
      </c>
      <c r="E2" s="31">
        <f t="shared" si="0"/>
        <v>853.11848667239883</v>
      </c>
      <c r="F2" s="31">
        <f t="shared" si="0"/>
        <v>825.06586414445394</v>
      </c>
      <c r="G2" s="31">
        <f t="shared" si="0"/>
        <v>814.62639724849521</v>
      </c>
      <c r="H2" s="31">
        <f t="shared" si="0"/>
        <v>837.42897678417876</v>
      </c>
      <c r="I2" s="31">
        <f t="shared" si="0"/>
        <v>911.09776440240751</v>
      </c>
      <c r="J2" s="31">
        <f t="shared" si="0"/>
        <v>1147.2358555460019</v>
      </c>
      <c r="K2" s="31">
        <f t="shared" si="0"/>
        <v>1128.9459157351675</v>
      </c>
      <c r="L2" s="31">
        <f t="shared" si="0"/>
        <v>1205.2373172828891</v>
      </c>
      <c r="M2" s="31">
        <f t="shared" si="0"/>
        <v>1139.0188306104899</v>
      </c>
      <c r="N2" s="31">
        <f t="shared" si="0"/>
        <v>1173.794325021496</v>
      </c>
      <c r="O2" s="31">
        <f t="shared" si="0"/>
        <v>1125.2926053310402</v>
      </c>
      <c r="P2" s="31">
        <f t="shared" si="0"/>
        <v>1085.9353396388651</v>
      </c>
      <c r="Q2" s="31">
        <f t="shared" si="0"/>
        <v>1053.5105760963027</v>
      </c>
      <c r="R2" s="31">
        <f t="shared" si="0"/>
        <v>958.42046431642302</v>
      </c>
      <c r="S2" s="31">
        <f t="shared" si="0"/>
        <v>1024.8443680137575</v>
      </c>
      <c r="T2" s="31">
        <f t="shared" si="0"/>
        <v>991.5240756663801</v>
      </c>
      <c r="U2" s="31">
        <f t="shared" si="0"/>
        <v>988.17884780739473</v>
      </c>
      <c r="V2" s="31">
        <f t="shared" si="0"/>
        <v>1036.7421324161651</v>
      </c>
      <c r="W2" s="31">
        <f t="shared" si="0"/>
        <v>981.81315563198632</v>
      </c>
      <c r="X2" s="31">
        <f t="shared" ref="X2" si="1">SUM(X3,X17,X22,X25,X26,X51,X52,X71,X74,X75,X76)</f>
        <v>791.48460877042112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513.28907996560611</v>
      </c>
      <c r="D26" s="37">
        <f t="shared" si="14"/>
        <v>511.77059329320718</v>
      </c>
      <c r="E26" s="37">
        <f t="shared" si="14"/>
        <v>571.66964746345661</v>
      </c>
      <c r="F26" s="37">
        <f t="shared" si="14"/>
        <v>512.01771281169385</v>
      </c>
      <c r="G26" s="37">
        <f t="shared" si="14"/>
        <v>498.05288048151323</v>
      </c>
      <c r="H26" s="37">
        <f t="shared" si="14"/>
        <v>530.24926913155628</v>
      </c>
      <c r="I26" s="37">
        <f t="shared" si="14"/>
        <v>548.32906276870165</v>
      </c>
      <c r="J26" s="37">
        <f t="shared" si="14"/>
        <v>609.92648323301808</v>
      </c>
      <c r="K26" s="37">
        <f t="shared" si="14"/>
        <v>539.81143594153048</v>
      </c>
      <c r="L26" s="37">
        <f t="shared" si="14"/>
        <v>641.30842648323301</v>
      </c>
      <c r="M26" s="37">
        <f t="shared" si="14"/>
        <v>594.21599312123806</v>
      </c>
      <c r="N26" s="37">
        <f t="shared" si="14"/>
        <v>652.43379191745476</v>
      </c>
      <c r="O26" s="37">
        <f t="shared" si="14"/>
        <v>586.27652622527944</v>
      </c>
      <c r="P26" s="37">
        <f t="shared" si="14"/>
        <v>570.90515907136717</v>
      </c>
      <c r="Q26" s="37">
        <f t="shared" si="14"/>
        <v>552.75012897678425</v>
      </c>
      <c r="R26" s="37">
        <f t="shared" si="14"/>
        <v>534.41195184866729</v>
      </c>
      <c r="S26" s="37">
        <f t="shared" si="14"/>
        <v>550.22141014617375</v>
      </c>
      <c r="T26" s="37">
        <f t="shared" si="14"/>
        <v>541.04247635425611</v>
      </c>
      <c r="U26" s="37">
        <f t="shared" si="14"/>
        <v>510.88753224419605</v>
      </c>
      <c r="V26" s="37">
        <f t="shared" si="14"/>
        <v>547.58392089423887</v>
      </c>
      <c r="W26" s="37">
        <f t="shared" si="14"/>
        <v>502.99243336199481</v>
      </c>
      <c r="X26" s="37">
        <f t="shared" ref="X26" si="15">SUM(X27,X33)</f>
        <v>380.74574376612202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513.28907996560611</v>
      </c>
      <c r="D33" s="29">
        <f t="shared" si="18"/>
        <v>511.77059329320718</v>
      </c>
      <c r="E33" s="29">
        <f t="shared" si="18"/>
        <v>571.66964746345661</v>
      </c>
      <c r="F33" s="29">
        <f t="shared" si="18"/>
        <v>512.01771281169385</v>
      </c>
      <c r="G33" s="29">
        <f t="shared" si="18"/>
        <v>498.05288048151323</v>
      </c>
      <c r="H33" s="29">
        <f t="shared" si="18"/>
        <v>530.24926913155628</v>
      </c>
      <c r="I33" s="29">
        <f t="shared" si="18"/>
        <v>548.32906276870165</v>
      </c>
      <c r="J33" s="29">
        <f t="shared" si="18"/>
        <v>609.92648323301808</v>
      </c>
      <c r="K33" s="29">
        <f t="shared" si="18"/>
        <v>539.81143594153048</v>
      </c>
      <c r="L33" s="29">
        <f t="shared" si="18"/>
        <v>641.30842648323301</v>
      </c>
      <c r="M33" s="29">
        <f t="shared" si="18"/>
        <v>594.21599312123806</v>
      </c>
      <c r="N33" s="29">
        <f t="shared" si="18"/>
        <v>652.43379191745476</v>
      </c>
      <c r="O33" s="29">
        <f t="shared" si="18"/>
        <v>586.27652622527944</v>
      </c>
      <c r="P33" s="29">
        <f t="shared" si="18"/>
        <v>570.90515907136717</v>
      </c>
      <c r="Q33" s="29">
        <f t="shared" si="18"/>
        <v>552.75012897678425</v>
      </c>
      <c r="R33" s="29">
        <f t="shared" si="18"/>
        <v>534.41195184866729</v>
      </c>
      <c r="S33" s="29">
        <f t="shared" si="18"/>
        <v>550.22141014617375</v>
      </c>
      <c r="T33" s="29">
        <f t="shared" si="18"/>
        <v>541.04247635425611</v>
      </c>
      <c r="U33" s="29">
        <f t="shared" si="18"/>
        <v>510.88753224419605</v>
      </c>
      <c r="V33" s="29">
        <f t="shared" si="18"/>
        <v>547.58392089423887</v>
      </c>
      <c r="W33" s="29">
        <f t="shared" si="18"/>
        <v>502.99243336199481</v>
      </c>
      <c r="X33" s="29">
        <f t="shared" ref="X33" si="19">SUM(X34:X50)</f>
        <v>380.74574376612202</v>
      </c>
    </row>
    <row r="34" spans="1:24" ht="11.25" customHeight="1" x14ac:dyDescent="0.2">
      <c r="A34" s="41" t="s">
        <v>55</v>
      </c>
      <c r="B34" s="9" t="s">
        <v>56</v>
      </c>
      <c r="C34" s="10">
        <v>350.74522785898529</v>
      </c>
      <c r="D34" s="10">
        <v>363.88168529664659</v>
      </c>
      <c r="E34" s="10">
        <v>417.74144453998281</v>
      </c>
      <c r="F34" s="10">
        <v>388.84110060189158</v>
      </c>
      <c r="G34" s="10">
        <v>358.62708512467748</v>
      </c>
      <c r="H34" s="10">
        <v>394.09570077386059</v>
      </c>
      <c r="I34" s="10">
        <v>419.05511607910569</v>
      </c>
      <c r="J34" s="10">
        <v>438.75993121238179</v>
      </c>
      <c r="K34" s="10">
        <v>390.15477214101458</v>
      </c>
      <c r="L34" s="10">
        <v>474.22854686156489</v>
      </c>
      <c r="M34" s="10">
        <v>424.30971625107469</v>
      </c>
      <c r="N34" s="10">
        <v>472.9148753224419</v>
      </c>
      <c r="O34" s="10">
        <v>449.26913155631979</v>
      </c>
      <c r="P34" s="10">
        <v>425.10877042132421</v>
      </c>
      <c r="Q34" s="10">
        <v>401.23164230438522</v>
      </c>
      <c r="R34" s="10">
        <v>383.51504729148752</v>
      </c>
      <c r="S34" s="10">
        <v>449.35124677558042</v>
      </c>
      <c r="T34" s="10">
        <v>448.91349957007731</v>
      </c>
      <c r="U34" s="10">
        <v>429.1926913155632</v>
      </c>
      <c r="V34" s="10">
        <v>456.62562338779009</v>
      </c>
      <c r="W34" s="10">
        <v>413.71014617368871</v>
      </c>
      <c r="X34" s="10">
        <v>315.92717110920029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4.1081685296646597</v>
      </c>
      <c r="E43" s="10">
        <v>0</v>
      </c>
      <c r="F43" s="10">
        <v>1.026999140154772</v>
      </c>
      <c r="G43" s="10">
        <v>0</v>
      </c>
      <c r="H43" s="10">
        <v>1.0222699914015481</v>
      </c>
      <c r="I43" s="10">
        <v>1.021582115219261</v>
      </c>
      <c r="J43" s="10">
        <v>1.021668099742046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57.917712811693889</v>
      </c>
      <c r="D44" s="10">
        <v>67.734307824591568</v>
      </c>
      <c r="E44" s="10">
        <v>64.789337919174542</v>
      </c>
      <c r="F44" s="10">
        <v>38.284608770421322</v>
      </c>
      <c r="G44" s="10">
        <v>44.174548581255372</v>
      </c>
      <c r="H44" s="10">
        <v>46.137833190025788</v>
      </c>
      <c r="I44" s="10">
        <v>37.302923473774719</v>
      </c>
      <c r="J44" s="10">
        <v>45.156233877901983</v>
      </c>
      <c r="K44" s="10">
        <v>27.376010318142729</v>
      </c>
      <c r="L44" s="10">
        <v>43.019518486672403</v>
      </c>
      <c r="M44" s="10">
        <v>50.841186586414437</v>
      </c>
      <c r="N44" s="10">
        <v>56.731040412725712</v>
      </c>
      <c r="O44" s="10">
        <v>26.444797936371451</v>
      </c>
      <c r="P44" s="10">
        <v>24.108512467755801</v>
      </c>
      <c r="Q44" s="10">
        <v>30.860447119518479</v>
      </c>
      <c r="R44" s="10">
        <v>49.159415305245062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92.253052450558897</v>
      </c>
      <c r="D48" s="10">
        <v>64.868787618228708</v>
      </c>
      <c r="E48" s="10">
        <v>81.393121238177116</v>
      </c>
      <c r="F48" s="10">
        <v>70.900687876182289</v>
      </c>
      <c r="G48" s="10">
        <v>80.580653482373165</v>
      </c>
      <c r="H48" s="10">
        <v>73.488306104901113</v>
      </c>
      <c r="I48" s="10">
        <v>75.365692175408427</v>
      </c>
      <c r="J48" s="10">
        <v>109.6274290627687</v>
      </c>
      <c r="K48" s="10">
        <v>110.5832330180567</v>
      </c>
      <c r="L48" s="10">
        <v>105.94866723989681</v>
      </c>
      <c r="M48" s="10">
        <v>100.73559759243339</v>
      </c>
      <c r="N48" s="10">
        <v>106.4508168529665</v>
      </c>
      <c r="O48" s="10">
        <v>99.245915735167671</v>
      </c>
      <c r="P48" s="10">
        <v>110.1993981083405</v>
      </c>
      <c r="Q48" s="10">
        <v>110.0533104041273</v>
      </c>
      <c r="R48" s="10">
        <v>88.481513327601022</v>
      </c>
      <c r="S48" s="10">
        <v>100.8701633705933</v>
      </c>
      <c r="T48" s="10">
        <v>92.128976784178846</v>
      </c>
      <c r="U48" s="10">
        <v>81.694840928632843</v>
      </c>
      <c r="V48" s="10">
        <v>90.958297506448829</v>
      </c>
      <c r="W48" s="10">
        <v>89.2822871883061</v>
      </c>
      <c r="X48" s="10">
        <v>64.818572656921759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10.319002579535679</v>
      </c>
      <c r="D50" s="10">
        <v>11.17764402407567</v>
      </c>
      <c r="E50" s="10">
        <v>7.7457437661220974</v>
      </c>
      <c r="F50" s="10">
        <v>12.964316423043851</v>
      </c>
      <c r="G50" s="10">
        <v>14.67059329320722</v>
      </c>
      <c r="H50" s="10">
        <v>15.505159071367149</v>
      </c>
      <c r="I50" s="10">
        <v>15.58374892519346</v>
      </c>
      <c r="J50" s="10">
        <v>15.36122098022356</v>
      </c>
      <c r="K50" s="10">
        <v>11.697420464316419</v>
      </c>
      <c r="L50" s="10">
        <v>18.111693895098881</v>
      </c>
      <c r="M50" s="10">
        <v>18.329492691315561</v>
      </c>
      <c r="N50" s="10">
        <v>16.33705932932072</v>
      </c>
      <c r="O50" s="10">
        <v>11.316680997420461</v>
      </c>
      <c r="P50" s="10">
        <v>11.488478073946689</v>
      </c>
      <c r="Q50" s="10">
        <v>10.60472914875322</v>
      </c>
      <c r="R50" s="10">
        <v>13.255975924333621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228.7188306104901</v>
      </c>
      <c r="D51" s="37">
        <v>227.2785898538263</v>
      </c>
      <c r="E51" s="37">
        <v>206.81427343078241</v>
      </c>
      <c r="F51" s="37">
        <v>235.3181427343078</v>
      </c>
      <c r="G51" s="37">
        <v>237.8976784178848</v>
      </c>
      <c r="H51" s="37">
        <v>232.11521926053311</v>
      </c>
      <c r="I51" s="37">
        <v>283.06104901117789</v>
      </c>
      <c r="J51" s="37">
        <v>404.14402407566632</v>
      </c>
      <c r="K51" s="37">
        <v>441.43938091143588</v>
      </c>
      <c r="L51" s="37">
        <v>399.67876182287188</v>
      </c>
      <c r="M51" s="37">
        <v>380.02785898538258</v>
      </c>
      <c r="N51" s="37">
        <v>362.72785898538262</v>
      </c>
      <c r="O51" s="37">
        <v>372.69776440240759</v>
      </c>
      <c r="P51" s="37">
        <v>352.72588134135862</v>
      </c>
      <c r="Q51" s="37">
        <v>341.46904557179698</v>
      </c>
      <c r="R51" s="37">
        <v>271.96904557179698</v>
      </c>
      <c r="S51" s="37">
        <v>192.93000859845219</v>
      </c>
      <c r="T51" s="37">
        <v>177.01375752364581</v>
      </c>
      <c r="U51" s="37">
        <v>194.32321582115219</v>
      </c>
      <c r="V51" s="37">
        <v>209.9094582975064</v>
      </c>
      <c r="W51" s="37">
        <v>193.2483233018057</v>
      </c>
      <c r="X51" s="37">
        <v>159.12235597592431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4.6089423903697329</v>
      </c>
      <c r="K52" s="37">
        <f t="shared" si="20"/>
        <v>11.619776440240759</v>
      </c>
      <c r="L52" s="37">
        <f t="shared" si="20"/>
        <v>17.937919174548579</v>
      </c>
      <c r="M52" s="37">
        <f t="shared" si="20"/>
        <v>16.62846087704213</v>
      </c>
      <c r="N52" s="37">
        <f t="shared" si="20"/>
        <v>13.1134135855546</v>
      </c>
      <c r="O52" s="37">
        <f t="shared" si="20"/>
        <v>15.79759243336199</v>
      </c>
      <c r="P52" s="37">
        <f t="shared" si="20"/>
        <v>34.817884780739469</v>
      </c>
      <c r="Q52" s="37">
        <f t="shared" si="20"/>
        <v>38.473602751504728</v>
      </c>
      <c r="R52" s="37">
        <f t="shared" si="20"/>
        <v>37.646603611349953</v>
      </c>
      <c r="S52" s="37">
        <f t="shared" si="20"/>
        <v>44.824677558039546</v>
      </c>
      <c r="T52" s="37">
        <f t="shared" si="20"/>
        <v>36.375064488392077</v>
      </c>
      <c r="U52" s="37">
        <f t="shared" si="20"/>
        <v>41.490111779879619</v>
      </c>
      <c r="V52" s="37">
        <f t="shared" si="20"/>
        <v>34.742218400687882</v>
      </c>
      <c r="W52" s="37">
        <f t="shared" si="20"/>
        <v>45.943078245915729</v>
      </c>
      <c r="X52" s="37">
        <f t="shared" ref="X52" si="21">SUM(X53:X70)</f>
        <v>43.099226139294927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4.6089423903697329</v>
      </c>
      <c r="K69" s="10">
        <v>11.619776440240759</v>
      </c>
      <c r="L69" s="10">
        <v>17.937919174548579</v>
      </c>
      <c r="M69" s="10">
        <v>16.62846087704213</v>
      </c>
      <c r="N69" s="10">
        <v>13.1134135855546</v>
      </c>
      <c r="O69" s="10">
        <v>15.79759243336199</v>
      </c>
      <c r="P69" s="10">
        <v>34.817884780739469</v>
      </c>
      <c r="Q69" s="10">
        <v>38.473602751504728</v>
      </c>
      <c r="R69" s="10">
        <v>37.646603611349953</v>
      </c>
      <c r="S69" s="10">
        <v>44.824677558039546</v>
      </c>
      <c r="T69" s="10">
        <v>36.375064488392077</v>
      </c>
      <c r="U69" s="10">
        <v>41.490111779879619</v>
      </c>
      <c r="V69" s="10">
        <v>34.742218400687882</v>
      </c>
      <c r="W69" s="10">
        <v>45.943078245915729</v>
      </c>
      <c r="X69" s="10">
        <v>43.099226139294927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24.171195184866718</v>
      </c>
      <c r="K75" s="37">
        <v>26.703009458297501</v>
      </c>
      <c r="L75" s="37">
        <v>31.264918314703351</v>
      </c>
      <c r="M75" s="37">
        <v>37.140498710232158</v>
      </c>
      <c r="N75" s="37">
        <v>33.653396388650037</v>
      </c>
      <c r="O75" s="37">
        <v>37.880997420464311</v>
      </c>
      <c r="P75" s="37">
        <v>13.041014617368869</v>
      </c>
      <c r="Q75" s="37">
        <v>10.41367153912296</v>
      </c>
      <c r="R75" s="37">
        <v>12.157265692175409</v>
      </c>
      <c r="S75" s="37">
        <v>131.36526225279451</v>
      </c>
      <c r="T75" s="37">
        <v>130.8159071367154</v>
      </c>
      <c r="U75" s="37">
        <v>133.82536543422179</v>
      </c>
      <c r="V75" s="37">
        <v>130.1471195184867</v>
      </c>
      <c r="W75" s="37">
        <v>132.7505588993981</v>
      </c>
      <c r="X75" s="37">
        <v>104.7339638865004</v>
      </c>
    </row>
    <row r="76" spans="1:24" ht="11.25" customHeight="1" x14ac:dyDescent="0.2">
      <c r="A76" s="38" t="s">
        <v>139</v>
      </c>
      <c r="B76" s="39" t="s">
        <v>140</v>
      </c>
      <c r="C76" s="40">
        <v>67.325881341358553</v>
      </c>
      <c r="D76" s="40">
        <v>69.561478933791918</v>
      </c>
      <c r="E76" s="40">
        <v>74.634565778159924</v>
      </c>
      <c r="F76" s="40">
        <v>77.730008598452272</v>
      </c>
      <c r="G76" s="40">
        <v>78.675838349097162</v>
      </c>
      <c r="H76" s="40">
        <v>75.064488392089416</v>
      </c>
      <c r="I76" s="40">
        <v>79.707652622527945</v>
      </c>
      <c r="J76" s="40">
        <v>104.38521066208079</v>
      </c>
      <c r="K76" s="40">
        <v>109.37231298366289</v>
      </c>
      <c r="L76" s="40">
        <v>115.04729148753221</v>
      </c>
      <c r="M76" s="40">
        <v>111.006018916595</v>
      </c>
      <c r="N76" s="40">
        <v>111.86586414445399</v>
      </c>
      <c r="O76" s="40">
        <v>112.6397248495271</v>
      </c>
      <c r="P76" s="40">
        <v>114.4453998280309</v>
      </c>
      <c r="Q76" s="40">
        <v>110.40412725709371</v>
      </c>
      <c r="R76" s="40">
        <v>102.23559759243339</v>
      </c>
      <c r="S76" s="40">
        <v>105.5030094582975</v>
      </c>
      <c r="T76" s="40">
        <v>106.2768701633706</v>
      </c>
      <c r="U76" s="40">
        <v>107.652622527945</v>
      </c>
      <c r="V76" s="40">
        <v>114.35941530524509</v>
      </c>
      <c r="W76" s="40">
        <v>106.87876182287189</v>
      </c>
      <c r="X76" s="40">
        <v>103.7833190025795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580.37747205503001</v>
      </c>
      <c r="D2" s="31">
        <f t="shared" si="0"/>
        <v>625.24565778159933</v>
      </c>
      <c r="E2" s="31">
        <f t="shared" si="0"/>
        <v>669.31384350816847</v>
      </c>
      <c r="F2" s="31">
        <f t="shared" si="0"/>
        <v>747.84737747205509</v>
      </c>
      <c r="G2" s="31">
        <f t="shared" si="0"/>
        <v>728.18521066208086</v>
      </c>
      <c r="H2" s="31">
        <f t="shared" si="0"/>
        <v>721.56311263972475</v>
      </c>
      <c r="I2" s="31">
        <f t="shared" si="0"/>
        <v>740.96302665520193</v>
      </c>
      <c r="J2" s="31">
        <f t="shared" si="0"/>
        <v>766.08409286328447</v>
      </c>
      <c r="K2" s="31">
        <f t="shared" si="0"/>
        <v>842.33043852106607</v>
      </c>
      <c r="L2" s="31">
        <f t="shared" si="0"/>
        <v>705.81805674978489</v>
      </c>
      <c r="M2" s="31">
        <f t="shared" si="0"/>
        <v>717.82459157351661</v>
      </c>
      <c r="N2" s="31">
        <f t="shared" si="0"/>
        <v>676.47136715391218</v>
      </c>
      <c r="O2" s="31">
        <f t="shared" si="0"/>
        <v>720.1766122098021</v>
      </c>
      <c r="P2" s="31">
        <f t="shared" si="0"/>
        <v>647.93877901977646</v>
      </c>
      <c r="Q2" s="31">
        <f t="shared" si="0"/>
        <v>674.24015477214084</v>
      </c>
      <c r="R2" s="31">
        <f t="shared" si="0"/>
        <v>627.366294067068</v>
      </c>
      <c r="S2" s="31">
        <f t="shared" si="0"/>
        <v>668.7513327601032</v>
      </c>
      <c r="T2" s="31">
        <f t="shared" si="0"/>
        <v>716.52828890799663</v>
      </c>
      <c r="U2" s="31">
        <f t="shared" si="0"/>
        <v>651.93723129836621</v>
      </c>
      <c r="V2" s="31">
        <f t="shared" si="0"/>
        <v>620.97858985382618</v>
      </c>
      <c r="W2" s="31">
        <f t="shared" si="0"/>
        <v>587.94961306964751</v>
      </c>
      <c r="X2" s="31">
        <f t="shared" ref="X2" si="1">SUM(X3,X17,X22,X25,X26,X51,X52,X71,X74,X75,X76)</f>
        <v>667.26036113499572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27.06122098022356</v>
      </c>
      <c r="D17" s="37">
        <f t="shared" si="10"/>
        <v>37.154858125537402</v>
      </c>
      <c r="E17" s="37">
        <f t="shared" si="10"/>
        <v>41.489939810834045</v>
      </c>
      <c r="F17" s="37">
        <f t="shared" si="10"/>
        <v>41.74307824591574</v>
      </c>
      <c r="G17" s="37">
        <f t="shared" si="10"/>
        <v>45.163370593293216</v>
      </c>
      <c r="H17" s="37">
        <f t="shared" si="10"/>
        <v>43.05674978503869</v>
      </c>
      <c r="I17" s="37">
        <f t="shared" si="10"/>
        <v>38.411177987962169</v>
      </c>
      <c r="J17" s="37">
        <f t="shared" si="10"/>
        <v>65.329148753224416</v>
      </c>
      <c r="K17" s="37">
        <f t="shared" si="10"/>
        <v>65.942992261392945</v>
      </c>
      <c r="L17" s="37">
        <f t="shared" si="10"/>
        <v>57.478245915735165</v>
      </c>
      <c r="M17" s="37">
        <f t="shared" si="10"/>
        <v>38.566466036113496</v>
      </c>
      <c r="N17" s="37">
        <f t="shared" si="10"/>
        <v>58.053912295786752</v>
      </c>
      <c r="O17" s="37">
        <f t="shared" si="10"/>
        <v>42.980395528804806</v>
      </c>
      <c r="P17" s="37">
        <f t="shared" si="10"/>
        <v>47.002407566638006</v>
      </c>
      <c r="Q17" s="37">
        <f t="shared" si="10"/>
        <v>55.538865004299218</v>
      </c>
      <c r="R17" s="37">
        <f t="shared" si="10"/>
        <v>41.463628546861564</v>
      </c>
      <c r="S17" s="37">
        <f t="shared" si="10"/>
        <v>33.517196904557181</v>
      </c>
      <c r="T17" s="37">
        <f t="shared" si="10"/>
        <v>48.908512467755799</v>
      </c>
      <c r="U17" s="37">
        <f t="shared" si="10"/>
        <v>29.318314703353405</v>
      </c>
      <c r="V17" s="37">
        <f t="shared" si="10"/>
        <v>12.809286328460875</v>
      </c>
      <c r="W17" s="37">
        <f t="shared" si="10"/>
        <v>17.118056749785037</v>
      </c>
      <c r="X17" s="37">
        <f t="shared" ref="X17" si="11">SUM(X18:X21)</f>
        <v>9.1812553740326734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13.75752364574377</v>
      </c>
      <c r="D19" s="10">
        <v>15.778159931212381</v>
      </c>
      <c r="E19" s="10">
        <v>19.539982803095441</v>
      </c>
      <c r="F19" s="10">
        <v>22.205503009458301</v>
      </c>
      <c r="G19" s="10">
        <v>17.648323301805679</v>
      </c>
      <c r="H19" s="10">
        <v>13.3920894239037</v>
      </c>
      <c r="I19" s="10">
        <v>4.2562338779019777</v>
      </c>
      <c r="J19" s="10">
        <v>21.023215821152188</v>
      </c>
      <c r="K19" s="10">
        <v>12.704213241616509</v>
      </c>
      <c r="L19" s="10">
        <v>15.58469475494411</v>
      </c>
      <c r="M19" s="10">
        <v>9.5227858985382632</v>
      </c>
      <c r="N19" s="10">
        <v>32.330180567497848</v>
      </c>
      <c r="O19" s="10">
        <v>18.379191745485809</v>
      </c>
      <c r="P19" s="10">
        <v>21.302665520206361</v>
      </c>
      <c r="Q19" s="10">
        <v>25.0859845227859</v>
      </c>
      <c r="R19" s="10">
        <v>18.486672398968189</v>
      </c>
      <c r="S19" s="10">
        <v>13.26311263972485</v>
      </c>
      <c r="T19" s="10">
        <v>29.084264832330181</v>
      </c>
      <c r="U19" s="10">
        <v>14.079965606190891</v>
      </c>
      <c r="V19" s="10">
        <v>1.6552020636285469</v>
      </c>
      <c r="W19" s="10">
        <v>3.718830610490111</v>
      </c>
      <c r="X19" s="10">
        <v>0.98882201203783315</v>
      </c>
    </row>
    <row r="20" spans="1:24" ht="11.25" customHeight="1" x14ac:dyDescent="0.2">
      <c r="A20" s="42" t="s">
        <v>31</v>
      </c>
      <c r="B20" s="9" t="s">
        <v>32</v>
      </c>
      <c r="C20" s="10">
        <v>9.5299226139294912</v>
      </c>
      <c r="D20" s="10">
        <v>15.692175408426481</v>
      </c>
      <c r="E20" s="10">
        <v>16.432588134135859</v>
      </c>
      <c r="F20" s="10">
        <v>15.88323301805675</v>
      </c>
      <c r="G20" s="10">
        <v>23.669647463456581</v>
      </c>
      <c r="H20" s="10">
        <v>24.911607910576091</v>
      </c>
      <c r="I20" s="10">
        <v>31.02605331040413</v>
      </c>
      <c r="J20" s="10">
        <v>37.11668099742046</v>
      </c>
      <c r="K20" s="10">
        <v>49.106706792777302</v>
      </c>
      <c r="L20" s="10">
        <v>39.552880481513327</v>
      </c>
      <c r="M20" s="10">
        <v>24.863886500429921</v>
      </c>
      <c r="N20" s="10">
        <v>22.714273430782459</v>
      </c>
      <c r="O20" s="10">
        <v>18.104557179707651</v>
      </c>
      <c r="P20" s="10">
        <v>17.149097162510749</v>
      </c>
      <c r="Q20" s="10">
        <v>22.188822012037829</v>
      </c>
      <c r="R20" s="10">
        <v>16.289251934651759</v>
      </c>
      <c r="S20" s="10">
        <v>16.098194325021499</v>
      </c>
      <c r="T20" s="10">
        <v>14.736801375752361</v>
      </c>
      <c r="U20" s="10">
        <v>10.41367153912296</v>
      </c>
      <c r="V20" s="10">
        <v>3.6782459157351668</v>
      </c>
      <c r="W20" s="10">
        <v>4.7291487532244192</v>
      </c>
      <c r="X20" s="10">
        <v>3.6782459157351668</v>
      </c>
    </row>
    <row r="21" spans="1:24" ht="11.25" customHeight="1" x14ac:dyDescent="0.2">
      <c r="A21" s="42" t="s">
        <v>33</v>
      </c>
      <c r="B21" s="9" t="s">
        <v>34</v>
      </c>
      <c r="C21" s="10">
        <v>3.7737747205503012</v>
      </c>
      <c r="D21" s="10">
        <v>5.6845227858985394</v>
      </c>
      <c r="E21" s="10">
        <v>5.5173688736027513</v>
      </c>
      <c r="F21" s="10">
        <v>3.654342218400688</v>
      </c>
      <c r="G21" s="10">
        <v>3.845399828030954</v>
      </c>
      <c r="H21" s="10">
        <v>4.7530524505588989</v>
      </c>
      <c r="I21" s="10">
        <v>3.128890799656062</v>
      </c>
      <c r="J21" s="10">
        <v>7.1892519346517627</v>
      </c>
      <c r="K21" s="10">
        <v>4.1320722269991386</v>
      </c>
      <c r="L21" s="10">
        <v>2.3406706792777299</v>
      </c>
      <c r="M21" s="10">
        <v>4.1797936371453126</v>
      </c>
      <c r="N21" s="10">
        <v>3.0094582975064492</v>
      </c>
      <c r="O21" s="10">
        <v>6.4966466036113486</v>
      </c>
      <c r="P21" s="10">
        <v>8.5506448839208939</v>
      </c>
      <c r="Q21" s="10">
        <v>8.2640584694754935</v>
      </c>
      <c r="R21" s="10">
        <v>6.6877042132416156</v>
      </c>
      <c r="S21" s="10">
        <v>4.1558899398108338</v>
      </c>
      <c r="T21" s="10">
        <v>5.0874462596732588</v>
      </c>
      <c r="U21" s="10">
        <v>4.8246775580395527</v>
      </c>
      <c r="V21" s="10">
        <v>7.4758383490971623</v>
      </c>
      <c r="W21" s="10">
        <v>8.6700773860705063</v>
      </c>
      <c r="X21" s="10">
        <v>4.5141874462596734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41.79914015477214</v>
      </c>
      <c r="D26" s="37">
        <f t="shared" si="14"/>
        <v>36.137059329320728</v>
      </c>
      <c r="E26" s="37">
        <f t="shared" si="14"/>
        <v>43.984178847807392</v>
      </c>
      <c r="F26" s="37">
        <f t="shared" si="14"/>
        <v>41.41530524505589</v>
      </c>
      <c r="G26" s="37">
        <f t="shared" si="14"/>
        <v>43.120206362854688</v>
      </c>
      <c r="H26" s="37">
        <f t="shared" si="14"/>
        <v>50.112381771281164</v>
      </c>
      <c r="I26" s="37">
        <f t="shared" si="14"/>
        <v>46.71444539982803</v>
      </c>
      <c r="J26" s="37">
        <f t="shared" si="14"/>
        <v>53.950730868443678</v>
      </c>
      <c r="K26" s="37">
        <f t="shared" si="14"/>
        <v>60.446861564918308</v>
      </c>
      <c r="L26" s="37">
        <f t="shared" si="14"/>
        <v>44.613843508168529</v>
      </c>
      <c r="M26" s="37">
        <f t="shared" si="14"/>
        <v>36.201375752364569</v>
      </c>
      <c r="N26" s="37">
        <f t="shared" si="14"/>
        <v>30.882803095442817</v>
      </c>
      <c r="O26" s="37">
        <f t="shared" si="14"/>
        <v>36.914875322441958</v>
      </c>
      <c r="P26" s="37">
        <f t="shared" si="14"/>
        <v>10.56904557179708</v>
      </c>
      <c r="Q26" s="37">
        <f t="shared" si="14"/>
        <v>10.52794496990542</v>
      </c>
      <c r="R26" s="37">
        <f t="shared" si="14"/>
        <v>21.110920034393811</v>
      </c>
      <c r="S26" s="37">
        <f t="shared" si="14"/>
        <v>21.39767841788478</v>
      </c>
      <c r="T26" s="37">
        <f t="shared" si="14"/>
        <v>20.933791917454862</v>
      </c>
      <c r="U26" s="37">
        <f t="shared" si="14"/>
        <v>9.3302665520206354</v>
      </c>
      <c r="V26" s="37">
        <f t="shared" si="14"/>
        <v>10.40412725709372</v>
      </c>
      <c r="W26" s="37">
        <f t="shared" si="14"/>
        <v>8.2271711092003432</v>
      </c>
      <c r="X26" s="37">
        <f t="shared" ref="X26" si="15">SUM(X27,X33)</f>
        <v>9.326225279449698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41.79914015477214</v>
      </c>
      <c r="D33" s="29">
        <f t="shared" si="18"/>
        <v>36.137059329320728</v>
      </c>
      <c r="E33" s="29">
        <f t="shared" si="18"/>
        <v>43.984178847807392</v>
      </c>
      <c r="F33" s="29">
        <f t="shared" si="18"/>
        <v>41.41530524505589</v>
      </c>
      <c r="G33" s="29">
        <f t="shared" si="18"/>
        <v>43.120206362854688</v>
      </c>
      <c r="H33" s="29">
        <f t="shared" si="18"/>
        <v>50.112381771281164</v>
      </c>
      <c r="I33" s="29">
        <f t="shared" si="18"/>
        <v>46.71444539982803</v>
      </c>
      <c r="J33" s="29">
        <f t="shared" si="18"/>
        <v>53.950730868443678</v>
      </c>
      <c r="K33" s="29">
        <f t="shared" si="18"/>
        <v>60.446861564918308</v>
      </c>
      <c r="L33" s="29">
        <f t="shared" si="18"/>
        <v>44.613843508168529</v>
      </c>
      <c r="M33" s="29">
        <f t="shared" si="18"/>
        <v>36.201375752364569</v>
      </c>
      <c r="N33" s="29">
        <f t="shared" si="18"/>
        <v>30.882803095442817</v>
      </c>
      <c r="O33" s="29">
        <f t="shared" si="18"/>
        <v>36.914875322441958</v>
      </c>
      <c r="P33" s="29">
        <f t="shared" si="18"/>
        <v>10.56904557179708</v>
      </c>
      <c r="Q33" s="29">
        <f t="shared" si="18"/>
        <v>10.52794496990542</v>
      </c>
      <c r="R33" s="29">
        <f t="shared" si="18"/>
        <v>21.110920034393811</v>
      </c>
      <c r="S33" s="29">
        <f t="shared" si="18"/>
        <v>21.39767841788478</v>
      </c>
      <c r="T33" s="29">
        <f t="shared" si="18"/>
        <v>20.933791917454862</v>
      </c>
      <c r="U33" s="29">
        <f t="shared" si="18"/>
        <v>9.3302665520206354</v>
      </c>
      <c r="V33" s="29">
        <f t="shared" si="18"/>
        <v>10.40412725709372</v>
      </c>
      <c r="W33" s="29">
        <f t="shared" si="18"/>
        <v>8.2271711092003432</v>
      </c>
      <c r="X33" s="29">
        <f t="shared" ref="X33" si="19">SUM(X34:X50)</f>
        <v>9.326225279449698</v>
      </c>
    </row>
    <row r="34" spans="1:24" ht="11.25" customHeight="1" x14ac:dyDescent="0.2">
      <c r="A34" s="41" t="s">
        <v>55</v>
      </c>
      <c r="B34" s="9" t="s">
        <v>56</v>
      </c>
      <c r="C34" s="10">
        <v>28.90034393809114</v>
      </c>
      <c r="D34" s="10">
        <v>24.959415305245059</v>
      </c>
      <c r="E34" s="10">
        <v>30.214015477214101</v>
      </c>
      <c r="F34" s="10">
        <v>27.58667239896819</v>
      </c>
      <c r="G34" s="10">
        <v>27.58667239896819</v>
      </c>
      <c r="H34" s="10">
        <v>35.468615649183143</v>
      </c>
      <c r="I34" s="10">
        <v>30.214015477214101</v>
      </c>
      <c r="J34" s="10">
        <v>36.782287188306107</v>
      </c>
      <c r="K34" s="10">
        <v>43.350558899398102</v>
      </c>
      <c r="L34" s="10">
        <v>32.841272570937228</v>
      </c>
      <c r="M34" s="10">
        <v>19.704815133276011</v>
      </c>
      <c r="N34" s="10">
        <v>11.822871883061049</v>
      </c>
      <c r="O34" s="10">
        <v>10.50920034393809</v>
      </c>
      <c r="P34" s="10">
        <v>10.56904557179708</v>
      </c>
      <c r="Q34" s="10">
        <v>10.52794496990542</v>
      </c>
      <c r="R34" s="10">
        <v>21.110920034393811</v>
      </c>
      <c r="S34" s="10">
        <v>21.39767841788478</v>
      </c>
      <c r="T34" s="10">
        <v>20.933791917454862</v>
      </c>
      <c r="U34" s="10">
        <v>9.3302665520206354</v>
      </c>
      <c r="V34" s="10">
        <v>10.40412725709372</v>
      </c>
      <c r="W34" s="10">
        <v>8.2271711092003432</v>
      </c>
      <c r="X34" s="10">
        <v>9.326225279449698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12.898796216680999</v>
      </c>
      <c r="D50" s="10">
        <v>11.17764402407567</v>
      </c>
      <c r="E50" s="10">
        <v>13.77016337059329</v>
      </c>
      <c r="F50" s="10">
        <v>13.8286328460877</v>
      </c>
      <c r="G50" s="10">
        <v>15.5335339638865</v>
      </c>
      <c r="H50" s="10">
        <v>14.64376612209802</v>
      </c>
      <c r="I50" s="10">
        <v>16.500429922613929</v>
      </c>
      <c r="J50" s="10">
        <v>17.168443680137571</v>
      </c>
      <c r="K50" s="10">
        <v>17.096302665520209</v>
      </c>
      <c r="L50" s="10">
        <v>11.772570937231301</v>
      </c>
      <c r="M50" s="10">
        <v>16.496560619088559</v>
      </c>
      <c r="N50" s="10">
        <v>19.05993121238177</v>
      </c>
      <c r="O50" s="10">
        <v>26.405674978503871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1.3112639724849531</v>
      </c>
      <c r="N51" s="37">
        <v>1.053310404127257</v>
      </c>
      <c r="O51" s="37">
        <v>1.0963026655202059</v>
      </c>
      <c r="P51" s="37">
        <v>3.1599312123817711</v>
      </c>
      <c r="Q51" s="37">
        <v>2.9234737747205499</v>
      </c>
      <c r="R51" s="37">
        <v>2.858985382631126</v>
      </c>
      <c r="S51" s="37">
        <v>4.6217540842648317</v>
      </c>
      <c r="T51" s="37">
        <v>8.4706792777300084</v>
      </c>
      <c r="U51" s="37">
        <v>15.97325881341358</v>
      </c>
      <c r="V51" s="37">
        <v>7.3094582975064482</v>
      </c>
      <c r="W51" s="37">
        <v>5.0091143594153049</v>
      </c>
      <c r="X51" s="37">
        <v>4.4374032674118657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285.20584694754939</v>
      </c>
      <c r="D75" s="37">
        <v>298.98727429062768</v>
      </c>
      <c r="E75" s="37">
        <v>330.87325881341349</v>
      </c>
      <c r="F75" s="37">
        <v>368.30034393809109</v>
      </c>
      <c r="G75" s="37">
        <v>382.03404987102323</v>
      </c>
      <c r="H75" s="37">
        <v>366.9150472914875</v>
      </c>
      <c r="I75" s="37">
        <v>393.49862424763541</v>
      </c>
      <c r="J75" s="37">
        <v>385.49724849527081</v>
      </c>
      <c r="K75" s="37">
        <v>429.61212381771281</v>
      </c>
      <c r="L75" s="37">
        <v>365.72080825451411</v>
      </c>
      <c r="M75" s="37">
        <v>404.34221840068778</v>
      </c>
      <c r="N75" s="37">
        <v>354.92502149613068</v>
      </c>
      <c r="O75" s="37">
        <v>389.05606190885629</v>
      </c>
      <c r="P75" s="37">
        <v>363.47566638005162</v>
      </c>
      <c r="Q75" s="37">
        <v>367.41668099742043</v>
      </c>
      <c r="R75" s="37">
        <v>352.56044711951853</v>
      </c>
      <c r="S75" s="37">
        <v>386.85872742906281</v>
      </c>
      <c r="T75" s="37">
        <v>400.21014617368883</v>
      </c>
      <c r="U75" s="37">
        <v>337.29819432502148</v>
      </c>
      <c r="V75" s="37">
        <v>327.17110920034389</v>
      </c>
      <c r="W75" s="37">
        <v>286.83000859845231</v>
      </c>
      <c r="X75" s="37">
        <v>369.8528804815133</v>
      </c>
    </row>
    <row r="76" spans="1:24" ht="11.25" customHeight="1" x14ac:dyDescent="0.2">
      <c r="A76" s="38" t="s">
        <v>139</v>
      </c>
      <c r="B76" s="39" t="s">
        <v>140</v>
      </c>
      <c r="C76" s="40">
        <v>226.31126397248491</v>
      </c>
      <c r="D76" s="40">
        <v>252.9664660361135</v>
      </c>
      <c r="E76" s="40">
        <v>252.9664660361135</v>
      </c>
      <c r="F76" s="40">
        <v>296.38865004299231</v>
      </c>
      <c r="G76" s="40">
        <v>257.86758383490968</v>
      </c>
      <c r="H76" s="40">
        <v>261.47893379191743</v>
      </c>
      <c r="I76" s="40">
        <v>262.33877901977638</v>
      </c>
      <c r="J76" s="40">
        <v>261.30696474634561</v>
      </c>
      <c r="K76" s="40">
        <v>286.32846087704212</v>
      </c>
      <c r="L76" s="40">
        <v>238.0051590713671</v>
      </c>
      <c r="M76" s="40">
        <v>237.40326741186581</v>
      </c>
      <c r="N76" s="40">
        <v>231.55631986242469</v>
      </c>
      <c r="O76" s="40">
        <v>250.1289767841788</v>
      </c>
      <c r="P76" s="40">
        <v>223.73172828890799</v>
      </c>
      <c r="Q76" s="40">
        <v>237.83319002579529</v>
      </c>
      <c r="R76" s="40">
        <v>209.37231298366291</v>
      </c>
      <c r="S76" s="40">
        <v>222.35597592433359</v>
      </c>
      <c r="T76" s="40">
        <v>238.0051590713671</v>
      </c>
      <c r="U76" s="40">
        <v>260.01719690455718</v>
      </c>
      <c r="V76" s="40">
        <v>263.2846087704213</v>
      </c>
      <c r="W76" s="40">
        <v>270.76526225279451</v>
      </c>
      <c r="X76" s="40">
        <v>274.46259673258811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23730.555460017193</v>
      </c>
      <c r="D2" s="31">
        <f t="shared" si="0"/>
        <v>23667.751762682703</v>
      </c>
      <c r="E2" s="31">
        <f t="shared" si="0"/>
        <v>25167.334565778154</v>
      </c>
      <c r="F2" s="31">
        <f t="shared" si="0"/>
        <v>25645.601031814269</v>
      </c>
      <c r="G2" s="31">
        <f t="shared" si="0"/>
        <v>26375.822441960456</v>
      </c>
      <c r="H2" s="31">
        <f t="shared" si="0"/>
        <v>25264.45855546002</v>
      </c>
      <c r="I2" s="31">
        <f t="shared" si="0"/>
        <v>26421.186672398962</v>
      </c>
      <c r="J2" s="31">
        <f t="shared" si="0"/>
        <v>26377.102751504732</v>
      </c>
      <c r="K2" s="31">
        <f t="shared" si="0"/>
        <v>25729.553052450556</v>
      </c>
      <c r="L2" s="31">
        <f t="shared" si="0"/>
        <v>24009.283061049005</v>
      </c>
      <c r="M2" s="31">
        <f t="shared" si="0"/>
        <v>26307.000085984517</v>
      </c>
      <c r="N2" s="31">
        <f t="shared" si="0"/>
        <v>25468.470593293201</v>
      </c>
      <c r="O2" s="31">
        <f t="shared" si="0"/>
        <v>25150.447377472065</v>
      </c>
      <c r="P2" s="31">
        <f t="shared" si="0"/>
        <v>24100.857093723131</v>
      </c>
      <c r="Q2" s="31">
        <f t="shared" si="0"/>
        <v>25167.908856405851</v>
      </c>
      <c r="R2" s="31">
        <f t="shared" si="0"/>
        <v>24057.468013757527</v>
      </c>
      <c r="S2" s="31">
        <f t="shared" si="0"/>
        <v>25141.874290627682</v>
      </c>
      <c r="T2" s="31">
        <f t="shared" si="0"/>
        <v>25965.142046431636</v>
      </c>
      <c r="U2" s="31">
        <f t="shared" si="0"/>
        <v>26357.591487532245</v>
      </c>
      <c r="V2" s="31">
        <f t="shared" si="0"/>
        <v>25716.037661220984</v>
      </c>
      <c r="W2" s="31">
        <f t="shared" si="0"/>
        <v>24703.905932932066</v>
      </c>
      <c r="X2" s="31">
        <f t="shared" ref="X2" si="1">SUM(X3,X17,X22,X25,X26,X51,X52,X71,X74,X75,X76)</f>
        <v>25700.071969045573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349.03628546861592</v>
      </c>
      <c r="D3" s="34">
        <f t="shared" si="2"/>
        <v>402.2757523645738</v>
      </c>
      <c r="E3" s="34">
        <f t="shared" si="2"/>
        <v>268.2054170249346</v>
      </c>
      <c r="F3" s="34">
        <f t="shared" si="2"/>
        <v>250.13465176268326</v>
      </c>
      <c r="G3" s="34">
        <f t="shared" si="2"/>
        <v>366.91616509028353</v>
      </c>
      <c r="H3" s="34">
        <f t="shared" si="2"/>
        <v>394.164316423044</v>
      </c>
      <c r="I3" s="34">
        <f t="shared" si="2"/>
        <v>103.68443680137594</v>
      </c>
      <c r="J3" s="34">
        <f t="shared" si="2"/>
        <v>361.8170249355116</v>
      </c>
      <c r="K3" s="34">
        <f t="shared" si="2"/>
        <v>155.4032674118663</v>
      </c>
      <c r="L3" s="34">
        <f t="shared" si="2"/>
        <v>26.801977644024078</v>
      </c>
      <c r="M3" s="34">
        <f t="shared" si="2"/>
        <v>231.85838349097165</v>
      </c>
      <c r="N3" s="34">
        <f t="shared" si="2"/>
        <v>596.15700773860544</v>
      </c>
      <c r="O3" s="34">
        <f t="shared" si="2"/>
        <v>81.98555460017235</v>
      </c>
      <c r="P3" s="34">
        <f t="shared" si="2"/>
        <v>120.65270851246794</v>
      </c>
      <c r="Q3" s="34">
        <f t="shared" si="2"/>
        <v>9.3602751504728445</v>
      </c>
      <c r="R3" s="34">
        <f t="shared" si="2"/>
        <v>297.86913155632021</v>
      </c>
      <c r="S3" s="34">
        <f t="shared" si="2"/>
        <v>-30.196474634566883</v>
      </c>
      <c r="T3" s="34">
        <f t="shared" si="2"/>
        <v>143.32424763542633</v>
      </c>
      <c r="U3" s="34">
        <f t="shared" si="2"/>
        <v>32.007652622527303</v>
      </c>
      <c r="V3" s="34">
        <f t="shared" si="2"/>
        <v>-46.150042992260964</v>
      </c>
      <c r="W3" s="34">
        <f t="shared" si="2"/>
        <v>149.27850386930368</v>
      </c>
      <c r="X3" s="34">
        <f t="shared" ref="X3" si="3">SUM(X4,X8,X11)</f>
        <v>68.185468615649185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220.30068787618245</v>
      </c>
      <c r="D4" s="29">
        <f t="shared" si="4"/>
        <v>290.335941530524</v>
      </c>
      <c r="E4" s="29">
        <f t="shared" si="4"/>
        <v>142.96895958727362</v>
      </c>
      <c r="F4" s="29">
        <f t="shared" si="4"/>
        <v>123.49853826311301</v>
      </c>
      <c r="G4" s="29">
        <f t="shared" si="4"/>
        <v>228.16818572656905</v>
      </c>
      <c r="H4" s="29">
        <f t="shared" si="4"/>
        <v>254.71650902837496</v>
      </c>
      <c r="I4" s="29">
        <f t="shared" si="4"/>
        <v>-26.665520206362771</v>
      </c>
      <c r="J4" s="29">
        <f t="shared" si="4"/>
        <v>239.34883920894242</v>
      </c>
      <c r="K4" s="29">
        <f t="shared" si="4"/>
        <v>37.833791917455187</v>
      </c>
      <c r="L4" s="29">
        <f t="shared" si="4"/>
        <v>-69.257093723129742</v>
      </c>
      <c r="M4" s="29">
        <f t="shared" si="4"/>
        <v>117.42020636285474</v>
      </c>
      <c r="N4" s="29">
        <f t="shared" si="4"/>
        <v>478.58753224419445</v>
      </c>
      <c r="O4" s="29">
        <f t="shared" si="4"/>
        <v>50.493809114359806</v>
      </c>
      <c r="P4" s="29">
        <f t="shared" si="4"/>
        <v>82.162768701633809</v>
      </c>
      <c r="Q4" s="29">
        <f t="shared" si="4"/>
        <v>-27.73009458297507</v>
      </c>
      <c r="R4" s="29">
        <f t="shared" si="4"/>
        <v>261.29475494411031</v>
      </c>
      <c r="S4" s="29">
        <f t="shared" si="4"/>
        <v>-68.354428202924495</v>
      </c>
      <c r="T4" s="29">
        <f t="shared" si="4"/>
        <v>109.03310404127319</v>
      </c>
      <c r="U4" s="29">
        <f t="shared" si="4"/>
        <v>-5.7825451418749481</v>
      </c>
      <c r="V4" s="29">
        <f t="shared" si="4"/>
        <v>-81.840670679277409</v>
      </c>
      <c r="W4" s="29">
        <f t="shared" si="4"/>
        <v>112.88804815133312</v>
      </c>
      <c r="X4" s="29">
        <f t="shared" ref="X4" si="5">SUM(X5:X7)</f>
        <v>33.89441100601907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0.71848667239896813</v>
      </c>
      <c r="Q5" s="10">
        <f>NRGSUP!Q5-TI_E!Q5+TO!Q5-NRG_E!Q5-DL!Q5</f>
        <v>2.1553740326741191</v>
      </c>
      <c r="R5" s="10">
        <f>NRGSUP!R5-TI_E!R5+TO!R5-NRG_E!R5-DL!R5</f>
        <v>2.1553740326741191</v>
      </c>
      <c r="S5" s="10">
        <f>NRGSUP!S5-TI_E!S5+TO!S5-NRG_E!S5-DL!S5</f>
        <v>0.71840068787618083</v>
      </c>
      <c r="T5" s="10">
        <f>NRGSUP!T5-TI_E!T5+TO!T5-NRG_E!T5-DL!T5</f>
        <v>0.71848667239896813</v>
      </c>
      <c r="U5" s="10">
        <f>NRGSUP!U5-TI_E!U5+TO!U5-NRG_E!U5-DL!U5</f>
        <v>0</v>
      </c>
      <c r="V5" s="10">
        <f>NRGSUP!V5-TI_E!V5+TO!V5-NRG_E!V5-DL!V5</f>
        <v>-8.5984522787185824E-5</v>
      </c>
      <c r="W5" s="10">
        <f>NRGSUP!W5-TI_E!W5+TO!W5-NRG_E!W5-DL!W5</f>
        <v>1.7763568394002505E-15</v>
      </c>
      <c r="X5" s="10">
        <f>NRGSUP!X5-TI_E!X5+TO!X5-NRG_E!X5-DL!X5</f>
        <v>4.3106620808254501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-1.1368683772161603E-13</v>
      </c>
      <c r="D6" s="10">
        <f>NRGSUP!D6-TI_E!D6+TO!D6-NRG_E!D6-DL!D6</f>
        <v>86.077730008598337</v>
      </c>
      <c r="E6" s="10">
        <f>NRGSUP!E6-TI_E!E6+TO!E6-NRG_E!E6-DL!E6</f>
        <v>-37.090369733448028</v>
      </c>
      <c r="F6" s="10">
        <f>NRGSUP!F6-TI_E!F6+TO!F6-NRG_E!F6-DL!F6</f>
        <v>-39.189853826311264</v>
      </c>
      <c r="G6" s="10">
        <f>NRGSUP!G6-TI_E!G6+TO!G6-NRG_E!G6-DL!G6</f>
        <v>62.28383490971612</v>
      </c>
      <c r="H6" s="10">
        <f>NRGSUP!H6-TI_E!H6+TO!H6-NRG_E!H6-DL!H6</f>
        <v>87.477300085984552</v>
      </c>
      <c r="I6" s="10">
        <f>NRGSUP!I6-TI_E!I6+TO!I6-NRG_E!I6-DL!I6</f>
        <v>-116.86964746345643</v>
      </c>
      <c r="J6" s="10">
        <f>NRGSUP!J6-TI_E!J6+TO!J6-NRG_E!J6-DL!J6</f>
        <v>123.8678417884779</v>
      </c>
      <c r="K6" s="10">
        <f>NRGSUP!K6-TI_E!K6+TO!K6-NRG_E!K6-DL!K6</f>
        <v>-110.57136715391232</v>
      </c>
      <c r="L6" s="10">
        <f>NRGSUP!L6-TI_E!L6+TO!L6-NRG_E!L6-DL!L6</f>
        <v>-107.77205503009452</v>
      </c>
      <c r="M6" s="10">
        <f>NRGSUP!M6-TI_E!M6+TO!M6-NRG_E!M6-DL!M6</f>
        <v>7.6980223559760361</v>
      </c>
      <c r="N6" s="10">
        <f>NRGSUP!N6-TI_E!N6+TO!N6-NRG_E!N6-DL!N6</f>
        <v>44.788392089423837</v>
      </c>
      <c r="O6" s="10">
        <f>NRGSUP!O6-TI_E!O6+TO!O6-NRG_E!O6-DL!O6</f>
        <v>-64.383319002579469</v>
      </c>
      <c r="P6" s="10">
        <f>NRGSUP!P6-TI_E!P6+TO!P6-NRG_E!P6-DL!P6</f>
        <v>35.690713671539129</v>
      </c>
      <c r="Q6" s="10">
        <f>NRGSUP!Q6-TI_E!Q6+TO!Q6-NRG_E!Q6-DL!Q6</f>
        <v>48.287532244195972</v>
      </c>
      <c r="R6" s="10">
        <f>NRGSUP!R6-TI_E!R6+TO!R6-NRG_E!R6-DL!R6</f>
        <v>20.994582975064645</v>
      </c>
      <c r="S6" s="10">
        <f>NRGSUP!S6-TI_E!S6+TO!S6-NRG_E!S6-DL!S6</f>
        <v>-6.2983662940670229</v>
      </c>
      <c r="T6" s="10">
        <f>NRGSUP!T6-TI_E!T6+TO!T6-NRG_E!T6-DL!T6</f>
        <v>30.092175408426328</v>
      </c>
      <c r="U6" s="10">
        <f>NRGSUP!U6-TI_E!U6+TO!U6-NRG_E!U6-DL!U6</f>
        <v>49.687016337059163</v>
      </c>
      <c r="V6" s="10">
        <f>NRGSUP!V6-TI_E!V6+TO!V6-NRG_E!V6-DL!V6</f>
        <v>-19.594926913155632</v>
      </c>
      <c r="W6" s="10">
        <f>NRGSUP!W6-TI_E!W6+TO!W6-NRG_E!W6-DL!W6</f>
        <v>1.3995700773863291</v>
      </c>
      <c r="X6" s="10">
        <f>NRGSUP!X6-TI_E!X6+TO!X6-NRG_E!X6-DL!X6</f>
        <v>-6.9264832330180752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220.30068787618256</v>
      </c>
      <c r="D7" s="10">
        <f>NRGSUP!D7-TI_E!D7+TO!D7-NRG_E!D7-DL!D7</f>
        <v>204.25821152192566</v>
      </c>
      <c r="E7" s="10">
        <f>NRGSUP!E7-TI_E!E7+TO!E7-NRG_E!E7-DL!E7</f>
        <v>180.05932932072164</v>
      </c>
      <c r="F7" s="10">
        <f>NRGSUP!F7-TI_E!F7+TO!F7-NRG_E!F7-DL!F7</f>
        <v>162.68839208942427</v>
      </c>
      <c r="G7" s="10">
        <f>NRGSUP!G7-TI_E!G7+TO!G7-NRG_E!G7-DL!G7</f>
        <v>165.88435081685293</v>
      </c>
      <c r="H7" s="10">
        <f>NRGSUP!H7-TI_E!H7+TO!H7-NRG_E!H7-DL!H7</f>
        <v>167.23920894239041</v>
      </c>
      <c r="I7" s="10">
        <f>NRGSUP!I7-TI_E!I7+TO!I7-NRG_E!I7-DL!I7</f>
        <v>90.20412725709366</v>
      </c>
      <c r="J7" s="10">
        <f>NRGSUP!J7-TI_E!J7+TO!J7-NRG_E!J7-DL!J7</f>
        <v>115.48099742046452</v>
      </c>
      <c r="K7" s="10">
        <f>NRGSUP!K7-TI_E!K7+TO!K7-NRG_E!K7-DL!K7</f>
        <v>148.40515907136751</v>
      </c>
      <c r="L7" s="10">
        <f>NRGSUP!L7-TI_E!L7+TO!L7-NRG_E!L7-DL!L7</f>
        <v>38.514961306964778</v>
      </c>
      <c r="M7" s="10">
        <f>NRGSUP!M7-TI_E!M7+TO!M7-NRG_E!M7-DL!M7</f>
        <v>109.72218400687871</v>
      </c>
      <c r="N7" s="10">
        <f>NRGSUP!N7-TI_E!N7+TO!N7-NRG_E!N7-DL!N7</f>
        <v>433.79914015477061</v>
      </c>
      <c r="O7" s="10">
        <f>NRGSUP!O7-TI_E!O7+TO!O7-NRG_E!O7-DL!O7</f>
        <v>114.87712811693928</v>
      </c>
      <c r="P7" s="10">
        <f>NRGSUP!P7-TI_E!P7+TO!P7-NRG_E!P7-DL!P7</f>
        <v>45.753568357695713</v>
      </c>
      <c r="Q7" s="10">
        <f>NRGSUP!Q7-TI_E!Q7+TO!Q7-NRG_E!Q7-DL!Q7</f>
        <v>-78.17300085984516</v>
      </c>
      <c r="R7" s="10">
        <f>NRGSUP!R7-TI_E!R7+TO!R7-NRG_E!R7-DL!R7</f>
        <v>238.14479793637156</v>
      </c>
      <c r="S7" s="10">
        <f>NRGSUP!S7-TI_E!S7+TO!S7-NRG_E!S7-DL!S7</f>
        <v>-62.774462596733656</v>
      </c>
      <c r="T7" s="10">
        <f>NRGSUP!T7-TI_E!T7+TO!T7-NRG_E!T7-DL!T7</f>
        <v>78.222441960447895</v>
      </c>
      <c r="U7" s="10">
        <f>NRGSUP!U7-TI_E!U7+TO!U7-NRG_E!U7-DL!U7</f>
        <v>-55.469561478934111</v>
      </c>
      <c r="V7" s="10">
        <f>NRGSUP!V7-TI_E!V7+TO!V7-NRG_E!V7-DL!V7</f>
        <v>-62.245657781598993</v>
      </c>
      <c r="W7" s="10">
        <f>NRGSUP!W7-TI_E!W7+TO!W7-NRG_E!W7-DL!W7</f>
        <v>111.48847807394679</v>
      </c>
      <c r="X7" s="10">
        <f>NRGSUP!X7-TI_E!X7+TO!X7-NRG_E!X7-DL!X7</f>
        <v>36.510232158211693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128.73559759243344</v>
      </c>
      <c r="D11" s="29">
        <f t="shared" si="8"/>
        <v>111.93981083404979</v>
      </c>
      <c r="E11" s="29">
        <f t="shared" si="8"/>
        <v>125.23645743766096</v>
      </c>
      <c r="F11" s="29">
        <f t="shared" si="8"/>
        <v>126.63611349957026</v>
      </c>
      <c r="G11" s="29">
        <f t="shared" si="8"/>
        <v>138.74797936371448</v>
      </c>
      <c r="H11" s="29">
        <f t="shared" si="8"/>
        <v>139.44780739466904</v>
      </c>
      <c r="I11" s="29">
        <f t="shared" si="8"/>
        <v>130.34995700773871</v>
      </c>
      <c r="J11" s="29">
        <f t="shared" si="8"/>
        <v>122.46818572656917</v>
      </c>
      <c r="K11" s="29">
        <f t="shared" si="8"/>
        <v>117.56947549441112</v>
      </c>
      <c r="L11" s="29">
        <f t="shared" si="8"/>
        <v>96.05907136715382</v>
      </c>
      <c r="M11" s="29">
        <f t="shared" si="8"/>
        <v>114.43817712811691</v>
      </c>
      <c r="N11" s="29">
        <f t="shared" si="8"/>
        <v>117.56947549441095</v>
      </c>
      <c r="O11" s="29">
        <f t="shared" si="8"/>
        <v>31.49174548581254</v>
      </c>
      <c r="P11" s="29">
        <f t="shared" si="8"/>
        <v>38.48993981083413</v>
      </c>
      <c r="Q11" s="29">
        <f t="shared" si="8"/>
        <v>37.090369733447915</v>
      </c>
      <c r="R11" s="29">
        <f t="shared" si="8"/>
        <v>36.574376612209925</v>
      </c>
      <c r="S11" s="29">
        <f t="shared" si="8"/>
        <v>38.157953568357613</v>
      </c>
      <c r="T11" s="29">
        <f t="shared" si="8"/>
        <v>34.291143594153141</v>
      </c>
      <c r="U11" s="29">
        <f t="shared" si="8"/>
        <v>37.790197764402251</v>
      </c>
      <c r="V11" s="29">
        <f t="shared" si="8"/>
        <v>35.690627687016445</v>
      </c>
      <c r="W11" s="29">
        <f t="shared" si="8"/>
        <v>36.390455717970553</v>
      </c>
      <c r="X11" s="29">
        <f t="shared" ref="X11" si="9">SUM(X12:X16)</f>
        <v>34.291057609630116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128.06680997420472</v>
      </c>
      <c r="D13" s="10">
        <f>NRGSUP!D13-TI_E!D13+TO!D13-NRG_E!D13-DL!D13</f>
        <v>111.27110920034386</v>
      </c>
      <c r="E13" s="10">
        <f>NRGSUP!E13-TI_E!E13+TO!E13-NRG_E!E13-DL!E13</f>
        <v>124.56766981943224</v>
      </c>
      <c r="F13" s="10">
        <f>NRGSUP!F13-TI_E!F13+TO!F13-NRG_E!F13-DL!F13</f>
        <v>125.96732588134154</v>
      </c>
      <c r="G13" s="10">
        <f>NRGSUP!G13-TI_E!G13+TO!G13-NRG_E!G13-DL!G13</f>
        <v>137.86423043852102</v>
      </c>
      <c r="H13" s="10">
        <f>NRGSUP!H13-TI_E!H13+TO!H13-NRG_E!H13-DL!H13</f>
        <v>138.56414445399838</v>
      </c>
      <c r="I13" s="10">
        <f>NRGSUP!I13-TI_E!I13+TO!I13-NRG_E!I13-DL!I13</f>
        <v>129.46629406706802</v>
      </c>
      <c r="J13" s="10">
        <f>NRGSUP!J13-TI_E!J13+TO!J13-NRG_E!J13-DL!J13</f>
        <v>122.46818572656917</v>
      </c>
      <c r="K13" s="10">
        <f>NRGSUP!K13-TI_E!K13+TO!K13-NRG_E!K13-DL!K13</f>
        <v>117.56947549441111</v>
      </c>
      <c r="L13" s="10">
        <f>NRGSUP!L13-TI_E!L13+TO!L13-NRG_E!L13-DL!L13</f>
        <v>95.175322441960361</v>
      </c>
      <c r="M13" s="10">
        <f>NRGSUP!M13-TI_E!M13+TO!M13-NRG_E!M13-DL!M13</f>
        <v>112.67076526225276</v>
      </c>
      <c r="N13" s="10">
        <f>NRGSUP!N13-TI_E!N13+TO!N13-NRG_E!N13-DL!N13</f>
        <v>117.56956147893374</v>
      </c>
      <c r="O13" s="10">
        <f>NRGSUP!O13-TI_E!O13+TO!O13-NRG_E!O13-DL!O13</f>
        <v>31.491745485812544</v>
      </c>
      <c r="P13" s="10">
        <f>NRGSUP!P13-TI_E!P13+TO!P13-NRG_E!P13-DL!P13</f>
        <v>38.48993981083413</v>
      </c>
      <c r="Q13" s="10">
        <f>NRGSUP!Q13-TI_E!Q13+TO!Q13-NRG_E!Q13-DL!Q13</f>
        <v>37.090369733447915</v>
      </c>
      <c r="R13" s="10">
        <f>NRGSUP!R13-TI_E!R13+TO!R13-NRG_E!R13-DL!R13</f>
        <v>35.690713671539243</v>
      </c>
      <c r="S13" s="10">
        <f>NRGSUP!S13-TI_E!S13+TO!S13-NRG_E!S13-DL!S13</f>
        <v>36.390541702493465</v>
      </c>
      <c r="T13" s="10">
        <f>NRGSUP!T13-TI_E!T13+TO!T13-NRG_E!T13-DL!T13</f>
        <v>34.291143594153141</v>
      </c>
      <c r="U13" s="10">
        <f>NRGSUP!U13-TI_E!U13+TO!U13-NRG_E!U13-DL!U13</f>
        <v>37.790197764402251</v>
      </c>
      <c r="V13" s="10">
        <f>NRGSUP!V13-TI_E!V13+TO!V13-NRG_E!V13-DL!V13</f>
        <v>35.690627687016445</v>
      </c>
      <c r="W13" s="10">
        <f>NRGSUP!W13-TI_E!W13+TO!W13-NRG_E!W13-DL!W13</f>
        <v>36.390455717970553</v>
      </c>
      <c r="X13" s="10">
        <f>NRGSUP!X13-TI_E!X13+TO!X13-NRG_E!X13-DL!X13</f>
        <v>34.291057609630116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0.66878761822872335</v>
      </c>
      <c r="D15" s="10">
        <f>NRGSUP!D15-TI_E!D15+TO!D15-NRG_E!D15-DL!D15</f>
        <v>0.66870163370593261</v>
      </c>
      <c r="E15" s="10">
        <f>NRGSUP!E15-TI_E!E15+TO!E15-NRG_E!E15-DL!E15</f>
        <v>0.66878761822871979</v>
      </c>
      <c r="F15" s="10">
        <f>NRGSUP!F15-TI_E!F15+TO!F15-NRG_E!F15-DL!F15</f>
        <v>0.66878761822872335</v>
      </c>
      <c r="G15" s="10">
        <f>NRGSUP!G15-TI_E!G15+TO!G15-NRG_E!G15-DL!G15</f>
        <v>0.8837489251934656</v>
      </c>
      <c r="H15" s="10">
        <f>NRGSUP!H15-TI_E!H15+TO!H15-NRG_E!H15-DL!H15</f>
        <v>0.88366294067067486</v>
      </c>
      <c r="I15" s="10">
        <f>NRGSUP!I15-TI_E!I15+TO!I15-NRG_E!I15-DL!I15</f>
        <v>0.88366294067068196</v>
      </c>
      <c r="J15" s="10">
        <f>NRGSUP!J15-TI_E!J15+TO!J15-NRG_E!J15-DL!J15</f>
        <v>0</v>
      </c>
      <c r="K15" s="10">
        <f>NRGSUP!K15-TI_E!K15+TO!K15-NRG_E!K15-DL!K15</f>
        <v>1.0658141036401503E-14</v>
      </c>
      <c r="L15" s="10">
        <f>NRGSUP!L15-TI_E!L15+TO!L15-NRG_E!L15-DL!L15</f>
        <v>0.88374892519346204</v>
      </c>
      <c r="M15" s="10">
        <f>NRGSUP!M15-TI_E!M15+TO!M15-NRG_E!M15-DL!M15</f>
        <v>1.7674118658641547</v>
      </c>
      <c r="N15" s="10">
        <f>NRGSUP!N15-TI_E!N15+TO!N15-NRG_E!N15-DL!N15</f>
        <v>-8.5984522783633111E-5</v>
      </c>
      <c r="O15" s="10">
        <f>NRGSUP!O15-TI_E!O15+TO!O15-NRG_E!O15-DL!O15</f>
        <v>-3.5527136788005009E-15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0.88366294067068196</v>
      </c>
      <c r="S15" s="10">
        <f>NRGSUP!S15-TI_E!S15+TO!S15-NRG_E!S15-DL!S15</f>
        <v>1.7674118658641476</v>
      </c>
      <c r="T15" s="10">
        <f>NRGSUP!T15-TI_E!T15+TO!T15-NRG_E!T15-DL!T15</f>
        <v>3.5527136788005009E-15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-3.5527136788005009E-15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198.58615649183145</v>
      </c>
      <c r="D17" s="37">
        <f t="shared" si="10"/>
        <v>179.5333619948409</v>
      </c>
      <c r="E17" s="37">
        <f t="shared" si="10"/>
        <v>201.21564918314704</v>
      </c>
      <c r="F17" s="37">
        <f t="shared" si="10"/>
        <v>149.51281169389506</v>
      </c>
      <c r="G17" s="37">
        <f t="shared" si="10"/>
        <v>154.39484092863282</v>
      </c>
      <c r="H17" s="37">
        <f t="shared" si="10"/>
        <v>148.9300085984523</v>
      </c>
      <c r="I17" s="37">
        <f t="shared" si="10"/>
        <v>137.70662080825451</v>
      </c>
      <c r="J17" s="37">
        <f t="shared" si="10"/>
        <v>131.75932932072226</v>
      </c>
      <c r="K17" s="37">
        <f t="shared" si="10"/>
        <v>114.93267411865855</v>
      </c>
      <c r="L17" s="37">
        <f t="shared" si="10"/>
        <v>85.736113499570052</v>
      </c>
      <c r="M17" s="37">
        <f t="shared" si="10"/>
        <v>165.7375752364573</v>
      </c>
      <c r="N17" s="37">
        <f t="shared" si="10"/>
        <v>134.29355116079088</v>
      </c>
      <c r="O17" s="37">
        <f t="shared" si="10"/>
        <v>118.77790197764402</v>
      </c>
      <c r="P17" s="37">
        <f t="shared" si="10"/>
        <v>117.06801375752364</v>
      </c>
      <c r="Q17" s="37">
        <f t="shared" si="10"/>
        <v>120.52889079965607</v>
      </c>
      <c r="R17" s="37">
        <f t="shared" si="10"/>
        <v>135.32536543422185</v>
      </c>
      <c r="S17" s="37">
        <f t="shared" si="10"/>
        <v>144.47317282889082</v>
      </c>
      <c r="T17" s="37">
        <f t="shared" si="10"/>
        <v>120.78684436801373</v>
      </c>
      <c r="U17" s="37">
        <f t="shared" si="10"/>
        <v>139.48125537403263</v>
      </c>
      <c r="V17" s="37">
        <f t="shared" si="10"/>
        <v>137.24316423043857</v>
      </c>
      <c r="W17" s="37">
        <f t="shared" si="10"/>
        <v>125.61633705932921</v>
      </c>
      <c r="X17" s="37">
        <f t="shared" ref="X17" si="11">SUM(X18:X21)</f>
        <v>143.86414445399828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102.45055889939812</v>
      </c>
      <c r="D19" s="10">
        <f>NRGSUP!D19-TI_E!D19+TO!D19-NRG_E!D19-DL!D19</f>
        <v>102.81599312123818</v>
      </c>
      <c r="E19" s="10">
        <f>NRGSUP!E19-TI_E!E19+TO!E19-NRG_E!E19-DL!E19</f>
        <v>109.737747205503</v>
      </c>
      <c r="F19" s="10">
        <f>NRGSUP!F19-TI_E!F19+TO!F19-NRG_E!F19-DL!F19</f>
        <v>99.140154772140974</v>
      </c>
      <c r="G19" s="10">
        <f>NRGSUP!G19-TI_E!G19+TO!G19-NRG_E!G19-DL!G19</f>
        <v>99.054170249355138</v>
      </c>
      <c r="H19" s="10">
        <f>NRGSUP!H19-TI_E!H19+TO!H19-NRG_E!H19-DL!H19</f>
        <v>96.43164230438525</v>
      </c>
      <c r="I19" s="10">
        <f>NRGSUP!I19-TI_E!I19+TO!I19-NRG_E!I19-DL!I19</f>
        <v>97.484952708512466</v>
      </c>
      <c r="J19" s="10">
        <f>NRGSUP!J19-TI_E!J19+TO!J19-NRG_E!J19-DL!J19</f>
        <v>88.026655202063623</v>
      </c>
      <c r="K19" s="10">
        <f>NRGSUP!K19-TI_E!K19+TO!K19-NRG_E!K19-DL!K19</f>
        <v>82.115219260533067</v>
      </c>
      <c r="L19" s="10">
        <f>NRGSUP!L19-TI_E!L19+TO!L19-NRG_E!L19-DL!L19</f>
        <v>67.798796216680984</v>
      </c>
      <c r="M19" s="10">
        <f>NRGSUP!M19-TI_E!M19+TO!M19-NRG_E!M19-DL!M19</f>
        <v>102.30008598452277</v>
      </c>
      <c r="N19" s="10">
        <f>NRGSUP!N19-TI_E!N19+TO!N19-NRG_E!N19-DL!N19</f>
        <v>93.164230438521002</v>
      </c>
      <c r="O19" s="10">
        <f>NRGSUP!O19-TI_E!O19+TO!O19-NRG_E!O19-DL!O19</f>
        <v>88.349097162510702</v>
      </c>
      <c r="P19" s="10">
        <f>NRGSUP!P19-TI_E!P19+TO!P19-NRG_E!P19-DL!P19</f>
        <v>82.244196044712012</v>
      </c>
      <c r="Q19" s="10">
        <f>NRGSUP!Q19-TI_E!Q19+TO!Q19-NRG_E!Q19-DL!Q19</f>
        <v>77.536543422184025</v>
      </c>
      <c r="R19" s="10">
        <f>NRGSUP!R19-TI_E!R19+TO!R19-NRG_E!R19-DL!R19</f>
        <v>83.233018056749842</v>
      </c>
      <c r="S19" s="10">
        <f>NRGSUP!S19-TI_E!S19+TO!S19-NRG_E!S19-DL!S19</f>
        <v>85.812553740326706</v>
      </c>
      <c r="T19" s="10">
        <f>NRGSUP!T19-TI_E!T19+TO!T19-NRG_E!T19-DL!T19</f>
        <v>67.046431642304427</v>
      </c>
      <c r="U19" s="10">
        <f>NRGSUP!U19-TI_E!U19+TO!U19-NRG_E!U19-DL!U19</f>
        <v>87.317282889079891</v>
      </c>
      <c r="V19" s="10">
        <f>NRGSUP!V19-TI_E!V19+TO!V19-NRG_E!V19-DL!V19</f>
        <v>83.168529664660355</v>
      </c>
      <c r="W19" s="10">
        <f>NRGSUP!W19-TI_E!W19+TO!W19-NRG_E!W19-DL!W19</f>
        <v>73.882201203783282</v>
      </c>
      <c r="X19" s="10">
        <f>NRGSUP!X19-TI_E!X19+TO!X19-NRG_E!X19-DL!X19</f>
        <v>84.200343938091123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53.907652622527927</v>
      </c>
      <c r="D20" s="10">
        <f>NRGSUP!D20-TI_E!D20+TO!D20-NRG_E!D20-DL!D20</f>
        <v>40.173860705073068</v>
      </c>
      <c r="E20" s="10">
        <f>NRGSUP!E20-TI_E!E20+TO!E20-NRG_E!E20-DL!E20</f>
        <v>53.549183147033574</v>
      </c>
      <c r="F20" s="10">
        <f>NRGSUP!F20-TI_E!F20+TO!F20-NRG_E!F20-DL!F20</f>
        <v>10.70034393809113</v>
      </c>
      <c r="G20" s="10">
        <f>NRGSUP!G20-TI_E!G20+TO!G20-NRG_E!G20-DL!G20</f>
        <v>13.709802235597554</v>
      </c>
      <c r="H20" s="10">
        <f>NRGSUP!H20-TI_E!H20+TO!H20-NRG_E!H20-DL!H20</f>
        <v>16.074376612209793</v>
      </c>
      <c r="I20" s="10">
        <f>NRGSUP!I20-TI_E!I20+TO!I20-NRG_E!I20-DL!I20</f>
        <v>3.7737747205502856</v>
      </c>
      <c r="J20" s="10">
        <f>NRGSUP!J20-TI_E!J20+TO!J20-NRG_E!J20-DL!J20</f>
        <v>10.891401547721401</v>
      </c>
      <c r="K20" s="10">
        <f>NRGSUP!K20-TI_E!K20+TO!K20-NRG_E!K20-DL!K20</f>
        <v>6.0906276870162799</v>
      </c>
      <c r="L20" s="10">
        <f>NRGSUP!L20-TI_E!L20+TO!L20-NRG_E!L20-DL!L20</f>
        <v>4.0603611349956878</v>
      </c>
      <c r="M20" s="10">
        <f>NRGSUP!M20-TI_E!M20+TO!M20-NRG_E!M20-DL!M20</f>
        <v>33.223473774720439</v>
      </c>
      <c r="N20" s="10">
        <f>NRGSUP!N20-TI_E!N20+TO!N20-NRG_E!N20-DL!N20</f>
        <v>13.017110920034295</v>
      </c>
      <c r="O20" s="10">
        <f>NRGSUP!O20-TI_E!O20+TO!O20-NRG_E!O20-DL!O20</f>
        <v>5.8038693035254063</v>
      </c>
      <c r="P20" s="10">
        <f>NRGSUP!P20-TI_E!P20+TO!P20-NRG_E!P20-DL!P20</f>
        <v>8.5984522733895119E-5</v>
      </c>
      <c r="Q20" s="10">
        <f>NRGSUP!Q20-TI_E!Q20+TO!Q20-NRG_E!Q20-DL!Q20</f>
        <v>0</v>
      </c>
      <c r="R20" s="10">
        <f>NRGSUP!R20-TI_E!R20+TO!R20-NRG_E!R20-DL!R20</f>
        <v>0.33447979363711511</v>
      </c>
      <c r="S20" s="10">
        <f>NRGSUP!S20-TI_E!S20+TO!S20-NRG_E!S20-DL!S20</f>
        <v>6.7501559897209518E-14</v>
      </c>
      <c r="T20" s="10">
        <f>NRGSUP!T20-TI_E!T20+TO!T20-NRG_E!T20-DL!T20</f>
        <v>-1.3613069647464009</v>
      </c>
      <c r="U20" s="10">
        <f>NRGSUP!U20-TI_E!U20+TO!U20-NRG_E!U20-DL!U20</f>
        <v>-2.3817712811650793E-2</v>
      </c>
      <c r="V20" s="10">
        <f>NRGSUP!V20-TI_E!V20+TO!V20-NRG_E!V20-DL!V20</f>
        <v>-7.1797076526201042E-2</v>
      </c>
      <c r="W20" s="10">
        <f>NRGSUP!W20-TI_E!W20+TO!W20-NRG_E!W20-DL!W20</f>
        <v>-1.1464316423044467</v>
      </c>
      <c r="X20" s="10">
        <f>NRGSUP!X20-TI_E!X20+TO!X20-NRG_E!X20-DL!X20</f>
        <v>0.23886500429925084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42.227944969905401</v>
      </c>
      <c r="D21" s="10">
        <f>NRGSUP!D21-TI_E!D21+TO!D21-NRG_E!D21-DL!D21</f>
        <v>36.543508168529669</v>
      </c>
      <c r="E21" s="10">
        <f>NRGSUP!E21-TI_E!E21+TO!E21-NRG_E!E21-DL!E21</f>
        <v>37.928718830610485</v>
      </c>
      <c r="F21" s="10">
        <f>NRGSUP!F21-TI_E!F21+TO!F21-NRG_E!F21-DL!F21</f>
        <v>39.672312983662941</v>
      </c>
      <c r="G21" s="10">
        <f>NRGSUP!G21-TI_E!G21+TO!G21-NRG_E!G21-DL!G21</f>
        <v>41.630868443680136</v>
      </c>
      <c r="H21" s="10">
        <f>NRGSUP!H21-TI_E!H21+TO!H21-NRG_E!H21-DL!H21</f>
        <v>36.423989681857265</v>
      </c>
      <c r="I21" s="10">
        <f>NRGSUP!I21-TI_E!I21+TO!I21-NRG_E!I21-DL!I21</f>
        <v>36.44789337919174</v>
      </c>
      <c r="J21" s="10">
        <f>NRGSUP!J21-TI_E!J21+TO!J21-NRG_E!J21-DL!J21</f>
        <v>32.841272570937221</v>
      </c>
      <c r="K21" s="10">
        <f>NRGSUP!K21-TI_E!K21+TO!K21-NRG_E!K21-DL!K21</f>
        <v>26.726827171109214</v>
      </c>
      <c r="L21" s="10">
        <f>NRGSUP!L21-TI_E!L21+TO!L21-NRG_E!L21-DL!L21</f>
        <v>13.876956147893376</v>
      </c>
      <c r="M21" s="10">
        <f>NRGSUP!M21-TI_E!M21+TO!M21-NRG_E!M21-DL!M21</f>
        <v>30.214015477214094</v>
      </c>
      <c r="N21" s="10">
        <f>NRGSUP!N21-TI_E!N21+TO!N21-NRG_E!N21-DL!N21</f>
        <v>28.11220980223559</v>
      </c>
      <c r="O21" s="10">
        <f>NRGSUP!O21-TI_E!O21+TO!O21-NRG_E!O21-DL!O21</f>
        <v>24.624935511607912</v>
      </c>
      <c r="P21" s="10">
        <f>NRGSUP!P21-TI_E!P21+TO!P21-NRG_E!P21-DL!P21</f>
        <v>34.823731728288905</v>
      </c>
      <c r="Q21" s="10">
        <f>NRGSUP!Q21-TI_E!Q21+TO!Q21-NRG_E!Q21-DL!Q21</f>
        <v>42.992347377472051</v>
      </c>
      <c r="R21" s="10">
        <f>NRGSUP!R21-TI_E!R21+TO!R21-NRG_E!R21-DL!R21</f>
        <v>51.757867583834901</v>
      </c>
      <c r="S21" s="10">
        <f>NRGSUP!S21-TI_E!S21+TO!S21-NRG_E!S21-DL!S21</f>
        <v>58.660619088564061</v>
      </c>
      <c r="T21" s="10">
        <f>NRGSUP!T21-TI_E!T21+TO!T21-NRG_E!T21-DL!T21</f>
        <v>55.101719690455703</v>
      </c>
      <c r="U21" s="10">
        <f>NRGSUP!U21-TI_E!U21+TO!U21-NRG_E!U21-DL!U21</f>
        <v>52.1877901977644</v>
      </c>
      <c r="V21" s="10">
        <f>NRGSUP!V21-TI_E!V21+TO!V21-NRG_E!V21-DL!V21</f>
        <v>54.146431642304407</v>
      </c>
      <c r="W21" s="10">
        <f>NRGSUP!W21-TI_E!W21+TO!W21-NRG_E!W21-DL!W21</f>
        <v>52.880567497850379</v>
      </c>
      <c r="X21" s="10">
        <f>NRGSUP!X21-TI_E!X21+TO!X21-NRG_E!X21-DL!X21</f>
        <v>59.424935511607913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298.97661220980194</v>
      </c>
      <c r="D22" s="37">
        <f t="shared" si="12"/>
        <v>300.19638865004231</v>
      </c>
      <c r="E22" s="37">
        <f t="shared" si="12"/>
        <v>288.44015477214089</v>
      </c>
      <c r="F22" s="37">
        <f t="shared" si="12"/>
        <v>294.79088564058429</v>
      </c>
      <c r="G22" s="37">
        <f t="shared" si="12"/>
        <v>242.7030094582974</v>
      </c>
      <c r="H22" s="37">
        <f t="shared" si="12"/>
        <v>224.9172828890803</v>
      </c>
      <c r="I22" s="37">
        <f t="shared" si="12"/>
        <v>286.18383490971564</v>
      </c>
      <c r="J22" s="37">
        <f t="shared" si="12"/>
        <v>291.33224419604448</v>
      </c>
      <c r="K22" s="37">
        <f t="shared" si="12"/>
        <v>326.12218400687868</v>
      </c>
      <c r="L22" s="37">
        <f t="shared" si="12"/>
        <v>244.06319862424706</v>
      </c>
      <c r="M22" s="37">
        <f t="shared" si="12"/>
        <v>262.59294926913162</v>
      </c>
      <c r="N22" s="37">
        <f t="shared" si="12"/>
        <v>270.6209802235594</v>
      </c>
      <c r="O22" s="37">
        <f t="shared" si="12"/>
        <v>227.77377472055002</v>
      </c>
      <c r="P22" s="37">
        <f t="shared" si="12"/>
        <v>196.82063628546871</v>
      </c>
      <c r="Q22" s="37">
        <f t="shared" si="12"/>
        <v>206.31246775580416</v>
      </c>
      <c r="R22" s="37">
        <f t="shared" si="12"/>
        <v>224.43748925193449</v>
      </c>
      <c r="S22" s="37">
        <f t="shared" si="12"/>
        <v>211.27248495270874</v>
      </c>
      <c r="T22" s="37">
        <f t="shared" si="12"/>
        <v>204.23800515907101</v>
      </c>
      <c r="U22" s="37">
        <f t="shared" si="12"/>
        <v>218.37274290627693</v>
      </c>
      <c r="V22" s="37">
        <f t="shared" si="12"/>
        <v>209.70765262252826</v>
      </c>
      <c r="W22" s="37">
        <f t="shared" si="12"/>
        <v>154.90197764402399</v>
      </c>
      <c r="X22" s="37">
        <f t="shared" ref="X22" si="13">SUM(X23:X24)</f>
        <v>139.88822012037815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298.97661220980194</v>
      </c>
      <c r="D23" s="10">
        <f>NRGSUP!D23-TI_E!D23+TO!D23-NRG_E!D23-DL!D23</f>
        <v>300.19638865004231</v>
      </c>
      <c r="E23" s="10">
        <f>NRGSUP!E23-TI_E!E23+TO!E23-NRG_E!E23-DL!E23</f>
        <v>288.44015477214089</v>
      </c>
      <c r="F23" s="10">
        <f>NRGSUP!F23-TI_E!F23+TO!F23-NRG_E!F23-DL!F23</f>
        <v>294.79088564058429</v>
      </c>
      <c r="G23" s="10">
        <f>NRGSUP!G23-TI_E!G23+TO!G23-NRG_E!G23-DL!G23</f>
        <v>242.7030094582974</v>
      </c>
      <c r="H23" s="10">
        <f>NRGSUP!H23-TI_E!H23+TO!H23-NRG_E!H23-DL!H23</f>
        <v>224.9172828890803</v>
      </c>
      <c r="I23" s="10">
        <f>NRGSUP!I23-TI_E!I23+TO!I23-NRG_E!I23-DL!I23</f>
        <v>286.18383490971564</v>
      </c>
      <c r="J23" s="10">
        <f>NRGSUP!J23-TI_E!J23+TO!J23-NRG_E!J23-DL!J23</f>
        <v>291.33224419604448</v>
      </c>
      <c r="K23" s="10">
        <f>NRGSUP!K23-TI_E!K23+TO!K23-NRG_E!K23-DL!K23</f>
        <v>326.12209802235589</v>
      </c>
      <c r="L23" s="10">
        <f>NRGSUP!L23-TI_E!L23+TO!L23-NRG_E!L23-DL!L23</f>
        <v>244.0631126397243</v>
      </c>
      <c r="M23" s="10">
        <f>NRGSUP!M23-TI_E!M23+TO!M23-NRG_E!M23-DL!M23</f>
        <v>262.59294926913162</v>
      </c>
      <c r="N23" s="10">
        <f>NRGSUP!N23-TI_E!N23+TO!N23-NRG_E!N23-DL!N23</f>
        <v>270.6209802235594</v>
      </c>
      <c r="O23" s="10">
        <f>NRGSUP!O23-TI_E!O23+TO!O23-NRG_E!O23-DL!O23</f>
        <v>227.77386070507282</v>
      </c>
      <c r="P23" s="10">
        <f>NRGSUP!P23-TI_E!P23+TO!P23-NRG_E!P23-DL!P23</f>
        <v>196.82063628546871</v>
      </c>
      <c r="Q23" s="10">
        <f>NRGSUP!Q23-TI_E!Q23+TO!Q23-NRG_E!Q23-DL!Q23</f>
        <v>206.31246775580416</v>
      </c>
      <c r="R23" s="10">
        <f>NRGSUP!R23-TI_E!R23+TO!R23-NRG_E!R23-DL!R23</f>
        <v>224.43748925193449</v>
      </c>
      <c r="S23" s="10">
        <f>NRGSUP!S23-TI_E!S23+TO!S23-NRG_E!S23-DL!S23</f>
        <v>211.27248495270874</v>
      </c>
      <c r="T23" s="10">
        <f>NRGSUP!T23-TI_E!T23+TO!T23-NRG_E!T23-DL!T23</f>
        <v>204.23800515907101</v>
      </c>
      <c r="U23" s="10">
        <f>NRGSUP!U23-TI_E!U23+TO!U23-NRG_E!U23-DL!U23</f>
        <v>218.37274290627693</v>
      </c>
      <c r="V23" s="10">
        <f>NRGSUP!V23-TI_E!V23+TO!V23-NRG_E!V23-DL!V23</f>
        <v>209.70765262252826</v>
      </c>
      <c r="W23" s="10">
        <f>NRGSUP!W23-TI_E!W23+TO!W23-NRG_E!W23-DL!W23</f>
        <v>154.90197764402399</v>
      </c>
      <c r="X23" s="10">
        <f>NRGSUP!X23-TI_E!X23+TO!X23-NRG_E!X23-DL!X23</f>
        <v>139.88822012037815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8.5984522783633111E-5</v>
      </c>
      <c r="L24" s="10">
        <f>NRGSUP!L24-TI_E!L24+TO!L24-NRG_E!L24-DL!L24</f>
        <v>8.5984522780080397E-5</v>
      </c>
      <c r="M24" s="10">
        <f>NRGSUP!M24-TI_E!M24+TO!M24-NRG_E!M24-DL!M24</f>
        <v>3.5527136788005009E-15</v>
      </c>
      <c r="N24" s="10">
        <f>NRGSUP!N24-TI_E!N24+TO!N24-NRG_E!N24-DL!N24</f>
        <v>0</v>
      </c>
      <c r="O24" s="10">
        <f>NRGSUP!O24-TI_E!O24+TO!O24-NRG_E!O24-DL!O24</f>
        <v>-8.5984522792514895E-5</v>
      </c>
      <c r="P24" s="10">
        <f>NRGSUP!P24-TI_E!P24+TO!P24-NRG_E!P24-DL!P24</f>
        <v>8.8817841970012523E-16</v>
      </c>
      <c r="Q24" s="10">
        <f>NRGSUP!Q24-TI_E!Q24+TO!Q24-NRG_E!Q24-DL!Q24</f>
        <v>4.4408920985006262E-16</v>
      </c>
      <c r="R24" s="10">
        <f>NRGSUP!R24-TI_E!R24+TO!R24-NRG_E!R24-DL!R24</f>
        <v>4.4408920985006262E-16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7669.9061049011125</v>
      </c>
      <c r="D26" s="37">
        <f t="shared" si="14"/>
        <v>7288.9683576956049</v>
      </c>
      <c r="E26" s="37">
        <f t="shared" si="14"/>
        <v>8203.4834909716192</v>
      </c>
      <c r="F26" s="37">
        <f t="shared" si="14"/>
        <v>8544.5337059329286</v>
      </c>
      <c r="G26" s="37">
        <f t="shared" si="14"/>
        <v>8909.351332760114</v>
      </c>
      <c r="H26" s="37">
        <f t="shared" si="14"/>
        <v>8554.768959587278</v>
      </c>
      <c r="I26" s="37">
        <f t="shared" si="14"/>
        <v>8697.8157351676673</v>
      </c>
      <c r="J26" s="37">
        <f t="shared" si="14"/>
        <v>8428.6975064488433</v>
      </c>
      <c r="K26" s="37">
        <f t="shared" si="14"/>
        <v>8433.7229578675833</v>
      </c>
      <c r="L26" s="37">
        <f t="shared" si="14"/>
        <v>7890.1987962166813</v>
      </c>
      <c r="M26" s="37">
        <f t="shared" si="14"/>
        <v>8150.1940670679251</v>
      </c>
      <c r="N26" s="37">
        <f t="shared" si="14"/>
        <v>8035.157609630267</v>
      </c>
      <c r="O26" s="37">
        <f t="shared" si="14"/>
        <v>7747.5259673258906</v>
      </c>
      <c r="P26" s="37">
        <f t="shared" si="14"/>
        <v>6965.6950988822009</v>
      </c>
      <c r="Q26" s="37">
        <f t="shared" si="14"/>
        <v>7890.4164230438546</v>
      </c>
      <c r="R26" s="37">
        <f t="shared" si="14"/>
        <v>6754.1712811693933</v>
      </c>
      <c r="S26" s="37">
        <f t="shared" si="14"/>
        <v>7655.4912295786735</v>
      </c>
      <c r="T26" s="37">
        <f t="shared" si="14"/>
        <v>7394.2885640584627</v>
      </c>
      <c r="U26" s="37">
        <f t="shared" si="14"/>
        <v>7528.8856405847009</v>
      </c>
      <c r="V26" s="37">
        <f t="shared" si="14"/>
        <v>6969.674978503871</v>
      </c>
      <c r="W26" s="37">
        <f t="shared" si="14"/>
        <v>6978.9270851246711</v>
      </c>
      <c r="X26" s="37">
        <f t="shared" ref="X26" si="15">SUM(X27,X33)</f>
        <v>6211.6757523645756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-323.57059329320919</v>
      </c>
      <c r="D27" s="29">
        <f t="shared" si="16"/>
        <v>-385.46001719691407</v>
      </c>
      <c r="E27" s="29">
        <f t="shared" si="16"/>
        <v>-146.28933791917694</v>
      </c>
      <c r="F27" s="29">
        <f t="shared" si="16"/>
        <v>-133.18374892519836</v>
      </c>
      <c r="G27" s="29">
        <f t="shared" si="16"/>
        <v>-160.60042992260412</v>
      </c>
      <c r="H27" s="29">
        <f t="shared" si="16"/>
        <v>-294.84866723989228</v>
      </c>
      <c r="I27" s="29">
        <f t="shared" si="16"/>
        <v>-55.282889079968641</v>
      </c>
      <c r="J27" s="29">
        <f t="shared" si="16"/>
        <v>-276.83147033533442</v>
      </c>
      <c r="K27" s="29">
        <f t="shared" si="16"/>
        <v>-647.62115219260227</v>
      </c>
      <c r="L27" s="29">
        <f t="shared" si="16"/>
        <v>-688.75709372312735</v>
      </c>
      <c r="M27" s="29">
        <f t="shared" si="16"/>
        <v>-428.60326741186657</v>
      </c>
      <c r="N27" s="29">
        <f t="shared" si="16"/>
        <v>-479.38374892519317</v>
      </c>
      <c r="O27" s="29">
        <f t="shared" si="16"/>
        <v>26.625107480662706</v>
      </c>
      <c r="P27" s="29">
        <f t="shared" si="16"/>
        <v>173.4857265692178</v>
      </c>
      <c r="Q27" s="29">
        <f t="shared" si="16"/>
        <v>416.28787618229092</v>
      </c>
      <c r="R27" s="29">
        <f t="shared" si="16"/>
        <v>-301.3604471195161</v>
      </c>
      <c r="S27" s="29">
        <f t="shared" si="16"/>
        <v>-212.68650042992562</v>
      </c>
      <c r="T27" s="29">
        <f t="shared" si="16"/>
        <v>17.244196044705859</v>
      </c>
      <c r="U27" s="29">
        <f t="shared" si="16"/>
        <v>-156.17987962166194</v>
      </c>
      <c r="V27" s="29">
        <f t="shared" si="16"/>
        <v>22.282373172830376</v>
      </c>
      <c r="W27" s="29">
        <f t="shared" si="16"/>
        <v>-144.52613929493214</v>
      </c>
      <c r="X27" s="29">
        <f t="shared" ref="X27" si="17">SUM(X28:X32)</f>
        <v>-75.129922613929466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14.264832330178251</v>
      </c>
      <c r="D28" s="10">
        <f>NRGSUP!D28-TI_E!D28+TO!D28-NRG_E!D28-DL!D28</f>
        <v>-340.31814273431701</v>
      </c>
      <c r="E28" s="10">
        <f>NRGSUP!E28-TI_E!E28+TO!E28-NRG_E!E28-DL!E28</f>
        <v>128.38349097162245</v>
      </c>
      <c r="F28" s="10">
        <f>NRGSUP!F28-TI_E!F28+TO!F28-NRG_E!F28-DL!F28</f>
        <v>21.397248495266467</v>
      </c>
      <c r="G28" s="10">
        <f>NRGSUP!G28-TI_E!G28+TO!G28-NRG_E!G28-DL!G28</f>
        <v>-175.25365434220839</v>
      </c>
      <c r="H28" s="10">
        <f>NRGSUP!H28-TI_E!H28+TO!H28-NRG_E!H28-DL!H28</f>
        <v>-144.68615649182721</v>
      </c>
      <c r="I28" s="10">
        <f>NRGSUP!I28-TI_E!I28+TO!I28-NRG_E!I28-DL!I28</f>
        <v>114.11865864144056</v>
      </c>
      <c r="J28" s="10">
        <f>NRGSUP!J28-TI_E!J28+TO!J28-NRG_E!J28-DL!J28</f>
        <v>287.33447979364246</v>
      </c>
      <c r="K28" s="10">
        <f>NRGSUP!K28-TI_E!K28+TO!K28-NRG_E!K28-DL!K28</f>
        <v>-10.189165950127062</v>
      </c>
      <c r="L28" s="10">
        <f>NRGSUP!L28-TI_E!L28+TO!L28-NRG_E!L28-DL!L28</f>
        <v>58.07824591573808</v>
      </c>
      <c r="M28" s="10">
        <f>NRGSUP!M28-TI_E!M28+TO!M28-NRG_E!M28-DL!M28</f>
        <v>141.629406706792</v>
      </c>
      <c r="N28" s="10">
        <f>NRGSUP!N28-TI_E!N28+TO!N28-NRG_E!N28-DL!N28</f>
        <v>-49.926913155632064</v>
      </c>
      <c r="O28" s="10">
        <f>NRGSUP!O28-TI_E!O28+TO!O28-NRG_E!O28-DL!O28</f>
        <v>-36.680997420455242</v>
      </c>
      <c r="P28" s="10">
        <f>NRGSUP!P28-TI_E!P28+TO!P28-NRG_E!P28-DL!P28</f>
        <v>-229.25623387790074</v>
      </c>
      <c r="Q28" s="10">
        <f>NRGSUP!Q28-TI_E!Q28+TO!Q28-NRG_E!Q28-DL!Q28</f>
        <v>131.44024075666675</v>
      </c>
      <c r="R28" s="10">
        <f>NRGSUP!R28-TI_E!R28+TO!R28-NRG_E!R28-DL!R28</f>
        <v>-174.23473774720333</v>
      </c>
      <c r="S28" s="10">
        <f>NRGSUP!S28-TI_E!S28+TO!S28-NRG_E!S28-DL!S28</f>
        <v>-87.626827171112382</v>
      </c>
      <c r="T28" s="10">
        <f>NRGSUP!T28-TI_E!T28+TO!T28-NRG_E!T28-DL!T28</f>
        <v>-98.834909716255424</v>
      </c>
      <c r="U28" s="10">
        <f>NRGSUP!U28-TI_E!U28+TO!U28-NRG_E!U28-DL!U28</f>
        <v>-85.588993981076783</v>
      </c>
      <c r="V28" s="10">
        <f>NRGSUP!V28-TI_E!V28+TO!V28-NRG_E!V28-DL!V28</f>
        <v>88.645743766122905</v>
      </c>
      <c r="W28" s="10">
        <f>NRGSUP!W28-TI_E!W28+TO!W28-NRG_E!W28-DL!W28</f>
        <v>-200.72656921754606</v>
      </c>
      <c r="X28" s="10">
        <f>NRGSUP!X28-TI_E!X28+TO!X28-NRG_E!X28-DL!X28</f>
        <v>31.586414445399896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-24.171195184866633</v>
      </c>
      <c r="D29" s="10">
        <f>NRGSUP!D29-TI_E!D29+TO!D29-NRG_E!D29-DL!D29</f>
        <v>105.09226139294901</v>
      </c>
      <c r="E29" s="10">
        <f>NRGSUP!E29-TI_E!E29+TO!E29-NRG_E!E29-DL!E29</f>
        <v>-136.61986242476337</v>
      </c>
      <c r="F29" s="10">
        <f>NRGSUP!F29-TI_E!F29+TO!F29-NRG_E!F29-DL!F29</f>
        <v>-8.4073946689600234</v>
      </c>
      <c r="G29" s="10">
        <f>NRGSUP!G29-TI_E!G29+TO!G29-NRG_E!G29-DL!G29</f>
        <v>161.84196044711894</v>
      </c>
      <c r="H29" s="10">
        <f>NRGSUP!H29-TI_E!H29+TO!H29-NRG_E!H29-DL!H29</f>
        <v>2.1018916595010069</v>
      </c>
      <c r="I29" s="10">
        <f>NRGSUP!I29-TI_E!I29+TO!I29-NRG_E!I29-DL!I29</f>
        <v>63.055288048152079</v>
      </c>
      <c r="J29" s="10">
        <f>NRGSUP!J29-TI_E!J29+TO!J29-NRG_E!J29-DL!J29</f>
        <v>-201.777042132416</v>
      </c>
      <c r="K29" s="10">
        <f>NRGSUP!K29-TI_E!K29+TO!K29-NRG_E!K29-DL!K29</f>
        <v>-296.36001719690444</v>
      </c>
      <c r="L29" s="10">
        <f>NRGSUP!L29-TI_E!L29+TO!L29-NRG_E!L29-DL!L29</f>
        <v>-408.80859845227837</v>
      </c>
      <c r="M29" s="10">
        <f>NRGSUP!M29-TI_E!M29+TO!M29-NRG_E!M29-DL!M29</f>
        <v>-260.62863284608784</v>
      </c>
      <c r="N29" s="10">
        <f>NRGSUP!N29-TI_E!N29+TO!N29-NRG_E!N29-DL!N29</f>
        <v>-180.75855546001719</v>
      </c>
      <c r="O29" s="10">
        <f>NRGSUP!O29-TI_E!O29+TO!O29-NRG_E!O29-DL!O29</f>
        <v>-18.916595012897687</v>
      </c>
      <c r="P29" s="10">
        <f>NRGSUP!P29-TI_E!P29+TO!P29-NRG_E!P29-DL!P29</f>
        <v>-96.684780739466987</v>
      </c>
      <c r="Q29" s="10">
        <f>NRGSUP!Q29-TI_E!Q29+TO!Q29-NRG_E!Q29-DL!Q29</f>
        <v>-11.560189165950078</v>
      </c>
      <c r="R29" s="10">
        <f>NRGSUP!R29-TI_E!R29+TO!R29-NRG_E!R29-DL!R29</f>
        <v>52.546087704213278</v>
      </c>
      <c r="S29" s="10">
        <f>NRGSUP!S29-TI_E!S29+TO!S29-NRG_E!S29-DL!S29</f>
        <v>-35.731298366294141</v>
      </c>
      <c r="T29" s="10">
        <f>NRGSUP!T29-TI_E!T29+TO!T29-NRG_E!T29-DL!T29</f>
        <v>99.837575236457042</v>
      </c>
      <c r="U29" s="10">
        <f>NRGSUP!U29-TI_E!U29+TO!U29-NRG_E!U29-DL!U29</f>
        <v>-75.666380051590977</v>
      </c>
      <c r="V29" s="10">
        <f>NRGSUP!V29-TI_E!V29+TO!V29-NRG_E!V29-DL!V29</f>
        <v>-130.31435941530526</v>
      </c>
      <c r="W29" s="10">
        <f>NRGSUP!W29-TI_E!W29+TO!W29-NRG_E!W29-DL!W29</f>
        <v>-18.916595012897687</v>
      </c>
      <c r="X29" s="10">
        <f>NRGSUP!X29-TI_E!X29+TO!X29-NRG_E!X29-DL!X29</f>
        <v>-33.629578675838275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-139.06801375752343</v>
      </c>
      <c r="D30" s="10">
        <f>NRGSUP!D30-TI_E!D30+TO!D30-NRG_E!D30-DL!D30</f>
        <v>13.196216680997395</v>
      </c>
      <c r="E30" s="10">
        <f>NRGSUP!E30-TI_E!E30+TO!E30-NRG_E!E30-DL!E30</f>
        <v>44.664230438521031</v>
      </c>
      <c r="F30" s="10">
        <f>NRGSUP!F30-TI_E!F30+TO!F30-NRG_E!F30-DL!F30</f>
        <v>40.603869303525244</v>
      </c>
      <c r="G30" s="10">
        <f>NRGSUP!G30-TI_E!G30+TO!G30-NRG_E!G30-DL!G30</f>
        <v>47.709458297506899</v>
      </c>
      <c r="H30" s="10">
        <f>NRGSUP!H30-TI_E!H30+TO!H30-NRG_E!H30-DL!H30</f>
        <v>50.754686156492426</v>
      </c>
      <c r="I30" s="10">
        <f>NRGSUP!I30-TI_E!I30+TO!I30-NRG_E!I30-DL!I30</f>
        <v>1.01504729148769</v>
      </c>
      <c r="J30" s="10">
        <f>NRGSUP!J30-TI_E!J30+TO!J30-NRG_E!J30-DL!J30</f>
        <v>45.67927773000838</v>
      </c>
      <c r="K30" s="10">
        <f>NRGSUP!K30-TI_E!K30+TO!K30-NRG_E!K30-DL!K30</f>
        <v>29.437747205503911</v>
      </c>
      <c r="L30" s="10">
        <f>NRGSUP!L30-TI_E!L30+TO!L30-NRG_E!L30-DL!L30</f>
        <v>-27.407652622528531</v>
      </c>
      <c r="M30" s="10">
        <f>NRGSUP!M30-TI_E!M30+TO!M30-NRG_E!M30-DL!M30</f>
        <v>-1.0151332760101468</v>
      </c>
      <c r="N30" s="10">
        <f>NRGSUP!N30-TI_E!N30+TO!N30-NRG_E!N30-DL!N30</f>
        <v>19.286844368014044</v>
      </c>
      <c r="O30" s="10">
        <f>NRGSUP!O30-TI_E!O30+TO!O30-NRG_E!O30-DL!O30</f>
        <v>295.3926913155633</v>
      </c>
      <c r="P30" s="10">
        <f>NRGSUP!P30-TI_E!P30+TO!P30-NRG_E!P30-DL!P30</f>
        <v>505.51728288907907</v>
      </c>
      <c r="Q30" s="10">
        <f>NRGSUP!Q30-TI_E!Q30+TO!Q30-NRG_E!Q30-DL!Q30</f>
        <v>319.75494411006093</v>
      </c>
      <c r="R30" s="10">
        <f>NRGSUP!R30-TI_E!R30+TO!R30-NRG_E!R30-DL!R30</f>
        <v>-162.41521926053292</v>
      </c>
      <c r="S30" s="10">
        <f>NRGSUP!S30-TI_E!S30+TO!S30-NRG_E!S30-DL!S30</f>
        <v>-49.739638865004054</v>
      </c>
      <c r="T30" s="10">
        <f>NRGSUP!T30-TI_E!T30+TO!T30-NRG_E!T30-DL!T30</f>
        <v>16.241530524504242</v>
      </c>
      <c r="U30" s="10">
        <f>NRGSUP!U30-TI_E!U30+TO!U30-NRG_E!U30-DL!U30</f>
        <v>5.0754944110058204</v>
      </c>
      <c r="V30" s="10">
        <f>NRGSUP!V30-TI_E!V30+TO!V30-NRG_E!V30-DL!V30</f>
        <v>63.950988822012732</v>
      </c>
      <c r="W30" s="10">
        <f>NRGSUP!W30-TI_E!W30+TO!W30-NRG_E!W30-DL!W30</f>
        <v>75.117024935511608</v>
      </c>
      <c r="X30" s="10">
        <f>NRGSUP!X30-TI_E!X30+TO!X30-NRG_E!X30-DL!X30</f>
        <v>-73.086758383491087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-174.59621668099737</v>
      </c>
      <c r="D31" s="10">
        <f>NRGSUP!D31-TI_E!D31+TO!D31-NRG_E!D31-DL!D31</f>
        <v>-163.43035253654347</v>
      </c>
      <c r="E31" s="10">
        <f>NRGSUP!E31-TI_E!E31+TO!E31-NRG_E!E31-DL!E31</f>
        <v>-182.71719690455706</v>
      </c>
      <c r="F31" s="10">
        <f>NRGSUP!F31-TI_E!F31+TO!F31-NRG_E!F31-DL!F31</f>
        <v>-186.77747205503005</v>
      </c>
      <c r="G31" s="10">
        <f>NRGSUP!G31-TI_E!G31+TO!G31-NRG_E!G31-DL!G31</f>
        <v>-194.89819432502156</v>
      </c>
      <c r="H31" s="10">
        <f>NRGSUP!H31-TI_E!H31+TO!H31-NRG_E!H31-DL!H31</f>
        <v>-203.01908856405851</v>
      </c>
      <c r="I31" s="10">
        <f>NRGSUP!I31-TI_E!I31+TO!I31-NRG_E!I31-DL!I31</f>
        <v>-233.47188306104897</v>
      </c>
      <c r="J31" s="10">
        <f>NRGSUP!J31-TI_E!J31+TO!J31-NRG_E!J31-DL!J31</f>
        <v>-408.06818572656925</v>
      </c>
      <c r="K31" s="10">
        <f>NRGSUP!K31-TI_E!K31+TO!K31-NRG_E!K31-DL!K31</f>
        <v>-370.50971625107474</v>
      </c>
      <c r="L31" s="10">
        <f>NRGSUP!L31-TI_E!L31+TO!L31-NRG_E!L31-DL!L31</f>
        <v>-310.61908856405847</v>
      </c>
      <c r="M31" s="10">
        <f>NRGSUP!M31-TI_E!M31+TO!M31-NRG_E!M31-DL!M31</f>
        <v>-308.58890799656058</v>
      </c>
      <c r="N31" s="10">
        <f>NRGSUP!N31-TI_E!N31+TO!N31-NRG_E!N31-DL!N31</f>
        <v>-267.98512467755796</v>
      </c>
      <c r="O31" s="10">
        <f>NRGSUP!O31-TI_E!O31+TO!O31-NRG_E!O31-DL!O31</f>
        <v>-213.16999140154766</v>
      </c>
      <c r="P31" s="10">
        <f>NRGSUP!P31-TI_E!P31+TO!P31-NRG_E!P31-DL!P31</f>
        <v>-6.090541702493546</v>
      </c>
      <c r="Q31" s="10">
        <f>NRGSUP!Q31-TI_E!Q31+TO!Q31-NRG_E!Q31-DL!Q31</f>
        <v>-23.347119518486682</v>
      </c>
      <c r="R31" s="10">
        <f>NRGSUP!R31-TI_E!R31+TO!R31-NRG_E!R31-DL!R31</f>
        <v>-17.256577815993122</v>
      </c>
      <c r="S31" s="10">
        <f>NRGSUP!S31-TI_E!S31+TO!S31-NRG_E!S31-DL!S31</f>
        <v>-39.58873602751504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7993.4766981943221</v>
      </c>
      <c r="D33" s="29">
        <f t="shared" si="18"/>
        <v>7674.4283748925191</v>
      </c>
      <c r="E33" s="29">
        <f t="shared" si="18"/>
        <v>8349.7728288907965</v>
      </c>
      <c r="F33" s="29">
        <f t="shared" si="18"/>
        <v>8677.7174548581261</v>
      </c>
      <c r="G33" s="29">
        <f t="shared" si="18"/>
        <v>9069.9517626827183</v>
      </c>
      <c r="H33" s="29">
        <f t="shared" si="18"/>
        <v>8849.6176268271702</v>
      </c>
      <c r="I33" s="29">
        <f t="shared" si="18"/>
        <v>8753.0986242476356</v>
      </c>
      <c r="J33" s="29">
        <f t="shared" si="18"/>
        <v>8705.5289767841768</v>
      </c>
      <c r="K33" s="29">
        <f t="shared" si="18"/>
        <v>9081.3441100601849</v>
      </c>
      <c r="L33" s="29">
        <f t="shared" si="18"/>
        <v>8578.9558899398089</v>
      </c>
      <c r="M33" s="29">
        <f t="shared" si="18"/>
        <v>8578.797334479792</v>
      </c>
      <c r="N33" s="29">
        <f t="shared" si="18"/>
        <v>8514.5413585554597</v>
      </c>
      <c r="O33" s="29">
        <f t="shared" si="18"/>
        <v>7720.9008598452283</v>
      </c>
      <c r="P33" s="29">
        <f t="shared" si="18"/>
        <v>6792.2093723129829</v>
      </c>
      <c r="Q33" s="29">
        <f t="shared" si="18"/>
        <v>7474.1285468615633</v>
      </c>
      <c r="R33" s="29">
        <f t="shared" si="18"/>
        <v>7055.5317282889091</v>
      </c>
      <c r="S33" s="29">
        <f t="shared" si="18"/>
        <v>7868.1777300085987</v>
      </c>
      <c r="T33" s="29">
        <f t="shared" si="18"/>
        <v>7377.0443680137569</v>
      </c>
      <c r="U33" s="29">
        <f t="shared" si="18"/>
        <v>7685.0655202063626</v>
      </c>
      <c r="V33" s="29">
        <f t="shared" si="18"/>
        <v>6947.3926053310406</v>
      </c>
      <c r="W33" s="29">
        <f t="shared" si="18"/>
        <v>7123.4532244196034</v>
      </c>
      <c r="X33" s="29">
        <f t="shared" ref="X33" si="19">SUM(X34:X50)</f>
        <v>6286.8056749785055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148.44273430782457</v>
      </c>
      <c r="D34" s="10">
        <f>NRGSUP!D34-TI_E!D34+TO!D34-NRG_E!D34-DL!D34</f>
        <v>132.67884780739473</v>
      </c>
      <c r="E34" s="10">
        <f>NRGSUP!E34-TI_E!E34+TO!E34-NRG_E!E34-DL!E34</f>
        <v>162.89286328460872</v>
      </c>
      <c r="F34" s="10">
        <f>NRGSUP!F34-TI_E!F34+TO!F34-NRG_E!F34-DL!F34</f>
        <v>162.89303525365443</v>
      </c>
      <c r="G34" s="10">
        <f>NRGSUP!G34-TI_E!G34+TO!G34-NRG_E!G34-DL!G34</f>
        <v>174.71573516766989</v>
      </c>
      <c r="H34" s="10">
        <f>NRGSUP!H34-TI_E!H34+TO!H34-NRG_E!H34-DL!H34</f>
        <v>137.93344797936376</v>
      </c>
      <c r="I34" s="10">
        <f>NRGSUP!I34-TI_E!I34+TO!I34-NRG_E!I34-DL!I34</f>
        <v>164.20653482373172</v>
      </c>
      <c r="J34" s="10">
        <f>NRGSUP!J34-TI_E!J34+TO!J34-NRG_E!J34-DL!J34</f>
        <v>261.41668099742054</v>
      </c>
      <c r="K34" s="10">
        <f>NRGSUP!K34-TI_E!K34+TO!K34-NRG_E!K34-DL!K34</f>
        <v>289.00352536543403</v>
      </c>
      <c r="L34" s="10">
        <f>NRGSUP!L34-TI_E!L34+TO!L34-NRG_E!L34-DL!L34</f>
        <v>317.90386930352537</v>
      </c>
      <c r="M34" s="10">
        <f>NRGSUP!M34-TI_E!M34+TO!M34-NRG_E!M34-DL!M34</f>
        <v>358.62708512467771</v>
      </c>
      <c r="N34" s="10">
        <f>NRGSUP!N34-TI_E!N34+TO!N34-NRG_E!N34-DL!N34</f>
        <v>311.33568357695606</v>
      </c>
      <c r="O34" s="10">
        <f>NRGSUP!O34-TI_E!O34+TO!O34-NRG_E!O34-DL!O34</f>
        <v>282.4352536543422</v>
      </c>
      <c r="P34" s="10">
        <f>NRGSUP!P34-TI_E!P34+TO!P34-NRG_E!P34-DL!P34</f>
        <v>45.798968185726594</v>
      </c>
      <c r="Q34" s="10">
        <f>NRGSUP!Q34-TI_E!Q34+TO!Q34-NRG_E!Q34-DL!Q34</f>
        <v>56.149011177987987</v>
      </c>
      <c r="R34" s="10">
        <f>NRGSUP!R34-TI_E!R34+TO!R34-NRG_E!R34-DL!R34</f>
        <v>49.258813413585528</v>
      </c>
      <c r="S34" s="10">
        <f>NRGSUP!S34-TI_E!S34+TO!S34-NRG_E!S34-DL!S34</f>
        <v>35.662768701633581</v>
      </c>
      <c r="T34" s="10">
        <f>NRGSUP!T34-TI_E!T34+TO!T34-NRG_E!T34-DL!T34</f>
        <v>18.607824591573497</v>
      </c>
      <c r="U34" s="10">
        <f>NRGSUP!U34-TI_E!U34+TO!U34-NRG_E!U34-DL!U34</f>
        <v>55.981771281169372</v>
      </c>
      <c r="V34" s="10">
        <f>NRGSUP!V34-TI_E!V34+TO!V34-NRG_E!V34-DL!V34</f>
        <v>26.588220120378409</v>
      </c>
      <c r="W34" s="10">
        <f>NRGSUP!W34-TI_E!W34+TO!W34-NRG_E!W34-DL!W34</f>
        <v>42.311263972485065</v>
      </c>
      <c r="X34" s="10">
        <f>NRGSUP!X34-TI_E!X34+TO!X34-NRG_E!X34-DL!X34</f>
        <v>10.492175408426551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210.7623387790199</v>
      </c>
      <c r="D36" s="10">
        <f>NRGSUP!D36-TI_E!D36+TO!D36-NRG_E!D36-DL!D36</f>
        <v>218.48667239896824</v>
      </c>
      <c r="E36" s="10">
        <f>NRGSUP!E36-TI_E!E36+TO!E36-NRG_E!E36-DL!E36</f>
        <v>276.97050730868443</v>
      </c>
      <c r="F36" s="10">
        <f>NRGSUP!F36-TI_E!F36+TO!F36-NRG_E!F36-DL!F36</f>
        <v>372.97231298366285</v>
      </c>
      <c r="G36" s="10">
        <f>NRGSUP!G36-TI_E!G36+TO!G36-NRG_E!G36-DL!G36</f>
        <v>382.90335339638852</v>
      </c>
      <c r="H36" s="10">
        <f>NRGSUP!H36-TI_E!H36+TO!H36-NRG_E!H36-DL!H36</f>
        <v>306.76405846947546</v>
      </c>
      <c r="I36" s="10">
        <f>NRGSUP!I36-TI_E!I36+TO!I36-NRG_E!I36-DL!I36</f>
        <v>467.87042132416161</v>
      </c>
      <c r="J36" s="10">
        <f>NRGSUP!J36-TI_E!J36+TO!J36-NRG_E!J36-DL!J36</f>
        <v>452.42201203783321</v>
      </c>
      <c r="K36" s="10">
        <f>NRGSUP!K36-TI_E!K36+TO!K36-NRG_E!K36-DL!K36</f>
        <v>455.73224419604469</v>
      </c>
      <c r="L36" s="10">
        <f>NRGSUP!L36-TI_E!L36+TO!L36-NRG_E!L36-DL!L36</f>
        <v>417.11100601891667</v>
      </c>
      <c r="M36" s="10">
        <f>NRGSUP!M36-TI_E!M36+TO!M36-NRG_E!M36-DL!M36</f>
        <v>414.90395528804822</v>
      </c>
      <c r="N36" s="10">
        <f>NRGSUP!N36-TI_E!N36+TO!N36-NRG_E!N36-DL!N36</f>
        <v>601.3901117798797</v>
      </c>
      <c r="O36" s="10">
        <f>NRGSUP!O36-TI_E!O36+TO!O36-NRG_E!O36-DL!O36</f>
        <v>507.59535683576951</v>
      </c>
      <c r="P36" s="10">
        <f>NRGSUP!P36-TI_E!P36+TO!P36-NRG_E!P36-DL!P36</f>
        <v>1063.8339638865004</v>
      </c>
      <c r="Q36" s="10">
        <f>NRGSUP!Q36-TI_E!Q36+TO!Q36-NRG_E!Q36-DL!Q36</f>
        <v>1070.4690455717971</v>
      </c>
      <c r="R36" s="10">
        <f>NRGSUP!R36-TI_E!R36+TO!R36-NRG_E!R36-DL!R36</f>
        <v>1057.1988822012038</v>
      </c>
      <c r="S36" s="10">
        <f>NRGSUP!S36-TI_E!S36+TO!S36-NRG_E!S36-DL!S36</f>
        <v>1100.3273430782458</v>
      </c>
      <c r="T36" s="10">
        <f>NRGSUP!T36-TI_E!T36+TO!T36-NRG_E!T36-DL!T36</f>
        <v>916.75520206362853</v>
      </c>
      <c r="U36" s="10">
        <f>NRGSUP!U36-TI_E!U36+TO!U36-NRG_E!U36-DL!U36</f>
        <v>1143.4556319862425</v>
      </c>
      <c r="V36" s="10">
        <f>NRGSUP!V36-TI_E!V36+TO!V36-NRG_E!V36-DL!V36</f>
        <v>1113.5975064488391</v>
      </c>
      <c r="W36" s="10">
        <f>NRGSUP!W36-TI_E!W36+TO!W36-NRG_E!W36-DL!W36</f>
        <v>1064.9398108340499</v>
      </c>
      <c r="X36" s="10">
        <f>NRGSUP!X36-TI_E!X36+TO!X36-NRG_E!X36-DL!X36</f>
        <v>1111.3858125537404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2099.2643164230431</v>
      </c>
      <c r="D37" s="10">
        <f>NRGSUP!D37-TI_E!D37+TO!D37-NRG_E!D37-DL!D37</f>
        <v>2043.8042992261387</v>
      </c>
      <c r="E37" s="10">
        <f>NRGSUP!E37-TI_E!E37+TO!E37-NRG_E!E37-DL!E37</f>
        <v>2022.2364574376611</v>
      </c>
      <c r="F37" s="10">
        <f>NRGSUP!F37-TI_E!F37+TO!F37-NRG_E!F37-DL!F37</f>
        <v>2305.6988822012031</v>
      </c>
      <c r="G37" s="10">
        <f>NRGSUP!G37-TI_E!G37+TO!G37-NRG_E!G37-DL!G37</f>
        <v>2031.0404127257098</v>
      </c>
      <c r="H37" s="10">
        <f>NRGSUP!H37-TI_E!H37+TO!H37-NRG_E!H37-DL!H37</f>
        <v>2107.4807394668965</v>
      </c>
      <c r="I37" s="10">
        <f>NRGSUP!I37-TI_E!I37+TO!I37-NRG_E!I37-DL!I37</f>
        <v>2044.2320722269992</v>
      </c>
      <c r="J37" s="10">
        <f>NRGSUP!J37-TI_E!J37+TO!J37-NRG_E!J37-DL!J37</f>
        <v>2144.3241616509026</v>
      </c>
      <c r="K37" s="10">
        <f>NRGSUP!K37-TI_E!K37+TO!K37-NRG_E!K37-DL!K37</f>
        <v>2094.1292347377466</v>
      </c>
      <c r="L37" s="10">
        <f>NRGSUP!L37-TI_E!L37+TO!L37-NRG_E!L37-DL!L37</f>
        <v>1777.8016337059307</v>
      </c>
      <c r="M37" s="10">
        <f>NRGSUP!M37-TI_E!M37+TO!M37-NRG_E!M37-DL!M37</f>
        <v>1826.0724849527082</v>
      </c>
      <c r="N37" s="10">
        <f>NRGSUP!N37-TI_E!N37+TO!N37-NRG_E!N37-DL!N37</f>
        <v>1690.5034393809124</v>
      </c>
      <c r="O37" s="10">
        <f>NRGSUP!O37-TI_E!O37+TO!O37-NRG_E!O37-DL!O37</f>
        <v>1763.4232158211521</v>
      </c>
      <c r="P37" s="10">
        <f>NRGSUP!P37-TI_E!P37+TO!P37-NRG_E!P37-DL!P37</f>
        <v>1445.0081685296645</v>
      </c>
      <c r="Q37" s="10">
        <f>NRGSUP!Q37-TI_E!Q37+TO!Q37-NRG_E!Q37-DL!Q37</f>
        <v>1562.1429922613925</v>
      </c>
      <c r="R37" s="10">
        <f>NRGSUP!R37-TI_E!R37+TO!R37-NRG_E!R37-DL!R37</f>
        <v>1459.5204643164229</v>
      </c>
      <c r="S37" s="10">
        <f>NRGSUP!S37-TI_E!S37+TO!S37-NRG_E!S37-DL!S37</f>
        <v>1341.3490111779874</v>
      </c>
      <c r="T37" s="10">
        <f>NRGSUP!T37-TI_E!T37+TO!T37-NRG_E!T37-DL!T37</f>
        <v>1330.9830610490098</v>
      </c>
      <c r="U37" s="10">
        <f>NRGSUP!U37-TI_E!U37+TO!U37-NRG_E!U37-DL!U37</f>
        <v>1539.3380051590716</v>
      </c>
      <c r="V37" s="10">
        <f>NRGSUP!V37-TI_E!V37+TO!V37-NRG_E!V37-DL!V37</f>
        <v>1316.4707652622524</v>
      </c>
      <c r="W37" s="10">
        <f>NRGSUP!W37-TI_E!W37+TO!W37-NRG_E!W37-DL!W37</f>
        <v>1321.6537403267403</v>
      </c>
      <c r="X37" s="10">
        <f>NRGSUP!X37-TI_E!X37+TO!X37-NRG_E!X37-DL!X37</f>
        <v>1356.8979363714529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2.0875322441960451</v>
      </c>
      <c r="D38" s="10">
        <f>NRGSUP!D38-TI_E!D38+TO!D38-NRG_E!D38-DL!D38</f>
        <v>2.0875322441960451</v>
      </c>
      <c r="E38" s="10">
        <f>NRGSUP!E38-TI_E!E38+TO!E38-NRG_E!E38-DL!E38</f>
        <v>2.0875322441960451</v>
      </c>
      <c r="F38" s="10">
        <f>NRGSUP!F38-TI_E!F38+TO!F38-NRG_E!F38-DL!F38</f>
        <v>5.218744625967326</v>
      </c>
      <c r="G38" s="10">
        <f>NRGSUP!G38-TI_E!G38+TO!G38-NRG_E!G38-DL!G38</f>
        <v>4.1749785038693021</v>
      </c>
      <c r="H38" s="10">
        <f>NRGSUP!H38-TI_E!H38+TO!H38-NRG_E!H38-DL!H38</f>
        <v>8.3500429922613932</v>
      </c>
      <c r="I38" s="10">
        <f>NRGSUP!I38-TI_E!I38+TO!I38-NRG_E!I38-DL!I38</f>
        <v>38.618916595012898</v>
      </c>
      <c r="J38" s="10">
        <f>NRGSUP!J38-TI_E!J38+TO!J38-NRG_E!J38-DL!J38</f>
        <v>-3.1312983662940672</v>
      </c>
      <c r="K38" s="10">
        <f>NRGSUP!K38-TI_E!K38+TO!K38-NRG_E!K38-DL!K38</f>
        <v>7.3063628546861636</v>
      </c>
      <c r="L38" s="10">
        <f>NRGSUP!L38-TI_E!L38+TO!L38-NRG_E!L38-DL!L38</f>
        <v>4.175064488392092</v>
      </c>
      <c r="M38" s="10">
        <f>NRGSUP!M38-TI_E!M38+TO!M38-NRG_E!M38-DL!M38</f>
        <v>4.1750644883920902</v>
      </c>
      <c r="N38" s="10">
        <f>NRGSUP!N38-TI_E!N38+TO!N38-NRG_E!N38-DL!N38</f>
        <v>-8.3500429922613932</v>
      </c>
      <c r="O38" s="10">
        <f>NRGSUP!O38-TI_E!O38+TO!O38-NRG_E!O38-DL!O38</f>
        <v>-6.2625107480653472</v>
      </c>
      <c r="P38" s="10">
        <f>NRGSUP!P38-TI_E!P38+TO!P38-NRG_E!P38-DL!P38</f>
        <v>-5.2187446259673251</v>
      </c>
      <c r="Q38" s="10">
        <f>NRGSUP!Q38-TI_E!Q38+TO!Q38-NRG_E!Q38-DL!Q38</f>
        <v>1.0437661220980212</v>
      </c>
      <c r="R38" s="10">
        <f>NRGSUP!R38-TI_E!R38+TO!R38-NRG_E!R38-DL!R38</f>
        <v>1.0437661220980212</v>
      </c>
      <c r="S38" s="10">
        <f>NRGSUP!S38-TI_E!S38+TO!S38-NRG_E!S38-DL!S38</f>
        <v>1.0437661220980212</v>
      </c>
      <c r="T38" s="10">
        <f>NRGSUP!T38-TI_E!T38+TO!T38-NRG_E!T38-DL!T38</f>
        <v>1.0437661220980221</v>
      </c>
      <c r="U38" s="10">
        <f>NRGSUP!U38-TI_E!U38+TO!U38-NRG_E!U38-DL!U38</f>
        <v>1.0437661220980221</v>
      </c>
      <c r="V38" s="10">
        <f>NRGSUP!V38-TI_E!V38+TO!V38-NRG_E!V38-DL!V38</f>
        <v>1.043766122098023</v>
      </c>
      <c r="W38" s="10">
        <f>NRGSUP!W38-TI_E!W38+TO!W38-NRG_E!W38-DL!W38</f>
        <v>2.0875322441960451</v>
      </c>
      <c r="X38" s="10">
        <f>NRGSUP!X38-TI_E!X38+TO!X38-NRG_E!X38-DL!X38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163.40404127257091</v>
      </c>
      <c r="D40" s="10">
        <f>NRGSUP!D40-TI_E!D40+TO!D40-NRG_E!D40-DL!D40</f>
        <v>148.92519346517645</v>
      </c>
      <c r="E40" s="10">
        <f>NRGSUP!E40-TI_E!E40+TO!E40-NRG_E!E40-DL!E40</f>
        <v>224.42209802235584</v>
      </c>
      <c r="F40" s="10">
        <f>NRGSUP!F40-TI_E!F40+TO!F40-NRG_E!F40-DL!F40</f>
        <v>220.28529664660368</v>
      </c>
      <c r="G40" s="10">
        <f>NRGSUP!G40-TI_E!G40+TO!G40-NRG_E!G40-DL!G40</f>
        <v>196.49845227858987</v>
      </c>
      <c r="H40" s="10">
        <f>NRGSUP!H40-TI_E!H40+TO!H40-NRG_E!H40-DL!H40</f>
        <v>217.18254514187458</v>
      </c>
      <c r="I40" s="10">
        <f>NRGSUP!I40-TI_E!I40+TO!I40-NRG_E!I40-DL!I40</f>
        <v>237.86663800515896</v>
      </c>
      <c r="J40" s="10">
        <f>NRGSUP!J40-TI_E!J40+TO!J40-NRG_E!J40-DL!J40</f>
        <v>212.011607910576</v>
      </c>
      <c r="K40" s="10">
        <f>NRGSUP!K40-TI_E!K40+TO!K40-NRG_E!K40-DL!K40</f>
        <v>179.95124677558033</v>
      </c>
      <c r="L40" s="10">
        <f>NRGSUP!L40-TI_E!L40+TO!L40-NRG_E!L40-DL!L40</f>
        <v>219.25107480653469</v>
      </c>
      <c r="M40" s="10">
        <f>NRGSUP!M40-TI_E!M40+TO!M40-NRG_E!M40-DL!M40</f>
        <v>234.76397248495289</v>
      </c>
      <c r="N40" s="10">
        <f>NRGSUP!N40-TI_E!N40+TO!N40-NRG_E!N40-DL!N40</f>
        <v>227.52459157351677</v>
      </c>
      <c r="O40" s="10">
        <f>NRGSUP!O40-TI_E!O40+TO!O40-NRG_E!O40-DL!O40</f>
        <v>182.01969045571798</v>
      </c>
      <c r="P40" s="10">
        <f>NRGSUP!P40-TI_E!P40+TO!P40-NRG_E!P40-DL!P40</f>
        <v>170.64342218400691</v>
      </c>
      <c r="Q40" s="10">
        <f>NRGSUP!Q40-TI_E!Q40+TO!Q40-NRG_E!Q40-DL!Q40</f>
        <v>176.84866723989683</v>
      </c>
      <c r="R40" s="10">
        <f>NRGSUP!R40-TI_E!R40+TO!R40-NRG_E!R40-DL!R40</f>
        <v>243.03766122098028</v>
      </c>
      <c r="S40" s="10">
        <f>NRGSUP!S40-TI_E!S40+TO!S40-NRG_E!S40-DL!S40</f>
        <v>262.68753224419629</v>
      </c>
      <c r="T40" s="10">
        <f>NRGSUP!T40-TI_E!T40+TO!T40-NRG_E!T40-DL!T40</f>
        <v>261.65322441960438</v>
      </c>
      <c r="U40" s="10">
        <f>NRGSUP!U40-TI_E!U40+TO!U40-NRG_E!U40-DL!U40</f>
        <v>187.19071367153913</v>
      </c>
      <c r="V40" s="10">
        <f>NRGSUP!V40-TI_E!V40+TO!V40-NRG_E!V40-DL!V40</f>
        <v>184.0880481513326</v>
      </c>
      <c r="W40" s="10">
        <f>NRGSUP!W40-TI_E!W40+TO!W40-NRG_E!W40-DL!W40</f>
        <v>164.43826311263967</v>
      </c>
      <c r="X40" s="10">
        <f>NRGSUP!X40-TI_E!X40+TO!X40-NRG_E!X40-DL!X40</f>
        <v>-29.991917454858026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8.5984522741000546E-5</v>
      </c>
      <c r="D41" s="10">
        <f>NRGSUP!D41-TI_E!D41+TO!D41-NRG_E!D41-DL!D41</f>
        <v>26.777472055030096</v>
      </c>
      <c r="E41" s="10">
        <f>NRGSUP!E41-TI_E!E41+TO!E41-NRG_E!E41-DL!E41</f>
        <v>-20.598022355975921</v>
      </c>
      <c r="F41" s="10">
        <f>NRGSUP!F41-TI_E!F41+TO!F41-NRG_E!F41-DL!F41</f>
        <v>-21.627944969905407</v>
      </c>
      <c r="G41" s="10">
        <f>NRGSUP!G41-TI_E!G41+TO!G41-NRG_E!G41-DL!G41</f>
        <v>-51.495184866723989</v>
      </c>
      <c r="H41" s="10">
        <f>NRGSUP!H41-TI_E!H41+TO!H41-NRG_E!H41-DL!H41</f>
        <v>-72.093293207222672</v>
      </c>
      <c r="I41" s="10">
        <f>NRGSUP!I41-TI_E!I41+TO!I41-NRG_E!I41-DL!I41</f>
        <v>-41.196130696474654</v>
      </c>
      <c r="J41" s="10">
        <f>NRGSUP!J41-TI_E!J41+TO!J41-NRG_E!J41-DL!J41</f>
        <v>-18.538263112639711</v>
      </c>
      <c r="K41" s="10">
        <f>NRGSUP!K41-TI_E!K41+TO!K41-NRG_E!K41-DL!K41</f>
        <v>-5.6843418860808015E-14</v>
      </c>
      <c r="L41" s="10">
        <f>NRGSUP!L41-TI_E!L41+TO!L41-NRG_E!L41-DL!L41</f>
        <v>-8.5984522911530803E-5</v>
      </c>
      <c r="M41" s="10">
        <f>NRGSUP!M41-TI_E!M41+TO!M41-NRG_E!M41-DL!M41</f>
        <v>40.166294067067952</v>
      </c>
      <c r="N41" s="10">
        <f>NRGSUP!N41-TI_E!N41+TO!N41-NRG_E!N41-DL!N41</f>
        <v>223.48907996560615</v>
      </c>
      <c r="O41" s="10">
        <f>NRGSUP!O41-TI_E!O41+TO!O41-NRG_E!O41-DL!O41</f>
        <v>-9.7699626167013776E-15</v>
      </c>
      <c r="P41" s="10">
        <f>NRGSUP!P41-TI_E!P41+TO!P41-NRG_E!P41-DL!P41</f>
        <v>0</v>
      </c>
      <c r="Q41" s="10">
        <f>NRGSUP!Q41-TI_E!Q41+TO!Q41-NRG_E!Q41-DL!Q41</f>
        <v>8.5984522911530803E-5</v>
      </c>
      <c r="R41" s="10">
        <f>NRGSUP!R41-TI_E!R41+TO!R41-NRG_E!R41-DL!R41</f>
        <v>0</v>
      </c>
      <c r="S41" s="10">
        <f>NRGSUP!S41-TI_E!S41+TO!S41-NRG_E!S41-DL!S41</f>
        <v>1.4210854715202004E-14</v>
      </c>
      <c r="T41" s="10">
        <f>NRGSUP!T41-TI_E!T41+TO!T41-NRG_E!T41-DL!T41</f>
        <v>0</v>
      </c>
      <c r="U41" s="10">
        <f>NRGSUP!U41-TI_E!U41+TO!U41-NRG_E!U41-DL!U41</f>
        <v>2.1316282072803006E-14</v>
      </c>
      <c r="V41" s="10">
        <f>NRGSUP!V41-TI_E!V41+TO!V41-NRG_E!V41-DL!V41</f>
        <v>0</v>
      </c>
      <c r="W41" s="10">
        <f>NRGSUP!W41-TI_E!W41+TO!W41-NRG_E!W41-DL!W41</f>
        <v>-1.4210854715202004E-14</v>
      </c>
      <c r="X41" s="10">
        <f>NRGSUP!X41-TI_E!X41+TO!X41-NRG_E!X41-DL!X41</f>
        <v>-1.4210854715202004E-14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290.97403267411869</v>
      </c>
      <c r="D42" s="10">
        <f>NRGSUP!D42-TI_E!D42+TO!D42-NRG_E!D42-DL!D42</f>
        <v>264.52175408426478</v>
      </c>
      <c r="E42" s="10">
        <f>NRGSUP!E42-TI_E!E42+TO!E42-NRG_E!E42-DL!E42</f>
        <v>187.28151332760095</v>
      </c>
      <c r="F42" s="10">
        <f>NRGSUP!F42-TI_E!F42+TO!F42-NRG_E!F42-DL!F42</f>
        <v>305.78727429062769</v>
      </c>
      <c r="G42" s="10">
        <f>NRGSUP!G42-TI_E!G42+TO!G42-NRG_E!G42-DL!G42</f>
        <v>417.94436801375753</v>
      </c>
      <c r="H42" s="10">
        <f>NRGSUP!H42-TI_E!H42+TO!H42-NRG_E!H42-DL!H42</f>
        <v>370.33061049011178</v>
      </c>
      <c r="I42" s="10">
        <f>NRGSUP!I42-TI_E!I42+TO!I42-NRG_E!I42-DL!I42</f>
        <v>339.6460017196905</v>
      </c>
      <c r="J42" s="10">
        <f>NRGSUP!J42-TI_E!J42+TO!J42-NRG_E!J42-DL!J42</f>
        <v>289.91590713671536</v>
      </c>
      <c r="K42" s="10">
        <f>NRGSUP!K42-TI_E!K42+TO!K42-NRG_E!K42-DL!K42</f>
        <v>239.12777300085983</v>
      </c>
      <c r="L42" s="10">
        <f>NRGSUP!L42-TI_E!L42+TO!L42-NRG_E!L42-DL!L42</f>
        <v>401.01513327601026</v>
      </c>
      <c r="M42" s="10">
        <f>NRGSUP!M42-TI_E!M42+TO!M42-NRG_E!M42-DL!M42</f>
        <v>481.42966466036103</v>
      </c>
      <c r="N42" s="10">
        <f>NRGSUP!N42-TI_E!N42+TO!N42-NRG_E!N42-DL!N42</f>
        <v>358.69157351676699</v>
      </c>
      <c r="O42" s="10">
        <f>NRGSUP!O42-TI_E!O42+TO!O42-NRG_E!O42-DL!O42</f>
        <v>235.95356835769562</v>
      </c>
      <c r="P42" s="10">
        <f>NRGSUP!P42-TI_E!P42+TO!P42-NRG_E!P42-DL!P42</f>
        <v>325.89088564058477</v>
      </c>
      <c r="Q42" s="10">
        <f>NRGSUP!Q42-TI_E!Q42+TO!Q42-NRG_E!Q42-DL!Q42</f>
        <v>282.5092863284608</v>
      </c>
      <c r="R42" s="10">
        <f>NRGSUP!R42-TI_E!R42+TO!R42-NRG_E!R42-DL!R42</f>
        <v>296.26448839208945</v>
      </c>
      <c r="S42" s="10">
        <f>NRGSUP!S42-TI_E!S42+TO!S42-NRG_E!S42-DL!S42</f>
        <v>245.47626827171109</v>
      </c>
      <c r="T42" s="10">
        <f>NRGSUP!T42-TI_E!T42+TO!T42-NRG_E!T42-DL!T42</f>
        <v>240.18581255374028</v>
      </c>
      <c r="U42" s="10">
        <f>NRGSUP!U42-TI_E!U42+TO!U42-NRG_E!U42-DL!U42</f>
        <v>184.10722269991396</v>
      </c>
      <c r="V42" s="10">
        <f>NRGSUP!V42-TI_E!V42+TO!V42-NRG_E!V42-DL!V42</f>
        <v>118.50576096302677</v>
      </c>
      <c r="W42" s="10">
        <f>NRGSUP!W42-TI_E!W42+TO!W42-NRG_E!W42-DL!W42</f>
        <v>89.93740326741181</v>
      </c>
      <c r="X42" s="10">
        <f>NRGSUP!X42-TI_E!X42+TO!X42-NRG_E!X42-DL!X42</f>
        <v>60.311006018916714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3621.3337059329306</v>
      </c>
      <c r="D43" s="10">
        <f>NRGSUP!D43-TI_E!D43+TO!D43-NRG_E!D43-DL!D43</f>
        <v>3629.5500429922627</v>
      </c>
      <c r="E43" s="10">
        <f>NRGSUP!E43-TI_E!E43+TO!E43-NRG_E!E43-DL!E43</f>
        <v>4410.0985382631115</v>
      </c>
      <c r="F43" s="10">
        <f>NRGSUP!F43-TI_E!F43+TO!F43-NRG_E!F43-DL!F43</f>
        <v>3915.0664660361144</v>
      </c>
      <c r="G43" s="10">
        <f>NRGSUP!G43-TI_E!G43+TO!G43-NRG_E!G43-DL!G43</f>
        <v>4550.0811693895103</v>
      </c>
      <c r="H43" s="10">
        <f>NRGSUP!H43-TI_E!H43+TO!H43-NRG_E!H43-DL!H43</f>
        <v>4218.8686156491831</v>
      </c>
      <c r="I43" s="10">
        <f>NRGSUP!I43-TI_E!I43+TO!I43-NRG_E!I43-DL!I43</f>
        <v>4190.66698194325</v>
      </c>
      <c r="J43" s="10">
        <f>NRGSUP!J43-TI_E!J43+TO!J43-NRG_E!J43-DL!J43</f>
        <v>4154.1802235597588</v>
      </c>
      <c r="K43" s="10">
        <f>NRGSUP!K43-TI_E!K43+TO!K43-NRG_E!K43-DL!K43</f>
        <v>4362.7061908856394</v>
      </c>
      <c r="L43" s="10">
        <f>NRGSUP!L43-TI_E!L43+TO!L43-NRG_E!L43-DL!L43</f>
        <v>4409.0955288048144</v>
      </c>
      <c r="M43" s="10">
        <f>NRGSUP!M43-TI_E!M43+TO!M43-NRG_E!M43-DL!M43</f>
        <v>4375.8873602751491</v>
      </c>
      <c r="N43" s="10">
        <f>NRGSUP!N43-TI_E!N43+TO!N43-NRG_E!N43-DL!N43</f>
        <v>4385.4914875322429</v>
      </c>
      <c r="O43" s="10">
        <f>NRGSUP!O43-TI_E!O43+TO!O43-NRG_E!O43-DL!O43</f>
        <v>3735.6378331900273</v>
      </c>
      <c r="P43" s="10">
        <f>NRGSUP!P43-TI_E!P43+TO!P43-NRG_E!P43-DL!P43</f>
        <v>3194.4969905417029</v>
      </c>
      <c r="Q43" s="10">
        <f>NRGSUP!Q43-TI_E!Q43+TO!Q43-NRG_E!Q43-DL!Q43</f>
        <v>3639.2089423903694</v>
      </c>
      <c r="R43" s="10">
        <f>NRGSUP!R43-TI_E!R43+TO!R43-NRG_E!R43-DL!R43</f>
        <v>3531.4437661220977</v>
      </c>
      <c r="S43" s="10">
        <f>NRGSUP!S43-TI_E!S43+TO!S43-NRG_E!S43-DL!S43</f>
        <v>4177.7975924333632</v>
      </c>
      <c r="T43" s="10">
        <f>NRGSUP!T43-TI_E!T43+TO!T43-NRG_E!T43-DL!T43</f>
        <v>3952.438693035253</v>
      </c>
      <c r="U43" s="10">
        <f>NRGSUP!U43-TI_E!U43+TO!U43-NRG_E!U43-DL!U43</f>
        <v>4056.5740326741184</v>
      </c>
      <c r="V43" s="10">
        <f>NRGSUP!V43-TI_E!V43+TO!V43-NRG_E!V43-DL!V43</f>
        <v>3845.4030094582977</v>
      </c>
      <c r="W43" s="10">
        <f>NRGSUP!W43-TI_E!W43+TO!W43-NRG_E!W43-DL!W43</f>
        <v>3736.8510748065346</v>
      </c>
      <c r="X43" s="10">
        <f>NRGSUP!X43-TI_E!X43+TO!X43-NRG_E!X43-DL!X43</f>
        <v>3439.5937231298367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888.39922613929525</v>
      </c>
      <c r="D44" s="10">
        <f>NRGSUP!D44-TI_E!D44+TO!D44-NRG_E!D44-DL!D44</f>
        <v>713.66440240756617</v>
      </c>
      <c r="E44" s="10">
        <f>NRGSUP!E44-TI_E!E44+TO!E44-NRG_E!E44-DL!E44</f>
        <v>541.87437661220986</v>
      </c>
      <c r="F44" s="10">
        <f>NRGSUP!F44-TI_E!F44+TO!F44-NRG_E!F44-DL!F44</f>
        <v>670.47153912295778</v>
      </c>
      <c r="G44" s="10">
        <f>NRGSUP!G44-TI_E!G44+TO!G44-NRG_E!G44-DL!G44</f>
        <v>539.91100601891605</v>
      </c>
      <c r="H44" s="10">
        <f>NRGSUP!H44-TI_E!H44+TO!H44-NRG_E!H44-DL!H44</f>
        <v>588.99389509888169</v>
      </c>
      <c r="I44" s="10">
        <f>NRGSUP!I44-TI_E!I44+TO!I44-NRG_E!I44-DL!I44</f>
        <v>511.44316423043881</v>
      </c>
      <c r="J44" s="10">
        <f>NRGSUP!J44-TI_E!J44+TO!J44-NRG_E!J44-DL!J44</f>
        <v>311.18503869303515</v>
      </c>
      <c r="K44" s="10">
        <f>NRGSUP!K44-TI_E!K44+TO!K44-NRG_E!K44-DL!K44</f>
        <v>430.19484092863235</v>
      </c>
      <c r="L44" s="10">
        <f>NRGSUP!L44-TI_E!L44+TO!L44-NRG_E!L44-DL!L44</f>
        <v>121.23662940670656</v>
      </c>
      <c r="M44" s="10">
        <f>NRGSUP!M44-TI_E!M44+TO!M44-NRG_E!M44-DL!M44</f>
        <v>24.443078245915672</v>
      </c>
      <c r="N44" s="10">
        <f>NRGSUP!N44-TI_E!N44+TO!N44-NRG_E!N44-DL!N44</f>
        <v>8.5984522833371102E-5</v>
      </c>
      <c r="O44" s="10">
        <f>NRGSUP!O44-TI_E!O44+TO!O44-NRG_E!O44-DL!O44</f>
        <v>223.31117798796214</v>
      </c>
      <c r="P44" s="10">
        <f>NRGSUP!P44-TI_E!P44+TO!P44-NRG_E!P44-DL!P44</f>
        <v>223.72682717110871</v>
      </c>
      <c r="Q44" s="10">
        <f>NRGSUP!Q44-TI_E!Q44+TO!Q44-NRG_E!Q44-DL!Q44</f>
        <v>269.06423043852129</v>
      </c>
      <c r="R44" s="10">
        <f>NRGSUP!R44-TI_E!R44+TO!R44-NRG_E!R44-DL!R44</f>
        <v>68.437575236457718</v>
      </c>
      <c r="S44" s="10">
        <f>NRGSUP!S44-TI_E!S44+TO!S44-NRG_E!S44-DL!S44</f>
        <v>173.68452278589757</v>
      </c>
      <c r="T44" s="10">
        <f>NRGSUP!T44-TI_E!T44+TO!T44-NRG_E!T44-DL!T44</f>
        <v>93.598796216681649</v>
      </c>
      <c r="U44" s="10">
        <f>NRGSUP!U44-TI_E!U44+TO!U44-NRG_E!U44-DL!U44</f>
        <v>32.807996560619586</v>
      </c>
      <c r="V44" s="10">
        <f>NRGSUP!V44-TI_E!V44+TO!V44-NRG_E!V44-DL!V44</f>
        <v>63.686070507309523</v>
      </c>
      <c r="W44" s="10">
        <f>NRGSUP!W44-TI_E!W44+TO!W44-NRG_E!W44-DL!W44</f>
        <v>272.11238177128166</v>
      </c>
      <c r="X44" s="10">
        <f>NRGSUP!X44-TI_E!X44+TO!X44-NRG_E!X44-DL!X44</f>
        <v>10.614273430782987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24.171195184866718</v>
      </c>
      <c r="D45" s="10">
        <f>NRGSUP!D45-TI_E!D45+TO!D45-NRG_E!D45-DL!D45</f>
        <v>38.884092863284614</v>
      </c>
      <c r="E45" s="10">
        <f>NRGSUP!E45-TI_E!E45+TO!E45-NRG_E!E45-DL!E45</f>
        <v>56.749785038693034</v>
      </c>
      <c r="F45" s="10">
        <f>NRGSUP!F45-TI_E!F45+TO!F45-NRG_E!F45-DL!F45</f>
        <v>101.93938091143598</v>
      </c>
      <c r="G45" s="10">
        <f>NRGSUP!G45-TI_E!G45+TO!G45-NRG_E!G45-DL!G45</f>
        <v>74.615391229578648</v>
      </c>
      <c r="H45" s="10">
        <f>NRGSUP!H45-TI_E!H45+TO!H45-NRG_E!H45-DL!H45</f>
        <v>133.46715391229583</v>
      </c>
      <c r="I45" s="10">
        <f>NRGSUP!I45-TI_E!I45+TO!I45-NRG_E!I45-DL!I45</f>
        <v>35.731384350816882</v>
      </c>
      <c r="J45" s="10">
        <f>NRGSUP!J45-TI_E!J45+TO!J45-NRG_E!J45-DL!J45</f>
        <v>76.717282889079911</v>
      </c>
      <c r="K45" s="10">
        <f>NRGSUP!K45-TI_E!K45+TO!K45-NRG_E!K45-DL!K45</f>
        <v>80.920980223559752</v>
      </c>
      <c r="L45" s="10">
        <f>NRGSUP!L45-TI_E!L45+TO!L45-NRG_E!L45-DL!L45</f>
        <v>16.814703353396311</v>
      </c>
      <c r="M45" s="10">
        <f>NRGSUP!M45-TI_E!M45+TO!M45-NRG_E!M45-DL!M45</f>
        <v>18.916595012897602</v>
      </c>
      <c r="N45" s="10">
        <f>NRGSUP!N45-TI_E!N45+TO!N45-NRG_E!N45-DL!N45</f>
        <v>-18.916595012897659</v>
      </c>
      <c r="O45" s="10">
        <f>NRGSUP!O45-TI_E!O45+TO!O45-NRG_E!O45-DL!O45</f>
        <v>-29.425795356835806</v>
      </c>
      <c r="P45" s="10">
        <f>NRGSUP!P45-TI_E!P45+TO!P45-NRG_E!P45-DL!P45</f>
        <v>43.08787618228726</v>
      </c>
      <c r="Q45" s="10">
        <f>NRGSUP!Q45-TI_E!Q45+TO!Q45-NRG_E!Q45-DL!Q45</f>
        <v>36.782287188306071</v>
      </c>
      <c r="R45" s="10">
        <f>NRGSUP!R45-TI_E!R45+TO!R45-NRG_E!R45-DL!R45</f>
        <v>8.4073946689595829</v>
      </c>
      <c r="S45" s="10">
        <f>NRGSUP!S45-TI_E!S45+TO!S45-NRG_E!S45-DL!S45</f>
        <v>58.851676698194368</v>
      </c>
      <c r="T45" s="10">
        <f>NRGSUP!T45-TI_E!T45+TO!T45-NRG_E!T45-DL!T45</f>
        <v>31.527773000859838</v>
      </c>
      <c r="U45" s="10">
        <f>NRGSUP!U45-TI_E!U45+TO!U45-NRG_E!U45-DL!U45</f>
        <v>33.629492691315505</v>
      </c>
      <c r="V45" s="10">
        <f>NRGSUP!V45-TI_E!V45+TO!V45-NRG_E!V45-DL!V45</f>
        <v>0</v>
      </c>
      <c r="W45" s="10">
        <f>NRGSUP!W45-TI_E!W45+TO!W45-NRG_E!W45-DL!W45</f>
        <v>14.712897678417875</v>
      </c>
      <c r="X45" s="10">
        <f>NRGSUP!X45-TI_E!X45+TO!X45-NRG_E!X45-DL!X45</f>
        <v>25.222184006878791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88.277386070507262</v>
      </c>
      <c r="D46" s="10">
        <f>NRGSUP!D46-TI_E!D46+TO!D46-NRG_E!D46-DL!D46</f>
        <v>16.050386930352559</v>
      </c>
      <c r="E46" s="10">
        <f>NRGSUP!E46-TI_E!E46+TO!E46-NRG_E!E46-DL!E46</f>
        <v>-36.113585554600185</v>
      </c>
      <c r="F46" s="10">
        <f>NRGSUP!F46-TI_E!F46+TO!F46-NRG_E!F46-DL!F46</f>
        <v>47.148151332760108</v>
      </c>
      <c r="G46" s="10">
        <f>NRGSUP!G46-TI_E!G46+TO!G46-NRG_E!G46-DL!G46</f>
        <v>82.25855546001722</v>
      </c>
      <c r="H46" s="10">
        <f>NRGSUP!H46-TI_E!H46+TO!H46-NRG_E!H46-DL!H46</f>
        <v>56.176526225279474</v>
      </c>
      <c r="I46" s="10">
        <f>NRGSUP!I46-TI_E!I46+TO!I46-NRG_E!I46-DL!I46</f>
        <v>88.277386070507305</v>
      </c>
      <c r="J46" s="10">
        <f>NRGSUP!J46-TI_E!J46+TO!J46-NRG_E!J46-DL!J46</f>
        <v>94.296388650042957</v>
      </c>
      <c r="K46" s="10">
        <f>NRGSUP!K46-TI_E!K46+TO!K46-NRG_E!K46-DL!K46</f>
        <v>84.264832330180496</v>
      </c>
      <c r="L46" s="10">
        <f>NRGSUP!L46-TI_E!L46+TO!L46-NRG_E!L46-DL!L46</f>
        <v>138.43516766981938</v>
      </c>
      <c r="M46" s="10">
        <f>NRGSUP!M46-TI_E!M46+TO!M46-NRG_E!M46-DL!M46</f>
        <v>13.040928632846004</v>
      </c>
      <c r="N46" s="10">
        <f>NRGSUP!N46-TI_E!N46+TO!N46-NRG_E!N46-DL!N46</f>
        <v>23.072484952708351</v>
      </c>
      <c r="O46" s="10">
        <f>NRGSUP!O46-TI_E!O46+TO!O46-NRG_E!O46-DL!O46</f>
        <v>37.116595012897676</v>
      </c>
      <c r="P46" s="10">
        <f>NRGSUP!P46-TI_E!P46+TO!P46-NRG_E!P46-DL!P46</f>
        <v>45.116251074806485</v>
      </c>
      <c r="Q46" s="10">
        <f>NRGSUP!Q46-TI_E!Q46+TO!Q46-NRG_E!Q46-DL!Q46</f>
        <v>47.996044711951754</v>
      </c>
      <c r="R46" s="10">
        <f>NRGSUP!R46-TI_E!R46+TO!R46-NRG_E!R46-DL!R46</f>
        <v>47.036113499570092</v>
      </c>
      <c r="S46" s="10">
        <f>NRGSUP!S46-TI_E!S46+TO!S46-NRG_E!S46-DL!S46</f>
        <v>58.555202063628542</v>
      </c>
      <c r="T46" s="10">
        <f>NRGSUP!T46-TI_E!T46+TO!T46-NRG_E!T46-DL!T46</f>
        <v>46.076182287188203</v>
      </c>
      <c r="U46" s="10">
        <f>NRGSUP!U46-TI_E!U46+TO!U46-NRG_E!U46-DL!U46</f>
        <v>68.154428202923441</v>
      </c>
      <c r="V46" s="10">
        <f>NRGSUP!V46-TI_E!V46+TO!V46-NRG_E!V46-DL!V46</f>
        <v>66.234565778160032</v>
      </c>
      <c r="W46" s="10">
        <f>NRGSUP!W46-TI_E!W46+TO!W46-NRG_E!W46-DL!W46</f>
        <v>27.837747205502978</v>
      </c>
      <c r="X46" s="10">
        <f>NRGSUP!X46-TI_E!X46+TO!X46-NRG_E!X46-DL!X46</f>
        <v>61.434909716251013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298.07970765262246</v>
      </c>
      <c r="D47" s="10">
        <f>NRGSUP!D47-TI_E!D47+TO!D47-NRG_E!D47-DL!D47</f>
        <v>292.49062768701629</v>
      </c>
      <c r="E47" s="10">
        <f>NRGSUP!E47-TI_E!E47+TO!E47-NRG_E!E47-DL!E47</f>
        <v>318.57265692175406</v>
      </c>
      <c r="F47" s="10">
        <f>NRGSUP!F47-TI_E!F47+TO!F47-NRG_E!F47-DL!F47</f>
        <v>346.51771281169397</v>
      </c>
      <c r="G47" s="10">
        <f>NRGSUP!G47-TI_E!G47+TO!G47-NRG_E!G47-DL!G47</f>
        <v>326.95614789337918</v>
      </c>
      <c r="H47" s="10">
        <f>NRGSUP!H47-TI_E!H47+TO!H47-NRG_E!H47-DL!H47</f>
        <v>348.38065348237319</v>
      </c>
      <c r="I47" s="10">
        <f>NRGSUP!I47-TI_E!I47+TO!I47-NRG_E!I47-DL!I47</f>
        <v>312.98366294067063</v>
      </c>
      <c r="J47" s="10">
        <f>NRGSUP!J47-TI_E!J47+TO!J47-NRG_E!J47-DL!J47</f>
        <v>326.95623387790204</v>
      </c>
      <c r="K47" s="10">
        <f>NRGSUP!K47-TI_E!K47+TO!K47-NRG_E!K47-DL!K47</f>
        <v>325.0931212381771</v>
      </c>
      <c r="L47" s="10">
        <f>NRGSUP!L47-TI_E!L47+TO!L47-NRG_E!L47-DL!L47</f>
        <v>277.58667239896818</v>
      </c>
      <c r="M47" s="10">
        <f>NRGSUP!M47-TI_E!M47+TO!M47-NRG_E!M47-DL!M47</f>
        <v>272.92923473774721</v>
      </c>
      <c r="N47" s="10">
        <f>NRGSUP!N47-TI_E!N47+TO!N47-NRG_E!N47-DL!N47</f>
        <v>247.77867583834907</v>
      </c>
      <c r="O47" s="10">
        <f>NRGSUP!O47-TI_E!O47+TO!O47-NRG_E!O47-DL!O47</f>
        <v>244.98426483233015</v>
      </c>
      <c r="P47" s="10">
        <f>NRGSUP!P47-TI_E!P47+TO!P47-NRG_E!P47-DL!P47</f>
        <v>212.38177128116939</v>
      </c>
      <c r="Q47" s="10">
        <f>NRGSUP!Q47-TI_E!Q47+TO!Q47-NRG_E!Q47-DL!Q47</f>
        <v>255.23078245915735</v>
      </c>
      <c r="R47" s="10">
        <f>NRGSUP!R47-TI_E!R47+TO!R47-NRG_E!R47-DL!R47</f>
        <v>232.87472055030099</v>
      </c>
      <c r="S47" s="10">
        <f>NRGSUP!S47-TI_E!S47+TO!S47-NRG_E!S47-DL!S47</f>
        <v>283.17566638005161</v>
      </c>
      <c r="T47" s="10">
        <f>NRGSUP!T47-TI_E!T47+TO!T47-NRG_E!T47-DL!T47</f>
        <v>312.9836629406708</v>
      </c>
      <c r="U47" s="10">
        <f>NRGSUP!U47-TI_E!U47+TO!U47-NRG_E!U47-DL!U47</f>
        <v>281.31272570937233</v>
      </c>
      <c r="V47" s="10">
        <f>NRGSUP!V47-TI_E!V47+TO!V47-NRG_E!V47-DL!V47</f>
        <v>212.38177128116934</v>
      </c>
      <c r="W47" s="10">
        <f>NRGSUP!W47-TI_E!W47+TO!W47-NRG_E!W47-DL!W47</f>
        <v>278.51814273430784</v>
      </c>
      <c r="X47" s="10">
        <f>NRGSUP!X47-TI_E!X47+TO!X47-NRG_E!X47-DL!X47</f>
        <v>216.10773860705066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6.362252794496996</v>
      </c>
      <c r="D48" s="10">
        <f>NRGSUP!D48-TI_E!D48+TO!D48-NRG_E!D48-DL!D48</f>
        <v>10.941702493551162</v>
      </c>
      <c r="E48" s="10">
        <f>NRGSUP!E48-TI_E!E48+TO!E48-NRG_E!E48-DL!E48</f>
        <v>38.348667239896827</v>
      </c>
      <c r="F48" s="10">
        <f>NRGSUP!F48-TI_E!F48+TO!F48-NRG_E!F48-DL!F48</f>
        <v>23.633533963886507</v>
      </c>
      <c r="G48" s="10">
        <f>NRGSUP!G48-TI_E!G48+TO!G48-NRG_E!G48-DL!G48</f>
        <v>2.3699914015477219</v>
      </c>
      <c r="H48" s="10">
        <f>NRGSUP!H48-TI_E!H48+TO!H48-NRG_E!H48-DL!H48</f>
        <v>68.015735167669817</v>
      </c>
      <c r="I48" s="10">
        <f>NRGSUP!I48-TI_E!I48+TO!I48-NRG_E!I48-DL!I48</f>
        <v>48.171883061049002</v>
      </c>
      <c r="J48" s="10">
        <f>NRGSUP!J48-TI_E!J48+TO!J48-NRG_E!J48-DL!J48</f>
        <v>35.748065348237304</v>
      </c>
      <c r="K48" s="10">
        <f>NRGSUP!K48-TI_E!K48+TO!K48-NRG_E!K48-DL!K48</f>
        <v>80.934135855546018</v>
      </c>
      <c r="L48" s="10">
        <f>NRGSUP!L48-TI_E!L48+TO!L48-NRG_E!L48-DL!L48</f>
        <v>76.250988822012047</v>
      </c>
      <c r="M48" s="10">
        <f>NRGSUP!M48-TI_E!M48+TO!M48-NRG_E!M48-DL!M48</f>
        <v>80.748409286328453</v>
      </c>
      <c r="N48" s="10">
        <f>NRGSUP!N48-TI_E!N48+TO!N48-NRG_E!N48-DL!N48</f>
        <v>46.620808254514188</v>
      </c>
      <c r="O48" s="10">
        <f>NRGSUP!O48-TI_E!O48+TO!O48-NRG_E!O48-DL!O48</f>
        <v>38.59561478933793</v>
      </c>
      <c r="P48" s="10">
        <f>NRGSUP!P48-TI_E!P48+TO!P48-NRG_E!P48-DL!P48</f>
        <v>24.576784178847802</v>
      </c>
      <c r="Q48" s="10">
        <f>NRGSUP!Q48-TI_E!Q48+TO!Q48-NRG_E!Q48-DL!Q48</f>
        <v>56.21427343078247</v>
      </c>
      <c r="R48" s="10">
        <f>NRGSUP!R48-TI_E!R48+TO!R48-NRG_E!R48-DL!R48</f>
        <v>39.583834909716245</v>
      </c>
      <c r="S48" s="10">
        <f>NRGSUP!S48-TI_E!S48+TO!S48-NRG_E!S48-DL!S48</f>
        <v>40.978503869303523</v>
      </c>
      <c r="T48" s="10">
        <f>NRGSUP!T48-TI_E!T48+TO!T48-NRG_E!T48-DL!T48</f>
        <v>39.371367153912288</v>
      </c>
      <c r="U48" s="10">
        <f>NRGSUP!U48-TI_E!U48+TO!U48-NRG_E!U48-DL!U48</f>
        <v>40.030438521066202</v>
      </c>
      <c r="V48" s="10">
        <f>NRGSUP!V48-TI_E!V48+TO!V48-NRG_E!V48-DL!V48</f>
        <v>38.386070507308702</v>
      </c>
      <c r="W48" s="10">
        <f>NRGSUP!W48-TI_E!W48+TO!W48-NRG_E!W48-DL!W48</f>
        <v>48.075064488392087</v>
      </c>
      <c r="X48" s="10">
        <f>NRGSUP!X48-TI_E!X48+TO!X48-NRG_E!X48-DL!X48</f>
        <v>61.617626827171108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5.732330180567498</v>
      </c>
      <c r="D49" s="10">
        <f>NRGSUP!D49-TI_E!D49+TO!D49-NRG_E!D49-DL!D49</f>
        <v>5.732330180567498</v>
      </c>
      <c r="E49" s="10">
        <f>NRGSUP!E49-TI_E!E49+TO!E49-NRG_E!E49-DL!E49</f>
        <v>5.732330180567498</v>
      </c>
      <c r="F49" s="10">
        <f>NRGSUP!F49-TI_E!F49+TO!F49-NRG_E!F49-DL!F49</f>
        <v>4.7769561478933786</v>
      </c>
      <c r="G49" s="10">
        <f>NRGSUP!G49-TI_E!G49+TO!G49-NRG_E!G49-DL!G49</f>
        <v>5.732330180567498</v>
      </c>
      <c r="H49" s="10">
        <f>NRGSUP!H49-TI_E!H49+TO!H49-NRG_E!H49-DL!H49</f>
        <v>5.732330180567498</v>
      </c>
      <c r="I49" s="10">
        <f>NRGSUP!I49-TI_E!I49+TO!I49-NRG_E!I49-DL!I49</f>
        <v>3.8215821152192602</v>
      </c>
      <c r="J49" s="10">
        <f>NRGSUP!J49-TI_E!J49+TO!J49-NRG_E!J49-DL!J49</f>
        <v>4.7769561478933786</v>
      </c>
      <c r="K49" s="10">
        <f>NRGSUP!K49-TI_E!K49+TO!K49-NRG_E!K49-DL!K49</f>
        <v>4.7769561478933786</v>
      </c>
      <c r="L49" s="10">
        <f>NRGSUP!L49-TI_E!L49+TO!L49-NRG_E!L49-DL!L49</f>
        <v>3.8214961306964752</v>
      </c>
      <c r="M49" s="10">
        <f>NRGSUP!M49-TI_E!M49+TO!M49-NRG_E!M49-DL!M49</f>
        <v>2.8661220980223558</v>
      </c>
      <c r="N49" s="10">
        <f>NRGSUP!N49-TI_E!N49+TO!N49-NRG_E!N49-DL!N49</f>
        <v>4.7769561478933786</v>
      </c>
      <c r="O49" s="10">
        <f>NRGSUP!O49-TI_E!O49+TO!O49-NRG_E!O49-DL!O49</f>
        <v>2.8661220980223558</v>
      </c>
      <c r="P49" s="10">
        <f>NRGSUP!P49-TI_E!P49+TO!P49-NRG_E!P49-DL!P49</f>
        <v>2.8661220980223558</v>
      </c>
      <c r="Q49" s="10">
        <f>NRGSUP!Q49-TI_E!Q49+TO!Q49-NRG_E!Q49-DL!Q49</f>
        <v>1.9107480653482369</v>
      </c>
      <c r="R49" s="10">
        <f>NRGSUP!R49-TI_E!R49+TO!R49-NRG_E!R49-DL!R49</f>
        <v>2.8661220980223558</v>
      </c>
      <c r="S49" s="10">
        <f>NRGSUP!S49-TI_E!S49+TO!S49-NRG_E!S49-DL!S49</f>
        <v>2.8661220980223558</v>
      </c>
      <c r="T49" s="10">
        <f>NRGSUP!T49-TI_E!T49+TO!T49-NRG_E!T49-DL!T49</f>
        <v>1.9107480653482369</v>
      </c>
      <c r="U49" s="10">
        <f>NRGSUP!U49-TI_E!U49+TO!U49-NRG_E!U49-DL!U49</f>
        <v>1.9107480653482369</v>
      </c>
      <c r="V49" s="10">
        <f>NRGSUP!V49-TI_E!V49+TO!V49-NRG_E!V49-DL!V49</f>
        <v>1.9107480653482369</v>
      </c>
      <c r="W49" s="10">
        <f>NRGSUP!W49-TI_E!W49+TO!W49-NRG_E!W49-DL!W49</f>
        <v>1.9107480653482369</v>
      </c>
      <c r="X49" s="10">
        <f>NRGSUP!X49-TI_E!X49+TO!X49-NRG_E!X49-DL!X49</f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146.18581255374031</v>
      </c>
      <c r="D50" s="10">
        <f>NRGSUP!D50-TI_E!D50+TO!D50-NRG_E!D50-DL!D50</f>
        <v>129.83301805674975</v>
      </c>
      <c r="E50" s="10">
        <f>NRGSUP!E50-TI_E!E50+TO!E50-NRG_E!E50-DL!E50</f>
        <v>159.21711092003434</v>
      </c>
      <c r="F50" s="10">
        <f>NRGSUP!F50-TI_E!F50+TO!F50-NRG_E!F50-DL!F50</f>
        <v>216.93611349957001</v>
      </c>
      <c r="G50" s="10">
        <f>NRGSUP!G50-TI_E!G50+TO!G50-NRG_E!G50-DL!G50</f>
        <v>332.24505588993969</v>
      </c>
      <c r="H50" s="10">
        <f>NRGSUP!H50-TI_E!H50+TO!H50-NRG_E!H50-DL!H50</f>
        <v>354.03456577815984</v>
      </c>
      <c r="I50" s="10">
        <f>NRGSUP!I50-TI_E!I50+TO!I50-NRG_E!I50-DL!I50</f>
        <v>310.7581255374032</v>
      </c>
      <c r="J50" s="10">
        <f>NRGSUP!J50-TI_E!J50+TO!J50-NRG_E!J50-DL!J50</f>
        <v>363.24797936371459</v>
      </c>
      <c r="K50" s="10">
        <f>NRGSUP!K50-TI_E!K50+TO!K50-NRG_E!K50-DL!K50</f>
        <v>447.20266552020632</v>
      </c>
      <c r="L50" s="10">
        <f>NRGSUP!L50-TI_E!L50+TO!L50-NRG_E!L50-DL!L50</f>
        <v>398.45700773860705</v>
      </c>
      <c r="M50" s="10">
        <f>NRGSUP!M50-TI_E!M50+TO!M50-NRG_E!M50-DL!M50</f>
        <v>429.82708512467758</v>
      </c>
      <c r="N50" s="10">
        <f>NRGSUP!N50-TI_E!N50+TO!N50-NRG_E!N50-DL!N50</f>
        <v>421.13301805674973</v>
      </c>
      <c r="O50" s="10">
        <f>NRGSUP!O50-TI_E!O50+TO!O50-NRG_E!O50-DL!O50</f>
        <v>502.65047291487525</v>
      </c>
      <c r="P50" s="10">
        <f>NRGSUP!P50-TI_E!P50+TO!P50-NRG_E!P50-DL!P50</f>
        <v>8.5984522788962181E-5</v>
      </c>
      <c r="Q50" s="10">
        <f>NRGSUP!Q50-TI_E!Q50+TO!Q50-NRG_E!Q50-DL!Q50</f>
        <v>18.558383490971643</v>
      </c>
      <c r="R50" s="10">
        <f>NRGSUP!R50-TI_E!R50+TO!R50-NRG_E!R50-DL!R50</f>
        <v>18.558125537403214</v>
      </c>
      <c r="S50" s="10">
        <f>NRGSUP!S50-TI_E!S50+TO!S50-NRG_E!S50-DL!S50</f>
        <v>85.72175408426483</v>
      </c>
      <c r="T50" s="10">
        <f>NRGSUP!T50-TI_E!T50+TO!T50-NRG_E!T50-DL!T50</f>
        <v>129.90825451418743</v>
      </c>
      <c r="U50" s="10">
        <f>NRGSUP!U50-TI_E!U50+TO!U50-NRG_E!U50-DL!U50</f>
        <v>59.528546861564791</v>
      </c>
      <c r="V50" s="10">
        <f>NRGSUP!V50-TI_E!V50+TO!V50-NRG_E!V50-DL!V50</f>
        <v>-40.903697334479716</v>
      </c>
      <c r="W50" s="10">
        <f>NRGSUP!W50-TI_E!W50+TO!W50-NRG_E!W50-DL!W50</f>
        <v>58.067153912295765</v>
      </c>
      <c r="X50" s="10">
        <f>NRGSUP!X50-TI_E!X50+TO!X50-NRG_E!X50-DL!X50</f>
        <v>-38.790541702493535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926.91315563198691</v>
      </c>
      <c r="D51" s="37">
        <f>NRGSUP!D51-TI_E!D51+TO!D51-NRG_E!D51-DL!D51</f>
        <v>945.07738607050806</v>
      </c>
      <c r="E51" s="37">
        <f>NRGSUP!E51-TI_E!E51+TO!E51-NRG_E!E51-DL!E51</f>
        <v>879.06276870163333</v>
      </c>
      <c r="F51" s="37">
        <f>NRGSUP!F51-TI_E!F51+TO!F51-NRG_E!F51-DL!F51</f>
        <v>873.68873602751557</v>
      </c>
      <c r="G51" s="37">
        <f>NRGSUP!G51-TI_E!G51+TO!G51-NRG_E!G51-DL!G51</f>
        <v>891.63800515907189</v>
      </c>
      <c r="H51" s="37">
        <f>NRGSUP!H51-TI_E!H51+TO!H51-NRG_E!H51-DL!H51</f>
        <v>844.21754084264842</v>
      </c>
      <c r="I51" s="37">
        <f>NRGSUP!I51-TI_E!I51+TO!I51-NRG_E!I51-DL!I51</f>
        <v>898.40928632846021</v>
      </c>
      <c r="J51" s="37">
        <f>NRGSUP!J51-TI_E!J51+TO!J51-NRG_E!J51-DL!J51</f>
        <v>927.18168529664695</v>
      </c>
      <c r="K51" s="37">
        <f>NRGSUP!K51-TI_E!K51+TO!K51-NRG_E!K51-DL!K51</f>
        <v>853.23576956147735</v>
      </c>
      <c r="L51" s="37">
        <f>NRGSUP!L51-TI_E!L51+TO!L51-NRG_E!L51-DL!L51</f>
        <v>730.13972484952683</v>
      </c>
      <c r="M51" s="37">
        <f>NRGSUP!M51-TI_E!M51+TO!M51-NRG_E!M51-DL!M51</f>
        <v>831.10008598452282</v>
      </c>
      <c r="N51" s="37">
        <f>NRGSUP!N51-TI_E!N51+TO!N51-NRG_E!N51-DL!N51</f>
        <v>779.04591573516802</v>
      </c>
      <c r="O51" s="37">
        <f>NRGSUP!O51-TI_E!O51+TO!O51-NRG_E!O51-DL!O51</f>
        <v>730.47721410146119</v>
      </c>
      <c r="P51" s="37">
        <f>NRGSUP!P51-TI_E!P51+TO!P51-NRG_E!P51-DL!P51</f>
        <v>729.11874462596745</v>
      </c>
      <c r="Q51" s="37">
        <f>NRGSUP!Q51-TI_E!Q51+TO!Q51-NRG_E!Q51-DL!Q51</f>
        <v>682.637059329321</v>
      </c>
      <c r="R51" s="37">
        <f>NRGSUP!R51-TI_E!R51+TO!R51-NRG_E!R51-DL!R51</f>
        <v>635.72656921754105</v>
      </c>
      <c r="S51" s="37">
        <f>NRGSUP!S51-TI_E!S51+TO!S51-NRG_E!S51-DL!S51</f>
        <v>622.53043852106657</v>
      </c>
      <c r="T51" s="37">
        <f>NRGSUP!T51-TI_E!T51+TO!T51-NRG_E!T51-DL!T51</f>
        <v>674.03525365434189</v>
      </c>
      <c r="U51" s="37">
        <f>NRGSUP!U51-TI_E!U51+TO!U51-NRG_E!U51-DL!U51</f>
        <v>663.09742046431575</v>
      </c>
      <c r="V51" s="37">
        <f>NRGSUP!V51-TI_E!V51+TO!V51-NRG_E!V51-DL!V51</f>
        <v>725.96474634565743</v>
      </c>
      <c r="W51" s="37">
        <f>NRGSUP!W51-TI_E!W51+TO!W51-NRG_E!W51-DL!W51</f>
        <v>728.4688736027523</v>
      </c>
      <c r="X51" s="37">
        <f>NRGSUP!X51-TI_E!X51+TO!X51-NRG_E!X51-DL!X51</f>
        <v>813.79363714531382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4479.3636285468619</v>
      </c>
      <c r="D52" s="37">
        <f t="shared" si="20"/>
        <v>4336.2710232158197</v>
      </c>
      <c r="E52" s="37">
        <f t="shared" si="20"/>
        <v>4490.1009458297494</v>
      </c>
      <c r="F52" s="37">
        <f t="shared" si="20"/>
        <v>4451.4732588134138</v>
      </c>
      <c r="G52" s="37">
        <f t="shared" si="20"/>
        <v>4616.2423903697327</v>
      </c>
      <c r="H52" s="37">
        <f t="shared" si="20"/>
        <v>4234.6662080825445</v>
      </c>
      <c r="I52" s="37">
        <f t="shared" si="20"/>
        <v>4730.8684436801377</v>
      </c>
      <c r="J52" s="37">
        <f t="shared" si="20"/>
        <v>4777.973258813412</v>
      </c>
      <c r="K52" s="37">
        <f t="shared" si="20"/>
        <v>4716.7097162510745</v>
      </c>
      <c r="L52" s="37">
        <f t="shared" si="20"/>
        <v>4309.361650902837</v>
      </c>
      <c r="M52" s="37">
        <f t="shared" si="20"/>
        <v>4896.659071367153</v>
      </c>
      <c r="N52" s="37">
        <f t="shared" si="20"/>
        <v>4681.9234737747202</v>
      </c>
      <c r="O52" s="37">
        <f t="shared" si="20"/>
        <v>4970.2575236457451</v>
      </c>
      <c r="P52" s="37">
        <f t="shared" si="20"/>
        <v>4968.5785038693048</v>
      </c>
      <c r="Q52" s="37">
        <f t="shared" si="20"/>
        <v>5414.961908856405</v>
      </c>
      <c r="R52" s="37">
        <f t="shared" si="20"/>
        <v>5383.2613929492682</v>
      </c>
      <c r="S52" s="37">
        <f t="shared" si="20"/>
        <v>5412.81762682717</v>
      </c>
      <c r="T52" s="37">
        <f t="shared" si="20"/>
        <v>6374.1318142734326</v>
      </c>
      <c r="U52" s="37">
        <f t="shared" si="20"/>
        <v>6592.7416165090281</v>
      </c>
      <c r="V52" s="37">
        <f t="shared" si="20"/>
        <v>6753.9465176268277</v>
      </c>
      <c r="W52" s="37">
        <f t="shared" si="20"/>
        <v>6275.6062768701604</v>
      </c>
      <c r="X52" s="37">
        <f t="shared" ref="X52" si="21">SUM(X53:X70)</f>
        <v>7082.1939810834065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4.5474735088646412E-13</v>
      </c>
      <c r="D53" s="10">
        <f>NRGSUP!D53-TI_E!D53+TO!D53-NRG_E!D53-DL!D53</f>
        <v>0</v>
      </c>
      <c r="E53" s="10">
        <f>NRGSUP!E53-TI_E!E53+TO!E53-NRG_E!E53-DL!E53</f>
        <v>1.1368683772161603E-13</v>
      </c>
      <c r="F53" s="10">
        <f>NRGSUP!F53-TI_E!F53+TO!F53-NRG_E!F53-DL!F53</f>
        <v>0</v>
      </c>
      <c r="G53" s="10">
        <f>NRGSUP!G53-TI_E!G53+TO!G53-NRG_E!G53-DL!G53</f>
        <v>2.2737367544323206E-13</v>
      </c>
      <c r="H53" s="10">
        <f>NRGSUP!H53-TI_E!H53+TO!H53-NRG_E!H53-DL!H53</f>
        <v>-6.8212102632969618E-13</v>
      </c>
      <c r="I53" s="10">
        <f>NRGSUP!I53-TI_E!I53+TO!I53-NRG_E!I53-DL!I53</f>
        <v>-1.1368683772161603E-13</v>
      </c>
      <c r="J53" s="10">
        <f>NRGSUP!J53-TI_E!J53+TO!J53-NRG_E!J53-DL!J53</f>
        <v>-6.8212102632969618E-13</v>
      </c>
      <c r="K53" s="10">
        <f>NRGSUP!K53-TI_E!K53+TO!K53-NRG_E!K53-DL!K53</f>
        <v>2.2737367544323206E-13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6.8212102632969618E-13</v>
      </c>
      <c r="Q53" s="10">
        <f>NRGSUP!Q53-TI_E!Q53+TO!Q53-NRG_E!Q53-DL!Q53</f>
        <v>-6.8212102632969618E-13</v>
      </c>
      <c r="R53" s="10">
        <f>NRGSUP!R53-TI_E!R53+TO!R53-NRG_E!R53-DL!R53</f>
        <v>-2.2737367544323206E-13</v>
      </c>
      <c r="S53" s="10">
        <f>NRGSUP!S53-TI_E!S53+TO!S53-NRG_E!S53-DL!S53</f>
        <v>-2.2737367544323206E-13</v>
      </c>
      <c r="T53" s="10">
        <f>NRGSUP!T53-TI_E!T53+TO!T53-NRG_E!T53-DL!T53</f>
        <v>4.5474735088646412E-13</v>
      </c>
      <c r="U53" s="10">
        <f>NRGSUP!U53-TI_E!U53+TO!U53-NRG_E!U53-DL!U53</f>
        <v>2.2737367544323206E-13</v>
      </c>
      <c r="V53" s="10">
        <f>NRGSUP!V53-TI_E!V53+TO!V53-NRG_E!V53-DL!V53</f>
        <v>0</v>
      </c>
      <c r="W53" s="10">
        <f>NRGSUP!W53-TI_E!W53+TO!W53-NRG_E!W53-DL!W53</f>
        <v>-6.8212102632969618E-13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-5.5511151231257827E-17</v>
      </c>
      <c r="P56" s="10">
        <f>NRGSUP!P56-TI_E!P56+TO!P56-NRG_E!P56-DL!P56</f>
        <v>0</v>
      </c>
      <c r="Q56" s="10">
        <f>NRGSUP!Q56-TI_E!Q56+TO!Q56-NRG_E!Q56-DL!Q56</f>
        <v>-1.1102230246251565E-16</v>
      </c>
      <c r="R56" s="10">
        <f>NRGSUP!R56-TI_E!R56+TO!R56-NRG_E!R56-DL!R56</f>
        <v>0</v>
      </c>
      <c r="S56" s="10">
        <f>NRGSUP!S56-TI_E!S56+TO!S56-NRG_E!S56-DL!S56</f>
        <v>4.4408920985006262E-16</v>
      </c>
      <c r="T56" s="10">
        <f>NRGSUP!T56-TI_E!T56+TO!T56-NRG_E!T56-DL!T56</f>
        <v>0</v>
      </c>
      <c r="U56" s="10">
        <f>NRGSUP!U56-TI_E!U56+TO!U56-NRG_E!U56-DL!U56</f>
        <v>8.8817841970012523E-16</v>
      </c>
      <c r="V56" s="10">
        <f>NRGSUP!V56-TI_E!V56+TO!V56-NRG_E!V56-DL!V56</f>
        <v>3.5527136788005009E-15</v>
      </c>
      <c r="W56" s="10">
        <f>NRGSUP!W56-TI_E!W56+TO!W56-NRG_E!W56-DL!W56</f>
        <v>3.5527136788005009E-15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0.3821152192605331</v>
      </c>
      <c r="D57" s="10">
        <f>NRGSUP!D57-TI_E!D57+TO!D57-NRG_E!D57-DL!D57</f>
        <v>0.40601891659501288</v>
      </c>
      <c r="E57" s="10">
        <f>NRGSUP!E57-TI_E!E57+TO!E57-NRG_E!E57-DL!E57</f>
        <v>0.40601891659501288</v>
      </c>
      <c r="F57" s="10">
        <f>NRGSUP!F57-TI_E!F57+TO!F57-NRG_E!F57-DL!F57</f>
        <v>0.40601891659501288</v>
      </c>
      <c r="G57" s="10">
        <f>NRGSUP!G57-TI_E!G57+TO!G57-NRG_E!G57-DL!G57</f>
        <v>0.42992261392949271</v>
      </c>
      <c r="H57" s="10">
        <f>NRGSUP!H57-TI_E!H57+TO!H57-NRG_E!H57-DL!H57</f>
        <v>0.47773000859845233</v>
      </c>
      <c r="I57" s="10">
        <f>NRGSUP!I57-TI_E!I57+TO!I57-NRG_E!I57-DL!I57</f>
        <v>0.62098022355975924</v>
      </c>
      <c r="J57" s="10">
        <f>NRGSUP!J57-TI_E!J57+TO!J57-NRG_E!J57-DL!J57</f>
        <v>0.62098022355975924</v>
      </c>
      <c r="K57" s="10">
        <f>NRGSUP!K57-TI_E!K57+TO!K57-NRG_E!K57-DL!K57</f>
        <v>0.76431642304385194</v>
      </c>
      <c r="L57" s="10">
        <f>NRGSUP!L57-TI_E!L57+TO!L57-NRG_E!L57-DL!L57</f>
        <v>0.83594153052450548</v>
      </c>
      <c r="M57" s="10">
        <f>NRGSUP!M57-TI_E!M57+TO!M57-NRG_E!M57-DL!M57</f>
        <v>0.93147033533963886</v>
      </c>
      <c r="N57" s="10">
        <f>NRGSUP!N57-TI_E!N57+TO!N57-NRG_E!N57-DL!N57</f>
        <v>1.026999140154772</v>
      </c>
      <c r="O57" s="10">
        <f>NRGSUP!O57-TI_E!O57+TO!O57-NRG_E!O57-DL!O57</f>
        <v>1.1226139294926909</v>
      </c>
      <c r="P57" s="10">
        <f>NRGSUP!P57-TI_E!P57+TO!P57-NRG_E!P57-DL!P57</f>
        <v>1.241960447119518</v>
      </c>
      <c r="Q57" s="10">
        <f>NRGSUP!Q57-TI_E!Q57+TO!Q57-NRG_E!Q57-DL!Q57</f>
        <v>1.361392949269131</v>
      </c>
      <c r="R57" s="10">
        <f>NRGSUP!R57-TI_E!R57+TO!R57-NRG_E!R57-DL!R57</f>
        <v>1.4808254514187451</v>
      </c>
      <c r="S57" s="10">
        <f>NRGSUP!S57-TI_E!S57+TO!S57-NRG_E!S57-DL!S57</f>
        <v>1.6480653482373171</v>
      </c>
      <c r="T57" s="10">
        <f>NRGSUP!T57-TI_E!T57+TO!T57-NRG_E!T57-DL!T57</f>
        <v>1.791315563198624</v>
      </c>
      <c r="U57" s="10">
        <f>NRGSUP!U57-TI_E!U57+TO!U57-NRG_E!U57-DL!U57</f>
        <v>1.982459157351677</v>
      </c>
      <c r="V57" s="10">
        <f>NRGSUP!V57-TI_E!V57+TO!V57-NRG_E!V57-DL!V57</f>
        <v>2.1735167669819431</v>
      </c>
      <c r="W57" s="10">
        <f>NRGSUP!W57-TI_E!W57+TO!W57-NRG_E!W57-DL!W57</f>
        <v>2.3884780739466889</v>
      </c>
      <c r="X57" s="10">
        <f>NRGSUP!X57-TI_E!X57+TO!X57-NRG_E!X57-DL!X57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4446.9760963026656</v>
      </c>
      <c r="D59" s="10">
        <f>NRGSUP!D59-TI_E!D59+TO!D59-NRG_E!D59-DL!D59</f>
        <v>4301.7100601891652</v>
      </c>
      <c r="E59" s="10">
        <f>NRGSUP!E59-TI_E!E59+TO!E59-NRG_E!E59-DL!E59</f>
        <v>4457.1032674118651</v>
      </c>
      <c r="F59" s="10">
        <f>NRGSUP!F59-TI_E!F59+TO!F59-NRG_E!F59-DL!F59</f>
        <v>4411.6747205503007</v>
      </c>
      <c r="G59" s="10">
        <f>NRGSUP!G59-TI_E!G59+TO!G59-NRG_E!G59-DL!G59</f>
        <v>4573.1347377472039</v>
      </c>
      <c r="H59" s="10">
        <f>NRGSUP!H59-TI_E!H59+TO!H59-NRG_E!H59-DL!H59</f>
        <v>4200.0812553740325</v>
      </c>
      <c r="I59" s="10">
        <f>NRGSUP!I59-TI_E!I59+TO!I59-NRG_E!I59-DL!I59</f>
        <v>4693.9667239896817</v>
      </c>
      <c r="J59" s="10">
        <f>NRGSUP!J59-TI_E!J59+TO!J59-NRG_E!J59-DL!J59</f>
        <v>4726.9035253654338</v>
      </c>
      <c r="K59" s="10">
        <f>NRGSUP!K59-TI_E!K59+TO!K59-NRG_E!K59-DL!K59</f>
        <v>4601.8678417884785</v>
      </c>
      <c r="L59" s="10">
        <f>NRGSUP!L59-TI_E!L59+TO!L59-NRG_E!L59-DL!L59</f>
        <v>4061.4550300945821</v>
      </c>
      <c r="M59" s="10">
        <f>NRGSUP!M59-TI_E!M59+TO!M59-NRG_E!M59-DL!M59</f>
        <v>4602.2737747205501</v>
      </c>
      <c r="N59" s="10">
        <f>NRGSUP!N59-TI_E!N59+TO!N59-NRG_E!N59-DL!N59</f>
        <v>4443.704041272571</v>
      </c>
      <c r="O59" s="10">
        <f>NRGSUP!O59-TI_E!O59+TO!O59-NRG_E!O59-DL!O59</f>
        <v>4642.7343078245922</v>
      </c>
      <c r="P59" s="10">
        <f>NRGSUP!P59-TI_E!P59+TO!P59-NRG_E!P59-DL!P59</f>
        <v>4668.3625107480657</v>
      </c>
      <c r="Q59" s="10">
        <f>NRGSUP!Q59-TI_E!Q59+TO!Q59-NRG_E!Q59-DL!Q59</f>
        <v>4845.1800515907125</v>
      </c>
      <c r="R59" s="10">
        <f>NRGSUP!R59-TI_E!R59+TO!R59-NRG_E!R59-DL!R59</f>
        <v>4820.172914875322</v>
      </c>
      <c r="S59" s="10">
        <f>NRGSUP!S59-TI_E!S59+TO!S59-NRG_E!S59-DL!S59</f>
        <v>5162.0808254514186</v>
      </c>
      <c r="T59" s="10">
        <f>NRGSUP!T59-TI_E!T59+TO!T59-NRG_E!T59-DL!T59</f>
        <v>5303.6925193465177</v>
      </c>
      <c r="U59" s="10">
        <f>NRGSUP!U59-TI_E!U59+TO!U59-NRG_E!U59-DL!U59</f>
        <v>5513.9485812553748</v>
      </c>
      <c r="V59" s="10">
        <f>NRGSUP!V59-TI_E!V59+TO!V59-NRG_E!V59-DL!V59</f>
        <v>5580.2284608770424</v>
      </c>
      <c r="W59" s="10">
        <f>NRGSUP!W59-TI_E!W59+TO!W59-NRG_E!W59-DL!W59</f>
        <v>5174.7635425623375</v>
      </c>
      <c r="X59" s="10">
        <f>NRGSUP!X59-TI_E!X59+TO!X59-NRG_E!X59-DL!X59</f>
        <v>5491.1625967325908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12.348409286328458</v>
      </c>
      <c r="D61" s="10">
        <f>NRGSUP!D61-TI_E!D61+TO!D61-NRG_E!D61-DL!D61</f>
        <v>9.8165090283748935</v>
      </c>
      <c r="E61" s="10">
        <f>NRGSUP!E61-TI_E!E61+TO!E61-NRG_E!E61-DL!E61</f>
        <v>12.037833190025797</v>
      </c>
      <c r="F61" s="10">
        <f>NRGSUP!F61-TI_E!F61+TO!F61-NRG_E!F61-DL!F61</f>
        <v>13.494754944110056</v>
      </c>
      <c r="G61" s="10">
        <f>NRGSUP!G61-TI_E!G61+TO!G61-NRG_E!G61-DL!G61</f>
        <v>15.978761822871883</v>
      </c>
      <c r="H61" s="10">
        <f>NRGSUP!H61-TI_E!H61+TO!H61-NRG_E!H61-DL!H61</f>
        <v>15.190627687016331</v>
      </c>
      <c r="I61" s="10">
        <f>NRGSUP!I61-TI_E!I61+TO!I61-NRG_E!I61-DL!I61</f>
        <v>14.163542562338783</v>
      </c>
      <c r="J61" s="10">
        <f>NRGSUP!J61-TI_E!J61+TO!J61-NRG_E!J61-DL!J61</f>
        <v>15.525021496130694</v>
      </c>
      <c r="K61" s="10">
        <f>NRGSUP!K61-TI_E!K61+TO!K61-NRG_E!K61-DL!K61</f>
        <v>15.620464316423053</v>
      </c>
      <c r="L61" s="10">
        <f>NRGSUP!L61-TI_E!L61+TO!L61-NRG_E!L61-DL!L61</f>
        <v>13.996388650042991</v>
      </c>
      <c r="M61" s="10">
        <f>NRGSUP!M61-TI_E!M61+TO!M61-NRG_E!M61-DL!M61</f>
        <v>14.020206362854687</v>
      </c>
      <c r="N61" s="10">
        <f>NRGSUP!N61-TI_E!N61+TO!N61-NRG_E!N61-DL!N61</f>
        <v>17.650730868443681</v>
      </c>
      <c r="O61" s="10">
        <f>NRGSUP!O61-TI_E!O61+TO!O61-NRG_E!O61-DL!O61</f>
        <v>26.607394668959572</v>
      </c>
      <c r="P61" s="10">
        <f>NRGSUP!P61-TI_E!P61+TO!P61-NRG_E!P61-DL!P61</f>
        <v>20.182373172828889</v>
      </c>
      <c r="Q61" s="10">
        <f>NRGSUP!Q61-TI_E!Q61+TO!Q61-NRG_E!Q61-DL!Q61</f>
        <v>20.445141874462593</v>
      </c>
      <c r="R61" s="10">
        <f>NRGSUP!R61-TI_E!R61+TO!R61-NRG_E!R61-DL!R61</f>
        <v>16.695184866723963</v>
      </c>
      <c r="S61" s="10">
        <f>NRGSUP!S61-TI_E!S61+TO!S61-NRG_E!S61-DL!S61</f>
        <v>16.384866723989646</v>
      </c>
      <c r="T61" s="10">
        <f>NRGSUP!T61-TI_E!T61+TO!T61-NRG_E!T61-DL!T61</f>
        <v>71.223903697334492</v>
      </c>
      <c r="U61" s="10">
        <f>NRGSUP!U61-TI_E!U61+TO!U61-NRG_E!U61-DL!U61</f>
        <v>85.315821152192527</v>
      </c>
      <c r="V61" s="10">
        <f>NRGSUP!V61-TI_E!V61+TO!V61-NRG_E!V61-DL!V61</f>
        <v>94.750214961307009</v>
      </c>
      <c r="W61" s="10">
        <f>NRGSUP!W61-TI_E!W61+TO!W61-NRG_E!W61-DL!W61</f>
        <v>88.253568357695599</v>
      </c>
      <c r="X61" s="10">
        <f>NRGSUP!X61-TI_E!X61+TO!X61-NRG_E!X61-DL!X61</f>
        <v>103.20533104041269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19.657007738607057</v>
      </c>
      <c r="D62" s="10">
        <f>NRGSUP!D62-TI_E!D62+TO!D62-NRG_E!D62-DL!D62</f>
        <v>24.338435081685304</v>
      </c>
      <c r="E62" s="10">
        <f>NRGSUP!E62-TI_E!E62+TO!E62-NRG_E!E62-DL!E62</f>
        <v>19.895872742906278</v>
      </c>
      <c r="F62" s="10">
        <f>NRGSUP!F62-TI_E!F62+TO!F62-NRG_E!F62-DL!F62</f>
        <v>21.949871023215813</v>
      </c>
      <c r="G62" s="10">
        <f>NRGSUP!G62-TI_E!G62+TO!G62-NRG_E!G62-DL!G62</f>
        <v>22.093121238177133</v>
      </c>
      <c r="H62" s="10">
        <f>NRGSUP!H62-TI_E!H62+TO!H62-NRG_E!H62-DL!H62</f>
        <v>18.916595012897645</v>
      </c>
      <c r="I62" s="10">
        <f>NRGSUP!I62-TI_E!I62+TO!I62-NRG_E!I62-DL!I62</f>
        <v>21.424505588993995</v>
      </c>
      <c r="J62" s="10">
        <f>NRGSUP!J62-TI_E!J62+TO!J62-NRG_E!J62-DL!J62</f>
        <v>22.61865864144454</v>
      </c>
      <c r="K62" s="10">
        <f>NRGSUP!K62-TI_E!K62+TO!K62-NRG_E!K62-DL!K62</f>
        <v>32.483061049011127</v>
      </c>
      <c r="L62" s="10">
        <f>NRGSUP!L62-TI_E!L62+TO!L62-NRG_E!L62-DL!L62</f>
        <v>25.198280309544259</v>
      </c>
      <c r="M62" s="10">
        <f>NRGSUP!M62-TI_E!M62+TO!M62-NRG_E!M62-DL!M62</f>
        <v>34.680395528804794</v>
      </c>
      <c r="N62" s="10">
        <f>NRGSUP!N62-TI_E!N62+TO!N62-NRG_E!N62-DL!N62</f>
        <v>35.85081685296646</v>
      </c>
      <c r="O62" s="10">
        <f>NRGSUP!O62-TI_E!O62+TO!O62-NRG_E!O62-DL!O62</f>
        <v>44.305932932072238</v>
      </c>
      <c r="P62" s="10">
        <f>NRGSUP!P62-TI_E!P62+TO!P62-NRG_E!P62-DL!P62</f>
        <v>45.691229578675774</v>
      </c>
      <c r="Q62" s="10">
        <f>NRGSUP!Q62-TI_E!Q62+TO!Q62-NRG_E!Q62-DL!Q62</f>
        <v>43.947635425623389</v>
      </c>
      <c r="R62" s="10">
        <f>NRGSUP!R62-TI_E!R62+TO!R62-NRG_E!R62-DL!R62</f>
        <v>44.21031814273428</v>
      </c>
      <c r="S62" s="10">
        <f>NRGSUP!S62-TI_E!S62+TO!S62-NRG_E!S62-DL!S62</f>
        <v>50.157695614789418</v>
      </c>
      <c r="T62" s="10">
        <f>NRGSUP!T62-TI_E!T62+TO!T62-NRG_E!T62-DL!T62</f>
        <v>49.990541702493545</v>
      </c>
      <c r="U62" s="10">
        <f>NRGSUP!U62-TI_E!U62+TO!U62-NRG_E!U62-DL!U62</f>
        <v>47.506362854686188</v>
      </c>
      <c r="V62" s="10">
        <f>NRGSUP!V62-TI_E!V62+TO!V62-NRG_E!V62-DL!V62</f>
        <v>44.425451418744501</v>
      </c>
      <c r="W62" s="10">
        <f>NRGSUP!W62-TI_E!W62+TO!W62-NRG_E!W62-DL!W62</f>
        <v>42.920636285468618</v>
      </c>
      <c r="X62" s="10">
        <f>NRGSUP!X62-TI_E!X62+TO!X62-NRG_E!X62-DL!X62</f>
        <v>40.173860705073082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8.5984522785409467E-5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1.1102230246251565E-16</v>
      </c>
      <c r="J63" s="10">
        <f>NRGSUP!J63-TI_E!J63+TO!J63-NRG_E!J63-DL!J63</f>
        <v>4.4408920985006262E-16</v>
      </c>
      <c r="K63" s="10">
        <f>NRGSUP!K63-TI_E!K63+TO!K63-NRG_E!K63-DL!K63</f>
        <v>8.5984522797843965E-5</v>
      </c>
      <c r="L63" s="10">
        <f>NRGSUP!L63-TI_E!L63+TO!L63-NRG_E!L63-DL!L63</f>
        <v>8.5984522783633111E-5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8.5984522783633111E-5</v>
      </c>
      <c r="R63" s="10">
        <f>NRGSUP!R63-TI_E!R63+TO!R63-NRG_E!R63-DL!R63</f>
        <v>0</v>
      </c>
      <c r="S63" s="10">
        <f>NRGSUP!S63-TI_E!S63+TO!S63-NRG_E!S63-DL!S63</f>
        <v>-1.4210854715202004E-14</v>
      </c>
      <c r="T63" s="10">
        <f>NRGSUP!T63-TI_E!T63+TO!T63-NRG_E!T63-DL!T63</f>
        <v>0</v>
      </c>
      <c r="U63" s="10">
        <f>NRGSUP!U63-TI_E!U63+TO!U63-NRG_E!U63-DL!U63</f>
        <v>-1.4210854715202004E-14</v>
      </c>
      <c r="V63" s="10">
        <f>NRGSUP!V63-TI_E!V63+TO!V63-NRG_E!V63-DL!V63</f>
        <v>-1.4210854715202004E-14</v>
      </c>
      <c r="W63" s="10">
        <f>NRGSUP!W63-TI_E!W63+TO!W63-NRG_E!W63-DL!W63</f>
        <v>0</v>
      </c>
      <c r="X63" s="10">
        <f>NRGSUP!X63-TI_E!X63+TO!X63-NRG_E!X63-DL!X63</f>
        <v>-8.5984522783633111E-5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0.65795356835769558</v>
      </c>
      <c r="F64" s="10">
        <f>NRGSUP!F64-TI_E!F64+TO!F64-NRG_E!F64-DL!F64</f>
        <v>3.9478073946689589</v>
      </c>
      <c r="G64" s="10">
        <f>NRGSUP!G64-TI_E!G64+TO!G64-NRG_E!G64-DL!G64</f>
        <v>4.6058469475494412</v>
      </c>
      <c r="H64" s="10">
        <f>NRGSUP!H64-TI_E!H64+TO!H64-NRG_E!H64-DL!H64</f>
        <v>0</v>
      </c>
      <c r="I64" s="10">
        <f>NRGSUP!I64-TI_E!I64+TO!I64-NRG_E!I64-DL!I64</f>
        <v>0.69269131556319852</v>
      </c>
      <c r="J64" s="10">
        <f>NRGSUP!J64-TI_E!J64+TO!J64-NRG_E!J64-DL!J64</f>
        <v>1.385296646603611</v>
      </c>
      <c r="K64" s="10">
        <f>NRGSUP!K64-TI_E!K64+TO!K64-NRG_E!K64-DL!K64</f>
        <v>64.294926913155621</v>
      </c>
      <c r="L64" s="10">
        <f>NRGSUP!L64-TI_E!L64+TO!L64-NRG_E!L64-DL!L64</f>
        <v>76.759243336199475</v>
      </c>
      <c r="M64" s="10">
        <f>NRGSUP!M64-TI_E!M64+TO!M64-NRG_E!M64-DL!M64</f>
        <v>81.280137575236452</v>
      </c>
      <c r="N64" s="10">
        <f>NRGSUP!N64-TI_E!N64+TO!N64-NRG_E!N64-DL!N64</f>
        <v>92.567239896818563</v>
      </c>
      <c r="O64" s="10">
        <f>NRGSUP!O64-TI_E!O64+TO!O64-NRG_E!O64-DL!O64</f>
        <v>96.662338779019763</v>
      </c>
      <c r="P64" s="10">
        <f>NRGSUP!P64-TI_E!P64+TO!P64-NRG_E!P64-DL!P64</f>
        <v>70.857265692175403</v>
      </c>
      <c r="Q64" s="10">
        <f>NRGSUP!Q64-TI_E!Q64+TO!Q64-NRG_E!Q64-DL!Q64</f>
        <v>74.57489251934652</v>
      </c>
      <c r="R64" s="10">
        <f>NRGSUP!R64-TI_E!R64+TO!R64-NRG_E!R64-DL!R64</f>
        <v>69.635941530524505</v>
      </c>
      <c r="S64" s="10">
        <f>NRGSUP!S64-TI_E!S64+TO!S64-NRG_E!S64-DL!S64</f>
        <v>71.897506448839209</v>
      </c>
      <c r="T64" s="10">
        <f>NRGSUP!T64-TI_E!T64+TO!T64-NRG_E!T64-DL!T64</f>
        <v>85.394496990541697</v>
      </c>
      <c r="U64" s="10">
        <f>NRGSUP!U64-TI_E!U64+TO!U64-NRG_E!U64-DL!U64</f>
        <v>89.003697334479796</v>
      </c>
      <c r="V64" s="10">
        <f>NRGSUP!V64-TI_E!V64+TO!V64-NRG_E!V64-DL!V64</f>
        <v>93.814789337919166</v>
      </c>
      <c r="W64" s="10">
        <f>NRGSUP!W64-TI_E!W64+TO!W64-NRG_E!W64-DL!W64</f>
        <v>98.971625107480648</v>
      </c>
      <c r="X64" s="10">
        <f>NRGSUP!X64-TI_E!X64+TO!X64-NRG_E!X64-DL!X64</f>
        <v>119.1991401547721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10.919776440240762</v>
      </c>
      <c r="K65" s="10">
        <f>NRGSUP!K65-TI_E!K65+TO!K65-NRG_E!K65-DL!K65</f>
        <v>-9.5012037833189993</v>
      </c>
      <c r="L65" s="10">
        <f>NRGSUP!L65-TI_E!L65+TO!L65-NRG_E!L65-DL!L65</f>
        <v>47.082115219260558</v>
      </c>
      <c r="M65" s="10">
        <f>NRGSUP!M65-TI_E!M65+TO!M65-NRG_E!M65-DL!M65</f>
        <v>60.971539122957857</v>
      </c>
      <c r="N65" s="10">
        <f>NRGSUP!N65-TI_E!N65+TO!N65-NRG_E!N65-DL!N65</f>
        <v>-50.229922613929446</v>
      </c>
      <c r="O65" s="10">
        <f>NRGSUP!O65-TI_E!O65+TO!O65-NRG_E!O65-DL!O65</f>
        <v>43.704729148753074</v>
      </c>
      <c r="P65" s="10">
        <f>NRGSUP!P65-TI_E!P65+TO!P65-NRG_E!P65-DL!P65</f>
        <v>0</v>
      </c>
      <c r="Q65" s="10">
        <f>NRGSUP!Q65-TI_E!Q65+TO!Q65-NRG_E!Q65-DL!Q65</f>
        <v>-2.8421709430404007E-13</v>
      </c>
      <c r="R65" s="10">
        <f>NRGSUP!R65-TI_E!R65+TO!R65-NRG_E!R65-DL!R65</f>
        <v>0</v>
      </c>
      <c r="S65" s="10">
        <f>NRGSUP!S65-TI_E!S65+TO!S65-NRG_E!S65-DL!S65</f>
        <v>-8.5984522797843965E-5</v>
      </c>
      <c r="T65" s="10">
        <f>NRGSUP!T65-TI_E!T65+TO!T65-NRG_E!T65-DL!T65</f>
        <v>8.5984522854687384E-5</v>
      </c>
      <c r="U65" s="10">
        <f>NRGSUP!U65-TI_E!U65+TO!U65-NRG_E!U65-DL!U65</f>
        <v>0</v>
      </c>
      <c r="V65" s="10">
        <f>NRGSUP!V65-TI_E!V65+TO!V65-NRG_E!V65-DL!V65</f>
        <v>0</v>
      </c>
      <c r="W65" s="10">
        <f>NRGSUP!W65-TI_E!W65+TO!W65-NRG_E!W65-DL!W65</f>
        <v>5.6843418860808015E-14</v>
      </c>
      <c r="X65" s="10">
        <f>NRGSUP!X65-TI_E!X65+TO!X65-NRG_E!X65-DL!X65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0</v>
      </c>
      <c r="K66" s="10">
        <f>NRGSUP!K66-TI_E!K66+TO!K66-NRG_E!K66-DL!K66</f>
        <v>11.18022355975924</v>
      </c>
      <c r="L66" s="10">
        <f>NRGSUP!L66-TI_E!L66+TO!L66-NRG_E!L66-DL!L66</f>
        <v>58.71255374032674</v>
      </c>
      <c r="M66" s="10">
        <f>NRGSUP!M66-TI_E!M66+TO!M66-NRG_E!M66-DL!M66</f>
        <v>62.589595872742898</v>
      </c>
      <c r="N66" s="10">
        <f>NRGSUP!N66-TI_E!N66+TO!N66-NRG_E!N66-DL!N66</f>
        <v>109.2558899398108</v>
      </c>
      <c r="O66" s="10">
        <f>NRGSUP!O66-TI_E!O66+TO!O66-NRG_E!O66-DL!O66</f>
        <v>102.8709372312984</v>
      </c>
      <c r="P66" s="10">
        <f>NRGSUP!P66-TI_E!P66+TO!P66-NRG_E!P66-DL!P66</f>
        <v>162.16362854686159</v>
      </c>
      <c r="Q66" s="10">
        <f>NRGSUP!Q66-TI_E!Q66+TO!Q66-NRG_E!Q66-DL!Q66</f>
        <v>429.35855546001721</v>
      </c>
      <c r="R66" s="10">
        <f>NRGSUP!R66-TI_E!R66+TO!R66-NRG_E!R66-DL!R66</f>
        <v>430.27798796216678</v>
      </c>
      <c r="S66" s="10">
        <f>NRGSUP!S66-TI_E!S66+TO!S66-NRG_E!S66-DL!S66</f>
        <v>108.8596732588134</v>
      </c>
      <c r="T66" s="10">
        <f>NRGSUP!T66-TI_E!T66+TO!T66-NRG_E!T66-DL!T66</f>
        <v>309.08374892519339</v>
      </c>
      <c r="U66" s="10">
        <f>NRGSUP!U66-TI_E!U66+TO!U66-NRG_E!U66-DL!U66</f>
        <v>281.46491831470331</v>
      </c>
      <c r="V66" s="10">
        <f>NRGSUP!V66-TI_E!V66+TO!V66-NRG_E!V66-DL!V66</f>
        <v>338.51840068787618</v>
      </c>
      <c r="W66" s="10">
        <f>NRGSUP!W66-TI_E!W66+TO!W66-NRG_E!W66-DL!W66</f>
        <v>301.49036973344789</v>
      </c>
      <c r="X66" s="10">
        <f>NRGSUP!X66-TI_E!X66+TO!X66-NRG_E!X66-DL!X66</f>
        <v>603.10171969045564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25.322012037833193</v>
      </c>
      <c r="M69" s="10">
        <f>NRGSUP!M69-TI_E!M69+TO!M69-NRG_E!M69-DL!M69</f>
        <v>39.911951848667243</v>
      </c>
      <c r="N69" s="10">
        <f>NRGSUP!N69-TI_E!N69+TO!N69-NRG_E!N69-DL!N69</f>
        <v>32.097678417884779</v>
      </c>
      <c r="O69" s="10">
        <f>NRGSUP!O69-TI_E!O69+TO!O69-NRG_E!O69-DL!O69</f>
        <v>12.24926913155632</v>
      </c>
      <c r="P69" s="10">
        <f>NRGSUP!P69-TI_E!P69+TO!P69-NRG_E!P69-DL!P69</f>
        <v>7.9535683576956728E-2</v>
      </c>
      <c r="Q69" s="10">
        <f>NRGSUP!Q69-TI_E!Q69+TO!Q69-NRG_E!Q69-DL!Q69</f>
        <v>9.415305245055805E-2</v>
      </c>
      <c r="R69" s="10">
        <f>NRGSUP!R69-TI_E!R69+TO!R69-NRG_E!R69-DL!R69</f>
        <v>0.78822012037833389</v>
      </c>
      <c r="S69" s="10">
        <f>NRGSUP!S69-TI_E!S69+TO!S69-NRG_E!S69-DL!S69</f>
        <v>1.7890799656061915</v>
      </c>
      <c r="T69" s="10">
        <f>NRGSUP!T69-TI_E!T69+TO!T69-NRG_E!T69-DL!T69</f>
        <v>4.2067927773000875</v>
      </c>
      <c r="U69" s="10">
        <f>NRGSUP!U69-TI_E!U69+TO!U69-NRG_E!U69-DL!U69</f>
        <v>4.0633705932932074</v>
      </c>
      <c r="V69" s="10">
        <f>NRGSUP!V69-TI_E!V69+TO!V69-NRG_E!V69-DL!V69</f>
        <v>0.81908856405845398</v>
      </c>
      <c r="W69" s="10">
        <f>NRGSUP!W69-TI_E!W69+TO!W69-NRG_E!W69-DL!W69</f>
        <v>0.20395528804815655</v>
      </c>
      <c r="X69" s="10">
        <f>NRGSUP!X69-TI_E!X69+TO!X69-NRG_E!X69-DL!X69</f>
        <v>4.8065348237315675E-2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548.74840928632841</v>
      </c>
      <c r="U70" s="10">
        <f>NRGSUP!U70-TI_E!U70+TO!U70-NRG_E!U70-DL!U70</f>
        <v>569.45640584694752</v>
      </c>
      <c r="V70" s="10">
        <f>NRGSUP!V70-TI_E!V70+TO!V70-NRG_E!V70-DL!V70</f>
        <v>599.21659501289764</v>
      </c>
      <c r="W70" s="10">
        <f>NRGSUP!W70-TI_E!W70+TO!W70-NRG_E!W70-DL!W70</f>
        <v>566.61410146173682</v>
      </c>
      <c r="X70" s="10">
        <f>NRGSUP!X70-TI_E!X70+TO!X70-NRG_E!X70-DL!X70</f>
        <v>722.67601031814263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20.899226139294921</v>
      </c>
      <c r="D71" s="37">
        <f t="shared" si="22"/>
        <v>30.90679277730009</v>
      </c>
      <c r="E71" s="37">
        <f t="shared" si="22"/>
        <v>34.465520206362854</v>
      </c>
      <c r="F71" s="37">
        <f t="shared" si="22"/>
        <v>37.833190025795382</v>
      </c>
      <c r="G71" s="37">
        <f t="shared" si="22"/>
        <v>41.224763542562343</v>
      </c>
      <c r="H71" s="37">
        <f t="shared" si="22"/>
        <v>32.124763542562349</v>
      </c>
      <c r="I71" s="37">
        <f t="shared" si="22"/>
        <v>29.497420464316431</v>
      </c>
      <c r="J71" s="37">
        <f t="shared" si="22"/>
        <v>25.604299226139283</v>
      </c>
      <c r="K71" s="37">
        <f t="shared" si="22"/>
        <v>30.452880481513319</v>
      </c>
      <c r="L71" s="37">
        <f t="shared" si="22"/>
        <v>28.231642304385211</v>
      </c>
      <c r="M71" s="37">
        <f t="shared" si="22"/>
        <v>35.468787618228752</v>
      </c>
      <c r="N71" s="37">
        <f t="shared" si="22"/>
        <v>21.782803095442816</v>
      </c>
      <c r="O71" s="37">
        <f t="shared" si="22"/>
        <v>39.863370593293254</v>
      </c>
      <c r="P71" s="37">
        <f t="shared" si="22"/>
        <v>52.713241616509073</v>
      </c>
      <c r="Q71" s="37">
        <f t="shared" si="22"/>
        <v>55.436285468615665</v>
      </c>
      <c r="R71" s="37">
        <f t="shared" si="22"/>
        <v>48.581255374032608</v>
      </c>
      <c r="S71" s="37">
        <f t="shared" si="22"/>
        <v>51.137059329320692</v>
      </c>
      <c r="T71" s="37">
        <f t="shared" si="22"/>
        <v>54.170163370593272</v>
      </c>
      <c r="U71" s="37">
        <f t="shared" si="22"/>
        <v>53.190971625107522</v>
      </c>
      <c r="V71" s="37">
        <f t="shared" si="22"/>
        <v>49.345485812553839</v>
      </c>
      <c r="W71" s="37">
        <f t="shared" si="22"/>
        <v>50.39647463456572</v>
      </c>
      <c r="X71" s="37">
        <f t="shared" ref="X71" si="23">SUM(X72:X73)</f>
        <v>52.498280309544214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13.327687016337052</v>
      </c>
      <c r="D72" s="10">
        <f>NRGSUP!D72-TI_E!D72+TO!D72-NRG_E!D72-DL!D72</f>
        <v>20.373688736027518</v>
      </c>
      <c r="E72" s="10">
        <f>NRGSUP!E72-TI_E!E72+TO!E72-NRG_E!E72-DL!E72</f>
        <v>26.488048151332762</v>
      </c>
      <c r="F72" s="10">
        <f>NRGSUP!F72-TI_E!F72+TO!F72-NRG_E!F72-DL!F72</f>
        <v>28.327085124677566</v>
      </c>
      <c r="G72" s="10">
        <f>NRGSUP!G72-TI_E!G72+TO!G72-NRG_E!G72-DL!G72</f>
        <v>30.524419604471198</v>
      </c>
      <c r="H72" s="10">
        <f>NRGSUP!H72-TI_E!H72+TO!H72-NRG_E!H72-DL!H72</f>
        <v>24.29071367153913</v>
      </c>
      <c r="I72" s="10">
        <f>NRGSUP!I72-TI_E!I72+TO!I72-NRG_E!I72-DL!I72</f>
        <v>20.588564058469476</v>
      </c>
      <c r="J72" s="10">
        <f>NRGSUP!J72-TI_E!J72+TO!J72-NRG_E!J72-DL!J72</f>
        <v>15.262252794496987</v>
      </c>
      <c r="K72" s="10">
        <f>NRGSUP!K72-TI_E!K72+TO!K72-NRG_E!K72-DL!K72</f>
        <v>14.593465176268268</v>
      </c>
      <c r="L72" s="10">
        <f>NRGSUP!L72-TI_E!L72+TO!L72-NRG_E!L72-DL!L72</f>
        <v>8.5506448839209028</v>
      </c>
      <c r="M72" s="10">
        <f>NRGSUP!M72-TI_E!M72+TO!M72-NRG_E!M72-DL!M72</f>
        <v>9.9361134995700766</v>
      </c>
      <c r="N72" s="10">
        <f>NRGSUP!N72-TI_E!N72+TO!N72-NRG_E!N72-DL!N72</f>
        <v>4.8724849527085183</v>
      </c>
      <c r="O72" s="10">
        <f>NRGSUP!O72-TI_E!O72+TO!O72-NRG_E!O72-DL!O72</f>
        <v>21.305073086844374</v>
      </c>
      <c r="P72" s="10">
        <f>NRGSUP!P72-TI_E!P72+TO!P72-NRG_E!P72-DL!P72</f>
        <v>24.290627687016332</v>
      </c>
      <c r="Q72" s="10">
        <f>NRGSUP!Q72-TI_E!Q72+TO!Q72-NRG_E!Q72-DL!Q72</f>
        <v>26.464144453998273</v>
      </c>
      <c r="R72" s="10">
        <f>NRGSUP!R72-TI_E!R72+TO!R72-NRG_E!R72-DL!R72</f>
        <v>20.015219260533097</v>
      </c>
      <c r="S72" s="10">
        <f>NRGSUP!S72-TI_E!S72+TO!S72-NRG_E!S72-DL!S72</f>
        <v>18.534565778159926</v>
      </c>
      <c r="T72" s="10">
        <f>NRGSUP!T72-TI_E!T72+TO!T72-NRG_E!T72-DL!T72</f>
        <v>21.113843508168525</v>
      </c>
      <c r="U72" s="10">
        <f>NRGSUP!U72-TI_E!U72+TO!U72-NRG_E!U72-DL!U72</f>
        <v>23.6219260533104</v>
      </c>
      <c r="V72" s="10">
        <f>NRGSUP!V72-TI_E!V72+TO!V72-NRG_E!V72-DL!V72</f>
        <v>20.660189165950122</v>
      </c>
      <c r="W72" s="10">
        <f>NRGSUP!W72-TI_E!W72+TO!W72-NRG_E!W72-DL!W72</f>
        <v>21.233447979363721</v>
      </c>
      <c r="X72" s="10">
        <f>NRGSUP!X72-TI_E!X72+TO!X72-NRG_E!X72-DL!X72</f>
        <v>23.788993981083397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7.5715391229578692</v>
      </c>
      <c r="D73" s="10">
        <f>NRGSUP!D73-TI_E!D73+TO!D73-NRG_E!D73-DL!D73</f>
        <v>10.533104041272573</v>
      </c>
      <c r="E73" s="10">
        <f>NRGSUP!E73-TI_E!E73+TO!E73-NRG_E!E73-DL!E73</f>
        <v>7.9774720550300877</v>
      </c>
      <c r="F73" s="10">
        <f>NRGSUP!F73-TI_E!F73+TO!F73-NRG_E!F73-DL!F73</f>
        <v>9.5061049011178156</v>
      </c>
      <c r="G73" s="10">
        <f>NRGSUP!G73-TI_E!G73+TO!G73-NRG_E!G73-DL!G73</f>
        <v>10.700343938091144</v>
      </c>
      <c r="H73" s="10">
        <f>NRGSUP!H73-TI_E!H73+TO!H73-NRG_E!H73-DL!H73</f>
        <v>7.8340498710232183</v>
      </c>
      <c r="I73" s="10">
        <f>NRGSUP!I73-TI_E!I73+TO!I73-NRG_E!I73-DL!I73</f>
        <v>8.9088564058469544</v>
      </c>
      <c r="J73" s="10">
        <f>NRGSUP!J73-TI_E!J73+TO!J73-NRG_E!J73-DL!J73</f>
        <v>10.342046431642295</v>
      </c>
      <c r="K73" s="10">
        <f>NRGSUP!K73-TI_E!K73+TO!K73-NRG_E!K73-DL!K73</f>
        <v>15.859415305245051</v>
      </c>
      <c r="L73" s="10">
        <f>NRGSUP!L73-TI_E!L73+TO!L73-NRG_E!L73-DL!L73</f>
        <v>19.680997420464308</v>
      </c>
      <c r="M73" s="10">
        <f>NRGSUP!M73-TI_E!M73+TO!M73-NRG_E!M73-DL!M73</f>
        <v>25.532674118658676</v>
      </c>
      <c r="N73" s="10">
        <f>NRGSUP!N73-TI_E!N73+TO!N73-NRG_E!N73-DL!N73</f>
        <v>16.910318142734297</v>
      </c>
      <c r="O73" s="10">
        <f>NRGSUP!O73-TI_E!O73+TO!O73-NRG_E!O73-DL!O73</f>
        <v>18.558297506448881</v>
      </c>
      <c r="P73" s="10">
        <f>NRGSUP!P73-TI_E!P73+TO!P73-NRG_E!P73-DL!P73</f>
        <v>28.422613929492741</v>
      </c>
      <c r="Q73" s="10">
        <f>NRGSUP!Q73-TI_E!Q73+TO!Q73-NRG_E!Q73-DL!Q73</f>
        <v>28.972141014617392</v>
      </c>
      <c r="R73" s="10">
        <f>NRGSUP!R73-TI_E!R73+TO!R73-NRG_E!R73-DL!R73</f>
        <v>28.566036113499507</v>
      </c>
      <c r="S73" s="10">
        <f>NRGSUP!S73-TI_E!S73+TO!S73-NRG_E!S73-DL!S73</f>
        <v>32.602493551160762</v>
      </c>
      <c r="T73" s="10">
        <f>NRGSUP!T73-TI_E!T73+TO!T73-NRG_E!T73-DL!T73</f>
        <v>33.056319862424743</v>
      </c>
      <c r="U73" s="10">
        <f>NRGSUP!U73-TI_E!U73+TO!U73-NRG_E!U73-DL!U73</f>
        <v>29.569045571797119</v>
      </c>
      <c r="V73" s="10">
        <f>NRGSUP!V73-TI_E!V73+TO!V73-NRG_E!V73-DL!V73</f>
        <v>28.685296646603717</v>
      </c>
      <c r="W73" s="10">
        <f>NRGSUP!W73-TI_E!W73+TO!W73-NRG_E!W73-DL!W73</f>
        <v>29.163026655202003</v>
      </c>
      <c r="X73" s="10">
        <f>NRGSUP!X73-TI_E!X73+TO!X73-NRG_E!X73-DL!X73</f>
        <v>28.70928632846082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3279.4019776440246</v>
      </c>
      <c r="D75" s="37">
        <f>NRGSUP!D75-TI_E!D75+TO!D75-NRG_E!D75-DL!D75</f>
        <v>3530.4051590713666</v>
      </c>
      <c r="E75" s="37">
        <f>NRGSUP!E75-TI_E!E75+TO!E75-NRG_E!E75-DL!E75</f>
        <v>3950.5827171109222</v>
      </c>
      <c r="F75" s="37">
        <f>NRGSUP!F75-TI_E!F75+TO!F75-NRG_E!F75-DL!F75</f>
        <v>4089.9493551160776</v>
      </c>
      <c r="G75" s="37">
        <f>NRGSUP!G75-TI_E!G75+TO!G75-NRG_E!G75-DL!G75</f>
        <v>4006.1144453998272</v>
      </c>
      <c r="H75" s="37">
        <f>NRGSUP!H75-TI_E!H75+TO!H75-NRG_E!H75-DL!H75</f>
        <v>3872.4085124677554</v>
      </c>
      <c r="I75" s="37">
        <f>NRGSUP!I75-TI_E!I75+TO!I75-NRG_E!I75-DL!I75</f>
        <v>4139.0559759243333</v>
      </c>
      <c r="J75" s="37">
        <f>NRGSUP!J75-TI_E!J75+TO!J75-NRG_E!J75-DL!J75</f>
        <v>4030.2141014617368</v>
      </c>
      <c r="K75" s="37">
        <f>NRGSUP!K75-TI_E!K75+TO!K75-NRG_E!K75-DL!K75</f>
        <v>3999.9761822871869</v>
      </c>
      <c r="L75" s="37">
        <f>NRGSUP!L75-TI_E!L75+TO!L75-NRG_E!L75-DL!L75</f>
        <v>4066.3753224419588</v>
      </c>
      <c r="M75" s="37">
        <f>NRGSUP!M75-TI_E!M75+TO!M75-NRG_E!M75-DL!M75</f>
        <v>4553.7880481513321</v>
      </c>
      <c r="N75" s="37">
        <f>NRGSUP!N75-TI_E!N75+TO!N75-NRG_E!N75-DL!N75</f>
        <v>4061.4071367153906</v>
      </c>
      <c r="O75" s="37">
        <f>NRGSUP!O75-TI_E!O75+TO!O75-NRG_E!O75-DL!O75</f>
        <v>4292.7055889939793</v>
      </c>
      <c r="P75" s="37">
        <f>NRGSUP!P75-TI_E!P75+TO!P75-NRG_E!P75-DL!P75</f>
        <v>4075.4515047291488</v>
      </c>
      <c r="Q75" s="37">
        <f>NRGSUP!Q75-TI_E!Q75+TO!Q75-NRG_E!Q75-DL!Q75</f>
        <v>3982.7074806534847</v>
      </c>
      <c r="R75" s="37">
        <f>NRGSUP!R75-TI_E!R75+TO!R75-NRG_E!R75-DL!R75</f>
        <v>3830.5386070507302</v>
      </c>
      <c r="S75" s="37">
        <f>NRGSUP!S75-TI_E!S75+TO!S75-NRG_E!S75-DL!S75</f>
        <v>4113.7145313843512</v>
      </c>
      <c r="T75" s="37">
        <f>NRGSUP!T75-TI_E!T75+TO!T75-NRG_E!T75-DL!T75</f>
        <v>4031.838177128117</v>
      </c>
      <c r="U75" s="37">
        <f>NRGSUP!U75-TI_E!U75+TO!U75-NRG_E!U75-DL!U75</f>
        <v>4012.7782459157334</v>
      </c>
      <c r="V75" s="37">
        <f>NRGSUP!V75-TI_E!V75+TO!V75-NRG_E!V75-DL!V75</f>
        <v>3924.5723989681851</v>
      </c>
      <c r="W75" s="37">
        <f>NRGSUP!W75-TI_E!W75+TO!W75-NRG_E!W75-DL!W75</f>
        <v>3628.6663800515903</v>
      </c>
      <c r="X75" s="37">
        <f>NRGSUP!X75-TI_E!X75+TO!X75-NRG_E!X75-DL!X75</f>
        <v>4129.3111779879628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6507.4723129836648</v>
      </c>
      <c r="D76" s="40">
        <f>NRGSUP!D76-TI_E!D76+TO!D76-NRG_E!D76-DL!D76</f>
        <v>6654.117540842647</v>
      </c>
      <c r="E76" s="40">
        <f>NRGSUP!E76-TI_E!E76+TO!E76-NRG_E!E76-DL!E76</f>
        <v>6851.7779019776444</v>
      </c>
      <c r="F76" s="40">
        <f>NRGSUP!F76-TI_E!F76+TO!F76-NRG_E!F76-DL!F76</f>
        <v>6953.6844368013735</v>
      </c>
      <c r="G76" s="40">
        <f>NRGSUP!G76-TI_E!G76+TO!G76-NRG_E!G76-DL!G76</f>
        <v>7147.2374892519338</v>
      </c>
      <c r="H76" s="40">
        <f>NRGSUP!H76-TI_E!H76+TO!H76-NRG_E!H76-DL!H76</f>
        <v>6958.2609630266543</v>
      </c>
      <c r="I76" s="40">
        <f>NRGSUP!I76-TI_E!I76+TO!I76-NRG_E!I76-DL!I76</f>
        <v>7397.9649183147021</v>
      </c>
      <c r="J76" s="40">
        <f>NRGSUP!J76-TI_E!J76+TO!J76-NRG_E!J76-DL!J76</f>
        <v>7402.5233018056761</v>
      </c>
      <c r="K76" s="40">
        <f>NRGSUP!K76-TI_E!K76+TO!K76-NRG_E!K76-DL!K76</f>
        <v>7098.9974204643177</v>
      </c>
      <c r="L76" s="40">
        <f>NRGSUP!L76-TI_E!L76+TO!L76-NRG_E!L76-DL!L76</f>
        <v>6628.3746345657764</v>
      </c>
      <c r="M76" s="40">
        <f>NRGSUP!M76-TI_E!M76+TO!M76-NRG_E!M76-DL!M76</f>
        <v>7179.6011177987984</v>
      </c>
      <c r="N76" s="40">
        <f>NRGSUP!N76-TI_E!N76+TO!N76-NRG_E!N76-DL!N76</f>
        <v>6888.0821152192584</v>
      </c>
      <c r="O76" s="40">
        <f>NRGSUP!O76-TI_E!O76+TO!O76-NRG_E!O76-DL!O76</f>
        <v>6941.080481513327</v>
      </c>
      <c r="P76" s="40">
        <f>NRGSUP!P76-TI_E!P76+TO!P76-NRG_E!P76-DL!P76</f>
        <v>6874.7586414445386</v>
      </c>
      <c r="Q76" s="40">
        <f>NRGSUP!Q76-TI_E!Q76+TO!Q76-NRG_E!Q76-DL!Q76</f>
        <v>6805.5480653482373</v>
      </c>
      <c r="R76" s="40">
        <f>NRGSUP!R76-TI_E!R76+TO!R76-NRG_E!R76-DL!R76</f>
        <v>6747.5569217540851</v>
      </c>
      <c r="S76" s="40">
        <f>NRGSUP!S76-TI_E!S76+TO!S76-NRG_E!S76-DL!S76</f>
        <v>6960.6342218400678</v>
      </c>
      <c r="T76" s="40">
        <f>NRGSUP!T76-TI_E!T76+TO!T76-NRG_E!T76-DL!T76</f>
        <v>6968.3289767841788</v>
      </c>
      <c r="U76" s="40">
        <f>NRGSUP!U76-TI_E!U76+TO!U76-NRG_E!U76-DL!U76</f>
        <v>7117.0359415305238</v>
      </c>
      <c r="V76" s="40">
        <f>NRGSUP!V76-TI_E!V76+TO!V76-NRG_E!V76-DL!V76</f>
        <v>6991.732760103182</v>
      </c>
      <c r="W76" s="40">
        <f>NRGSUP!W76-TI_E!W76+TO!W76-NRG_E!W76-DL!W76</f>
        <v>6612.0440240756679</v>
      </c>
      <c r="X76" s="40">
        <f>NRGSUP!X76-TI_E!X76+TO!X76-NRG_E!X76-DL!X76</f>
        <v>7058.6613069647456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1036.4125537403265</v>
      </c>
      <c r="D2" s="31">
        <f t="shared" si="0"/>
        <v>885.95210662080819</v>
      </c>
      <c r="E2" s="31">
        <f t="shared" si="0"/>
        <v>1024.1628546861564</v>
      </c>
      <c r="F2" s="31">
        <f t="shared" si="0"/>
        <v>1026.7525365434221</v>
      </c>
      <c r="G2" s="31">
        <f t="shared" si="0"/>
        <v>1030.430954428203</v>
      </c>
      <c r="H2" s="31">
        <f t="shared" si="0"/>
        <v>1152.6297506448839</v>
      </c>
      <c r="I2" s="31">
        <f t="shared" si="0"/>
        <v>1144.4492691315563</v>
      </c>
      <c r="J2" s="31">
        <f t="shared" si="0"/>
        <v>1263.5016337059328</v>
      </c>
      <c r="K2" s="31">
        <f t="shared" si="0"/>
        <v>1261.1076526225277</v>
      </c>
      <c r="L2" s="31">
        <f t="shared" si="0"/>
        <v>1158.930438521066</v>
      </c>
      <c r="M2" s="31">
        <f t="shared" si="0"/>
        <v>1224.2932932072226</v>
      </c>
      <c r="N2" s="31">
        <f t="shared" si="0"/>
        <v>1128.0630266552018</v>
      </c>
      <c r="O2" s="31">
        <f t="shared" si="0"/>
        <v>1057.822012037833</v>
      </c>
      <c r="P2" s="31">
        <f t="shared" si="0"/>
        <v>1482.0395528804811</v>
      </c>
      <c r="Q2" s="31">
        <f t="shared" si="0"/>
        <v>1518.8392089423905</v>
      </c>
      <c r="R2" s="31">
        <f t="shared" si="0"/>
        <v>1330.5226999140152</v>
      </c>
      <c r="S2" s="31">
        <f t="shared" si="0"/>
        <v>1440.9212381771279</v>
      </c>
      <c r="T2" s="31">
        <f t="shared" si="0"/>
        <v>1371.8679277730007</v>
      </c>
      <c r="U2" s="31">
        <f t="shared" si="0"/>
        <v>1375.1744625967326</v>
      </c>
      <c r="V2" s="31">
        <f t="shared" si="0"/>
        <v>1382.9605331040414</v>
      </c>
      <c r="W2" s="31">
        <f t="shared" si="0"/>
        <v>1486.1122957867585</v>
      </c>
      <c r="X2" s="31">
        <f t="shared" ref="X2" si="1">SUM(X3,X17,X22,X25,X26,X51,X52,X71,X74,X75,X76)</f>
        <v>1347.5926053310404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1026.8037833190024</v>
      </c>
      <c r="D26" s="37">
        <f t="shared" si="14"/>
        <v>877.24617368873601</v>
      </c>
      <c r="E26" s="37">
        <f t="shared" si="14"/>
        <v>1013.7157351676698</v>
      </c>
      <c r="F26" s="37">
        <f t="shared" si="14"/>
        <v>1019.594325021496</v>
      </c>
      <c r="G26" s="37">
        <f t="shared" si="14"/>
        <v>1018.2426483233019</v>
      </c>
      <c r="H26" s="37">
        <f t="shared" si="14"/>
        <v>1134.8094582975064</v>
      </c>
      <c r="I26" s="37">
        <f t="shared" si="14"/>
        <v>1133.1208082545143</v>
      </c>
      <c r="J26" s="37">
        <f t="shared" si="14"/>
        <v>1245.1441960447119</v>
      </c>
      <c r="K26" s="37">
        <f t="shared" si="14"/>
        <v>1240.9230438521063</v>
      </c>
      <c r="L26" s="37">
        <f t="shared" si="14"/>
        <v>1140.5941530524503</v>
      </c>
      <c r="M26" s="37">
        <f t="shared" si="14"/>
        <v>1191.3398968185727</v>
      </c>
      <c r="N26" s="37">
        <f t="shared" si="14"/>
        <v>1102.8693895098879</v>
      </c>
      <c r="O26" s="37">
        <f t="shared" si="14"/>
        <v>1032.8436801375751</v>
      </c>
      <c r="P26" s="37">
        <f t="shared" si="14"/>
        <v>1460.9736027515044</v>
      </c>
      <c r="Q26" s="37">
        <f t="shared" si="14"/>
        <v>1495.8596732588135</v>
      </c>
      <c r="R26" s="37">
        <f t="shared" si="14"/>
        <v>1309.9079105760961</v>
      </c>
      <c r="S26" s="37">
        <f t="shared" si="14"/>
        <v>1427.4214961306961</v>
      </c>
      <c r="T26" s="37">
        <f t="shared" si="14"/>
        <v>1357.0282889079965</v>
      </c>
      <c r="U26" s="37">
        <f t="shared" si="14"/>
        <v>1357.3523645743767</v>
      </c>
      <c r="V26" s="37">
        <f t="shared" si="14"/>
        <v>1365.6974204643166</v>
      </c>
      <c r="W26" s="37">
        <f t="shared" si="14"/>
        <v>1470.1390369733449</v>
      </c>
      <c r="X26" s="37">
        <f t="shared" ref="X26" si="15">SUM(X27,X33)</f>
        <v>1302.378331900258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1026.8037833190024</v>
      </c>
      <c r="D33" s="29">
        <f t="shared" si="18"/>
        <v>877.24617368873601</v>
      </c>
      <c r="E33" s="29">
        <f t="shared" si="18"/>
        <v>1013.7157351676698</v>
      </c>
      <c r="F33" s="29">
        <f t="shared" si="18"/>
        <v>1019.594325021496</v>
      </c>
      <c r="G33" s="29">
        <f t="shared" si="18"/>
        <v>1018.2426483233019</v>
      </c>
      <c r="H33" s="29">
        <f t="shared" si="18"/>
        <v>1134.8094582975064</v>
      </c>
      <c r="I33" s="29">
        <f t="shared" si="18"/>
        <v>1133.1208082545143</v>
      </c>
      <c r="J33" s="29">
        <f t="shared" si="18"/>
        <v>1245.1441960447119</v>
      </c>
      <c r="K33" s="29">
        <f t="shared" si="18"/>
        <v>1240.9230438521063</v>
      </c>
      <c r="L33" s="29">
        <f t="shared" si="18"/>
        <v>1140.5941530524503</v>
      </c>
      <c r="M33" s="29">
        <f t="shared" si="18"/>
        <v>1191.3398968185727</v>
      </c>
      <c r="N33" s="29">
        <f t="shared" si="18"/>
        <v>1102.8693895098879</v>
      </c>
      <c r="O33" s="29">
        <f t="shared" si="18"/>
        <v>1032.8436801375751</v>
      </c>
      <c r="P33" s="29">
        <f t="shared" si="18"/>
        <v>1460.9736027515044</v>
      </c>
      <c r="Q33" s="29">
        <f t="shared" si="18"/>
        <v>1495.8596732588135</v>
      </c>
      <c r="R33" s="29">
        <f t="shared" si="18"/>
        <v>1309.9079105760961</v>
      </c>
      <c r="S33" s="29">
        <f t="shared" si="18"/>
        <v>1427.4214961306961</v>
      </c>
      <c r="T33" s="29">
        <f t="shared" si="18"/>
        <v>1357.0282889079965</v>
      </c>
      <c r="U33" s="29">
        <f t="shared" si="18"/>
        <v>1357.3523645743767</v>
      </c>
      <c r="V33" s="29">
        <f t="shared" si="18"/>
        <v>1365.6974204643166</v>
      </c>
      <c r="W33" s="29">
        <f t="shared" si="18"/>
        <v>1470.1390369733449</v>
      </c>
      <c r="X33" s="29">
        <f t="shared" ref="X33" si="19">SUM(X34:X50)</f>
        <v>1302.378331900258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55.173430782459157</v>
      </c>
      <c r="D34" s="10">
        <f>TI_NRG_FC_IND_NE!D34+FC_TRA_NE!D34+FC_OTH_NE!D34</f>
        <v>36.782287188306107</v>
      </c>
      <c r="E34" s="10">
        <f>TI_NRG_FC_IND_NE!E34+FC_TRA_NE!E34+FC_OTH_NE!E34</f>
        <v>81.446431642304375</v>
      </c>
      <c r="F34" s="10">
        <f>TI_NRG_FC_IND_NE!F34+FC_TRA_NE!F34+FC_OTH_NE!F34</f>
        <v>52.546087704213242</v>
      </c>
      <c r="G34" s="10">
        <f>TI_NRG_FC_IND_NE!G34+FC_TRA_NE!G34+FC_OTH_NE!G34</f>
        <v>61.741702493551159</v>
      </c>
      <c r="H34" s="10">
        <f>TI_NRG_FC_IND_NE!H34+FC_TRA_NE!H34+FC_OTH_NE!H34</f>
        <v>65.68263112639724</v>
      </c>
      <c r="I34" s="10">
        <f>TI_NRG_FC_IND_NE!I34+FC_TRA_NE!I34+FC_OTH_NE!I34</f>
        <v>72.250902837489249</v>
      </c>
      <c r="J34" s="10">
        <f>TI_NRG_FC_IND_NE!J34+FC_TRA_NE!J34+FC_OTH_NE!J34</f>
        <v>73.564574376612214</v>
      </c>
      <c r="K34" s="10">
        <f>TI_NRG_FC_IND_NE!K34+FC_TRA_NE!K34+FC_OTH_NE!K34</f>
        <v>76.19183147033533</v>
      </c>
      <c r="L34" s="10">
        <f>TI_NRG_FC_IND_NE!L34+FC_TRA_NE!L34+FC_OTH_NE!L34</f>
        <v>78.819174548581259</v>
      </c>
      <c r="M34" s="10">
        <f>TI_NRG_FC_IND_NE!M34+FC_TRA_NE!M34+FC_OTH_NE!M34</f>
        <v>78.819174548581259</v>
      </c>
      <c r="N34" s="10">
        <f>TI_NRG_FC_IND_NE!N34+FC_TRA_NE!N34+FC_OTH_NE!N34</f>
        <v>78.819174548581259</v>
      </c>
      <c r="O34" s="10">
        <f>TI_NRG_FC_IND_NE!O34+FC_TRA_NE!O34+FC_OTH_NE!O34</f>
        <v>66.996302665520204</v>
      </c>
      <c r="P34" s="10">
        <f>TI_NRG_FC_IND_NE!P34+FC_TRA_NE!P34+FC_OTH_NE!P34</f>
        <v>45.799054170249363</v>
      </c>
      <c r="Q34" s="10">
        <f>TI_NRG_FC_IND_NE!Q34+FC_TRA_NE!Q34+FC_OTH_NE!Q34</f>
        <v>56.149011177987958</v>
      </c>
      <c r="R34" s="10">
        <f>TI_NRG_FC_IND_NE!R34+FC_TRA_NE!R34+FC_OTH_NE!R34</f>
        <v>49.25881341358555</v>
      </c>
      <c r="S34" s="10">
        <f>TI_NRG_FC_IND_NE!S34+FC_TRA_NE!S34+FC_OTH_NE!S34</f>
        <v>35.662768701633702</v>
      </c>
      <c r="T34" s="10">
        <f>TI_NRG_FC_IND_NE!T34+FC_TRA_NE!T34+FC_OTH_NE!T34</f>
        <v>18.607824591573511</v>
      </c>
      <c r="U34" s="10">
        <f>TI_NRG_FC_IND_NE!U34+FC_TRA_NE!U34+FC_OTH_NE!U34</f>
        <v>55.981685296646603</v>
      </c>
      <c r="V34" s="10">
        <f>TI_NRG_FC_IND_NE!V34+FC_TRA_NE!V34+FC_OTH_NE!V34</f>
        <v>35.836457437661217</v>
      </c>
      <c r="W34" s="10">
        <f>TI_NRG_FC_IND_NE!W34+FC_TRA_NE!W34+FC_OTH_NE!W34</f>
        <v>43.486586414445398</v>
      </c>
      <c r="X34" s="10">
        <f>TI_NRG_FC_IND_NE!X34+FC_TRA_NE!X34+FC_OTH_NE!X34</f>
        <v>11.657867583834911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119.17454858125539</v>
      </c>
      <c r="D36" s="10">
        <f>TI_NRG_FC_IND_NE!D36+FC_TRA_NE!D36+FC_OTH_NE!D36</f>
        <v>91.587876182287175</v>
      </c>
      <c r="E36" s="10">
        <f>TI_NRG_FC_IND_NE!E36+FC_TRA_NE!E36+FC_OTH_NE!E36</f>
        <v>94.898280309544262</v>
      </c>
      <c r="F36" s="10">
        <f>TI_NRG_FC_IND_NE!F36+FC_TRA_NE!F36+FC_OTH_NE!F36</f>
        <v>103.7259673258813</v>
      </c>
      <c r="G36" s="10">
        <f>TI_NRG_FC_IND_NE!G36+FC_TRA_NE!G36+FC_OTH_NE!G36</f>
        <v>107.0363714531384</v>
      </c>
      <c r="H36" s="10">
        <f>TI_NRG_FC_IND_NE!H36+FC_TRA_NE!H36+FC_OTH_NE!H36</f>
        <v>113.6571797076526</v>
      </c>
      <c r="I36" s="10">
        <f>TI_NRG_FC_IND_NE!I36+FC_TRA_NE!I36+FC_OTH_NE!I36</f>
        <v>128.0023215821152</v>
      </c>
      <c r="J36" s="10">
        <f>TI_NRG_FC_IND_NE!J36+FC_TRA_NE!J36+FC_OTH_NE!J36</f>
        <v>131.3127257093723</v>
      </c>
      <c r="K36" s="10">
        <f>TI_NRG_FC_IND_NE!K36+FC_TRA_NE!K36+FC_OTH_NE!K36</f>
        <v>139.0369733447979</v>
      </c>
      <c r="L36" s="10">
        <f>TI_NRG_FC_IND_NE!L36+FC_TRA_NE!L36+FC_OTH_NE!L36</f>
        <v>121.381513327601</v>
      </c>
      <c r="M36" s="10">
        <f>TI_NRG_FC_IND_NE!M36+FC_TRA_NE!M36+FC_OTH_NE!M36</f>
        <v>154.48555460017201</v>
      </c>
      <c r="N36" s="10">
        <f>TI_NRG_FC_IND_NE!N36+FC_TRA_NE!N36+FC_OTH_NE!N36</f>
        <v>154.48555460017201</v>
      </c>
      <c r="O36" s="10">
        <f>TI_NRG_FC_IND_NE!O36+FC_TRA_NE!O36+FC_OTH_NE!O36</f>
        <v>171.0375752364574</v>
      </c>
      <c r="P36" s="10">
        <f>TI_NRG_FC_IND_NE!P36+FC_TRA_NE!P36+FC_OTH_NE!P36</f>
        <v>692.26620808254506</v>
      </c>
      <c r="Q36" s="10">
        <f>TI_NRG_FC_IND_NE!Q36+FC_TRA_NE!Q36+FC_OTH_NE!Q36</f>
        <v>727.65356835769569</v>
      </c>
      <c r="R36" s="10">
        <f>TI_NRG_FC_IND_NE!R36+FC_TRA_NE!R36+FC_OTH_NE!R36</f>
        <v>683.41934651762676</v>
      </c>
      <c r="S36" s="10">
        <f>TI_NRG_FC_IND_NE!S36+FC_TRA_NE!S36+FC_OTH_NE!S36</f>
        <v>664.61977644024068</v>
      </c>
      <c r="T36" s="10">
        <f>TI_NRG_FC_IND_NE!T36+FC_TRA_NE!T36+FC_OTH_NE!T36</f>
        <v>638.07919174548579</v>
      </c>
      <c r="U36" s="10">
        <f>TI_NRG_FC_IND_NE!U36+FC_TRA_NE!U36+FC_OTH_NE!U36</f>
        <v>708.8539982803095</v>
      </c>
      <c r="V36" s="10">
        <f>TI_NRG_FC_IND_NE!V36+FC_TRA_NE!V36+FC_OTH_NE!V36</f>
        <v>810.59277730008591</v>
      </c>
      <c r="W36" s="10">
        <f>TI_NRG_FC_IND_NE!W36+FC_TRA_NE!W36+FC_OTH_NE!W36</f>
        <v>847.0860705073087</v>
      </c>
      <c r="X36" s="10">
        <f>TI_NRG_FC_IND_NE!X36+FC_TRA_NE!X36+FC_OTH_NE!X36</f>
        <v>769.67609630266554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270.87033533963893</v>
      </c>
      <c r="D42" s="10">
        <f>TI_NRG_FC_IND_NE!D42+FC_TRA_NE!D42+FC_OTH_NE!D42</f>
        <v>206.32699914015481</v>
      </c>
      <c r="E42" s="10">
        <f>TI_NRG_FC_IND_NE!E42+FC_TRA_NE!E42+FC_OTH_NE!E42</f>
        <v>206.32699914015481</v>
      </c>
      <c r="F42" s="10">
        <f>TI_NRG_FC_IND_NE!F42+FC_TRA_NE!F42+FC_OTH_NE!F42</f>
        <v>202.09466895958721</v>
      </c>
      <c r="G42" s="10">
        <f>TI_NRG_FC_IND_NE!G42+FC_TRA_NE!G42+FC_OTH_NE!G42</f>
        <v>205.26895958727431</v>
      </c>
      <c r="H42" s="10">
        <f>TI_NRG_FC_IND_NE!H42+FC_TRA_NE!H42+FC_OTH_NE!H42</f>
        <v>264.52184006878758</v>
      </c>
      <c r="I42" s="10">
        <f>TI_NRG_FC_IND_NE!I42+FC_TRA_NE!I42+FC_OTH_NE!I42</f>
        <v>275.10266552020641</v>
      </c>
      <c r="J42" s="10">
        <f>TI_NRG_FC_IND_NE!J42+FC_TRA_NE!J42+FC_OTH_NE!J42</f>
        <v>319.54239036973343</v>
      </c>
      <c r="K42" s="10">
        <f>TI_NRG_FC_IND_NE!K42+FC_TRA_NE!K42+FC_OTH_NE!K42</f>
        <v>322.71659501289759</v>
      </c>
      <c r="L42" s="10">
        <f>TI_NRG_FC_IND_NE!L42+FC_TRA_NE!L42+FC_OTH_NE!L42</f>
        <v>317.42622527944968</v>
      </c>
      <c r="M42" s="10">
        <f>TI_NRG_FC_IND_NE!M42+FC_TRA_NE!M42+FC_OTH_NE!M42</f>
        <v>338.58796216680992</v>
      </c>
      <c r="N42" s="10">
        <f>TI_NRG_FC_IND_NE!N42+FC_TRA_NE!N42+FC_OTH_NE!N42</f>
        <v>349.16878761822869</v>
      </c>
      <c r="O42" s="10">
        <f>TI_NRG_FC_IND_NE!O42+FC_TRA_NE!O42+FC_OTH_NE!O42</f>
        <v>296.26448839208939</v>
      </c>
      <c r="P42" s="10">
        <f>TI_NRG_FC_IND_NE!P42+FC_TRA_NE!P42+FC_OTH_NE!P42</f>
        <v>259.23138435081682</v>
      </c>
      <c r="Q42" s="10">
        <f>TI_NRG_FC_IND_NE!Q42+FC_TRA_NE!Q42+FC_OTH_NE!Q42</f>
        <v>245.47626827171109</v>
      </c>
      <c r="R42" s="10">
        <f>TI_NRG_FC_IND_NE!R42+FC_TRA_NE!R42+FC_OTH_NE!R42</f>
        <v>235.95348237317279</v>
      </c>
      <c r="S42" s="10">
        <f>TI_NRG_FC_IND_NE!S42+FC_TRA_NE!S42+FC_OTH_NE!S42</f>
        <v>285.68357695614787</v>
      </c>
      <c r="T42" s="10">
        <f>TI_NRG_FC_IND_NE!T42+FC_TRA_NE!T42+FC_OTH_NE!T42</f>
        <v>245.47626827171109</v>
      </c>
      <c r="U42" s="10">
        <f>TI_NRG_FC_IND_NE!U42+FC_TRA_NE!U42+FC_OTH_NE!U42</f>
        <v>222.19836629406711</v>
      </c>
      <c r="V42" s="10">
        <f>TI_NRG_FC_IND_NE!V42+FC_TRA_NE!V42+FC_OTH_NE!V42</f>
        <v>188.33955288048151</v>
      </c>
      <c r="W42" s="10">
        <f>TI_NRG_FC_IND_NE!W42+FC_TRA_NE!W42+FC_OTH_NE!W42</f>
        <v>198.92037833190031</v>
      </c>
      <c r="X42" s="10">
        <f>TI_NRG_FC_IND_NE!X42+FC_TRA_NE!X42+FC_OTH_NE!X42</f>
        <v>140.72562338779019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32.394668959587271</v>
      </c>
      <c r="D44" s="10">
        <f>TI_NRG_FC_IND_NE!D44+FC_TRA_NE!D44+FC_OTH_NE!D44</f>
        <v>35.339638865004297</v>
      </c>
      <c r="E44" s="10">
        <f>TI_NRG_FC_IND_NE!E44+FC_TRA_NE!E44+FC_OTH_NE!E44</f>
        <v>35.339638865004297</v>
      </c>
      <c r="F44" s="10">
        <f>TI_NRG_FC_IND_NE!F44+FC_TRA_NE!F44+FC_OTH_NE!F44</f>
        <v>37.302923473774719</v>
      </c>
      <c r="G44" s="10">
        <f>TI_NRG_FC_IND_NE!G44+FC_TRA_NE!G44+FC_OTH_NE!G44</f>
        <v>35.339638865004297</v>
      </c>
      <c r="H44" s="10">
        <f>TI_NRG_FC_IND_NE!H44+FC_TRA_NE!H44+FC_OTH_NE!H44</f>
        <v>38.284608770421322</v>
      </c>
      <c r="I44" s="10">
        <f>TI_NRG_FC_IND_NE!I44+FC_TRA_NE!I44+FC_OTH_NE!I44</f>
        <v>38.284608770421322</v>
      </c>
      <c r="J44" s="10">
        <f>TI_NRG_FC_IND_NE!J44+FC_TRA_NE!J44+FC_OTH_NE!J44</f>
        <v>41.229578675838347</v>
      </c>
      <c r="K44" s="10">
        <f>TI_NRG_FC_IND_NE!K44+FC_TRA_NE!K44+FC_OTH_NE!K44</f>
        <v>39.108598452278592</v>
      </c>
      <c r="L44" s="10">
        <f>TI_NRG_FC_IND_NE!L44+FC_TRA_NE!L44+FC_OTH_NE!L44</f>
        <v>41.064058469475491</v>
      </c>
      <c r="M44" s="10">
        <f>TI_NRG_FC_IND_NE!M44+FC_TRA_NE!M44+FC_OTH_NE!M44</f>
        <v>41.064058469475491</v>
      </c>
      <c r="N44" s="10">
        <f>TI_NRG_FC_IND_NE!N44+FC_TRA_NE!N44+FC_OTH_NE!N44</f>
        <v>42.059243336199479</v>
      </c>
      <c r="O44" s="10">
        <f>TI_NRG_FC_IND_NE!O44+FC_TRA_NE!O44+FC_OTH_NE!O44</f>
        <v>41.136285468615647</v>
      </c>
      <c r="P44" s="10">
        <f>TI_NRG_FC_IND_NE!P44+FC_TRA_NE!P44+FC_OTH_NE!P44</f>
        <v>42.430954428202917</v>
      </c>
      <c r="Q44" s="10">
        <f>TI_NRG_FC_IND_NE!Q44+FC_TRA_NE!Q44+FC_OTH_NE!Q44</f>
        <v>40.504299226139302</v>
      </c>
      <c r="R44" s="10">
        <f>TI_NRG_FC_IND_NE!R44+FC_TRA_NE!R44+FC_OTH_NE!R44</f>
        <v>39.52029234737747</v>
      </c>
      <c r="S44" s="10">
        <f>TI_NRG_FC_IND_NE!S44+FC_TRA_NE!S44+FC_OTH_NE!S44</f>
        <v>42.45623387790198</v>
      </c>
      <c r="T44" s="10">
        <f>TI_NRG_FC_IND_NE!T44+FC_TRA_NE!T44+FC_OTH_NE!T44</f>
        <v>40.527343078245913</v>
      </c>
      <c r="U44" s="10">
        <f>TI_NRG_FC_IND_NE!U44+FC_TRA_NE!U44+FC_OTH_NE!U44</f>
        <v>42.457265692175397</v>
      </c>
      <c r="V44" s="10">
        <f>TI_NRG_FC_IND_NE!V44+FC_TRA_NE!V44+FC_OTH_NE!V44</f>
        <v>39.562424763542559</v>
      </c>
      <c r="W44" s="10">
        <f>TI_NRG_FC_IND_NE!W44+FC_TRA_NE!W44+FC_OTH_NE!W44</f>
        <v>40.527343078245913</v>
      </c>
      <c r="X44" s="10">
        <f>TI_NRG_FC_IND_NE!X44+FC_TRA_NE!X44+FC_OTH_NE!X44</f>
        <v>6.7546001719690452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24.171195184866718</v>
      </c>
      <c r="D45" s="10">
        <f>TI_NRG_FC_IND_NE!D45+FC_TRA_NE!D45+FC_OTH_NE!D45</f>
        <v>38.884092863284607</v>
      </c>
      <c r="E45" s="10">
        <f>TI_NRG_FC_IND_NE!E45+FC_TRA_NE!E45+FC_OTH_NE!E45</f>
        <v>56.749785038693027</v>
      </c>
      <c r="F45" s="10">
        <f>TI_NRG_FC_IND_NE!F45+FC_TRA_NE!F45+FC_OTH_NE!F45</f>
        <v>57.80068787618228</v>
      </c>
      <c r="G45" s="10">
        <f>TI_NRG_FC_IND_NE!G45+FC_TRA_NE!G45+FC_OTH_NE!G45</f>
        <v>58.851590713671527</v>
      </c>
      <c r="H45" s="10">
        <f>TI_NRG_FC_IND_NE!H45+FC_TRA_NE!H45+FC_OTH_NE!H45</f>
        <v>73.564574376612214</v>
      </c>
      <c r="I45" s="10">
        <f>TI_NRG_FC_IND_NE!I45+FC_TRA_NE!I45+FC_OTH_NE!I45</f>
        <v>63.055288048151333</v>
      </c>
      <c r="J45" s="10">
        <f>TI_NRG_FC_IND_NE!J45+FC_TRA_NE!J45+FC_OTH_NE!J45</f>
        <v>66.208082545141863</v>
      </c>
      <c r="K45" s="10">
        <f>TI_NRG_FC_IND_NE!K45+FC_TRA_NE!K45+FC_OTH_NE!K45</f>
        <v>68.309888220120371</v>
      </c>
      <c r="L45" s="10">
        <f>TI_NRG_FC_IND_NE!L45+FC_TRA_NE!L45+FC_OTH_NE!L45</f>
        <v>63.055288048151333</v>
      </c>
      <c r="M45" s="10">
        <f>TI_NRG_FC_IND_NE!M45+FC_TRA_NE!M45+FC_OTH_NE!M45</f>
        <v>66.208082545141863</v>
      </c>
      <c r="N45" s="10">
        <f>TI_NRG_FC_IND_NE!N45+FC_TRA_NE!N45+FC_OTH_NE!N45</f>
        <v>57.80068787618228</v>
      </c>
      <c r="O45" s="10">
        <f>TI_NRG_FC_IND_NE!O45+FC_TRA_NE!O45+FC_OTH_NE!O45</f>
        <v>52.546087704213242</v>
      </c>
      <c r="P45" s="10">
        <f>TI_NRG_FC_IND_NE!P45+FC_TRA_NE!P45+FC_OTH_NE!P45</f>
        <v>43.087790197764399</v>
      </c>
      <c r="Q45" s="10">
        <f>TI_NRG_FC_IND_NE!Q45+FC_TRA_NE!Q45+FC_OTH_NE!Q45</f>
        <v>36.782287188306107</v>
      </c>
      <c r="R45" s="10">
        <f>TI_NRG_FC_IND_NE!R45+FC_TRA_NE!R45+FC_OTH_NE!R45</f>
        <v>8.4073946689595864</v>
      </c>
      <c r="S45" s="10">
        <f>TI_NRG_FC_IND_NE!S45+FC_TRA_NE!S45+FC_OTH_NE!S45</f>
        <v>58.851590713671527</v>
      </c>
      <c r="T45" s="10">
        <f>TI_NRG_FC_IND_NE!T45+FC_TRA_NE!T45+FC_OTH_NE!T45</f>
        <v>31.527687016337051</v>
      </c>
      <c r="U45" s="10">
        <f>TI_NRG_FC_IND_NE!U45+FC_TRA_NE!U45+FC_OTH_NE!U45</f>
        <v>33.629492691315562</v>
      </c>
      <c r="V45" s="10">
        <f>TI_NRG_FC_IND_NE!V45+FC_TRA_NE!V45+FC_OTH_NE!V45</f>
        <v>0</v>
      </c>
      <c r="W45" s="10">
        <f>TI_NRG_FC_IND_NE!W45+FC_TRA_NE!W45+FC_OTH_NE!W45</f>
        <v>14.71289767841788</v>
      </c>
      <c r="X45" s="10">
        <f>TI_NRG_FC_IND_NE!X45+FC_TRA_NE!X45+FC_OTH_NE!X45</f>
        <v>25.222098022355979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88.277472055030088</v>
      </c>
      <c r="D46" s="10">
        <f>TI_NRG_FC_IND_NE!D46+FC_TRA_NE!D46+FC_OTH_NE!D46</f>
        <v>87.274290627687009</v>
      </c>
      <c r="E46" s="10">
        <f>TI_NRG_FC_IND_NE!E46+FC_TRA_NE!E46+FC_OTH_NE!E46</f>
        <v>89.280567497850384</v>
      </c>
      <c r="F46" s="10">
        <f>TI_NRG_FC_IND_NE!F46+FC_TRA_NE!F46+FC_OTH_NE!F46</f>
        <v>86.271109200343929</v>
      </c>
      <c r="G46" s="10">
        <f>TI_NRG_FC_IND_NE!G46+FC_TRA_NE!G46+FC_OTH_NE!G46</f>
        <v>85.268013757523647</v>
      </c>
      <c r="H46" s="10">
        <f>TI_NRG_FC_IND_NE!H46+FC_TRA_NE!H46+FC_OTH_NE!H46</f>
        <v>79.249097162510751</v>
      </c>
      <c r="I46" s="10">
        <f>TI_NRG_FC_IND_NE!I46+FC_TRA_NE!I46+FC_OTH_NE!I46</f>
        <v>79.249097162510751</v>
      </c>
      <c r="J46" s="10">
        <f>TI_NRG_FC_IND_NE!J46+FC_TRA_NE!J46+FC_OTH_NE!J46</f>
        <v>88.277472055030088</v>
      </c>
      <c r="K46" s="10">
        <f>TI_NRG_FC_IND_NE!K46+FC_TRA_NE!K46+FC_OTH_NE!K46</f>
        <v>87.274290627687009</v>
      </c>
      <c r="L46" s="10">
        <f>TI_NRG_FC_IND_NE!L46+FC_TRA_NE!L46+FC_OTH_NE!L46</f>
        <v>75.236457437661215</v>
      </c>
      <c r="M46" s="10">
        <f>TI_NRG_FC_IND_NE!M46+FC_TRA_NE!M46+FC_OTH_NE!M46</f>
        <v>75.236457437661215</v>
      </c>
      <c r="N46" s="10">
        <f>TI_NRG_FC_IND_NE!N46+FC_TRA_NE!N46+FC_OTH_NE!N46</f>
        <v>68.214359415305239</v>
      </c>
      <c r="O46" s="10">
        <f>TI_NRG_FC_IND_NE!O46+FC_TRA_NE!O46+FC_OTH_NE!O46</f>
        <v>66.208082545141863</v>
      </c>
      <c r="P46" s="10">
        <f>TI_NRG_FC_IND_NE!P46+FC_TRA_NE!P46+FC_OTH_NE!P46</f>
        <v>64.314789337919166</v>
      </c>
      <c r="Q46" s="10">
        <f>TI_NRG_FC_IND_NE!Q46+FC_TRA_NE!Q46+FC_OTH_NE!Q46</f>
        <v>60.475064488392093</v>
      </c>
      <c r="R46" s="10">
        <f>TI_NRG_FC_IND_NE!R46+FC_TRA_NE!R46+FC_OTH_NE!R46</f>
        <v>65.274634565778157</v>
      </c>
      <c r="S46" s="10">
        <f>TI_NRG_FC_IND_NE!S46+FC_TRA_NE!S46+FC_OTH_NE!S46</f>
        <v>67.194496990541694</v>
      </c>
      <c r="T46" s="10">
        <f>TI_NRG_FC_IND_NE!T46+FC_TRA_NE!T46+FC_OTH_NE!T46</f>
        <v>68.154428202923469</v>
      </c>
      <c r="U46" s="10">
        <f>TI_NRG_FC_IND_NE!U46+FC_TRA_NE!U46+FC_OTH_NE!U46</f>
        <v>69.114359415305231</v>
      </c>
      <c r="V46" s="10">
        <f>TI_NRG_FC_IND_NE!V46+FC_TRA_NE!V46+FC_OTH_NE!V46</f>
        <v>66.234565778159933</v>
      </c>
      <c r="W46" s="10">
        <f>TI_NRG_FC_IND_NE!W46+FC_TRA_NE!W46+FC_OTH_NE!W46</f>
        <v>62.394926913155629</v>
      </c>
      <c r="X46" s="10">
        <f>TI_NRG_FC_IND_NE!X46+FC_TRA_NE!X46+FC_OTH_NE!X46</f>
        <v>64.314789337919166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282.24419604471188</v>
      </c>
      <c r="D47" s="10">
        <f>TI_NRG_FC_IND_NE!D47+FC_TRA_NE!D47+FC_OTH_NE!D47</f>
        <v>240.32674118658639</v>
      </c>
      <c r="E47" s="10">
        <f>TI_NRG_FC_IND_NE!E47+FC_TRA_NE!E47+FC_OTH_NE!E47</f>
        <v>314.8466895958727</v>
      </c>
      <c r="F47" s="10">
        <f>TI_NRG_FC_IND_NE!F47+FC_TRA_NE!F47+FC_OTH_NE!F47</f>
        <v>319.50412725709373</v>
      </c>
      <c r="G47" s="10">
        <f>TI_NRG_FC_IND_NE!G47+FC_TRA_NE!G47+FC_OTH_NE!G47</f>
        <v>303.66870163370589</v>
      </c>
      <c r="H47" s="10">
        <f>TI_NRG_FC_IND_NE!H47+FC_TRA_NE!H47+FC_OTH_NE!H47</f>
        <v>339.0656061908856</v>
      </c>
      <c r="I47" s="10">
        <f>TI_NRG_FC_IND_NE!I47+FC_TRA_NE!I47+FC_OTH_NE!I47</f>
        <v>307.39466895958719</v>
      </c>
      <c r="J47" s="10">
        <f>TI_NRG_FC_IND_NE!J47+FC_TRA_NE!J47+FC_OTH_NE!J47</f>
        <v>353.96964746345662</v>
      </c>
      <c r="K47" s="10">
        <f>TI_NRG_FC_IND_NE!K47+FC_TRA_NE!K47+FC_OTH_NE!K47</f>
        <v>332.54514187446262</v>
      </c>
      <c r="L47" s="10">
        <f>TI_NRG_FC_IND_NE!L47+FC_TRA_NE!L47+FC_OTH_NE!L47</f>
        <v>281.31272570937227</v>
      </c>
      <c r="M47" s="10">
        <f>TI_NRG_FC_IND_NE!M47+FC_TRA_NE!M47+FC_OTH_NE!M47</f>
        <v>260.81969045571788</v>
      </c>
      <c r="N47" s="10">
        <f>TI_NRG_FC_IND_NE!N47+FC_TRA_NE!N47+FC_OTH_NE!N47</f>
        <v>176.05331040412719</v>
      </c>
      <c r="O47" s="10">
        <f>TI_NRG_FC_IND_NE!O47+FC_TRA_NE!O47+FC_OTH_NE!O47</f>
        <v>147.17687016337061</v>
      </c>
      <c r="P47" s="10">
        <f>TI_NRG_FC_IND_NE!P47+FC_TRA_NE!P47+FC_OTH_NE!P47</f>
        <v>204.92975064488391</v>
      </c>
      <c r="Q47" s="10">
        <f>TI_NRG_FC_IND_NE!Q47+FC_TRA_NE!Q47+FC_OTH_NE!Q47</f>
        <v>222.62828890799651</v>
      </c>
      <c r="R47" s="10">
        <f>TI_NRG_FC_IND_NE!R47+FC_TRA_NE!R47+FC_OTH_NE!R47</f>
        <v>203.9982803095443</v>
      </c>
      <c r="S47" s="10">
        <f>TI_NRG_FC_IND_NE!S47+FC_TRA_NE!S47+FC_OTH_NE!S47</f>
        <v>200.27231298366291</v>
      </c>
      <c r="T47" s="10">
        <f>TI_NRG_FC_IND_NE!T47+FC_TRA_NE!T47+FC_OTH_NE!T47</f>
        <v>204.92975064488391</v>
      </c>
      <c r="U47" s="10">
        <f>TI_NRG_FC_IND_NE!U47+FC_TRA_NE!U47+FC_OTH_NE!U47</f>
        <v>149.03981083404989</v>
      </c>
      <c r="V47" s="10">
        <f>TI_NRG_FC_IND_NE!V47+FC_TRA_NE!V47+FC_OTH_NE!V47</f>
        <v>194.68331900257951</v>
      </c>
      <c r="W47" s="10">
        <f>TI_NRG_FC_IND_NE!W47+FC_TRA_NE!W47+FC_OTH_NE!W47</f>
        <v>238.46371453138431</v>
      </c>
      <c r="X47" s="10">
        <f>TI_NRG_FC_IND_NE!X47+FC_TRA_NE!X47+FC_OTH_NE!X47</f>
        <v>225.42278589853831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5.732330180567498</v>
      </c>
      <c r="D49" s="10">
        <f>TI_NRG_FC_IND_NE!D49+FC_TRA_NE!D49+FC_OTH_NE!D49</f>
        <v>5.732330180567498</v>
      </c>
      <c r="E49" s="10">
        <f>TI_NRG_FC_IND_NE!E49+FC_TRA_NE!E49+FC_OTH_NE!E49</f>
        <v>5.732330180567498</v>
      </c>
      <c r="F49" s="10">
        <f>TI_NRG_FC_IND_NE!F49+FC_TRA_NE!F49+FC_OTH_NE!F49</f>
        <v>4.7769561478933786</v>
      </c>
      <c r="G49" s="10">
        <f>TI_NRG_FC_IND_NE!G49+FC_TRA_NE!G49+FC_OTH_NE!G49</f>
        <v>5.732330180567498</v>
      </c>
      <c r="H49" s="10">
        <f>TI_NRG_FC_IND_NE!H49+FC_TRA_NE!H49+FC_OTH_NE!H49</f>
        <v>5.732330180567498</v>
      </c>
      <c r="I49" s="10">
        <f>TI_NRG_FC_IND_NE!I49+FC_TRA_NE!I49+FC_OTH_NE!I49</f>
        <v>4.7769561478933786</v>
      </c>
      <c r="J49" s="10">
        <f>TI_NRG_FC_IND_NE!J49+FC_TRA_NE!J49+FC_OTH_NE!J49</f>
        <v>4.7769561478933786</v>
      </c>
      <c r="K49" s="10">
        <f>TI_NRG_FC_IND_NE!K49+FC_TRA_NE!K49+FC_OTH_NE!K49</f>
        <v>4.7769561478933786</v>
      </c>
      <c r="L49" s="10">
        <f>TI_NRG_FC_IND_NE!L49+FC_TRA_NE!L49+FC_OTH_NE!L49</f>
        <v>3.8214961306964752</v>
      </c>
      <c r="M49" s="10">
        <f>TI_NRG_FC_IND_NE!M49+FC_TRA_NE!M49+FC_OTH_NE!M49</f>
        <v>3.8214961306964752</v>
      </c>
      <c r="N49" s="10">
        <f>TI_NRG_FC_IND_NE!N49+FC_TRA_NE!N49+FC_OTH_NE!N49</f>
        <v>3.8214961306964752</v>
      </c>
      <c r="O49" s="10">
        <f>TI_NRG_FC_IND_NE!O49+FC_TRA_NE!O49+FC_OTH_NE!O49</f>
        <v>2.8661220980223558</v>
      </c>
      <c r="P49" s="10">
        <f>TI_NRG_FC_IND_NE!P49+FC_TRA_NE!P49+FC_OTH_NE!P49</f>
        <v>2.8661220980223558</v>
      </c>
      <c r="Q49" s="10">
        <f>TI_NRG_FC_IND_NE!Q49+FC_TRA_NE!Q49+FC_OTH_NE!Q49</f>
        <v>1.9107480653482369</v>
      </c>
      <c r="R49" s="10">
        <f>TI_NRG_FC_IND_NE!R49+FC_TRA_NE!R49+FC_OTH_NE!R49</f>
        <v>2.8661220980223558</v>
      </c>
      <c r="S49" s="10">
        <f>TI_NRG_FC_IND_NE!S49+FC_TRA_NE!S49+FC_OTH_NE!S49</f>
        <v>2.8661220980223558</v>
      </c>
      <c r="T49" s="10">
        <f>TI_NRG_FC_IND_NE!T49+FC_TRA_NE!T49+FC_OTH_NE!T49</f>
        <v>1.9107480653482369</v>
      </c>
      <c r="U49" s="10">
        <f>TI_NRG_FC_IND_NE!U49+FC_TRA_NE!U49+FC_OTH_NE!U49</f>
        <v>1.9107480653482369</v>
      </c>
      <c r="V49" s="10">
        <f>TI_NRG_FC_IND_NE!V49+FC_TRA_NE!V49+FC_OTH_NE!V49</f>
        <v>1.9107480653482369</v>
      </c>
      <c r="W49" s="10">
        <f>TI_NRG_FC_IND_NE!W49+FC_TRA_NE!W49+FC_OTH_NE!W49</f>
        <v>1.9107480653482369</v>
      </c>
      <c r="X49" s="10">
        <f>TI_NRG_FC_IND_NE!X49+FC_TRA_NE!X49+FC_OTH_NE!X49</f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148.76560619088559</v>
      </c>
      <c r="D50" s="10">
        <f>TI_NRG_FC_IND_NE!D50+FC_TRA_NE!D50+FC_OTH_NE!D50</f>
        <v>134.99191745485811</v>
      </c>
      <c r="E50" s="10">
        <f>TI_NRG_FC_IND_NE!E50+FC_TRA_NE!E50+FC_OTH_NE!E50</f>
        <v>129.0950128976784</v>
      </c>
      <c r="F50" s="10">
        <f>TI_NRG_FC_IND_NE!F50+FC_TRA_NE!F50+FC_OTH_NE!F50</f>
        <v>155.5717970765262</v>
      </c>
      <c r="G50" s="10">
        <f>TI_NRG_FC_IND_NE!G50+FC_TRA_NE!G50+FC_OTH_NE!G50</f>
        <v>155.33533963886501</v>
      </c>
      <c r="H50" s="10">
        <f>TI_NRG_FC_IND_NE!H50+FC_TRA_NE!H50+FC_OTH_NE!H50</f>
        <v>155.05159071367149</v>
      </c>
      <c r="I50" s="10">
        <f>TI_NRG_FC_IND_NE!I50+FC_TRA_NE!I50+FC_OTH_NE!I50</f>
        <v>165.0042992261393</v>
      </c>
      <c r="J50" s="10">
        <f>TI_NRG_FC_IND_NE!J50+FC_TRA_NE!J50+FC_OTH_NE!J50</f>
        <v>166.26276870163369</v>
      </c>
      <c r="K50" s="10">
        <f>TI_NRG_FC_IND_NE!K50+FC_TRA_NE!K50+FC_OTH_NE!K50</f>
        <v>170.96276870163371</v>
      </c>
      <c r="L50" s="10">
        <f>TI_NRG_FC_IND_NE!L50+FC_TRA_NE!L50+FC_OTH_NE!L50</f>
        <v>158.4772141014617</v>
      </c>
      <c r="M50" s="10">
        <f>TI_NRG_FC_IND_NE!M50+FC_TRA_NE!M50+FC_OTH_NE!M50</f>
        <v>172.29742046431639</v>
      </c>
      <c r="N50" s="10">
        <f>TI_NRG_FC_IND_NE!N50+FC_TRA_NE!N50+FC_OTH_NE!N50</f>
        <v>172.4467755803955</v>
      </c>
      <c r="O50" s="10">
        <f>TI_NRG_FC_IND_NE!O50+FC_TRA_NE!O50+FC_OTH_NE!O50</f>
        <v>188.61186586414439</v>
      </c>
      <c r="P50" s="10">
        <f>TI_NRG_FC_IND_NE!P50+FC_TRA_NE!P50+FC_OTH_NE!P50</f>
        <v>106.0475494411006</v>
      </c>
      <c r="Q50" s="10">
        <f>TI_NRG_FC_IND_NE!Q50+FC_TRA_NE!Q50+FC_OTH_NE!Q50</f>
        <v>104.28013757523649</v>
      </c>
      <c r="R50" s="10">
        <f>TI_NRG_FC_IND_NE!R50+FC_TRA_NE!R50+FC_OTH_NE!R50</f>
        <v>21.209544282029231</v>
      </c>
      <c r="S50" s="10">
        <f>TI_NRG_FC_IND_NE!S50+FC_TRA_NE!S50+FC_OTH_NE!S50</f>
        <v>69.814617368873598</v>
      </c>
      <c r="T50" s="10">
        <f>TI_NRG_FC_IND_NE!T50+FC_TRA_NE!T50+FC_OTH_NE!T50</f>
        <v>107.8150472914875</v>
      </c>
      <c r="U50" s="10">
        <f>TI_NRG_FC_IND_NE!U50+FC_TRA_NE!U50+FC_OTH_NE!U50</f>
        <v>74.166638005159072</v>
      </c>
      <c r="V50" s="10">
        <f>TI_NRG_FC_IND_NE!V50+FC_TRA_NE!V50+FC_OTH_NE!V50</f>
        <v>28.537575236457439</v>
      </c>
      <c r="W50" s="10">
        <f>TI_NRG_FC_IND_NE!W50+FC_TRA_NE!W50+FC_OTH_NE!W50</f>
        <v>22.63637145313843</v>
      </c>
      <c r="X50" s="10">
        <f>TI_NRG_FC_IND_NE!X50+FC_TRA_NE!X50+FC_OTH_NE!X50</f>
        <v>56.69372312983662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9.6087704213241611</v>
      </c>
      <c r="D51" s="37">
        <f>TI_NRG_FC_IND_NE!D51+FC_TRA_NE!D51+FC_OTH_NE!D51</f>
        <v>8.7059329320722263</v>
      </c>
      <c r="E51" s="37">
        <f>TI_NRG_FC_IND_NE!E51+FC_TRA_NE!E51+FC_OTH_NE!E51</f>
        <v>10.447119518486669</v>
      </c>
      <c r="F51" s="37">
        <f>TI_NRG_FC_IND_NE!F51+FC_TRA_NE!F51+FC_OTH_NE!F51</f>
        <v>7.1582115219260531</v>
      </c>
      <c r="G51" s="37">
        <f>TI_NRG_FC_IND_NE!G51+FC_TRA_NE!G51+FC_OTH_NE!G51</f>
        <v>12.18830610490112</v>
      </c>
      <c r="H51" s="37">
        <f>TI_NRG_FC_IND_NE!H51+FC_TRA_NE!H51+FC_OTH_NE!H51</f>
        <v>17.820292347377471</v>
      </c>
      <c r="I51" s="37">
        <f>TI_NRG_FC_IND_NE!I51+FC_TRA_NE!I51+FC_OTH_NE!I51</f>
        <v>11.328460877042129</v>
      </c>
      <c r="J51" s="37">
        <f>TI_NRG_FC_IND_NE!J51+FC_TRA_NE!J51+FC_OTH_NE!J51</f>
        <v>18.357437661220981</v>
      </c>
      <c r="K51" s="37">
        <f>TI_NRG_FC_IND_NE!K51+FC_TRA_NE!K51+FC_OTH_NE!K51</f>
        <v>20.18460877042132</v>
      </c>
      <c r="L51" s="37">
        <f>TI_NRG_FC_IND_NE!L51+FC_TRA_NE!L51+FC_OTH_NE!L51</f>
        <v>18.33628546861565</v>
      </c>
      <c r="M51" s="37">
        <f>TI_NRG_FC_IND_NE!M51+FC_TRA_NE!M51+FC_OTH_NE!M51</f>
        <v>32.953396388650042</v>
      </c>
      <c r="N51" s="37">
        <f>TI_NRG_FC_IND_NE!N51+FC_TRA_NE!N51+FC_OTH_NE!N51</f>
        <v>25.19363714531384</v>
      </c>
      <c r="O51" s="37">
        <f>TI_NRG_FC_IND_NE!O51+FC_TRA_NE!O51+FC_OTH_NE!O51</f>
        <v>24.978331900257949</v>
      </c>
      <c r="P51" s="37">
        <f>TI_NRG_FC_IND_NE!P51+FC_TRA_NE!P51+FC_OTH_NE!P51</f>
        <v>21.06595012897678</v>
      </c>
      <c r="Q51" s="37">
        <f>TI_NRG_FC_IND_NE!Q51+FC_TRA_NE!Q51+FC_OTH_NE!Q51</f>
        <v>22.979535683576959</v>
      </c>
      <c r="R51" s="37">
        <f>TI_NRG_FC_IND_NE!R51+FC_TRA_NE!R51+FC_OTH_NE!R51</f>
        <v>20.61478933791917</v>
      </c>
      <c r="S51" s="37">
        <f>TI_NRG_FC_IND_NE!S51+FC_TRA_NE!S51+FC_OTH_NE!S51</f>
        <v>13.49974204643164</v>
      </c>
      <c r="T51" s="37">
        <f>TI_NRG_FC_IND_NE!T51+FC_TRA_NE!T51+FC_OTH_NE!T51</f>
        <v>14.8396388650043</v>
      </c>
      <c r="U51" s="37">
        <f>TI_NRG_FC_IND_NE!U51+FC_TRA_NE!U51+FC_OTH_NE!U51</f>
        <v>17.82209802235597</v>
      </c>
      <c r="V51" s="37">
        <f>TI_NRG_FC_IND_NE!V51+FC_TRA_NE!V51+FC_OTH_NE!V51</f>
        <v>17.263112639724849</v>
      </c>
      <c r="W51" s="37">
        <f>TI_NRG_FC_IND_NE!W51+FC_TRA_NE!W51+FC_OTH_NE!W51</f>
        <v>15.97325881341358</v>
      </c>
      <c r="X51" s="37">
        <f>TI_NRG_FC_IND_NE!X51+FC_TRA_NE!X51+FC_OTH_NE!X51</f>
        <v>45.214273430782463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1036.4125537403265</v>
      </c>
      <c r="D2" s="31">
        <f t="shared" si="0"/>
        <v>885.95210662080819</v>
      </c>
      <c r="E2" s="31">
        <f t="shared" si="0"/>
        <v>1024.1628546861564</v>
      </c>
      <c r="F2" s="31">
        <f t="shared" si="0"/>
        <v>1026.7525365434221</v>
      </c>
      <c r="G2" s="31">
        <f t="shared" si="0"/>
        <v>1030.430954428203</v>
      </c>
      <c r="H2" s="31">
        <f t="shared" si="0"/>
        <v>1152.6297506448839</v>
      </c>
      <c r="I2" s="31">
        <f t="shared" si="0"/>
        <v>1144.4492691315563</v>
      </c>
      <c r="J2" s="31">
        <f t="shared" si="0"/>
        <v>1263.5016337059328</v>
      </c>
      <c r="K2" s="31">
        <f t="shared" si="0"/>
        <v>1261.1076526225277</v>
      </c>
      <c r="L2" s="31">
        <f t="shared" si="0"/>
        <v>1158.930438521066</v>
      </c>
      <c r="M2" s="31">
        <f t="shared" si="0"/>
        <v>1224.2932932072226</v>
      </c>
      <c r="N2" s="31">
        <f t="shared" si="0"/>
        <v>1128.0630266552018</v>
      </c>
      <c r="O2" s="31">
        <f t="shared" si="0"/>
        <v>1057.822012037833</v>
      </c>
      <c r="P2" s="31">
        <f t="shared" si="0"/>
        <v>1482.0395528804811</v>
      </c>
      <c r="Q2" s="31">
        <f t="shared" si="0"/>
        <v>1518.8392089423905</v>
      </c>
      <c r="R2" s="31">
        <f t="shared" si="0"/>
        <v>1330.5226999140152</v>
      </c>
      <c r="S2" s="31">
        <f t="shared" si="0"/>
        <v>1440.9212381771279</v>
      </c>
      <c r="T2" s="31">
        <f t="shared" si="0"/>
        <v>1371.8679277730007</v>
      </c>
      <c r="U2" s="31">
        <f t="shared" si="0"/>
        <v>1375.1744625967326</v>
      </c>
      <c r="V2" s="31">
        <f t="shared" si="0"/>
        <v>1382.9605331040414</v>
      </c>
      <c r="W2" s="31">
        <f t="shared" si="0"/>
        <v>1486.1122957867585</v>
      </c>
      <c r="X2" s="31">
        <f t="shared" ref="X2" si="1">SUM(X3,X17,X22,X25,X26,X51,X52,X71,X74,X75,X76)</f>
        <v>1347.5926053310404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1026.8037833190024</v>
      </c>
      <c r="D26" s="37">
        <f t="shared" si="14"/>
        <v>877.24617368873601</v>
      </c>
      <c r="E26" s="37">
        <f t="shared" si="14"/>
        <v>1013.7157351676698</v>
      </c>
      <c r="F26" s="37">
        <f t="shared" si="14"/>
        <v>1019.594325021496</v>
      </c>
      <c r="G26" s="37">
        <f t="shared" si="14"/>
        <v>1018.2426483233019</v>
      </c>
      <c r="H26" s="37">
        <f t="shared" si="14"/>
        <v>1134.8094582975064</v>
      </c>
      <c r="I26" s="37">
        <f t="shared" si="14"/>
        <v>1133.1208082545143</v>
      </c>
      <c r="J26" s="37">
        <f t="shared" si="14"/>
        <v>1245.1441960447119</v>
      </c>
      <c r="K26" s="37">
        <f t="shared" si="14"/>
        <v>1240.9230438521063</v>
      </c>
      <c r="L26" s="37">
        <f t="shared" si="14"/>
        <v>1140.5941530524503</v>
      </c>
      <c r="M26" s="37">
        <f t="shared" si="14"/>
        <v>1191.3398968185727</v>
      </c>
      <c r="N26" s="37">
        <f t="shared" si="14"/>
        <v>1102.8693895098879</v>
      </c>
      <c r="O26" s="37">
        <f t="shared" si="14"/>
        <v>1032.8436801375751</v>
      </c>
      <c r="P26" s="37">
        <f t="shared" si="14"/>
        <v>1460.9736027515044</v>
      </c>
      <c r="Q26" s="37">
        <f t="shared" si="14"/>
        <v>1495.8596732588135</v>
      </c>
      <c r="R26" s="37">
        <f t="shared" si="14"/>
        <v>1309.9079105760961</v>
      </c>
      <c r="S26" s="37">
        <f t="shared" si="14"/>
        <v>1427.4214961306961</v>
      </c>
      <c r="T26" s="37">
        <f t="shared" si="14"/>
        <v>1357.0282889079965</v>
      </c>
      <c r="U26" s="37">
        <f t="shared" si="14"/>
        <v>1357.3523645743767</v>
      </c>
      <c r="V26" s="37">
        <f t="shared" si="14"/>
        <v>1365.6974204643166</v>
      </c>
      <c r="W26" s="37">
        <f t="shared" si="14"/>
        <v>1470.1390369733449</v>
      </c>
      <c r="X26" s="37">
        <f t="shared" ref="X26" si="15">SUM(X27,X33)</f>
        <v>1302.378331900258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1026.8037833190024</v>
      </c>
      <c r="D33" s="29">
        <f t="shared" si="18"/>
        <v>877.24617368873601</v>
      </c>
      <c r="E33" s="29">
        <f t="shared" si="18"/>
        <v>1013.7157351676698</v>
      </c>
      <c r="F33" s="29">
        <f t="shared" si="18"/>
        <v>1019.594325021496</v>
      </c>
      <c r="G33" s="29">
        <f t="shared" si="18"/>
        <v>1018.2426483233019</v>
      </c>
      <c r="H33" s="29">
        <f t="shared" si="18"/>
        <v>1134.8094582975064</v>
      </c>
      <c r="I33" s="29">
        <f t="shared" si="18"/>
        <v>1133.1208082545143</v>
      </c>
      <c r="J33" s="29">
        <f t="shared" si="18"/>
        <v>1245.1441960447119</v>
      </c>
      <c r="K33" s="29">
        <f t="shared" si="18"/>
        <v>1240.9230438521063</v>
      </c>
      <c r="L33" s="29">
        <f t="shared" si="18"/>
        <v>1140.5941530524503</v>
      </c>
      <c r="M33" s="29">
        <f t="shared" si="18"/>
        <v>1191.3398968185727</v>
      </c>
      <c r="N33" s="29">
        <f t="shared" si="18"/>
        <v>1102.8693895098879</v>
      </c>
      <c r="O33" s="29">
        <f t="shared" si="18"/>
        <v>1032.8436801375751</v>
      </c>
      <c r="P33" s="29">
        <f t="shared" si="18"/>
        <v>1460.9736027515044</v>
      </c>
      <c r="Q33" s="29">
        <f t="shared" si="18"/>
        <v>1495.8596732588135</v>
      </c>
      <c r="R33" s="29">
        <f t="shared" si="18"/>
        <v>1309.9079105760961</v>
      </c>
      <c r="S33" s="29">
        <f t="shared" si="18"/>
        <v>1427.4214961306961</v>
      </c>
      <c r="T33" s="29">
        <f t="shared" si="18"/>
        <v>1357.0282889079965</v>
      </c>
      <c r="U33" s="29">
        <f t="shared" si="18"/>
        <v>1357.3523645743767</v>
      </c>
      <c r="V33" s="29">
        <f t="shared" si="18"/>
        <v>1365.6974204643166</v>
      </c>
      <c r="W33" s="29">
        <f t="shared" si="18"/>
        <v>1470.1390369733449</v>
      </c>
      <c r="X33" s="29">
        <f t="shared" ref="X33" si="19">SUM(X34:X50)</f>
        <v>1302.378331900258</v>
      </c>
    </row>
    <row r="34" spans="1:24" ht="11.25" customHeight="1" x14ac:dyDescent="0.2">
      <c r="A34" s="41" t="s">
        <v>55</v>
      </c>
      <c r="B34" s="9" t="s">
        <v>56</v>
      </c>
      <c r="C34" s="10">
        <v>55.173430782459157</v>
      </c>
      <c r="D34" s="10">
        <v>36.782287188306107</v>
      </c>
      <c r="E34" s="10">
        <v>81.446431642304375</v>
      </c>
      <c r="F34" s="10">
        <v>52.546087704213242</v>
      </c>
      <c r="G34" s="10">
        <v>61.741702493551159</v>
      </c>
      <c r="H34" s="10">
        <v>65.68263112639724</v>
      </c>
      <c r="I34" s="10">
        <v>72.250902837489249</v>
      </c>
      <c r="J34" s="10">
        <v>73.564574376612214</v>
      </c>
      <c r="K34" s="10">
        <v>76.19183147033533</v>
      </c>
      <c r="L34" s="10">
        <v>78.819174548581259</v>
      </c>
      <c r="M34" s="10">
        <v>78.819174548581259</v>
      </c>
      <c r="N34" s="10">
        <v>78.819174548581259</v>
      </c>
      <c r="O34" s="10">
        <v>66.996302665520204</v>
      </c>
      <c r="P34" s="10">
        <v>45.799054170249363</v>
      </c>
      <c r="Q34" s="10">
        <v>56.149011177987958</v>
      </c>
      <c r="R34" s="10">
        <v>49.25881341358555</v>
      </c>
      <c r="S34" s="10">
        <v>35.662768701633702</v>
      </c>
      <c r="T34" s="10">
        <v>18.607824591573511</v>
      </c>
      <c r="U34" s="10">
        <v>55.981685296646603</v>
      </c>
      <c r="V34" s="10">
        <v>35.836457437661217</v>
      </c>
      <c r="W34" s="10">
        <v>43.486586414445398</v>
      </c>
      <c r="X34" s="10">
        <v>11.657867583834911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119.17454858125539</v>
      </c>
      <c r="D36" s="10">
        <v>91.587876182287175</v>
      </c>
      <c r="E36" s="10">
        <v>94.898280309544262</v>
      </c>
      <c r="F36" s="10">
        <v>103.7259673258813</v>
      </c>
      <c r="G36" s="10">
        <v>107.0363714531384</v>
      </c>
      <c r="H36" s="10">
        <v>113.6571797076526</v>
      </c>
      <c r="I36" s="10">
        <v>128.0023215821152</v>
      </c>
      <c r="J36" s="10">
        <v>131.3127257093723</v>
      </c>
      <c r="K36" s="10">
        <v>139.0369733447979</v>
      </c>
      <c r="L36" s="10">
        <v>121.381513327601</v>
      </c>
      <c r="M36" s="10">
        <v>154.48555460017201</v>
      </c>
      <c r="N36" s="10">
        <v>154.48555460017201</v>
      </c>
      <c r="O36" s="10">
        <v>171.0375752364574</v>
      </c>
      <c r="P36" s="10">
        <v>692.26620808254506</v>
      </c>
      <c r="Q36" s="10">
        <v>727.65356835769569</v>
      </c>
      <c r="R36" s="10">
        <v>683.41934651762676</v>
      </c>
      <c r="S36" s="10">
        <v>664.61977644024068</v>
      </c>
      <c r="T36" s="10">
        <v>638.07919174548579</v>
      </c>
      <c r="U36" s="10">
        <v>708.8539982803095</v>
      </c>
      <c r="V36" s="10">
        <v>810.59277730008591</v>
      </c>
      <c r="W36" s="10">
        <v>847.0860705073087</v>
      </c>
      <c r="X36" s="10">
        <v>769.67609630266554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270.87033533963893</v>
      </c>
      <c r="D42" s="10">
        <v>206.32699914015481</v>
      </c>
      <c r="E42" s="10">
        <v>206.32699914015481</v>
      </c>
      <c r="F42" s="10">
        <v>202.09466895958721</v>
      </c>
      <c r="G42" s="10">
        <v>205.26895958727431</v>
      </c>
      <c r="H42" s="10">
        <v>264.52184006878758</v>
      </c>
      <c r="I42" s="10">
        <v>275.10266552020641</v>
      </c>
      <c r="J42" s="10">
        <v>319.54239036973343</v>
      </c>
      <c r="K42" s="10">
        <v>322.71659501289759</v>
      </c>
      <c r="L42" s="10">
        <v>317.42622527944968</v>
      </c>
      <c r="M42" s="10">
        <v>338.58796216680992</v>
      </c>
      <c r="N42" s="10">
        <v>349.16878761822869</v>
      </c>
      <c r="O42" s="10">
        <v>296.26448839208939</v>
      </c>
      <c r="P42" s="10">
        <v>259.23138435081682</v>
      </c>
      <c r="Q42" s="10">
        <v>245.47626827171109</v>
      </c>
      <c r="R42" s="10">
        <v>235.95348237317279</v>
      </c>
      <c r="S42" s="10">
        <v>285.68357695614787</v>
      </c>
      <c r="T42" s="10">
        <v>245.47626827171109</v>
      </c>
      <c r="U42" s="10">
        <v>222.19836629406711</v>
      </c>
      <c r="V42" s="10">
        <v>188.33955288048151</v>
      </c>
      <c r="W42" s="10">
        <v>198.92037833190031</v>
      </c>
      <c r="X42" s="10">
        <v>140.72562338779019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32.394668959587271</v>
      </c>
      <c r="D44" s="10">
        <v>35.339638865004297</v>
      </c>
      <c r="E44" s="10">
        <v>35.339638865004297</v>
      </c>
      <c r="F44" s="10">
        <v>37.302923473774719</v>
      </c>
      <c r="G44" s="10">
        <v>35.339638865004297</v>
      </c>
      <c r="H44" s="10">
        <v>38.284608770421322</v>
      </c>
      <c r="I44" s="10">
        <v>38.284608770421322</v>
      </c>
      <c r="J44" s="10">
        <v>41.229578675838347</v>
      </c>
      <c r="K44" s="10">
        <v>39.108598452278592</v>
      </c>
      <c r="L44" s="10">
        <v>41.064058469475491</v>
      </c>
      <c r="M44" s="10">
        <v>41.064058469475491</v>
      </c>
      <c r="N44" s="10">
        <v>42.059243336199479</v>
      </c>
      <c r="O44" s="10">
        <v>41.136285468615647</v>
      </c>
      <c r="P44" s="10">
        <v>42.430954428202917</v>
      </c>
      <c r="Q44" s="10">
        <v>40.504299226139302</v>
      </c>
      <c r="R44" s="10">
        <v>39.52029234737747</v>
      </c>
      <c r="S44" s="10">
        <v>42.45623387790198</v>
      </c>
      <c r="T44" s="10">
        <v>40.527343078245913</v>
      </c>
      <c r="U44" s="10">
        <v>42.457265692175397</v>
      </c>
      <c r="V44" s="10">
        <v>39.562424763542559</v>
      </c>
      <c r="W44" s="10">
        <v>40.527343078245913</v>
      </c>
      <c r="X44" s="10">
        <v>6.7546001719690452</v>
      </c>
    </row>
    <row r="45" spans="1:24" ht="11.25" customHeight="1" x14ac:dyDescent="0.2">
      <c r="A45" s="41" t="s">
        <v>77</v>
      </c>
      <c r="B45" s="9" t="s">
        <v>78</v>
      </c>
      <c r="C45" s="10">
        <v>24.171195184866718</v>
      </c>
      <c r="D45" s="10">
        <v>38.884092863284607</v>
      </c>
      <c r="E45" s="10">
        <v>56.749785038693027</v>
      </c>
      <c r="F45" s="10">
        <v>57.80068787618228</v>
      </c>
      <c r="G45" s="10">
        <v>58.851590713671527</v>
      </c>
      <c r="H45" s="10">
        <v>73.564574376612214</v>
      </c>
      <c r="I45" s="10">
        <v>63.055288048151333</v>
      </c>
      <c r="J45" s="10">
        <v>66.208082545141863</v>
      </c>
      <c r="K45" s="10">
        <v>68.309888220120371</v>
      </c>
      <c r="L45" s="10">
        <v>63.055288048151333</v>
      </c>
      <c r="M45" s="10">
        <v>66.208082545141863</v>
      </c>
      <c r="N45" s="10">
        <v>57.80068787618228</v>
      </c>
      <c r="O45" s="10">
        <v>52.546087704213242</v>
      </c>
      <c r="P45" s="10">
        <v>43.087790197764399</v>
      </c>
      <c r="Q45" s="10">
        <v>36.782287188306107</v>
      </c>
      <c r="R45" s="10">
        <v>8.4073946689595864</v>
      </c>
      <c r="S45" s="10">
        <v>58.851590713671527</v>
      </c>
      <c r="T45" s="10">
        <v>31.527687016337051</v>
      </c>
      <c r="U45" s="10">
        <v>33.629492691315562</v>
      </c>
      <c r="V45" s="10">
        <v>0</v>
      </c>
      <c r="W45" s="10">
        <v>14.71289767841788</v>
      </c>
      <c r="X45" s="10">
        <v>25.222098022355979</v>
      </c>
    </row>
    <row r="46" spans="1:24" ht="11.25" customHeight="1" x14ac:dyDescent="0.2">
      <c r="A46" s="41" t="s">
        <v>79</v>
      </c>
      <c r="B46" s="9" t="s">
        <v>80</v>
      </c>
      <c r="C46" s="10">
        <v>88.277472055030088</v>
      </c>
      <c r="D46" s="10">
        <v>87.274290627687009</v>
      </c>
      <c r="E46" s="10">
        <v>89.280567497850384</v>
      </c>
      <c r="F46" s="10">
        <v>86.271109200343929</v>
      </c>
      <c r="G46" s="10">
        <v>85.268013757523647</v>
      </c>
      <c r="H46" s="10">
        <v>79.249097162510751</v>
      </c>
      <c r="I46" s="10">
        <v>79.249097162510751</v>
      </c>
      <c r="J46" s="10">
        <v>88.277472055030088</v>
      </c>
      <c r="K46" s="10">
        <v>87.274290627687009</v>
      </c>
      <c r="L46" s="10">
        <v>75.236457437661215</v>
      </c>
      <c r="M46" s="10">
        <v>75.236457437661215</v>
      </c>
      <c r="N46" s="10">
        <v>68.214359415305239</v>
      </c>
      <c r="O46" s="10">
        <v>66.208082545141863</v>
      </c>
      <c r="P46" s="10">
        <v>64.314789337919166</v>
      </c>
      <c r="Q46" s="10">
        <v>60.475064488392093</v>
      </c>
      <c r="R46" s="10">
        <v>65.274634565778157</v>
      </c>
      <c r="S46" s="10">
        <v>67.194496990541694</v>
      </c>
      <c r="T46" s="10">
        <v>68.154428202923469</v>
      </c>
      <c r="U46" s="10">
        <v>69.114359415305231</v>
      </c>
      <c r="V46" s="10">
        <v>66.234565778159933</v>
      </c>
      <c r="W46" s="10">
        <v>62.394926913155629</v>
      </c>
      <c r="X46" s="10">
        <v>64.314789337919166</v>
      </c>
    </row>
    <row r="47" spans="1:24" ht="11.25" customHeight="1" x14ac:dyDescent="0.2">
      <c r="A47" s="41" t="s">
        <v>81</v>
      </c>
      <c r="B47" s="9" t="s">
        <v>82</v>
      </c>
      <c r="C47" s="10">
        <v>282.24419604471188</v>
      </c>
      <c r="D47" s="10">
        <v>240.32674118658639</v>
      </c>
      <c r="E47" s="10">
        <v>314.8466895958727</v>
      </c>
      <c r="F47" s="10">
        <v>319.50412725709373</v>
      </c>
      <c r="G47" s="10">
        <v>303.66870163370589</v>
      </c>
      <c r="H47" s="10">
        <v>339.0656061908856</v>
      </c>
      <c r="I47" s="10">
        <v>307.39466895958719</v>
      </c>
      <c r="J47" s="10">
        <v>353.96964746345662</v>
      </c>
      <c r="K47" s="10">
        <v>332.54514187446262</v>
      </c>
      <c r="L47" s="10">
        <v>281.31272570937227</v>
      </c>
      <c r="M47" s="10">
        <v>260.81969045571788</v>
      </c>
      <c r="N47" s="10">
        <v>176.05331040412719</v>
      </c>
      <c r="O47" s="10">
        <v>147.17687016337061</v>
      </c>
      <c r="P47" s="10">
        <v>204.92975064488391</v>
      </c>
      <c r="Q47" s="10">
        <v>222.62828890799651</v>
      </c>
      <c r="R47" s="10">
        <v>203.9982803095443</v>
      </c>
      <c r="S47" s="10">
        <v>200.27231298366291</v>
      </c>
      <c r="T47" s="10">
        <v>204.92975064488391</v>
      </c>
      <c r="U47" s="10">
        <v>149.03981083404989</v>
      </c>
      <c r="V47" s="10">
        <v>194.68331900257951</v>
      </c>
      <c r="W47" s="10">
        <v>238.46371453138431</v>
      </c>
      <c r="X47" s="10">
        <v>225.42278589853831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5.732330180567498</v>
      </c>
      <c r="D49" s="10">
        <v>5.732330180567498</v>
      </c>
      <c r="E49" s="10">
        <v>5.732330180567498</v>
      </c>
      <c r="F49" s="10">
        <v>4.7769561478933786</v>
      </c>
      <c r="G49" s="10">
        <v>5.732330180567498</v>
      </c>
      <c r="H49" s="10">
        <v>5.732330180567498</v>
      </c>
      <c r="I49" s="10">
        <v>4.7769561478933786</v>
      </c>
      <c r="J49" s="10">
        <v>4.7769561478933786</v>
      </c>
      <c r="K49" s="10">
        <v>4.7769561478933786</v>
      </c>
      <c r="L49" s="10">
        <v>3.8214961306964752</v>
      </c>
      <c r="M49" s="10">
        <v>3.8214961306964752</v>
      </c>
      <c r="N49" s="10">
        <v>3.8214961306964752</v>
      </c>
      <c r="O49" s="10">
        <v>2.8661220980223558</v>
      </c>
      <c r="P49" s="10">
        <v>2.8661220980223558</v>
      </c>
      <c r="Q49" s="10">
        <v>1.9107480653482369</v>
      </c>
      <c r="R49" s="10">
        <v>2.8661220980223558</v>
      </c>
      <c r="S49" s="10">
        <v>2.8661220980223558</v>
      </c>
      <c r="T49" s="10">
        <v>1.9107480653482369</v>
      </c>
      <c r="U49" s="10">
        <v>1.9107480653482369</v>
      </c>
      <c r="V49" s="10">
        <v>1.9107480653482369</v>
      </c>
      <c r="W49" s="10">
        <v>1.9107480653482369</v>
      </c>
      <c r="X49" s="10"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v>148.76560619088559</v>
      </c>
      <c r="D50" s="10">
        <v>134.99191745485811</v>
      </c>
      <c r="E50" s="10">
        <v>129.0950128976784</v>
      </c>
      <c r="F50" s="10">
        <v>155.5717970765262</v>
      </c>
      <c r="G50" s="10">
        <v>155.33533963886501</v>
      </c>
      <c r="H50" s="10">
        <v>155.05159071367149</v>
      </c>
      <c r="I50" s="10">
        <v>165.0042992261393</v>
      </c>
      <c r="J50" s="10">
        <v>166.26276870163369</v>
      </c>
      <c r="K50" s="10">
        <v>170.96276870163371</v>
      </c>
      <c r="L50" s="10">
        <v>158.4772141014617</v>
      </c>
      <c r="M50" s="10">
        <v>172.29742046431639</v>
      </c>
      <c r="N50" s="10">
        <v>172.4467755803955</v>
      </c>
      <c r="O50" s="10">
        <v>188.61186586414439</v>
      </c>
      <c r="P50" s="10">
        <v>106.0475494411006</v>
      </c>
      <c r="Q50" s="10">
        <v>104.28013757523649</v>
      </c>
      <c r="R50" s="10">
        <v>21.209544282029231</v>
      </c>
      <c r="S50" s="10">
        <v>69.814617368873598</v>
      </c>
      <c r="T50" s="10">
        <v>107.8150472914875</v>
      </c>
      <c r="U50" s="10">
        <v>74.166638005159072</v>
      </c>
      <c r="V50" s="10">
        <v>28.537575236457439</v>
      </c>
      <c r="W50" s="10">
        <v>22.63637145313843</v>
      </c>
      <c r="X50" s="10">
        <v>56.69372312983662</v>
      </c>
    </row>
    <row r="51" spans="1:24" ht="11.25" customHeight="1" x14ac:dyDescent="0.2">
      <c r="A51" s="35" t="s">
        <v>89</v>
      </c>
      <c r="B51" s="36" t="s">
        <v>90</v>
      </c>
      <c r="C51" s="37">
        <v>9.6087704213241611</v>
      </c>
      <c r="D51" s="37">
        <v>8.7059329320722263</v>
      </c>
      <c r="E51" s="37">
        <v>10.447119518486669</v>
      </c>
      <c r="F51" s="37">
        <v>7.1582115219260531</v>
      </c>
      <c r="G51" s="37">
        <v>12.18830610490112</v>
      </c>
      <c r="H51" s="37">
        <v>17.820292347377471</v>
      </c>
      <c r="I51" s="37">
        <v>11.328460877042129</v>
      </c>
      <c r="J51" s="37">
        <v>18.357437661220981</v>
      </c>
      <c r="K51" s="37">
        <v>20.18460877042132</v>
      </c>
      <c r="L51" s="37">
        <v>18.33628546861565</v>
      </c>
      <c r="M51" s="37">
        <v>32.953396388650042</v>
      </c>
      <c r="N51" s="37">
        <v>25.19363714531384</v>
      </c>
      <c r="O51" s="37">
        <v>24.978331900257949</v>
      </c>
      <c r="P51" s="37">
        <v>21.06595012897678</v>
      </c>
      <c r="Q51" s="37">
        <v>22.979535683576959</v>
      </c>
      <c r="R51" s="37">
        <v>20.61478933791917</v>
      </c>
      <c r="S51" s="37">
        <v>13.49974204643164</v>
      </c>
      <c r="T51" s="37">
        <v>14.8396388650043</v>
      </c>
      <c r="U51" s="37">
        <v>17.82209802235597</v>
      </c>
      <c r="V51" s="37">
        <v>17.263112639724849</v>
      </c>
      <c r="W51" s="37">
        <v>15.97325881341358</v>
      </c>
      <c r="X51" s="37">
        <v>45.214273430782463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1036.4125537403265</v>
      </c>
      <c r="D2" s="31">
        <f t="shared" si="0"/>
        <v>885.95210662080819</v>
      </c>
      <c r="E2" s="31">
        <f t="shared" si="0"/>
        <v>1024.1628546861564</v>
      </c>
      <c r="F2" s="31">
        <f t="shared" si="0"/>
        <v>1026.7525365434221</v>
      </c>
      <c r="G2" s="31">
        <f t="shared" si="0"/>
        <v>1030.430954428203</v>
      </c>
      <c r="H2" s="31">
        <f t="shared" si="0"/>
        <v>1152.6297506448839</v>
      </c>
      <c r="I2" s="31">
        <f t="shared" si="0"/>
        <v>1144.4492691315563</v>
      </c>
      <c r="J2" s="31">
        <f t="shared" si="0"/>
        <v>1263.5016337059328</v>
      </c>
      <c r="K2" s="31">
        <f t="shared" si="0"/>
        <v>1261.1076526225277</v>
      </c>
      <c r="L2" s="31">
        <f t="shared" si="0"/>
        <v>1158.930438521066</v>
      </c>
      <c r="M2" s="31">
        <f t="shared" si="0"/>
        <v>1224.2932932072226</v>
      </c>
      <c r="N2" s="31">
        <f t="shared" si="0"/>
        <v>1128.0630266552018</v>
      </c>
      <c r="O2" s="31">
        <f t="shared" si="0"/>
        <v>1057.822012037833</v>
      </c>
      <c r="P2" s="31">
        <f t="shared" si="0"/>
        <v>1482.0395528804811</v>
      </c>
      <c r="Q2" s="31">
        <f t="shared" si="0"/>
        <v>1518.8392089423905</v>
      </c>
      <c r="R2" s="31">
        <f t="shared" si="0"/>
        <v>1330.5226999140152</v>
      </c>
      <c r="S2" s="31">
        <f t="shared" si="0"/>
        <v>1440.9212381771279</v>
      </c>
      <c r="T2" s="31">
        <f t="shared" si="0"/>
        <v>1371.8679277730007</v>
      </c>
      <c r="U2" s="31">
        <f t="shared" si="0"/>
        <v>1375.1744625967326</v>
      </c>
      <c r="V2" s="31">
        <f t="shared" si="0"/>
        <v>1382.9605331040414</v>
      </c>
      <c r="W2" s="31">
        <f t="shared" si="0"/>
        <v>1486.1122957867585</v>
      </c>
      <c r="X2" s="31">
        <f t="shared" ref="X2" si="1">SUM(X3,X17,X22,X25,X26,X51,X52,X71,X74,X75,X76)</f>
        <v>1347.5926053310404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1026.8037833190024</v>
      </c>
      <c r="D26" s="37">
        <f t="shared" si="14"/>
        <v>877.24617368873601</v>
      </c>
      <c r="E26" s="37">
        <f t="shared" si="14"/>
        <v>1013.7157351676698</v>
      </c>
      <c r="F26" s="37">
        <f t="shared" si="14"/>
        <v>1019.594325021496</v>
      </c>
      <c r="G26" s="37">
        <f t="shared" si="14"/>
        <v>1018.2426483233019</v>
      </c>
      <c r="H26" s="37">
        <f t="shared" si="14"/>
        <v>1134.8094582975064</v>
      </c>
      <c r="I26" s="37">
        <f t="shared" si="14"/>
        <v>1133.1208082545143</v>
      </c>
      <c r="J26" s="37">
        <f t="shared" si="14"/>
        <v>1245.1441960447119</v>
      </c>
      <c r="K26" s="37">
        <f t="shared" si="14"/>
        <v>1240.9230438521063</v>
      </c>
      <c r="L26" s="37">
        <f t="shared" si="14"/>
        <v>1140.5941530524503</v>
      </c>
      <c r="M26" s="37">
        <f t="shared" si="14"/>
        <v>1191.3398968185727</v>
      </c>
      <c r="N26" s="37">
        <f t="shared" si="14"/>
        <v>1102.8693895098879</v>
      </c>
      <c r="O26" s="37">
        <f t="shared" si="14"/>
        <v>1032.8436801375751</v>
      </c>
      <c r="P26" s="37">
        <f t="shared" si="14"/>
        <v>1460.9736027515044</v>
      </c>
      <c r="Q26" s="37">
        <f t="shared" si="14"/>
        <v>1495.8596732588135</v>
      </c>
      <c r="R26" s="37">
        <f t="shared" si="14"/>
        <v>1309.9079105760961</v>
      </c>
      <c r="S26" s="37">
        <f t="shared" si="14"/>
        <v>1427.4214961306961</v>
      </c>
      <c r="T26" s="37">
        <f t="shared" si="14"/>
        <v>1357.0282889079965</v>
      </c>
      <c r="U26" s="37">
        <f t="shared" si="14"/>
        <v>1357.3523645743767</v>
      </c>
      <c r="V26" s="37">
        <f t="shared" si="14"/>
        <v>1365.6974204643166</v>
      </c>
      <c r="W26" s="37">
        <f t="shared" si="14"/>
        <v>1470.1390369733449</v>
      </c>
      <c r="X26" s="37">
        <f t="shared" ref="X26" si="15">SUM(X27,X33)</f>
        <v>1302.378331900258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1026.8037833190024</v>
      </c>
      <c r="D33" s="29">
        <f t="shared" si="18"/>
        <v>877.24617368873601</v>
      </c>
      <c r="E33" s="29">
        <f t="shared" si="18"/>
        <v>1013.7157351676698</v>
      </c>
      <c r="F33" s="29">
        <f t="shared" si="18"/>
        <v>1019.594325021496</v>
      </c>
      <c r="G33" s="29">
        <f t="shared" si="18"/>
        <v>1018.2426483233019</v>
      </c>
      <c r="H33" s="29">
        <f t="shared" si="18"/>
        <v>1134.8094582975064</v>
      </c>
      <c r="I33" s="29">
        <f t="shared" si="18"/>
        <v>1133.1208082545143</v>
      </c>
      <c r="J33" s="29">
        <f t="shared" si="18"/>
        <v>1245.1441960447119</v>
      </c>
      <c r="K33" s="29">
        <f t="shared" si="18"/>
        <v>1240.9230438521063</v>
      </c>
      <c r="L33" s="29">
        <f t="shared" si="18"/>
        <v>1140.5941530524503</v>
      </c>
      <c r="M33" s="29">
        <f t="shared" si="18"/>
        <v>1191.3398968185727</v>
      </c>
      <c r="N33" s="29">
        <f t="shared" si="18"/>
        <v>1102.8693895098879</v>
      </c>
      <c r="O33" s="29">
        <f t="shared" si="18"/>
        <v>1032.8436801375751</v>
      </c>
      <c r="P33" s="29">
        <f t="shared" si="18"/>
        <v>1460.9736027515044</v>
      </c>
      <c r="Q33" s="29">
        <f t="shared" si="18"/>
        <v>1495.8596732588135</v>
      </c>
      <c r="R33" s="29">
        <f t="shared" si="18"/>
        <v>1309.9079105760961</v>
      </c>
      <c r="S33" s="29">
        <f t="shared" si="18"/>
        <v>1427.4214961306961</v>
      </c>
      <c r="T33" s="29">
        <f t="shared" si="18"/>
        <v>1357.0282889079965</v>
      </c>
      <c r="U33" s="29">
        <f t="shared" si="18"/>
        <v>1357.3523645743767</v>
      </c>
      <c r="V33" s="29">
        <f t="shared" si="18"/>
        <v>1365.6974204643166</v>
      </c>
      <c r="W33" s="29">
        <f t="shared" si="18"/>
        <v>1470.1390369733449</v>
      </c>
      <c r="X33" s="29">
        <f t="shared" ref="X33" si="19">SUM(X34:X50)</f>
        <v>1302.378331900258</v>
      </c>
    </row>
    <row r="34" spans="1:24" ht="11.25" customHeight="1" x14ac:dyDescent="0.2">
      <c r="A34" s="41" t="s">
        <v>55</v>
      </c>
      <c r="B34" s="9" t="s">
        <v>56</v>
      </c>
      <c r="C34" s="10">
        <v>55.173430782459157</v>
      </c>
      <c r="D34" s="10">
        <v>36.782287188306107</v>
      </c>
      <c r="E34" s="10">
        <v>81.446431642304375</v>
      </c>
      <c r="F34" s="10">
        <v>52.546087704213242</v>
      </c>
      <c r="G34" s="10">
        <v>61.741702493551159</v>
      </c>
      <c r="H34" s="10">
        <v>65.68263112639724</v>
      </c>
      <c r="I34" s="10">
        <v>72.250902837489249</v>
      </c>
      <c r="J34" s="10">
        <v>73.564574376612214</v>
      </c>
      <c r="K34" s="10">
        <v>76.19183147033533</v>
      </c>
      <c r="L34" s="10">
        <v>78.819174548581259</v>
      </c>
      <c r="M34" s="10">
        <v>78.819174548581259</v>
      </c>
      <c r="N34" s="10">
        <v>78.819174548581259</v>
      </c>
      <c r="O34" s="10">
        <v>66.996302665520204</v>
      </c>
      <c r="P34" s="10">
        <v>45.799054170249363</v>
      </c>
      <c r="Q34" s="10">
        <v>56.149011177987958</v>
      </c>
      <c r="R34" s="10">
        <v>49.25881341358555</v>
      </c>
      <c r="S34" s="10">
        <v>35.662768701633702</v>
      </c>
      <c r="T34" s="10">
        <v>18.607824591573511</v>
      </c>
      <c r="U34" s="10">
        <v>55.981685296646603</v>
      </c>
      <c r="V34" s="10">
        <v>35.836457437661217</v>
      </c>
      <c r="W34" s="10">
        <v>43.486586414445398</v>
      </c>
      <c r="X34" s="10">
        <v>11.657867583834911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119.17454858125539</v>
      </c>
      <c r="D36" s="10">
        <v>91.587876182287175</v>
      </c>
      <c r="E36" s="10">
        <v>94.898280309544262</v>
      </c>
      <c r="F36" s="10">
        <v>103.7259673258813</v>
      </c>
      <c r="G36" s="10">
        <v>107.0363714531384</v>
      </c>
      <c r="H36" s="10">
        <v>113.6571797076526</v>
      </c>
      <c r="I36" s="10">
        <v>128.0023215821152</v>
      </c>
      <c r="J36" s="10">
        <v>131.3127257093723</v>
      </c>
      <c r="K36" s="10">
        <v>139.0369733447979</v>
      </c>
      <c r="L36" s="10">
        <v>121.381513327601</v>
      </c>
      <c r="M36" s="10">
        <v>154.48555460017201</v>
      </c>
      <c r="N36" s="10">
        <v>154.48555460017201</v>
      </c>
      <c r="O36" s="10">
        <v>171.0375752364574</v>
      </c>
      <c r="P36" s="10">
        <v>692.26620808254506</v>
      </c>
      <c r="Q36" s="10">
        <v>727.65356835769569</v>
      </c>
      <c r="R36" s="10">
        <v>683.41934651762676</v>
      </c>
      <c r="S36" s="10">
        <v>664.61977644024068</v>
      </c>
      <c r="T36" s="10">
        <v>638.07919174548579</v>
      </c>
      <c r="U36" s="10">
        <v>708.8539982803095</v>
      </c>
      <c r="V36" s="10">
        <v>810.59277730008591</v>
      </c>
      <c r="W36" s="10">
        <v>847.0860705073087</v>
      </c>
      <c r="X36" s="10">
        <v>769.67609630266554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270.87033533963893</v>
      </c>
      <c r="D42" s="10">
        <v>206.32699914015481</v>
      </c>
      <c r="E42" s="10">
        <v>206.32699914015481</v>
      </c>
      <c r="F42" s="10">
        <v>202.09466895958721</v>
      </c>
      <c r="G42" s="10">
        <v>205.26895958727431</v>
      </c>
      <c r="H42" s="10">
        <v>264.52184006878758</v>
      </c>
      <c r="I42" s="10">
        <v>275.10266552020641</v>
      </c>
      <c r="J42" s="10">
        <v>319.54239036973343</v>
      </c>
      <c r="K42" s="10">
        <v>322.71659501289759</v>
      </c>
      <c r="L42" s="10">
        <v>317.42622527944968</v>
      </c>
      <c r="M42" s="10">
        <v>338.58796216680992</v>
      </c>
      <c r="N42" s="10">
        <v>349.16878761822869</v>
      </c>
      <c r="O42" s="10">
        <v>296.26448839208939</v>
      </c>
      <c r="P42" s="10">
        <v>259.23138435081682</v>
      </c>
      <c r="Q42" s="10">
        <v>245.47626827171109</v>
      </c>
      <c r="R42" s="10">
        <v>235.95348237317279</v>
      </c>
      <c r="S42" s="10">
        <v>285.68357695614787</v>
      </c>
      <c r="T42" s="10">
        <v>245.47626827171109</v>
      </c>
      <c r="U42" s="10">
        <v>222.19836629406711</v>
      </c>
      <c r="V42" s="10">
        <v>188.33955288048151</v>
      </c>
      <c r="W42" s="10">
        <v>198.92037833190031</v>
      </c>
      <c r="X42" s="10">
        <v>140.72562338779019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32.394668959587271</v>
      </c>
      <c r="D44" s="10">
        <v>35.339638865004297</v>
      </c>
      <c r="E44" s="10">
        <v>35.339638865004297</v>
      </c>
      <c r="F44" s="10">
        <v>37.302923473774719</v>
      </c>
      <c r="G44" s="10">
        <v>35.339638865004297</v>
      </c>
      <c r="H44" s="10">
        <v>38.284608770421322</v>
      </c>
      <c r="I44" s="10">
        <v>38.284608770421322</v>
      </c>
      <c r="J44" s="10">
        <v>41.229578675838347</v>
      </c>
      <c r="K44" s="10">
        <v>39.108598452278592</v>
      </c>
      <c r="L44" s="10">
        <v>41.064058469475491</v>
      </c>
      <c r="M44" s="10">
        <v>41.064058469475491</v>
      </c>
      <c r="N44" s="10">
        <v>42.059243336199479</v>
      </c>
      <c r="O44" s="10">
        <v>41.136285468615647</v>
      </c>
      <c r="P44" s="10">
        <v>42.430954428202917</v>
      </c>
      <c r="Q44" s="10">
        <v>40.504299226139302</v>
      </c>
      <c r="R44" s="10">
        <v>39.52029234737747</v>
      </c>
      <c r="S44" s="10">
        <v>42.45623387790198</v>
      </c>
      <c r="T44" s="10">
        <v>40.527343078245913</v>
      </c>
      <c r="U44" s="10">
        <v>42.457265692175397</v>
      </c>
      <c r="V44" s="10">
        <v>39.562424763542559</v>
      </c>
      <c r="W44" s="10">
        <v>40.527343078245913</v>
      </c>
      <c r="X44" s="10">
        <v>6.7546001719690452</v>
      </c>
    </row>
    <row r="45" spans="1:24" ht="11.25" customHeight="1" x14ac:dyDescent="0.2">
      <c r="A45" s="41" t="s">
        <v>77</v>
      </c>
      <c r="B45" s="9" t="s">
        <v>78</v>
      </c>
      <c r="C45" s="10">
        <v>24.171195184866718</v>
      </c>
      <c r="D45" s="10">
        <v>38.884092863284607</v>
      </c>
      <c r="E45" s="10">
        <v>56.749785038693027</v>
      </c>
      <c r="F45" s="10">
        <v>57.80068787618228</v>
      </c>
      <c r="G45" s="10">
        <v>58.851590713671527</v>
      </c>
      <c r="H45" s="10">
        <v>73.564574376612214</v>
      </c>
      <c r="I45" s="10">
        <v>63.055288048151333</v>
      </c>
      <c r="J45" s="10">
        <v>66.208082545141863</v>
      </c>
      <c r="K45" s="10">
        <v>68.309888220120371</v>
      </c>
      <c r="L45" s="10">
        <v>63.055288048151333</v>
      </c>
      <c r="M45" s="10">
        <v>66.208082545141863</v>
      </c>
      <c r="N45" s="10">
        <v>57.80068787618228</v>
      </c>
      <c r="O45" s="10">
        <v>52.546087704213242</v>
      </c>
      <c r="P45" s="10">
        <v>43.087790197764399</v>
      </c>
      <c r="Q45" s="10">
        <v>36.782287188306107</v>
      </c>
      <c r="R45" s="10">
        <v>8.4073946689595864</v>
      </c>
      <c r="S45" s="10">
        <v>58.851590713671527</v>
      </c>
      <c r="T45" s="10">
        <v>31.527687016337051</v>
      </c>
      <c r="U45" s="10">
        <v>33.629492691315562</v>
      </c>
      <c r="V45" s="10">
        <v>0</v>
      </c>
      <c r="W45" s="10">
        <v>14.71289767841788</v>
      </c>
      <c r="X45" s="10">
        <v>25.222098022355979</v>
      </c>
    </row>
    <row r="46" spans="1:24" ht="11.25" customHeight="1" x14ac:dyDescent="0.2">
      <c r="A46" s="41" t="s">
        <v>79</v>
      </c>
      <c r="B46" s="9" t="s">
        <v>80</v>
      </c>
      <c r="C46" s="10">
        <v>88.277472055030088</v>
      </c>
      <c r="D46" s="10">
        <v>87.274290627687009</v>
      </c>
      <c r="E46" s="10">
        <v>89.280567497850384</v>
      </c>
      <c r="F46" s="10">
        <v>86.271109200343929</v>
      </c>
      <c r="G46" s="10">
        <v>85.268013757523647</v>
      </c>
      <c r="H46" s="10">
        <v>79.249097162510751</v>
      </c>
      <c r="I46" s="10">
        <v>79.249097162510751</v>
      </c>
      <c r="J46" s="10">
        <v>88.277472055030088</v>
      </c>
      <c r="K46" s="10">
        <v>87.274290627687009</v>
      </c>
      <c r="L46" s="10">
        <v>75.236457437661215</v>
      </c>
      <c r="M46" s="10">
        <v>75.236457437661215</v>
      </c>
      <c r="N46" s="10">
        <v>68.214359415305239</v>
      </c>
      <c r="O46" s="10">
        <v>66.208082545141863</v>
      </c>
      <c r="P46" s="10">
        <v>64.314789337919166</v>
      </c>
      <c r="Q46" s="10">
        <v>60.475064488392093</v>
      </c>
      <c r="R46" s="10">
        <v>65.274634565778157</v>
      </c>
      <c r="S46" s="10">
        <v>67.194496990541694</v>
      </c>
      <c r="T46" s="10">
        <v>68.154428202923469</v>
      </c>
      <c r="U46" s="10">
        <v>69.114359415305231</v>
      </c>
      <c r="V46" s="10">
        <v>66.234565778159933</v>
      </c>
      <c r="W46" s="10">
        <v>62.394926913155629</v>
      </c>
      <c r="X46" s="10">
        <v>64.314789337919166</v>
      </c>
    </row>
    <row r="47" spans="1:24" ht="11.25" customHeight="1" x14ac:dyDescent="0.2">
      <c r="A47" s="41" t="s">
        <v>81</v>
      </c>
      <c r="B47" s="9" t="s">
        <v>82</v>
      </c>
      <c r="C47" s="10">
        <v>282.24419604471188</v>
      </c>
      <c r="D47" s="10">
        <v>240.32674118658639</v>
      </c>
      <c r="E47" s="10">
        <v>314.8466895958727</v>
      </c>
      <c r="F47" s="10">
        <v>319.50412725709373</v>
      </c>
      <c r="G47" s="10">
        <v>303.66870163370589</v>
      </c>
      <c r="H47" s="10">
        <v>339.0656061908856</v>
      </c>
      <c r="I47" s="10">
        <v>307.39466895958719</v>
      </c>
      <c r="J47" s="10">
        <v>353.96964746345662</v>
      </c>
      <c r="K47" s="10">
        <v>332.54514187446262</v>
      </c>
      <c r="L47" s="10">
        <v>281.31272570937227</v>
      </c>
      <c r="M47" s="10">
        <v>260.81969045571788</v>
      </c>
      <c r="N47" s="10">
        <v>176.05331040412719</v>
      </c>
      <c r="O47" s="10">
        <v>147.17687016337061</v>
      </c>
      <c r="P47" s="10">
        <v>204.92975064488391</v>
      </c>
      <c r="Q47" s="10">
        <v>222.62828890799651</v>
      </c>
      <c r="R47" s="10">
        <v>203.9982803095443</v>
      </c>
      <c r="S47" s="10">
        <v>200.27231298366291</v>
      </c>
      <c r="T47" s="10">
        <v>204.92975064488391</v>
      </c>
      <c r="U47" s="10">
        <v>149.03981083404989</v>
      </c>
      <c r="V47" s="10">
        <v>194.68331900257951</v>
      </c>
      <c r="W47" s="10">
        <v>238.46371453138431</v>
      </c>
      <c r="X47" s="10">
        <v>225.42278589853831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5.732330180567498</v>
      </c>
      <c r="D49" s="10">
        <v>5.732330180567498</v>
      </c>
      <c r="E49" s="10">
        <v>5.732330180567498</v>
      </c>
      <c r="F49" s="10">
        <v>4.7769561478933786</v>
      </c>
      <c r="G49" s="10">
        <v>5.732330180567498</v>
      </c>
      <c r="H49" s="10">
        <v>5.732330180567498</v>
      </c>
      <c r="I49" s="10">
        <v>4.7769561478933786</v>
      </c>
      <c r="J49" s="10">
        <v>4.7769561478933786</v>
      </c>
      <c r="K49" s="10">
        <v>4.7769561478933786</v>
      </c>
      <c r="L49" s="10">
        <v>3.8214961306964752</v>
      </c>
      <c r="M49" s="10">
        <v>3.8214961306964752</v>
      </c>
      <c r="N49" s="10">
        <v>3.8214961306964752</v>
      </c>
      <c r="O49" s="10">
        <v>2.8661220980223558</v>
      </c>
      <c r="P49" s="10">
        <v>2.8661220980223558</v>
      </c>
      <c r="Q49" s="10">
        <v>1.9107480653482369</v>
      </c>
      <c r="R49" s="10">
        <v>2.8661220980223558</v>
      </c>
      <c r="S49" s="10">
        <v>2.8661220980223558</v>
      </c>
      <c r="T49" s="10">
        <v>1.9107480653482369</v>
      </c>
      <c r="U49" s="10">
        <v>1.9107480653482369</v>
      </c>
      <c r="V49" s="10">
        <v>1.9107480653482369</v>
      </c>
      <c r="W49" s="10">
        <v>1.9107480653482369</v>
      </c>
      <c r="X49" s="10">
        <v>1.9107480653482369</v>
      </c>
    </row>
    <row r="50" spans="1:24" ht="11.25" customHeight="1" x14ac:dyDescent="0.2">
      <c r="A50" s="41" t="s">
        <v>87</v>
      </c>
      <c r="B50" s="9" t="s">
        <v>88</v>
      </c>
      <c r="C50" s="10">
        <v>148.76560619088559</v>
      </c>
      <c r="D50" s="10">
        <v>134.99191745485811</v>
      </c>
      <c r="E50" s="10">
        <v>129.0950128976784</v>
      </c>
      <c r="F50" s="10">
        <v>155.5717970765262</v>
      </c>
      <c r="G50" s="10">
        <v>155.33533963886501</v>
      </c>
      <c r="H50" s="10">
        <v>155.05159071367149</v>
      </c>
      <c r="I50" s="10">
        <v>165.0042992261393</v>
      </c>
      <c r="J50" s="10">
        <v>166.26276870163369</v>
      </c>
      <c r="K50" s="10">
        <v>170.96276870163371</v>
      </c>
      <c r="L50" s="10">
        <v>158.4772141014617</v>
      </c>
      <c r="M50" s="10">
        <v>172.29742046431639</v>
      </c>
      <c r="N50" s="10">
        <v>172.4467755803955</v>
      </c>
      <c r="O50" s="10">
        <v>188.61186586414439</v>
      </c>
      <c r="P50" s="10">
        <v>106.0475494411006</v>
      </c>
      <c r="Q50" s="10">
        <v>104.28013757523649</v>
      </c>
      <c r="R50" s="10">
        <v>21.209544282029231</v>
      </c>
      <c r="S50" s="10">
        <v>69.814617368873598</v>
      </c>
      <c r="T50" s="10">
        <v>107.8150472914875</v>
      </c>
      <c r="U50" s="10">
        <v>74.166638005159072</v>
      </c>
      <c r="V50" s="10">
        <v>28.537575236457439</v>
      </c>
      <c r="W50" s="10">
        <v>22.63637145313843</v>
      </c>
      <c r="X50" s="10">
        <v>56.69372312983662</v>
      </c>
    </row>
    <row r="51" spans="1:24" ht="11.25" customHeight="1" x14ac:dyDescent="0.2">
      <c r="A51" s="35" t="s">
        <v>89</v>
      </c>
      <c r="B51" s="36" t="s">
        <v>90</v>
      </c>
      <c r="C51" s="37">
        <v>9.6087704213241611</v>
      </c>
      <c r="D51" s="37">
        <v>8.7059329320722263</v>
      </c>
      <c r="E51" s="37">
        <v>10.447119518486669</v>
      </c>
      <c r="F51" s="37">
        <v>7.1582115219260531</v>
      </c>
      <c r="G51" s="37">
        <v>12.18830610490112</v>
      </c>
      <c r="H51" s="37">
        <v>17.820292347377471</v>
      </c>
      <c r="I51" s="37">
        <v>11.328460877042129</v>
      </c>
      <c r="J51" s="37">
        <v>18.357437661220981</v>
      </c>
      <c r="K51" s="37">
        <v>20.18460877042132</v>
      </c>
      <c r="L51" s="37">
        <v>18.33628546861565</v>
      </c>
      <c r="M51" s="37">
        <v>32.953396388650042</v>
      </c>
      <c r="N51" s="37">
        <v>25.19363714531384</v>
      </c>
      <c r="O51" s="37">
        <v>24.978331900257949</v>
      </c>
      <c r="P51" s="37">
        <v>21.06595012897678</v>
      </c>
      <c r="Q51" s="37">
        <v>22.979535683576959</v>
      </c>
      <c r="R51" s="37">
        <v>20.61478933791917</v>
      </c>
      <c r="S51" s="37">
        <v>13.49974204643164</v>
      </c>
      <c r="T51" s="37">
        <v>14.8396388650043</v>
      </c>
      <c r="U51" s="37">
        <v>17.82209802235597</v>
      </c>
      <c r="V51" s="37">
        <v>17.263112639724849</v>
      </c>
      <c r="W51" s="37">
        <v>15.97325881341358</v>
      </c>
      <c r="X51" s="37">
        <v>45.214273430782463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580.09272152902417</v>
      </c>
      <c r="D2" s="31">
        <f t="shared" si="0"/>
        <v>464.72489778085048</v>
      </c>
      <c r="E2" s="31">
        <f t="shared" si="0"/>
        <v>515.38242981284395</v>
      </c>
      <c r="F2" s="31">
        <f t="shared" si="0"/>
        <v>514.32102545607165</v>
      </c>
      <c r="G2" s="31">
        <f t="shared" si="0"/>
        <v>533.7616729058434</v>
      </c>
      <c r="H2" s="31">
        <f t="shared" si="0"/>
        <v>611.9483165333038</v>
      </c>
      <c r="I2" s="31">
        <f t="shared" si="0"/>
        <v>648.72223198189158</v>
      </c>
      <c r="J2" s="31">
        <f t="shared" si="0"/>
        <v>707.80021318454078</v>
      </c>
      <c r="K2" s="31">
        <f t="shared" si="0"/>
        <v>723.21115859154281</v>
      </c>
      <c r="L2" s="31">
        <f t="shared" si="0"/>
        <v>694.75323902516675</v>
      </c>
      <c r="M2" s="31">
        <f t="shared" si="0"/>
        <v>772.38376112799756</v>
      </c>
      <c r="N2" s="31">
        <f t="shared" si="0"/>
        <v>776.79242741299538</v>
      </c>
      <c r="O2" s="31">
        <f t="shared" si="0"/>
        <v>741.87185838354162</v>
      </c>
      <c r="P2" s="31">
        <f t="shared" si="0"/>
        <v>1122.6546833347659</v>
      </c>
      <c r="Q2" s="31">
        <f t="shared" si="0"/>
        <v>1152.8563166164006</v>
      </c>
      <c r="R2" s="31">
        <f t="shared" si="0"/>
        <v>1045.5529069019653</v>
      </c>
      <c r="S2" s="31">
        <f t="shared" si="0"/>
        <v>1102.889792116616</v>
      </c>
      <c r="T2" s="31">
        <f t="shared" si="0"/>
        <v>1050.9691645388671</v>
      </c>
      <c r="U2" s="31">
        <f t="shared" si="0"/>
        <v>1102.680540722328</v>
      </c>
      <c r="V2" s="31">
        <f t="shared" si="0"/>
        <v>1104.6498856636356</v>
      </c>
      <c r="W2" s="31">
        <f t="shared" si="0"/>
        <v>1152.4509859455247</v>
      </c>
      <c r="X2" s="31">
        <f t="shared" ref="X2" si="1">SUM(X3,X17,X22,X25,X26,X51,X52,X71,X74,X75,X76)</f>
        <v>1016.0216625002034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570.48395110770002</v>
      </c>
      <c r="D26" s="37">
        <f t="shared" si="14"/>
        <v>456.01896484877824</v>
      </c>
      <c r="E26" s="37">
        <f t="shared" si="14"/>
        <v>504.93531029435724</v>
      </c>
      <c r="F26" s="37">
        <f t="shared" si="14"/>
        <v>507.16281393414562</v>
      </c>
      <c r="G26" s="37">
        <f t="shared" si="14"/>
        <v>521.57336680094227</v>
      </c>
      <c r="H26" s="37">
        <f t="shared" si="14"/>
        <v>594.12802418592628</v>
      </c>
      <c r="I26" s="37">
        <f t="shared" si="14"/>
        <v>637.39377110484941</v>
      </c>
      <c r="J26" s="37">
        <f t="shared" si="14"/>
        <v>689.44277552331982</v>
      </c>
      <c r="K26" s="37">
        <f t="shared" si="14"/>
        <v>703.02654982112153</v>
      </c>
      <c r="L26" s="37">
        <f t="shared" si="14"/>
        <v>676.41695355655111</v>
      </c>
      <c r="M26" s="37">
        <f t="shared" si="14"/>
        <v>739.43036473934751</v>
      </c>
      <c r="N26" s="37">
        <f t="shared" si="14"/>
        <v>751.59879026768158</v>
      </c>
      <c r="O26" s="37">
        <f t="shared" si="14"/>
        <v>716.89352648328372</v>
      </c>
      <c r="P26" s="37">
        <f t="shared" si="14"/>
        <v>1101.5887332057891</v>
      </c>
      <c r="Q26" s="37">
        <f t="shared" si="14"/>
        <v>1129.8767809328235</v>
      </c>
      <c r="R26" s="37">
        <f t="shared" si="14"/>
        <v>1024.9381175640463</v>
      </c>
      <c r="S26" s="37">
        <f t="shared" si="14"/>
        <v>1089.3900500701843</v>
      </c>
      <c r="T26" s="37">
        <f t="shared" si="14"/>
        <v>1036.1295256738629</v>
      </c>
      <c r="U26" s="37">
        <f t="shared" si="14"/>
        <v>1084.8584426999721</v>
      </c>
      <c r="V26" s="37">
        <f t="shared" si="14"/>
        <v>1087.3867730239108</v>
      </c>
      <c r="W26" s="37">
        <f t="shared" si="14"/>
        <v>1136.4777271321111</v>
      </c>
      <c r="X26" s="37">
        <f t="shared" ref="X26" si="15">SUM(X27,X33)</f>
        <v>970.80738906942099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570.48395110770002</v>
      </c>
      <c r="D33" s="29">
        <f t="shared" si="18"/>
        <v>456.01896484877824</v>
      </c>
      <c r="E33" s="29">
        <f t="shared" si="18"/>
        <v>504.93531029435724</v>
      </c>
      <c r="F33" s="29">
        <f t="shared" si="18"/>
        <v>507.16281393414562</v>
      </c>
      <c r="G33" s="29">
        <f t="shared" si="18"/>
        <v>521.57336680094227</v>
      </c>
      <c r="H33" s="29">
        <f t="shared" si="18"/>
        <v>594.12802418592628</v>
      </c>
      <c r="I33" s="29">
        <f t="shared" si="18"/>
        <v>637.39377110484941</v>
      </c>
      <c r="J33" s="29">
        <f t="shared" si="18"/>
        <v>689.44277552331982</v>
      </c>
      <c r="K33" s="29">
        <f t="shared" si="18"/>
        <v>703.02654982112153</v>
      </c>
      <c r="L33" s="29">
        <f t="shared" si="18"/>
        <v>676.41695355655111</v>
      </c>
      <c r="M33" s="29">
        <f t="shared" si="18"/>
        <v>739.43036473934751</v>
      </c>
      <c r="N33" s="29">
        <f t="shared" si="18"/>
        <v>751.59879026768158</v>
      </c>
      <c r="O33" s="29">
        <f t="shared" si="18"/>
        <v>716.89352648328372</v>
      </c>
      <c r="P33" s="29">
        <f t="shared" si="18"/>
        <v>1101.5887332057891</v>
      </c>
      <c r="Q33" s="29">
        <f t="shared" si="18"/>
        <v>1129.8767809328235</v>
      </c>
      <c r="R33" s="29">
        <f t="shared" si="18"/>
        <v>1024.9381175640463</v>
      </c>
      <c r="S33" s="29">
        <f t="shared" si="18"/>
        <v>1089.3900500701843</v>
      </c>
      <c r="T33" s="29">
        <f t="shared" si="18"/>
        <v>1036.1295256738629</v>
      </c>
      <c r="U33" s="29">
        <f t="shared" si="18"/>
        <v>1084.8584426999721</v>
      </c>
      <c r="V33" s="29">
        <f t="shared" si="18"/>
        <v>1087.3867730239108</v>
      </c>
      <c r="W33" s="29">
        <f t="shared" si="18"/>
        <v>1136.4777271321111</v>
      </c>
      <c r="X33" s="29">
        <f t="shared" ref="X33" si="19">SUM(X34:X50)</f>
        <v>970.80738906942099</v>
      </c>
    </row>
    <row r="34" spans="1:24" ht="11.25" customHeight="1" x14ac:dyDescent="0.2">
      <c r="A34" s="41" t="s">
        <v>55</v>
      </c>
      <c r="B34" s="9" t="s">
        <v>56</v>
      </c>
      <c r="C34" s="10">
        <v>55.173430782459157</v>
      </c>
      <c r="D34" s="10">
        <v>36.782287188306107</v>
      </c>
      <c r="E34" s="10">
        <v>81.446431642304375</v>
      </c>
      <c r="F34" s="10">
        <v>52.546087704213242</v>
      </c>
      <c r="G34" s="10">
        <v>61.741702493551159</v>
      </c>
      <c r="H34" s="10">
        <v>65.68263112639724</v>
      </c>
      <c r="I34" s="10">
        <v>72.250902837489249</v>
      </c>
      <c r="J34" s="10">
        <v>73.564574376612214</v>
      </c>
      <c r="K34" s="10">
        <v>76.19183147033533</v>
      </c>
      <c r="L34" s="10">
        <v>78.819174548581259</v>
      </c>
      <c r="M34" s="10">
        <v>78.819174548581259</v>
      </c>
      <c r="N34" s="10">
        <v>78.819174548581259</v>
      </c>
      <c r="O34" s="10">
        <v>66.996302665520204</v>
      </c>
      <c r="P34" s="10">
        <v>45.799054170249363</v>
      </c>
      <c r="Q34" s="10">
        <v>56.149011177987958</v>
      </c>
      <c r="R34" s="10">
        <v>49.25881341358555</v>
      </c>
      <c r="S34" s="10">
        <v>35.662768701633702</v>
      </c>
      <c r="T34" s="10">
        <v>18.607824591573511</v>
      </c>
      <c r="U34" s="10">
        <v>55.981685296646603</v>
      </c>
      <c r="V34" s="10">
        <v>35.836457437661217</v>
      </c>
      <c r="W34" s="10">
        <v>43.486586414445398</v>
      </c>
      <c r="X34" s="10">
        <v>11.657867583834911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119.17454858125539</v>
      </c>
      <c r="D36" s="10">
        <v>91.587876182287175</v>
      </c>
      <c r="E36" s="10">
        <v>94.898280309544262</v>
      </c>
      <c r="F36" s="10">
        <v>103.7259673258813</v>
      </c>
      <c r="G36" s="10">
        <v>107.0363714531384</v>
      </c>
      <c r="H36" s="10">
        <v>113.6571797076526</v>
      </c>
      <c r="I36" s="10">
        <v>128.0023215821152</v>
      </c>
      <c r="J36" s="10">
        <v>131.3127257093723</v>
      </c>
      <c r="K36" s="10">
        <v>139.0369733447979</v>
      </c>
      <c r="L36" s="10">
        <v>121.381513327601</v>
      </c>
      <c r="M36" s="10">
        <v>154.48555460017201</v>
      </c>
      <c r="N36" s="10">
        <v>154.48555460017201</v>
      </c>
      <c r="O36" s="10">
        <v>171.0375752364574</v>
      </c>
      <c r="P36" s="10">
        <v>692.26620808254506</v>
      </c>
      <c r="Q36" s="10">
        <v>727.65356835769569</v>
      </c>
      <c r="R36" s="10">
        <v>678.99598514788124</v>
      </c>
      <c r="S36" s="10">
        <v>655.77285316562734</v>
      </c>
      <c r="T36" s="10">
        <v>623.7030424408448</v>
      </c>
      <c r="U36" s="10">
        <v>690.0544874119239</v>
      </c>
      <c r="V36" s="10">
        <v>795.11076270576802</v>
      </c>
      <c r="W36" s="10">
        <v>830.90704785438118</v>
      </c>
      <c r="X36" s="10">
        <v>754.97557479599027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270.87033533963893</v>
      </c>
      <c r="D42" s="10">
        <v>206.32699914015481</v>
      </c>
      <c r="E42" s="10">
        <v>206.32699914015481</v>
      </c>
      <c r="F42" s="10">
        <v>202.09466895958721</v>
      </c>
      <c r="G42" s="10">
        <v>205.26895958727431</v>
      </c>
      <c r="H42" s="10">
        <v>264.52184006878758</v>
      </c>
      <c r="I42" s="10">
        <v>275.10266552020641</v>
      </c>
      <c r="J42" s="10">
        <v>319.54239036973343</v>
      </c>
      <c r="K42" s="10">
        <v>322.71659501289759</v>
      </c>
      <c r="L42" s="10">
        <v>317.42622527944968</v>
      </c>
      <c r="M42" s="10">
        <v>338.58796216680992</v>
      </c>
      <c r="N42" s="10">
        <v>349.16878761822869</v>
      </c>
      <c r="O42" s="10">
        <v>296.26448839208939</v>
      </c>
      <c r="P42" s="10">
        <v>259.23138435081682</v>
      </c>
      <c r="Q42" s="10">
        <v>245.47626827171109</v>
      </c>
      <c r="R42" s="10">
        <v>235.95348237317279</v>
      </c>
      <c r="S42" s="10">
        <v>285.68357695614787</v>
      </c>
      <c r="T42" s="10">
        <v>245.47626827171109</v>
      </c>
      <c r="U42" s="10">
        <v>222.19836629406711</v>
      </c>
      <c r="V42" s="10">
        <v>188.33955288048151</v>
      </c>
      <c r="W42" s="10">
        <v>198.92037833190031</v>
      </c>
      <c r="X42" s="10">
        <v>140.72562338779019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32.394668959587271</v>
      </c>
      <c r="D44" s="10">
        <v>35.339638865004297</v>
      </c>
      <c r="E44" s="10">
        <v>35.339638865004297</v>
      </c>
      <c r="F44" s="10">
        <v>37.302923473774719</v>
      </c>
      <c r="G44" s="10">
        <v>35.339638865004297</v>
      </c>
      <c r="H44" s="10">
        <v>38.284608770421322</v>
      </c>
      <c r="I44" s="10">
        <v>38.284608770421322</v>
      </c>
      <c r="J44" s="10">
        <v>41.229578675838347</v>
      </c>
      <c r="K44" s="10">
        <v>39.108598452278592</v>
      </c>
      <c r="L44" s="10">
        <v>41.064058469475491</v>
      </c>
      <c r="M44" s="10">
        <v>41.064058469475491</v>
      </c>
      <c r="N44" s="10">
        <v>42.059243336199479</v>
      </c>
      <c r="O44" s="10">
        <v>41.136285468615647</v>
      </c>
      <c r="P44" s="10">
        <v>42.430954428202917</v>
      </c>
      <c r="Q44" s="10">
        <v>40.504299226139302</v>
      </c>
      <c r="R44" s="10">
        <v>39.52029234737747</v>
      </c>
      <c r="S44" s="10">
        <v>42.45623387790198</v>
      </c>
      <c r="T44" s="10">
        <v>40.527343078245913</v>
      </c>
      <c r="U44" s="10">
        <v>42.457265692175397</v>
      </c>
      <c r="V44" s="10">
        <v>39.562424763542559</v>
      </c>
      <c r="W44" s="10">
        <v>40.527343078245913</v>
      </c>
      <c r="X44" s="10">
        <v>6.7546001719690452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92.870967444759316</v>
      </c>
      <c r="D50" s="10">
        <v>85.982163473025892</v>
      </c>
      <c r="E50" s="10">
        <v>86.923960337349484</v>
      </c>
      <c r="F50" s="10">
        <v>111.4931664706891</v>
      </c>
      <c r="G50" s="10">
        <v>112.18669440197402</v>
      </c>
      <c r="H50" s="10">
        <v>111.98176451266757</v>
      </c>
      <c r="I50" s="10">
        <v>123.75327239461718</v>
      </c>
      <c r="J50" s="10">
        <v>123.79350639176353</v>
      </c>
      <c r="K50" s="10">
        <v>125.97255154081223</v>
      </c>
      <c r="L50" s="10">
        <v>117.72598193144371</v>
      </c>
      <c r="M50" s="10">
        <v>126.47361495430884</v>
      </c>
      <c r="N50" s="10">
        <v>127.06603016450016</v>
      </c>
      <c r="O50" s="10">
        <v>141.45887472060107</v>
      </c>
      <c r="P50" s="10">
        <v>61.861132173975037</v>
      </c>
      <c r="Q50" s="10">
        <v>60.093633899289493</v>
      </c>
      <c r="R50" s="10">
        <v>21.209544282029231</v>
      </c>
      <c r="S50" s="10">
        <v>69.814617368873598</v>
      </c>
      <c r="T50" s="10">
        <v>107.8150472914875</v>
      </c>
      <c r="U50" s="10">
        <v>74.166638005159072</v>
      </c>
      <c r="V50" s="10">
        <v>28.537575236457439</v>
      </c>
      <c r="W50" s="10">
        <v>22.63637145313843</v>
      </c>
      <c r="X50" s="10">
        <v>56.69372312983662</v>
      </c>
    </row>
    <row r="51" spans="1:24" ht="11.25" customHeight="1" x14ac:dyDescent="0.2">
      <c r="A51" s="35" t="s">
        <v>89</v>
      </c>
      <c r="B51" s="36" t="s">
        <v>90</v>
      </c>
      <c r="C51" s="37">
        <v>9.6087704213241611</v>
      </c>
      <c r="D51" s="37">
        <v>8.7059329320722263</v>
      </c>
      <c r="E51" s="37">
        <v>10.447119518486669</v>
      </c>
      <c r="F51" s="37">
        <v>7.1582115219260531</v>
      </c>
      <c r="G51" s="37">
        <v>12.18830610490112</v>
      </c>
      <c r="H51" s="37">
        <v>17.820292347377471</v>
      </c>
      <c r="I51" s="37">
        <v>11.328460877042129</v>
      </c>
      <c r="J51" s="37">
        <v>18.357437661220981</v>
      </c>
      <c r="K51" s="37">
        <v>20.18460877042132</v>
      </c>
      <c r="L51" s="37">
        <v>18.33628546861565</v>
      </c>
      <c r="M51" s="37">
        <v>32.953396388650042</v>
      </c>
      <c r="N51" s="37">
        <v>25.19363714531384</v>
      </c>
      <c r="O51" s="37">
        <v>24.978331900257949</v>
      </c>
      <c r="P51" s="37">
        <v>21.06595012897678</v>
      </c>
      <c r="Q51" s="37">
        <v>22.979535683576959</v>
      </c>
      <c r="R51" s="37">
        <v>20.61478933791917</v>
      </c>
      <c r="S51" s="37">
        <v>13.49974204643164</v>
      </c>
      <c r="T51" s="37">
        <v>14.8396388650043</v>
      </c>
      <c r="U51" s="37">
        <v>17.82209802235597</v>
      </c>
      <c r="V51" s="37">
        <v>17.263112639724849</v>
      </c>
      <c r="W51" s="37">
        <v>15.97325881341358</v>
      </c>
      <c r="X51" s="37">
        <v>45.214273430782463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23281.952880481513</v>
      </c>
      <c r="D2" s="31">
        <f t="shared" si="0"/>
        <v>23789.499398108339</v>
      </c>
      <c r="E2" s="31">
        <f t="shared" si="0"/>
        <v>24413.119174548581</v>
      </c>
      <c r="F2" s="31">
        <f t="shared" si="0"/>
        <v>24722.44539982803</v>
      </c>
      <c r="G2" s="31">
        <f t="shared" si="0"/>
        <v>24931.98503869303</v>
      </c>
      <c r="H2" s="31">
        <f t="shared" si="0"/>
        <v>24013.311779879619</v>
      </c>
      <c r="I2" s="31">
        <f t="shared" si="0"/>
        <v>25234.278761822869</v>
      </c>
      <c r="J2" s="31">
        <f t="shared" si="0"/>
        <v>25276.960877042129</v>
      </c>
      <c r="K2" s="31">
        <f t="shared" si="0"/>
        <v>24322.32639724894</v>
      </c>
      <c r="L2" s="31">
        <f t="shared" si="0"/>
        <v>22790.82364574424</v>
      </c>
      <c r="M2" s="31">
        <f t="shared" si="0"/>
        <v>25043.343766122096</v>
      </c>
      <c r="N2" s="31">
        <f t="shared" si="0"/>
        <v>23726.736113499566</v>
      </c>
      <c r="O2" s="31">
        <f t="shared" si="0"/>
        <v>23952.270593293313</v>
      </c>
      <c r="P2" s="31">
        <f t="shared" si="0"/>
        <v>23561.862768701802</v>
      </c>
      <c r="Q2" s="31">
        <f t="shared" si="0"/>
        <v>23416.962854686164</v>
      </c>
      <c r="R2" s="31">
        <f t="shared" si="0"/>
        <v>23049.776526225291</v>
      </c>
      <c r="S2" s="31">
        <f t="shared" si="0"/>
        <v>24030.895356835783</v>
      </c>
      <c r="T2" s="31">
        <f t="shared" si="0"/>
        <v>24677.947635425655</v>
      </c>
      <c r="U2" s="31">
        <f t="shared" si="0"/>
        <v>25023.502665520216</v>
      </c>
      <c r="V2" s="31">
        <f t="shared" si="0"/>
        <v>24828.678159931223</v>
      </c>
      <c r="W2" s="31">
        <f t="shared" si="0"/>
        <v>23246.066638005163</v>
      </c>
      <c r="X2" s="31">
        <f t="shared" ref="X2" si="1">SUM(X3,X17,X22,X25,X26,X51,X52,X71,X74,X75,X76)</f>
        <v>24805.31367153913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345.98495270851248</v>
      </c>
      <c r="D3" s="34">
        <f t="shared" si="2"/>
        <v>311.93009458297502</v>
      </c>
      <c r="E3" s="34">
        <f t="shared" si="2"/>
        <v>301.02321582115223</v>
      </c>
      <c r="F3" s="34">
        <f t="shared" si="2"/>
        <v>288.10593293207216</v>
      </c>
      <c r="G3" s="34">
        <f t="shared" si="2"/>
        <v>304.02261392949265</v>
      </c>
      <c r="H3" s="34">
        <f t="shared" si="2"/>
        <v>305.43602751504727</v>
      </c>
      <c r="I3" s="34">
        <f t="shared" si="2"/>
        <v>249.20017196904553</v>
      </c>
      <c r="J3" s="34">
        <f t="shared" si="2"/>
        <v>237.19982803095439</v>
      </c>
      <c r="K3" s="34">
        <f t="shared" si="2"/>
        <v>241.33834909761504</v>
      </c>
      <c r="L3" s="34">
        <f t="shared" si="2"/>
        <v>182.71762682765115</v>
      </c>
      <c r="M3" s="34">
        <f t="shared" si="2"/>
        <v>221.16251074806536</v>
      </c>
      <c r="N3" s="34">
        <f t="shared" si="2"/>
        <v>211.8778159931212</v>
      </c>
      <c r="O3" s="34">
        <f t="shared" si="2"/>
        <v>105.72012037843486</v>
      </c>
      <c r="P3" s="34">
        <f t="shared" si="2"/>
        <v>106.94746345674577</v>
      </c>
      <c r="Q3" s="34">
        <f t="shared" si="2"/>
        <v>106.16655202064635</v>
      </c>
      <c r="R3" s="34">
        <f t="shared" si="2"/>
        <v>111.02355975925175</v>
      </c>
      <c r="S3" s="34">
        <f t="shared" si="2"/>
        <v>139.52115219261563</v>
      </c>
      <c r="T3" s="34">
        <f t="shared" si="2"/>
        <v>136.35253654345306</v>
      </c>
      <c r="U3" s="34">
        <f t="shared" si="2"/>
        <v>128.13800515908349</v>
      </c>
      <c r="V3" s="34">
        <f t="shared" si="2"/>
        <v>121.36156491832681</v>
      </c>
      <c r="W3" s="34">
        <f t="shared" si="2"/>
        <v>105.71530524506295</v>
      </c>
      <c r="X3" s="34">
        <f t="shared" ref="X3" si="3">SUM(X4,X8,X11)</f>
        <v>117.72098022356852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217.24935511607913</v>
      </c>
      <c r="D4" s="29">
        <f t="shared" si="4"/>
        <v>199.99011177987961</v>
      </c>
      <c r="E4" s="29">
        <f t="shared" si="4"/>
        <v>175.78667239896822</v>
      </c>
      <c r="F4" s="29">
        <f t="shared" si="4"/>
        <v>161.46973344797934</v>
      </c>
      <c r="G4" s="29">
        <f t="shared" si="4"/>
        <v>165.27454858125535</v>
      </c>
      <c r="H4" s="29">
        <f t="shared" si="4"/>
        <v>165.98822012037832</v>
      </c>
      <c r="I4" s="29">
        <f t="shared" si="4"/>
        <v>118.84995700773855</v>
      </c>
      <c r="J4" s="29">
        <f t="shared" si="4"/>
        <v>113.84780739466896</v>
      </c>
      <c r="K4" s="29">
        <f t="shared" si="4"/>
        <v>123.7687876182287</v>
      </c>
      <c r="L4" s="29">
        <f t="shared" si="4"/>
        <v>86.658641444539967</v>
      </c>
      <c r="M4" s="29">
        <f t="shared" si="4"/>
        <v>106.72424763542564</v>
      </c>
      <c r="N4" s="29">
        <f t="shared" si="4"/>
        <v>93.424591573516764</v>
      </c>
      <c r="O4" s="29">
        <f t="shared" si="4"/>
        <v>74.228288907996543</v>
      </c>
      <c r="P4" s="29">
        <f t="shared" si="4"/>
        <v>68.457437661220979</v>
      </c>
      <c r="Q4" s="29">
        <f t="shared" si="4"/>
        <v>69.076182287188303</v>
      </c>
      <c r="R4" s="29">
        <f t="shared" si="4"/>
        <v>75.332760103181414</v>
      </c>
      <c r="S4" s="29">
        <f t="shared" si="4"/>
        <v>103.13061049011176</v>
      </c>
      <c r="T4" s="29">
        <f t="shared" si="4"/>
        <v>102.0614789337919</v>
      </c>
      <c r="U4" s="29">
        <f t="shared" si="4"/>
        <v>90.347807394668962</v>
      </c>
      <c r="V4" s="29">
        <f t="shared" si="4"/>
        <v>85.670765262252786</v>
      </c>
      <c r="W4" s="29">
        <f t="shared" si="4"/>
        <v>69.324677558039539</v>
      </c>
      <c r="X4" s="29">
        <f t="shared" ref="X4" si="5">SUM(X5:X7)</f>
        <v>83.429836629406708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0.71848667239896813</v>
      </c>
      <c r="Q5" s="10">
        <f>FC_IND_E!Q5+FC_TRA_E!Q5+FC_OTH_E!Q5</f>
        <v>2.1553740326741191</v>
      </c>
      <c r="R5" s="10">
        <f>FC_IND_E!R5+FC_TRA_E!R5+FC_OTH_E!R5</f>
        <v>2.1553740326741191</v>
      </c>
      <c r="S5" s="10">
        <f>FC_IND_E!S5+FC_TRA_E!S5+FC_OTH_E!S5</f>
        <v>0.71848667239896813</v>
      </c>
      <c r="T5" s="10">
        <f>FC_IND_E!T5+FC_TRA_E!T5+FC_OTH_E!T5</f>
        <v>0.71848667239896813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4.310662080825451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217.24935511607913</v>
      </c>
      <c r="D7" s="10">
        <f>FC_IND_E!D7+FC_TRA_E!D7+FC_OTH_E!D7</f>
        <v>199.99011177987961</v>
      </c>
      <c r="E7" s="10">
        <f>FC_IND_E!E7+FC_TRA_E!E7+FC_OTH_E!E7</f>
        <v>175.78667239896822</v>
      </c>
      <c r="F7" s="10">
        <f>FC_IND_E!F7+FC_TRA_E!F7+FC_OTH_E!F7</f>
        <v>161.46973344797934</v>
      </c>
      <c r="G7" s="10">
        <f>FC_IND_E!G7+FC_TRA_E!G7+FC_OTH_E!G7</f>
        <v>165.27454858125535</v>
      </c>
      <c r="H7" s="10">
        <f>FC_IND_E!H7+FC_TRA_E!H7+FC_OTH_E!H7</f>
        <v>165.98822012037832</v>
      </c>
      <c r="I7" s="10">
        <f>FC_IND_E!I7+FC_TRA_E!I7+FC_OTH_E!I7</f>
        <v>118.84995700773855</v>
      </c>
      <c r="J7" s="10">
        <f>FC_IND_E!J7+FC_TRA_E!J7+FC_OTH_E!J7</f>
        <v>113.84780739466896</v>
      </c>
      <c r="K7" s="10">
        <f>FC_IND_E!K7+FC_TRA_E!K7+FC_OTH_E!K7</f>
        <v>123.7687876182287</v>
      </c>
      <c r="L7" s="10">
        <f>FC_IND_E!L7+FC_TRA_E!L7+FC_OTH_E!L7</f>
        <v>86.658641444539967</v>
      </c>
      <c r="M7" s="10">
        <f>FC_IND_E!M7+FC_TRA_E!M7+FC_OTH_E!M7</f>
        <v>106.72424763542564</v>
      </c>
      <c r="N7" s="10">
        <f>FC_IND_E!N7+FC_TRA_E!N7+FC_OTH_E!N7</f>
        <v>93.424591573516764</v>
      </c>
      <c r="O7" s="10">
        <f>FC_IND_E!O7+FC_TRA_E!O7+FC_OTH_E!O7</f>
        <v>74.228288907996543</v>
      </c>
      <c r="P7" s="10">
        <f>FC_IND_E!P7+FC_TRA_E!P7+FC_OTH_E!P7</f>
        <v>67.738950988822012</v>
      </c>
      <c r="Q7" s="10">
        <f>FC_IND_E!Q7+FC_TRA_E!Q7+FC_OTH_E!Q7</f>
        <v>66.920808254514185</v>
      </c>
      <c r="R7" s="10">
        <f>FC_IND_E!R7+FC_TRA_E!R7+FC_OTH_E!R7</f>
        <v>73.177386070507296</v>
      </c>
      <c r="S7" s="10">
        <f>FC_IND_E!S7+FC_TRA_E!S7+FC_OTH_E!S7</f>
        <v>102.4121238177128</v>
      </c>
      <c r="T7" s="10">
        <f>FC_IND_E!T7+FC_TRA_E!T7+FC_OTH_E!T7</f>
        <v>101.34299226139294</v>
      </c>
      <c r="U7" s="10">
        <f>FC_IND_E!U7+FC_TRA_E!U7+FC_OTH_E!U7</f>
        <v>90.347807394668962</v>
      </c>
      <c r="V7" s="10">
        <f>FC_IND_E!V7+FC_TRA_E!V7+FC_OTH_E!V7</f>
        <v>85.670765262252786</v>
      </c>
      <c r="W7" s="10">
        <f>FC_IND_E!W7+FC_TRA_E!W7+FC_OTH_E!W7</f>
        <v>69.324677558039539</v>
      </c>
      <c r="X7" s="10">
        <f>FC_IND_E!X7+FC_TRA_E!X7+FC_OTH_E!X7</f>
        <v>79.119174548581256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128.73559759243335</v>
      </c>
      <c r="D11" s="29">
        <f t="shared" si="8"/>
        <v>111.93998280309542</v>
      </c>
      <c r="E11" s="29">
        <f t="shared" si="8"/>
        <v>125.23654342218398</v>
      </c>
      <c r="F11" s="29">
        <f t="shared" si="8"/>
        <v>126.63619948409283</v>
      </c>
      <c r="G11" s="29">
        <f t="shared" si="8"/>
        <v>138.74806534823733</v>
      </c>
      <c r="H11" s="29">
        <f t="shared" si="8"/>
        <v>139.44780739466893</v>
      </c>
      <c r="I11" s="29">
        <f t="shared" si="8"/>
        <v>130.35021496130696</v>
      </c>
      <c r="J11" s="29">
        <f t="shared" si="8"/>
        <v>123.35202063628543</v>
      </c>
      <c r="K11" s="29">
        <f t="shared" si="8"/>
        <v>117.56956147938634</v>
      </c>
      <c r="L11" s="29">
        <f t="shared" si="8"/>
        <v>96.058985383111192</v>
      </c>
      <c r="M11" s="29">
        <f t="shared" si="8"/>
        <v>114.4382631126397</v>
      </c>
      <c r="N11" s="29">
        <f t="shared" si="8"/>
        <v>118.45322441960444</v>
      </c>
      <c r="O11" s="29">
        <f t="shared" si="8"/>
        <v>31.491831470438317</v>
      </c>
      <c r="P11" s="29">
        <f t="shared" si="8"/>
        <v>38.490025795524794</v>
      </c>
      <c r="Q11" s="29">
        <f t="shared" si="8"/>
        <v>37.090369733458054</v>
      </c>
      <c r="R11" s="29">
        <f t="shared" si="8"/>
        <v>35.69079965607034</v>
      </c>
      <c r="S11" s="29">
        <f t="shared" si="8"/>
        <v>36.390541702503867</v>
      </c>
      <c r="T11" s="29">
        <f t="shared" si="8"/>
        <v>34.291057609661159</v>
      </c>
      <c r="U11" s="29">
        <f t="shared" si="8"/>
        <v>37.790197764414543</v>
      </c>
      <c r="V11" s="29">
        <f t="shared" si="8"/>
        <v>35.69079965607402</v>
      </c>
      <c r="W11" s="29">
        <f t="shared" si="8"/>
        <v>36.390627687023418</v>
      </c>
      <c r="X11" s="29">
        <f t="shared" ref="X11" si="9">SUM(X12:X16)</f>
        <v>34.291143594161802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128.06680997420463</v>
      </c>
      <c r="D13" s="10">
        <f>FC_IND_E!D13+FC_TRA_E!D13+FC_OTH_E!D13</f>
        <v>111.2711951848667</v>
      </c>
      <c r="E13" s="10">
        <f>FC_IND_E!E13+FC_TRA_E!E13+FC_OTH_E!E13</f>
        <v>124.56775580395527</v>
      </c>
      <c r="F13" s="10">
        <f>FC_IND_E!F13+FC_TRA_E!F13+FC_OTH_E!F13</f>
        <v>125.96741186586411</v>
      </c>
      <c r="G13" s="10">
        <f>FC_IND_E!G13+FC_TRA_E!G13+FC_OTH_E!G13</f>
        <v>137.86431642304387</v>
      </c>
      <c r="H13" s="10">
        <f>FC_IND_E!H13+FC_TRA_E!H13+FC_OTH_E!H13</f>
        <v>138.56405846947547</v>
      </c>
      <c r="I13" s="10">
        <f>FC_IND_E!I13+FC_TRA_E!I13+FC_OTH_E!I13</f>
        <v>129.4664660361135</v>
      </c>
      <c r="J13" s="10">
        <f>FC_IND_E!J13+FC_TRA_E!J13+FC_OTH_E!J13</f>
        <v>122.46827171109197</v>
      </c>
      <c r="K13" s="10">
        <f>FC_IND_E!K13+FC_TRA_E!K13+FC_OTH_E!K13</f>
        <v>117.56956147938634</v>
      </c>
      <c r="L13" s="10">
        <f>FC_IND_E!L13+FC_TRA_E!L13+FC_OTH_E!L13</f>
        <v>95.175236457917734</v>
      </c>
      <c r="M13" s="10">
        <f>FC_IND_E!M13+FC_TRA_E!M13+FC_OTH_E!M13</f>
        <v>112.67076526225277</v>
      </c>
      <c r="N13" s="10">
        <f>FC_IND_E!N13+FC_TRA_E!N13+FC_OTH_E!N13</f>
        <v>117.56947549441098</v>
      </c>
      <c r="O13" s="10">
        <f>FC_IND_E!O13+FC_TRA_E!O13+FC_OTH_E!O13</f>
        <v>31.491831470438317</v>
      </c>
      <c r="P13" s="10">
        <f>FC_IND_E!P13+FC_TRA_E!P13+FC_OTH_E!P13</f>
        <v>38.490025795524794</v>
      </c>
      <c r="Q13" s="10">
        <f>FC_IND_E!Q13+FC_TRA_E!Q13+FC_OTH_E!Q13</f>
        <v>37.090369733458054</v>
      </c>
      <c r="R13" s="10">
        <f>FC_IND_E!R13+FC_TRA_E!R13+FC_OTH_E!R13</f>
        <v>35.69079965607034</v>
      </c>
      <c r="S13" s="10">
        <f>FC_IND_E!S13+FC_TRA_E!S13+FC_OTH_E!S13</f>
        <v>36.390541702503867</v>
      </c>
      <c r="T13" s="10">
        <f>FC_IND_E!T13+FC_TRA_E!T13+FC_OTH_E!T13</f>
        <v>34.291057609661159</v>
      </c>
      <c r="U13" s="10">
        <f>FC_IND_E!U13+FC_TRA_E!U13+FC_OTH_E!U13</f>
        <v>37.790197764414543</v>
      </c>
      <c r="V13" s="10">
        <f>FC_IND_E!V13+FC_TRA_E!V13+FC_OTH_E!V13</f>
        <v>35.69079965607402</v>
      </c>
      <c r="W13" s="10">
        <f>FC_IND_E!W13+FC_TRA_E!W13+FC_OTH_E!W13</f>
        <v>36.390627687023418</v>
      </c>
      <c r="X13" s="10">
        <f>FC_IND_E!X13+FC_TRA_E!X13+FC_OTH_E!X13</f>
        <v>34.291143594161802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0.66878761822871879</v>
      </c>
      <c r="D15" s="10">
        <f>FC_IND_E!D15+FC_TRA_E!D15+FC_OTH_E!D15</f>
        <v>0.66878761822871879</v>
      </c>
      <c r="E15" s="10">
        <f>FC_IND_E!E15+FC_TRA_E!E15+FC_OTH_E!E15</f>
        <v>0.66878761822871879</v>
      </c>
      <c r="F15" s="10">
        <f>FC_IND_E!F15+FC_TRA_E!F15+FC_OTH_E!F15</f>
        <v>0.66878761822871879</v>
      </c>
      <c r="G15" s="10">
        <f>FC_IND_E!G15+FC_TRA_E!G15+FC_OTH_E!G15</f>
        <v>0.88374892519346515</v>
      </c>
      <c r="H15" s="10">
        <f>FC_IND_E!H15+FC_TRA_E!H15+FC_OTH_E!H15</f>
        <v>0.88374892519346515</v>
      </c>
      <c r="I15" s="10">
        <f>FC_IND_E!I15+FC_TRA_E!I15+FC_OTH_E!I15</f>
        <v>0.88374892519346515</v>
      </c>
      <c r="J15" s="10">
        <f>FC_IND_E!J15+FC_TRA_E!J15+FC_OTH_E!J15</f>
        <v>0.88374892519346515</v>
      </c>
      <c r="K15" s="10">
        <f>FC_IND_E!K15+FC_TRA_E!K15+FC_OTH_E!K15</f>
        <v>0</v>
      </c>
      <c r="L15" s="10">
        <f>FC_IND_E!L15+FC_TRA_E!L15+FC_OTH_E!L15</f>
        <v>0.88374892519346515</v>
      </c>
      <c r="M15" s="10">
        <f>FC_IND_E!M15+FC_TRA_E!M15+FC_OTH_E!M15</f>
        <v>1.7674978503869301</v>
      </c>
      <c r="N15" s="10">
        <f>FC_IND_E!N15+FC_TRA_E!N15+FC_OTH_E!N15</f>
        <v>0.88374892519346515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198.58598452278591</v>
      </c>
      <c r="D17" s="37">
        <f t="shared" si="10"/>
        <v>179.53327601031813</v>
      </c>
      <c r="E17" s="37">
        <f t="shared" si="10"/>
        <v>201.21573516766981</v>
      </c>
      <c r="F17" s="37">
        <f t="shared" si="10"/>
        <v>149.51272570937232</v>
      </c>
      <c r="G17" s="37">
        <f t="shared" si="10"/>
        <v>154.39475494411005</v>
      </c>
      <c r="H17" s="37">
        <f t="shared" si="10"/>
        <v>148.92992261392948</v>
      </c>
      <c r="I17" s="37">
        <f t="shared" si="10"/>
        <v>137.70662080825451</v>
      </c>
      <c r="J17" s="37">
        <f t="shared" si="10"/>
        <v>131.75932932072226</v>
      </c>
      <c r="K17" s="37">
        <f t="shared" si="10"/>
        <v>114.93258813413586</v>
      </c>
      <c r="L17" s="37">
        <f t="shared" si="10"/>
        <v>85.736113499570081</v>
      </c>
      <c r="M17" s="37">
        <f t="shared" si="10"/>
        <v>165.73757523645742</v>
      </c>
      <c r="N17" s="37">
        <f t="shared" si="10"/>
        <v>134.29346517626826</v>
      </c>
      <c r="O17" s="37">
        <f t="shared" si="10"/>
        <v>118.7780739466896</v>
      </c>
      <c r="P17" s="37">
        <f t="shared" si="10"/>
        <v>117.06792777300086</v>
      </c>
      <c r="Q17" s="37">
        <f t="shared" si="10"/>
        <v>120.52880481513327</v>
      </c>
      <c r="R17" s="37">
        <f t="shared" si="10"/>
        <v>134.99088564058468</v>
      </c>
      <c r="S17" s="37">
        <f t="shared" si="10"/>
        <v>144.473086844368</v>
      </c>
      <c r="T17" s="37">
        <f t="shared" si="10"/>
        <v>122.14815133276011</v>
      </c>
      <c r="U17" s="37">
        <f t="shared" si="10"/>
        <v>139.50515907136713</v>
      </c>
      <c r="V17" s="37">
        <f t="shared" si="10"/>
        <v>137.31487532244196</v>
      </c>
      <c r="W17" s="37">
        <f t="shared" si="10"/>
        <v>126.76268271711092</v>
      </c>
      <c r="X17" s="37">
        <f t="shared" ref="X17" si="11">SUM(X18:X21)</f>
        <v>143.62519346517627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102.45055889939812</v>
      </c>
      <c r="D19" s="10">
        <f>FC_IND_E!D19+FC_TRA_E!D19+FC_OTH_E!D19</f>
        <v>102.81599312123818</v>
      </c>
      <c r="E19" s="10">
        <f>FC_IND_E!E19+FC_TRA_E!E19+FC_OTH_E!E19</f>
        <v>109.737747205503</v>
      </c>
      <c r="F19" s="10">
        <f>FC_IND_E!F19+FC_TRA_E!F19+FC_OTH_E!F19</f>
        <v>99.140154772141017</v>
      </c>
      <c r="G19" s="10">
        <f>FC_IND_E!G19+FC_TRA_E!G19+FC_OTH_E!G19</f>
        <v>99.05417024935511</v>
      </c>
      <c r="H19" s="10">
        <f>FC_IND_E!H19+FC_TRA_E!H19+FC_OTH_E!H19</f>
        <v>96.431642304385207</v>
      </c>
      <c r="I19" s="10">
        <f>FC_IND_E!I19+FC_TRA_E!I19+FC_OTH_E!I19</f>
        <v>97.484952708512452</v>
      </c>
      <c r="J19" s="10">
        <f>FC_IND_E!J19+FC_TRA_E!J19+FC_OTH_E!J19</f>
        <v>88.026655202063623</v>
      </c>
      <c r="K19" s="10">
        <f>FC_IND_E!K19+FC_TRA_E!K19+FC_OTH_E!K19</f>
        <v>82.115219260533095</v>
      </c>
      <c r="L19" s="10">
        <f>FC_IND_E!L19+FC_TRA_E!L19+FC_OTH_E!L19</f>
        <v>67.798796216680998</v>
      </c>
      <c r="M19" s="10">
        <f>FC_IND_E!M19+FC_TRA_E!M19+FC_OTH_E!M19</f>
        <v>102.30008598452275</v>
      </c>
      <c r="N19" s="10">
        <f>FC_IND_E!N19+FC_TRA_E!N19+FC_OTH_E!N19</f>
        <v>93.164230438521045</v>
      </c>
      <c r="O19" s="10">
        <f>FC_IND_E!O19+FC_TRA_E!O19+FC_OTH_E!O19</f>
        <v>88.349097162510745</v>
      </c>
      <c r="P19" s="10">
        <f>FC_IND_E!P19+FC_TRA_E!P19+FC_OTH_E!P19</f>
        <v>82.244196044711941</v>
      </c>
      <c r="Q19" s="10">
        <f>FC_IND_E!Q19+FC_TRA_E!Q19+FC_OTH_E!Q19</f>
        <v>77.536543422183996</v>
      </c>
      <c r="R19" s="10">
        <f>FC_IND_E!R19+FC_TRA_E!R19+FC_OTH_E!R19</f>
        <v>83.233018056749785</v>
      </c>
      <c r="S19" s="10">
        <f>FC_IND_E!S19+FC_TRA_E!S19+FC_OTH_E!S19</f>
        <v>85.812553740326734</v>
      </c>
      <c r="T19" s="10">
        <f>FC_IND_E!T19+FC_TRA_E!T19+FC_OTH_E!T19</f>
        <v>67.046431642304384</v>
      </c>
      <c r="U19" s="10">
        <f>FC_IND_E!U19+FC_TRA_E!U19+FC_OTH_E!U19</f>
        <v>87.317282889079962</v>
      </c>
      <c r="V19" s="10">
        <f>FC_IND_E!V19+FC_TRA_E!V19+FC_OTH_E!V19</f>
        <v>83.168529664660369</v>
      </c>
      <c r="W19" s="10">
        <f>FC_IND_E!W19+FC_TRA_E!W19+FC_OTH_E!W19</f>
        <v>73.88220120378331</v>
      </c>
      <c r="X19" s="10">
        <f>FC_IND_E!X19+FC_TRA_E!X19+FC_OTH_E!X19</f>
        <v>84.200343938091137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53.907480653482374</v>
      </c>
      <c r="D20" s="10">
        <f>FC_IND_E!D20+FC_TRA_E!D20+FC_OTH_E!D20</f>
        <v>40.173860705073075</v>
      </c>
      <c r="E20" s="10">
        <f>FC_IND_E!E20+FC_TRA_E!E20+FC_OTH_E!E20</f>
        <v>53.549269131556308</v>
      </c>
      <c r="F20" s="10">
        <f>FC_IND_E!F20+FC_TRA_E!F20+FC_OTH_E!F20</f>
        <v>10.700257953568363</v>
      </c>
      <c r="G20" s="10">
        <f>FC_IND_E!G20+FC_TRA_E!G20+FC_OTH_E!G20</f>
        <v>13.709716251074799</v>
      </c>
      <c r="H20" s="10">
        <f>FC_IND_E!H20+FC_TRA_E!H20+FC_OTH_E!H20</f>
        <v>16.074290627687009</v>
      </c>
      <c r="I20" s="10">
        <f>FC_IND_E!I20+FC_TRA_E!I20+FC_OTH_E!I20</f>
        <v>3.7737747205503012</v>
      </c>
      <c r="J20" s="10">
        <f>FC_IND_E!J20+FC_TRA_E!J20+FC_OTH_E!J20</f>
        <v>10.89140154772141</v>
      </c>
      <c r="K20" s="10">
        <f>FC_IND_E!K20+FC_TRA_E!K20+FC_OTH_E!K20</f>
        <v>6.0905417024935504</v>
      </c>
      <c r="L20" s="10">
        <f>FC_IND_E!L20+FC_TRA_E!L20+FC_OTH_E!L20</f>
        <v>4.0603611349957003</v>
      </c>
      <c r="M20" s="10">
        <f>FC_IND_E!M20+FC_TRA_E!M20+FC_OTH_E!M20</f>
        <v>33.223473774720546</v>
      </c>
      <c r="N20" s="10">
        <f>FC_IND_E!N20+FC_TRA_E!N20+FC_OTH_E!N20</f>
        <v>13.017110920034391</v>
      </c>
      <c r="O20" s="10">
        <f>FC_IND_E!O20+FC_TRA_E!O20+FC_OTH_E!O20</f>
        <v>5.8039552880481518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42.22794496990543</v>
      </c>
      <c r="D21" s="10">
        <f>FC_IND_E!D21+FC_TRA_E!D21+FC_OTH_E!D21</f>
        <v>36.543422184006879</v>
      </c>
      <c r="E21" s="10">
        <f>FC_IND_E!E21+FC_TRA_E!E21+FC_OTH_E!E21</f>
        <v>37.928718830610499</v>
      </c>
      <c r="F21" s="10">
        <f>FC_IND_E!F21+FC_TRA_E!F21+FC_OTH_E!F21</f>
        <v>39.672312983662941</v>
      </c>
      <c r="G21" s="10">
        <f>FC_IND_E!G21+FC_TRA_E!G21+FC_OTH_E!G21</f>
        <v>41.630868443680136</v>
      </c>
      <c r="H21" s="10">
        <f>FC_IND_E!H21+FC_TRA_E!H21+FC_OTH_E!H21</f>
        <v>36.423989681857257</v>
      </c>
      <c r="I21" s="10">
        <f>FC_IND_E!I21+FC_TRA_E!I21+FC_OTH_E!I21</f>
        <v>36.447893379191747</v>
      </c>
      <c r="J21" s="10">
        <f>FC_IND_E!J21+FC_TRA_E!J21+FC_OTH_E!J21</f>
        <v>32.841272570937228</v>
      </c>
      <c r="K21" s="10">
        <f>FC_IND_E!K21+FC_TRA_E!K21+FC_OTH_E!K21</f>
        <v>26.726827171109203</v>
      </c>
      <c r="L21" s="10">
        <f>FC_IND_E!L21+FC_TRA_E!L21+FC_OTH_E!L21</f>
        <v>13.876956147893379</v>
      </c>
      <c r="M21" s="10">
        <f>FC_IND_E!M21+FC_TRA_E!M21+FC_OTH_E!M21</f>
        <v>30.214015477214097</v>
      </c>
      <c r="N21" s="10">
        <f>FC_IND_E!N21+FC_TRA_E!N21+FC_OTH_E!N21</f>
        <v>28.11212381771281</v>
      </c>
      <c r="O21" s="10">
        <f>FC_IND_E!O21+FC_TRA_E!O21+FC_OTH_E!O21</f>
        <v>24.625021496130703</v>
      </c>
      <c r="P21" s="10">
        <f>FC_IND_E!P21+FC_TRA_E!P21+FC_OTH_E!P21</f>
        <v>34.823731728288919</v>
      </c>
      <c r="Q21" s="10">
        <f>FC_IND_E!Q21+FC_TRA_E!Q21+FC_OTH_E!Q21</f>
        <v>42.992261392949267</v>
      </c>
      <c r="R21" s="10">
        <f>FC_IND_E!R21+FC_TRA_E!R21+FC_OTH_E!R21</f>
        <v>51.757867583834894</v>
      </c>
      <c r="S21" s="10">
        <f>FC_IND_E!S21+FC_TRA_E!S21+FC_OTH_E!S21</f>
        <v>58.660533104041264</v>
      </c>
      <c r="T21" s="10">
        <f>FC_IND_E!T21+FC_TRA_E!T21+FC_OTH_E!T21</f>
        <v>55.101719690455724</v>
      </c>
      <c r="U21" s="10">
        <f>FC_IND_E!U21+FC_TRA_E!U21+FC_OTH_E!U21</f>
        <v>52.187876182287184</v>
      </c>
      <c r="V21" s="10">
        <f>FC_IND_E!V21+FC_TRA_E!V21+FC_OTH_E!V21</f>
        <v>54.146345657781602</v>
      </c>
      <c r="W21" s="10">
        <f>FC_IND_E!W21+FC_TRA_E!W21+FC_OTH_E!W21</f>
        <v>52.880481513327609</v>
      </c>
      <c r="X21" s="10">
        <f>FC_IND_E!X21+FC_TRA_E!X21+FC_OTH_E!X21</f>
        <v>59.424849527085122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327.29810834049874</v>
      </c>
      <c r="D22" s="37">
        <f t="shared" si="12"/>
        <v>338.00447119518481</v>
      </c>
      <c r="E22" s="37">
        <f t="shared" si="12"/>
        <v>320.23877901977636</v>
      </c>
      <c r="F22" s="37">
        <f t="shared" si="12"/>
        <v>324.19466895958726</v>
      </c>
      <c r="G22" s="37">
        <f t="shared" si="12"/>
        <v>269.32364574376612</v>
      </c>
      <c r="H22" s="37">
        <f t="shared" si="12"/>
        <v>265.64118658641445</v>
      </c>
      <c r="I22" s="37">
        <f t="shared" si="12"/>
        <v>328.02201203783318</v>
      </c>
      <c r="J22" s="37">
        <f t="shared" si="12"/>
        <v>337.84746345657788</v>
      </c>
      <c r="K22" s="37">
        <f t="shared" si="12"/>
        <v>321.00455717970772</v>
      </c>
      <c r="L22" s="37">
        <f t="shared" si="12"/>
        <v>260.83817712811691</v>
      </c>
      <c r="M22" s="37">
        <f t="shared" si="12"/>
        <v>307.48460877042135</v>
      </c>
      <c r="N22" s="37">
        <f t="shared" si="12"/>
        <v>285.93473774720542</v>
      </c>
      <c r="O22" s="37">
        <f t="shared" si="12"/>
        <v>254.8134135855546</v>
      </c>
      <c r="P22" s="37">
        <f t="shared" si="12"/>
        <v>223.06345657781603</v>
      </c>
      <c r="Q22" s="37">
        <f t="shared" si="12"/>
        <v>239.22708512467756</v>
      </c>
      <c r="R22" s="37">
        <f t="shared" si="12"/>
        <v>224.43748925193464</v>
      </c>
      <c r="S22" s="37">
        <f t="shared" si="12"/>
        <v>211.27231298366291</v>
      </c>
      <c r="T22" s="37">
        <f t="shared" si="12"/>
        <v>204.23817712811689</v>
      </c>
      <c r="U22" s="37">
        <f t="shared" si="12"/>
        <v>218.37274290627678</v>
      </c>
      <c r="V22" s="37">
        <f t="shared" si="12"/>
        <v>209.70765262252792</v>
      </c>
      <c r="W22" s="37">
        <f t="shared" si="12"/>
        <v>154.9018916595013</v>
      </c>
      <c r="X22" s="37">
        <f t="shared" ref="X22" si="13">SUM(X23:X24)</f>
        <v>139.88822012037838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327.29810834049874</v>
      </c>
      <c r="D23" s="10">
        <f>FC_IND_E!D23+FC_TRA_E!D23+FC_OTH_E!D23</f>
        <v>338.00447119518481</v>
      </c>
      <c r="E23" s="10">
        <f>FC_IND_E!E23+FC_TRA_E!E23+FC_OTH_E!E23</f>
        <v>320.23877901977636</v>
      </c>
      <c r="F23" s="10">
        <f>FC_IND_E!F23+FC_TRA_E!F23+FC_OTH_E!F23</f>
        <v>324.19466895958726</v>
      </c>
      <c r="G23" s="10">
        <f>FC_IND_E!G23+FC_TRA_E!G23+FC_OTH_E!G23</f>
        <v>269.32364574376612</v>
      </c>
      <c r="H23" s="10">
        <f>FC_IND_E!H23+FC_TRA_E!H23+FC_OTH_E!H23</f>
        <v>265.64118658641445</v>
      </c>
      <c r="I23" s="10">
        <f>FC_IND_E!I23+FC_TRA_E!I23+FC_OTH_E!I23</f>
        <v>328.02201203783318</v>
      </c>
      <c r="J23" s="10">
        <f>FC_IND_E!J23+FC_TRA_E!J23+FC_OTH_E!J23</f>
        <v>337.84746345657788</v>
      </c>
      <c r="K23" s="10">
        <f>FC_IND_E!K23+FC_TRA_E!K23+FC_OTH_E!K23</f>
        <v>321.00455717970772</v>
      </c>
      <c r="L23" s="10">
        <f>FC_IND_E!L23+FC_TRA_E!L23+FC_OTH_E!L23</f>
        <v>260.83817712811691</v>
      </c>
      <c r="M23" s="10">
        <f>FC_IND_E!M23+FC_TRA_E!M23+FC_OTH_E!M23</f>
        <v>307.48460877042135</v>
      </c>
      <c r="N23" s="10">
        <f>FC_IND_E!N23+FC_TRA_E!N23+FC_OTH_E!N23</f>
        <v>285.93473774720542</v>
      </c>
      <c r="O23" s="10">
        <f>FC_IND_E!O23+FC_TRA_E!O23+FC_OTH_E!O23</f>
        <v>254.8134135855546</v>
      </c>
      <c r="P23" s="10">
        <f>FC_IND_E!P23+FC_TRA_E!P23+FC_OTH_E!P23</f>
        <v>223.06345657781603</v>
      </c>
      <c r="Q23" s="10">
        <f>FC_IND_E!Q23+FC_TRA_E!Q23+FC_OTH_E!Q23</f>
        <v>239.22708512467756</v>
      </c>
      <c r="R23" s="10">
        <f>FC_IND_E!R23+FC_TRA_E!R23+FC_OTH_E!R23</f>
        <v>224.43748925193464</v>
      </c>
      <c r="S23" s="10">
        <f>FC_IND_E!S23+FC_TRA_E!S23+FC_OTH_E!S23</f>
        <v>211.27231298366291</v>
      </c>
      <c r="T23" s="10">
        <f>FC_IND_E!T23+FC_TRA_E!T23+FC_OTH_E!T23</f>
        <v>204.23817712811689</v>
      </c>
      <c r="U23" s="10">
        <f>FC_IND_E!U23+FC_TRA_E!U23+FC_OTH_E!U23</f>
        <v>218.37274290627678</v>
      </c>
      <c r="V23" s="10">
        <f>FC_IND_E!V23+FC_TRA_E!V23+FC_OTH_E!V23</f>
        <v>209.70765262252792</v>
      </c>
      <c r="W23" s="10">
        <f>FC_IND_E!W23+FC_TRA_E!W23+FC_OTH_E!W23</f>
        <v>154.9018916595013</v>
      </c>
      <c r="X23" s="10">
        <f>FC_IND_E!X23+FC_TRA_E!X23+FC_OTH_E!X23</f>
        <v>139.88822012037838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7224.9378331900252</v>
      </c>
      <c r="D26" s="37">
        <f t="shared" si="14"/>
        <v>7495.4190885640583</v>
      </c>
      <c r="E26" s="37">
        <f t="shared" si="14"/>
        <v>7417.1380911435945</v>
      </c>
      <c r="F26" s="37">
        <f t="shared" si="14"/>
        <v>7594.5293207222685</v>
      </c>
      <c r="G26" s="37">
        <f t="shared" si="14"/>
        <v>7555.0575236457425</v>
      </c>
      <c r="H26" s="37">
        <f t="shared" si="14"/>
        <v>7403.632330180566</v>
      </c>
      <c r="I26" s="37">
        <f t="shared" si="14"/>
        <v>7370.9811693895072</v>
      </c>
      <c r="J26" s="37">
        <f t="shared" si="14"/>
        <v>7443.8081685296638</v>
      </c>
      <c r="K26" s="37">
        <f t="shared" si="14"/>
        <v>6962.9453138435074</v>
      </c>
      <c r="L26" s="37">
        <f t="shared" si="14"/>
        <v>6570.199570077385</v>
      </c>
      <c r="M26" s="37">
        <f t="shared" si="14"/>
        <v>6951.6224419604459</v>
      </c>
      <c r="N26" s="37">
        <f t="shared" si="14"/>
        <v>6640.1306964746327</v>
      </c>
      <c r="O26" s="37">
        <f t="shared" si="14"/>
        <v>6571.3024935511612</v>
      </c>
      <c r="P26" s="37">
        <f t="shared" si="14"/>
        <v>6444.3613069647454</v>
      </c>
      <c r="Q26" s="37">
        <f t="shared" si="14"/>
        <v>6024.6006878761827</v>
      </c>
      <c r="R26" s="37">
        <f t="shared" si="14"/>
        <v>5951.2914015477218</v>
      </c>
      <c r="S26" s="37">
        <f t="shared" si="14"/>
        <v>6394.8662940670683</v>
      </c>
      <c r="T26" s="37">
        <f t="shared" si="14"/>
        <v>6129.8983662940673</v>
      </c>
      <c r="U26" s="37">
        <f t="shared" si="14"/>
        <v>6133.443680137575</v>
      </c>
      <c r="V26" s="37">
        <f t="shared" si="14"/>
        <v>5931.5536543422195</v>
      </c>
      <c r="W26" s="37">
        <f t="shared" si="14"/>
        <v>5588.9280309544274</v>
      </c>
      <c r="X26" s="37">
        <f t="shared" ref="X26" si="15">SUM(X27,X33)</f>
        <v>5309.6517626827172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7224.9378331900252</v>
      </c>
      <c r="D33" s="29">
        <f t="shared" si="18"/>
        <v>7495.4190885640583</v>
      </c>
      <c r="E33" s="29">
        <f t="shared" si="18"/>
        <v>7417.1380911435945</v>
      </c>
      <c r="F33" s="29">
        <f t="shared" si="18"/>
        <v>7594.5293207222685</v>
      </c>
      <c r="G33" s="29">
        <f t="shared" si="18"/>
        <v>7555.0575236457425</v>
      </c>
      <c r="H33" s="29">
        <f t="shared" si="18"/>
        <v>7403.632330180566</v>
      </c>
      <c r="I33" s="29">
        <f t="shared" si="18"/>
        <v>7370.9811693895072</v>
      </c>
      <c r="J33" s="29">
        <f t="shared" si="18"/>
        <v>7443.8081685296638</v>
      </c>
      <c r="K33" s="29">
        <f t="shared" si="18"/>
        <v>6962.9453138435074</v>
      </c>
      <c r="L33" s="29">
        <f t="shared" si="18"/>
        <v>6570.199570077385</v>
      </c>
      <c r="M33" s="29">
        <f t="shared" si="18"/>
        <v>6951.6224419604459</v>
      </c>
      <c r="N33" s="29">
        <f t="shared" si="18"/>
        <v>6640.1306964746327</v>
      </c>
      <c r="O33" s="29">
        <f t="shared" si="18"/>
        <v>6571.3024935511612</v>
      </c>
      <c r="P33" s="29">
        <f t="shared" si="18"/>
        <v>6444.3613069647454</v>
      </c>
      <c r="Q33" s="29">
        <f t="shared" si="18"/>
        <v>6024.6006878761827</v>
      </c>
      <c r="R33" s="29">
        <f t="shared" si="18"/>
        <v>5951.2914015477218</v>
      </c>
      <c r="S33" s="29">
        <f t="shared" si="18"/>
        <v>6394.8662940670683</v>
      </c>
      <c r="T33" s="29">
        <f t="shared" si="18"/>
        <v>6129.8983662940673</v>
      </c>
      <c r="U33" s="29">
        <f t="shared" si="18"/>
        <v>6133.443680137575</v>
      </c>
      <c r="V33" s="29">
        <f t="shared" si="18"/>
        <v>5931.5536543422195</v>
      </c>
      <c r="W33" s="29">
        <f t="shared" si="18"/>
        <v>5588.9280309544274</v>
      </c>
      <c r="X33" s="29">
        <f t="shared" ref="X33" si="19">SUM(X34:X50)</f>
        <v>5309.6517626827172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158.95193465176268</v>
      </c>
      <c r="D34" s="10">
        <f>FC_IND_E!D34+FC_TRA_E!D34+FC_OTH_E!D34</f>
        <v>162.89286328460878</v>
      </c>
      <c r="E34" s="10">
        <f>FC_IND_E!E34+FC_TRA_E!E34+FC_OTH_E!E34</f>
        <v>141.87446259673263</v>
      </c>
      <c r="F34" s="10">
        <f>FC_IND_E!F34+FC_TRA_E!F34+FC_OTH_E!F34</f>
        <v>174.71573516766983</v>
      </c>
      <c r="G34" s="10">
        <f>FC_IND_E!G34+FC_TRA_E!G34+FC_OTH_E!G34</f>
        <v>177.34307824591568</v>
      </c>
      <c r="H34" s="10">
        <f>FC_IND_E!H34+FC_TRA_E!H34+FC_OTH_E!H34</f>
        <v>178.65674978503876</v>
      </c>
      <c r="I34" s="10">
        <f>FC_IND_E!I34+FC_TRA_E!I34+FC_OTH_E!I34</f>
        <v>164.20653482373169</v>
      </c>
      <c r="J34" s="10">
        <f>FC_IND_E!J34+FC_TRA_E!J34+FC_OTH_E!J34</f>
        <v>170.77480653482374</v>
      </c>
      <c r="K34" s="10">
        <f>FC_IND_E!K34+FC_TRA_E!K34+FC_OTH_E!K34</f>
        <v>203.61616509028366</v>
      </c>
      <c r="L34" s="10">
        <f>FC_IND_E!L34+FC_TRA_E!L34+FC_OTH_E!L34</f>
        <v>206.24342218400682</v>
      </c>
      <c r="M34" s="10">
        <f>FC_IND_E!M34+FC_TRA_E!M34+FC_OTH_E!M34</f>
        <v>215.4390369733448</v>
      </c>
      <c r="N34" s="10">
        <f>FC_IND_E!N34+FC_TRA_E!N34+FC_OTH_E!N34</f>
        <v>204.92975064488391</v>
      </c>
      <c r="O34" s="10">
        <f>FC_IND_E!O34+FC_TRA_E!O34+FC_OTH_E!O34</f>
        <v>178.6567497850387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262.62536543422186</v>
      </c>
      <c r="D36" s="10">
        <f>FC_IND_E!D36+FC_TRA_E!D36+FC_OTH_E!D36</f>
        <v>268.14264832330184</v>
      </c>
      <c r="E36" s="10">
        <f>FC_IND_E!E36+FC_TRA_E!E36+FC_OTH_E!E36</f>
        <v>262.62536543422181</v>
      </c>
      <c r="F36" s="10">
        <f>FC_IND_E!F36+FC_TRA_E!F36+FC_OTH_E!F36</f>
        <v>285.79819432502148</v>
      </c>
      <c r="G36" s="10">
        <f>FC_IND_E!G36+FC_TRA_E!G36+FC_OTH_E!G36</f>
        <v>295.72940670679282</v>
      </c>
      <c r="H36" s="10">
        <f>FC_IND_E!H36+FC_TRA_E!H36+FC_OTH_E!H36</f>
        <v>308.97093723129825</v>
      </c>
      <c r="I36" s="10">
        <f>FC_IND_E!I36+FC_TRA_E!I36+FC_OTH_E!I36</f>
        <v>324.41969045571801</v>
      </c>
      <c r="J36" s="10">
        <f>FC_IND_E!J36+FC_TRA_E!J36+FC_OTH_E!J36</f>
        <v>302.35012897678416</v>
      </c>
      <c r="K36" s="10">
        <f>FC_IND_E!K36+FC_TRA_E!K36+FC_OTH_E!K36</f>
        <v>315.5917454858124</v>
      </c>
      <c r="L36" s="10">
        <f>FC_IND_E!L36+FC_TRA_E!L36+FC_OTH_E!L36</f>
        <v>258.21152192605325</v>
      </c>
      <c r="M36" s="10">
        <f>FC_IND_E!M36+FC_TRA_E!M36+FC_OTH_E!M36</f>
        <v>311.17790197764401</v>
      </c>
      <c r="N36" s="10">
        <f>FC_IND_E!N36+FC_TRA_E!N36+FC_OTH_E!N36</f>
        <v>305.66061908856403</v>
      </c>
      <c r="O36" s="10">
        <f>FC_IND_E!O36+FC_TRA_E!O36+FC_OTH_E!O36</f>
        <v>301.24686156491828</v>
      </c>
      <c r="P36" s="10">
        <f>FC_IND_E!P36+FC_TRA_E!P36+FC_OTH_E!P36</f>
        <v>412.48443680137569</v>
      </c>
      <c r="Q36" s="10">
        <f>FC_IND_E!Q36+FC_TRA_E!Q36+FC_OTH_E!Q36</f>
        <v>431.28392089423903</v>
      </c>
      <c r="R36" s="10">
        <f>FC_IND_E!R36+FC_TRA_E!R36+FC_OTH_E!R36</f>
        <v>430.17815993121258</v>
      </c>
      <c r="S36" s="10">
        <f>FC_IND_E!S36+FC_TRA_E!S36+FC_OTH_E!S36</f>
        <v>430.17798796216675</v>
      </c>
      <c r="T36" s="10">
        <f>FC_IND_E!T36+FC_TRA_E!T36+FC_OTH_E!T36</f>
        <v>415.80197764402413</v>
      </c>
      <c r="U36" s="10">
        <f>FC_IND_E!U36+FC_TRA_E!U36+FC_OTH_E!U36</f>
        <v>433.49578675838353</v>
      </c>
      <c r="V36" s="10">
        <f>FC_IND_E!V36+FC_TRA_E!V36+FC_OTH_E!V36</f>
        <v>350.55649183147023</v>
      </c>
      <c r="W36" s="10">
        <f>FC_IND_E!W36+FC_TRA_E!W36+FC_OTH_E!W36</f>
        <v>305.21642304385205</v>
      </c>
      <c r="X36" s="10">
        <f>FC_IND_E!X36+FC_TRA_E!X36+FC_OTH_E!X36</f>
        <v>340.60369733447982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1833.2615649183149</v>
      </c>
      <c r="D37" s="10">
        <f>FC_IND_E!D37+FC_TRA_E!D37+FC_OTH_E!D37</f>
        <v>1857.9105760963025</v>
      </c>
      <c r="E37" s="10">
        <f>FC_IND_E!E37+FC_TRA_E!E37+FC_OTH_E!E37</f>
        <v>1889.7486672398973</v>
      </c>
      <c r="F37" s="10">
        <f>FC_IND_E!F37+FC_TRA_E!F37+FC_OTH_E!F37</f>
        <v>1895.9109200343937</v>
      </c>
      <c r="G37" s="10">
        <f>FC_IND_E!G37+FC_TRA_E!G37+FC_OTH_E!G37</f>
        <v>1930.2596732588131</v>
      </c>
      <c r="H37" s="10">
        <f>FC_IND_E!H37+FC_TRA_E!H37+FC_OTH_E!H37</f>
        <v>1926.7220120378329</v>
      </c>
      <c r="I37" s="10">
        <f>FC_IND_E!I37+FC_TRA_E!I37+FC_OTH_E!I37</f>
        <v>1911.7165950128972</v>
      </c>
      <c r="J37" s="10">
        <f>FC_IND_E!J37+FC_TRA_E!J37+FC_OTH_E!J37</f>
        <v>1910.0616509028368</v>
      </c>
      <c r="K37" s="10">
        <f>FC_IND_E!K37+FC_TRA_E!K37+FC_OTH_E!K37</f>
        <v>1706.9360275150468</v>
      </c>
      <c r="L37" s="10">
        <f>FC_IND_E!L37+FC_TRA_E!L37+FC_OTH_E!L37</f>
        <v>1644.2868443680131</v>
      </c>
      <c r="M37" s="10">
        <f>FC_IND_E!M37+FC_TRA_E!M37+FC_OTH_E!M37</f>
        <v>1613.4757523645737</v>
      </c>
      <c r="N37" s="10">
        <f>FC_IND_E!N37+FC_TRA_E!N37+FC_OTH_E!N37</f>
        <v>1525.1504729148751</v>
      </c>
      <c r="O37" s="10">
        <f>FC_IND_E!O37+FC_TRA_E!O37+FC_OTH_E!O37</f>
        <v>1471.7445399828023</v>
      </c>
      <c r="P37" s="10">
        <f>FC_IND_E!P37+FC_TRA_E!P37+FC_OTH_E!P37</f>
        <v>1504.0938091143594</v>
      </c>
      <c r="Q37" s="10">
        <f>FC_IND_E!Q37+FC_TRA_E!Q37+FC_OTH_E!Q37</f>
        <v>1449.1545141874469</v>
      </c>
      <c r="R37" s="10">
        <f>FC_IND_E!R37+FC_TRA_E!R37+FC_OTH_E!R37</f>
        <v>1440.8617368873608</v>
      </c>
      <c r="S37" s="10">
        <f>FC_IND_E!S37+FC_TRA_E!S37+FC_OTH_E!S37</f>
        <v>1431.5324161650901</v>
      </c>
      <c r="T37" s="10">
        <f>FC_IND_E!T37+FC_TRA_E!T37+FC_OTH_E!T37</f>
        <v>1375.5564058469479</v>
      </c>
      <c r="U37" s="10">
        <f>FC_IND_E!U37+FC_TRA_E!U37+FC_OTH_E!U37</f>
        <v>1353.788048151333</v>
      </c>
      <c r="V37" s="10">
        <f>FC_IND_E!V37+FC_TRA_E!V37+FC_OTH_E!V37</f>
        <v>1322.6902837489258</v>
      </c>
      <c r="W37" s="10">
        <f>FC_IND_E!W37+FC_TRA_E!W37+FC_OTH_E!W37</f>
        <v>1230.4336199484089</v>
      </c>
      <c r="X37" s="10">
        <f>FC_IND_E!X37+FC_TRA_E!X37+FC_OTH_E!X37</f>
        <v>1239.7630266552019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3.1312983662940668</v>
      </c>
      <c r="D38" s="10">
        <f>FC_IND_E!D38+FC_TRA_E!D38+FC_OTH_E!D38</f>
        <v>3.1312983662940672</v>
      </c>
      <c r="E38" s="10">
        <f>FC_IND_E!E38+FC_TRA_E!E38+FC_OTH_E!E38</f>
        <v>3.1312983662940668</v>
      </c>
      <c r="F38" s="10">
        <f>FC_IND_E!F38+FC_TRA_E!F38+FC_OTH_E!F38</f>
        <v>5.2188306104901114</v>
      </c>
      <c r="G38" s="10">
        <f>FC_IND_E!G38+FC_TRA_E!G38+FC_OTH_E!G38</f>
        <v>5.2188306104901114</v>
      </c>
      <c r="H38" s="10">
        <f>FC_IND_E!H38+FC_TRA_E!H38+FC_OTH_E!H38</f>
        <v>3.1312983662940672</v>
      </c>
      <c r="I38" s="10">
        <f>FC_IND_E!I38+FC_TRA_E!I38+FC_OTH_E!I38</f>
        <v>5.2188306104901114</v>
      </c>
      <c r="J38" s="10">
        <f>FC_IND_E!J38+FC_TRA_E!J38+FC_OTH_E!J38</f>
        <v>5.2188306104901114</v>
      </c>
      <c r="K38" s="10">
        <f>FC_IND_E!K38+FC_TRA_E!K38+FC_OTH_E!K38</f>
        <v>4.1750644883920893</v>
      </c>
      <c r="L38" s="10">
        <f>FC_IND_E!L38+FC_TRA_E!L38+FC_OTH_E!L38</f>
        <v>2.0875322441960442</v>
      </c>
      <c r="M38" s="10">
        <f>FC_IND_E!M38+FC_TRA_E!M38+FC_OTH_E!M38</f>
        <v>2.0875322441960442</v>
      </c>
      <c r="N38" s="10">
        <f>FC_IND_E!N38+FC_TRA_E!N38+FC_OTH_E!N38</f>
        <v>1.0437661220980223</v>
      </c>
      <c r="O38" s="10">
        <f>FC_IND_E!O38+FC_TRA_E!O38+FC_OTH_E!O38</f>
        <v>1.0437661220980221</v>
      </c>
      <c r="P38" s="10">
        <f>FC_IND_E!P38+FC_TRA_E!P38+FC_OTH_E!P38</f>
        <v>1.0437661220980221</v>
      </c>
      <c r="Q38" s="10">
        <f>FC_IND_E!Q38+FC_TRA_E!Q38+FC_OTH_E!Q38</f>
        <v>1.0437661220980221</v>
      </c>
      <c r="R38" s="10">
        <f>FC_IND_E!R38+FC_TRA_E!R38+FC_OTH_E!R38</f>
        <v>1.0437661220980221</v>
      </c>
      <c r="S38" s="10">
        <f>FC_IND_E!S38+FC_TRA_E!S38+FC_OTH_E!S38</f>
        <v>1.0437661220980221</v>
      </c>
      <c r="T38" s="10">
        <f>FC_IND_E!T38+FC_TRA_E!T38+FC_OTH_E!T38</f>
        <v>1.0437661220980221</v>
      </c>
      <c r="U38" s="10">
        <f>FC_IND_E!U38+FC_TRA_E!U38+FC_OTH_E!U38</f>
        <v>1.0437661220980221</v>
      </c>
      <c r="V38" s="10">
        <f>FC_IND_E!V38+FC_TRA_E!V38+FC_OTH_E!V38</f>
        <v>1.0437661220980221</v>
      </c>
      <c r="W38" s="10">
        <f>FC_IND_E!W38+FC_TRA_E!W38+FC_OTH_E!W38</f>
        <v>1.0437661220980221</v>
      </c>
      <c r="X38" s="10">
        <f>FC_IND_E!X38+FC_TRA_E!X38+FC_OTH_E!X38</f>
        <v>1.0437661220980221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162.36981943250211</v>
      </c>
      <c r="D40" s="10">
        <f>FC_IND_E!D40+FC_TRA_E!D40+FC_OTH_E!D40</f>
        <v>153.06199484092861</v>
      </c>
      <c r="E40" s="10">
        <f>FC_IND_E!E40+FC_TRA_E!E40+FC_OTH_E!E40</f>
        <v>144.78839208942392</v>
      </c>
      <c r="F40" s="10">
        <f>FC_IND_E!F40+FC_TRA_E!F40+FC_OTH_E!F40</f>
        <v>146.85674978503872</v>
      </c>
      <c r="G40" s="10">
        <f>FC_IND_E!G40+FC_TRA_E!G40+FC_OTH_E!G40</f>
        <v>133.41212381771277</v>
      </c>
      <c r="H40" s="10">
        <f>FC_IND_E!H40+FC_TRA_E!H40+FC_OTH_E!H40</f>
        <v>147.89097162510751</v>
      </c>
      <c r="I40" s="10">
        <f>FC_IND_E!I40+FC_TRA_E!I40+FC_OTH_E!I40</f>
        <v>143.75417024935513</v>
      </c>
      <c r="J40" s="10">
        <f>FC_IND_E!J40+FC_TRA_E!J40+FC_OTH_E!J40</f>
        <v>140.65150472914874</v>
      </c>
      <c r="K40" s="10">
        <f>FC_IND_E!K40+FC_TRA_E!K40+FC_OTH_E!K40</f>
        <v>140.65159071367154</v>
      </c>
      <c r="L40" s="10">
        <f>FC_IND_E!L40+FC_TRA_E!L40+FC_OTH_E!L40</f>
        <v>134.44634565778159</v>
      </c>
      <c r="M40" s="10">
        <f>FC_IND_E!M40+FC_TRA_E!M40+FC_OTH_E!M40</f>
        <v>139.61736887360274</v>
      </c>
      <c r="N40" s="10">
        <f>FC_IND_E!N40+FC_TRA_E!N40+FC_OTH_E!N40</f>
        <v>127.20687876182288</v>
      </c>
      <c r="O40" s="10">
        <f>FC_IND_E!O40+FC_TRA_E!O40+FC_OTH_E!O40</f>
        <v>122.0358555460017</v>
      </c>
      <c r="P40" s="10">
        <f>FC_IND_E!P40+FC_TRA_E!P40+FC_OTH_E!P40</f>
        <v>108.59131556319862</v>
      </c>
      <c r="Q40" s="10">
        <f>FC_IND_E!Q40+FC_TRA_E!Q40+FC_OTH_E!Q40</f>
        <v>98.249269131556304</v>
      </c>
      <c r="R40" s="10">
        <f>FC_IND_E!R40+FC_TRA_E!R40+FC_OTH_E!R40</f>
        <v>98.249269131556304</v>
      </c>
      <c r="S40" s="10">
        <f>FC_IND_E!S40+FC_TRA_E!S40+FC_OTH_E!S40</f>
        <v>114.79647463456577</v>
      </c>
      <c r="T40" s="10">
        <f>FC_IND_E!T40+FC_TRA_E!T40+FC_OTH_E!T40</f>
        <v>113.76225279449699</v>
      </c>
      <c r="U40" s="10">
        <f>FC_IND_E!U40+FC_TRA_E!U40+FC_OTH_E!U40</f>
        <v>110.6596732588134</v>
      </c>
      <c r="V40" s="10">
        <f>FC_IND_E!V40+FC_TRA_E!V40+FC_OTH_E!V40</f>
        <v>123.07016337059329</v>
      </c>
      <c r="W40" s="10">
        <f>FC_IND_E!W40+FC_TRA_E!W40+FC_OTH_E!W40</f>
        <v>82.73619948409285</v>
      </c>
      <c r="X40" s="10">
        <f>FC_IND_E!X40+FC_TRA_E!X40+FC_OTH_E!X40</f>
        <v>58.949613069647462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0</v>
      </c>
      <c r="D41" s="10">
        <f>FC_IND_E!D41+FC_TRA_E!D41+FC_OTH_E!D41</f>
        <v>0</v>
      </c>
      <c r="E41" s="10">
        <f>FC_IND_E!E41+FC_TRA_E!E41+FC_OTH_E!E41</f>
        <v>0</v>
      </c>
      <c r="F41" s="10">
        <f>FC_IND_E!F41+FC_TRA_E!F41+FC_OTH_E!F41</f>
        <v>0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80.414617368873593</v>
      </c>
      <c r="Q42" s="10">
        <f>FC_IND_E!Q42+FC_TRA_E!Q42+FC_OTH_E!Q42</f>
        <v>77.240412725709362</v>
      </c>
      <c r="R42" s="10">
        <f>FC_IND_E!R42+FC_TRA_E!R42+FC_OTH_E!R42</f>
        <v>78.298452278589835</v>
      </c>
      <c r="S42" s="10">
        <f>FC_IND_E!S42+FC_TRA_E!S42+FC_OTH_E!S42</f>
        <v>87.821238177128109</v>
      </c>
      <c r="T42" s="10">
        <f>FC_IND_E!T42+FC_TRA_E!T42+FC_OTH_E!T42</f>
        <v>70.891831470335333</v>
      </c>
      <c r="U42" s="10">
        <f>FC_IND_E!U42+FC_TRA_E!U42+FC_OTH_E!U42</f>
        <v>78.298452278589835</v>
      </c>
      <c r="V42" s="10">
        <f>FC_IND_E!V42+FC_TRA_E!V42+FC_OTH_E!V42</f>
        <v>70.891831470335333</v>
      </c>
      <c r="W42" s="10">
        <f>FC_IND_E!W42+FC_TRA_E!W42+FC_OTH_E!W42</f>
        <v>65.601375752364547</v>
      </c>
      <c r="X42" s="10">
        <f>FC_IND_E!X42+FC_TRA_E!X42+FC_OTH_E!X42</f>
        <v>56.078589853826301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4041.3920034393805</v>
      </c>
      <c r="D43" s="10">
        <f>FC_IND_E!D43+FC_TRA_E!D43+FC_OTH_E!D43</f>
        <v>4277.6107480653482</v>
      </c>
      <c r="E43" s="10">
        <f>FC_IND_E!E43+FC_TRA_E!E43+FC_OTH_E!E43</f>
        <v>4233.4479793637147</v>
      </c>
      <c r="F43" s="10">
        <f>FC_IND_E!F43+FC_TRA_E!F43+FC_OTH_E!F43</f>
        <v>4362.8546861564919</v>
      </c>
      <c r="G43" s="10">
        <f>FC_IND_E!G43+FC_TRA_E!G43+FC_OTH_E!G43</f>
        <v>4255.6700773860703</v>
      </c>
      <c r="H43" s="10">
        <f>FC_IND_E!H43+FC_TRA_E!H43+FC_OTH_E!H43</f>
        <v>4162.6445399828026</v>
      </c>
      <c r="I43" s="10">
        <f>FC_IND_E!I43+FC_TRA_E!I43+FC_OTH_E!I43</f>
        <v>4150.8241616509022</v>
      </c>
      <c r="J43" s="10">
        <f>FC_IND_E!J43+FC_TRA_E!J43+FC_OTH_E!J43</f>
        <v>4330.9319862424763</v>
      </c>
      <c r="K43" s="10">
        <f>FC_IND_E!K43+FC_TRA_E!K43+FC_OTH_E!K43</f>
        <v>4113.4092863284613</v>
      </c>
      <c r="L43" s="10">
        <f>FC_IND_E!L43+FC_TRA_E!L43+FC_OTH_E!L43</f>
        <v>3945.1954428202916</v>
      </c>
      <c r="M43" s="10">
        <f>FC_IND_E!M43+FC_TRA_E!M43+FC_OTH_E!M43</f>
        <v>4244.0588993981082</v>
      </c>
      <c r="N43" s="10">
        <f>FC_IND_E!N43+FC_TRA_E!N43+FC_OTH_E!N43</f>
        <v>4070.7824591573508</v>
      </c>
      <c r="O43" s="10">
        <f>FC_IND_E!O43+FC_TRA_E!O43+FC_OTH_E!O43</f>
        <v>4114.7190885640593</v>
      </c>
      <c r="P43" s="10">
        <f>FC_IND_E!P43+FC_TRA_E!P43+FC_OTH_E!P43</f>
        <v>4001.3757523645736</v>
      </c>
      <c r="Q43" s="10">
        <f>FC_IND_E!Q43+FC_TRA_E!Q43+FC_OTH_E!Q43</f>
        <v>3661.9088564058475</v>
      </c>
      <c r="R43" s="10">
        <f>FC_IND_E!R43+FC_TRA_E!R43+FC_OTH_E!R43</f>
        <v>3628.3086844368013</v>
      </c>
      <c r="S43" s="10">
        <f>FC_IND_E!S43+FC_TRA_E!S43+FC_OTH_E!S43</f>
        <v>4029.5466895958734</v>
      </c>
      <c r="T43" s="10">
        <f>FC_IND_E!T43+FC_TRA_E!T43+FC_OTH_E!T43</f>
        <v>3869.2833190025794</v>
      </c>
      <c r="U43" s="10">
        <f>FC_IND_E!U43+FC_TRA_E!U43+FC_OTH_E!U43</f>
        <v>3876.9889079965606</v>
      </c>
      <c r="V43" s="10">
        <f>FC_IND_E!V43+FC_TRA_E!V43+FC_OTH_E!V43</f>
        <v>3793.0496990541706</v>
      </c>
      <c r="W43" s="10">
        <f>FC_IND_E!W43+FC_TRA_E!W43+FC_OTH_E!W43</f>
        <v>3664.9884780739471</v>
      </c>
      <c r="X43" s="10">
        <f>FC_IND_E!X43+FC_TRA_E!X43+FC_OTH_E!X43</f>
        <v>3380.3229578675837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723.48091143594149</v>
      </c>
      <c r="D44" s="10">
        <f>FC_IND_E!D44+FC_TRA_E!D44+FC_OTH_E!D44</f>
        <v>745.07755803955286</v>
      </c>
      <c r="E44" s="10">
        <f>FC_IND_E!E44+FC_TRA_E!E44+FC_OTH_E!E44</f>
        <v>692.06809974204623</v>
      </c>
      <c r="F44" s="10">
        <f>FC_IND_E!F44+FC_TRA_E!F44+FC_OTH_E!F44</f>
        <v>666.54479793637131</v>
      </c>
      <c r="G44" s="10">
        <f>FC_IND_E!G44+FC_TRA_E!G44+FC_OTH_E!G44</f>
        <v>691.08615649183139</v>
      </c>
      <c r="H44" s="10">
        <f>FC_IND_E!H44+FC_TRA_E!H44+FC_OTH_E!H44</f>
        <v>610.59045571797071</v>
      </c>
      <c r="I44" s="10">
        <f>FC_IND_E!I44+FC_TRA_E!I44+FC_OTH_E!I44</f>
        <v>602.73714531384337</v>
      </c>
      <c r="J44" s="10">
        <f>FC_IND_E!J44+FC_TRA_E!J44+FC_OTH_E!J44</f>
        <v>520.27790197764398</v>
      </c>
      <c r="K44" s="10">
        <f>FC_IND_E!K44+FC_TRA_E!K44+FC_OTH_E!K44</f>
        <v>420.41797076526223</v>
      </c>
      <c r="L44" s="10">
        <f>FC_IND_E!L44+FC_TRA_E!L44+FC_OTH_E!L44</f>
        <v>329.49028374892521</v>
      </c>
      <c r="M44" s="10">
        <f>FC_IND_E!M44+FC_TRA_E!M44+FC_OTH_E!M44</f>
        <v>373.48753224419602</v>
      </c>
      <c r="N44" s="10">
        <f>FC_IND_E!N44+FC_TRA_E!N44+FC_OTH_E!N44</f>
        <v>339.40816852966452</v>
      </c>
      <c r="O44" s="10">
        <f>FC_IND_E!O44+FC_TRA_E!O44+FC_OTH_E!O44</f>
        <v>308.52218400687872</v>
      </c>
      <c r="P44" s="10">
        <f>FC_IND_E!P44+FC_TRA_E!P44+FC_OTH_E!P44</f>
        <v>277.73009458297497</v>
      </c>
      <c r="Q44" s="10">
        <f>FC_IND_E!Q44+FC_TRA_E!Q44+FC_OTH_E!Q44</f>
        <v>250.74101461736885</v>
      </c>
      <c r="R44" s="10">
        <f>FC_IND_E!R44+FC_TRA_E!R44+FC_OTH_E!R44</f>
        <v>220.73542562338781</v>
      </c>
      <c r="S44" s="10">
        <f>FC_IND_E!S44+FC_TRA_E!S44+FC_OTH_E!S44</f>
        <v>238.33379191745482</v>
      </c>
      <c r="T44" s="10">
        <f>FC_IND_E!T44+FC_TRA_E!T44+FC_OTH_E!T44</f>
        <v>219.04075666380047</v>
      </c>
      <c r="U44" s="10">
        <f>FC_IND_E!U44+FC_TRA_E!U44+FC_OTH_E!U44</f>
        <v>195.8822012037833</v>
      </c>
      <c r="V44" s="10">
        <f>FC_IND_E!V44+FC_TRA_E!V44+FC_OTH_E!V44</f>
        <v>184.30283748925194</v>
      </c>
      <c r="W44" s="10">
        <f>FC_IND_E!W44+FC_TRA_E!W44+FC_OTH_E!W44</f>
        <v>170.79372312983662</v>
      </c>
      <c r="X44" s="10">
        <f>FC_IND_E!X44+FC_TRA_E!X44+FC_OTH_E!X44</f>
        <v>172.72373172828887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19.08684436801375</v>
      </c>
      <c r="D48" s="10">
        <f>FC_IND_E!D48+FC_TRA_E!D48+FC_OTH_E!D48</f>
        <v>7.8154772141014597</v>
      </c>
      <c r="E48" s="10">
        <f>FC_IND_E!E48+FC_TRA_E!E48+FC_OTH_E!E48</f>
        <v>21.913499570077384</v>
      </c>
      <c r="F48" s="10">
        <f>FC_IND_E!F48+FC_TRA_E!F48+FC_OTH_E!F48</f>
        <v>22.057953568357689</v>
      </c>
      <c r="G48" s="10">
        <f>FC_IND_E!G48+FC_TRA_E!G48+FC_OTH_E!G48</f>
        <v>29.23026655202063</v>
      </c>
      <c r="H48" s="10">
        <f>FC_IND_E!H48+FC_TRA_E!H48+FC_OTH_E!H48</f>
        <v>29.707996560619094</v>
      </c>
      <c r="I48" s="10">
        <f>FC_IND_E!I48+FC_TRA_E!I48+FC_OTH_E!I48</f>
        <v>34.186500429922603</v>
      </c>
      <c r="J48" s="10">
        <f>FC_IND_E!J48+FC_TRA_E!J48+FC_OTH_E!J48</f>
        <v>37.336887360275156</v>
      </c>
      <c r="K48" s="10">
        <f>FC_IND_E!K48+FC_TRA_E!K48+FC_OTH_E!K48</f>
        <v>32.053138435081692</v>
      </c>
      <c r="L48" s="10">
        <f>FC_IND_E!L48+FC_TRA_E!L48+FC_OTH_E!L48</f>
        <v>24.881857265692169</v>
      </c>
      <c r="M48" s="10">
        <f>FC_IND_E!M48+FC_TRA_E!M48+FC_OTH_E!M48</f>
        <v>24.784178847807393</v>
      </c>
      <c r="N48" s="10">
        <f>FC_IND_E!N48+FC_TRA_E!N48+FC_OTH_E!N48</f>
        <v>39.627687016337063</v>
      </c>
      <c r="O48" s="10">
        <f>FC_IND_E!O48+FC_TRA_E!O48+FC_OTH_E!O48</f>
        <v>39.383319002579526</v>
      </c>
      <c r="P48" s="10">
        <f>FC_IND_E!P48+FC_TRA_E!P48+FC_OTH_E!P48</f>
        <v>43.604041272570932</v>
      </c>
      <c r="Q48" s="10">
        <f>FC_IND_E!Q48+FC_TRA_E!Q48+FC_OTH_E!Q48</f>
        <v>36.420550300945827</v>
      </c>
      <c r="R48" s="10">
        <f>FC_IND_E!R48+FC_TRA_E!R48+FC_OTH_E!R48</f>
        <v>40.36001719690455</v>
      </c>
      <c r="S48" s="10">
        <f>FC_IND_E!S48+FC_TRA_E!S48+FC_OTH_E!S48</f>
        <v>45.70679277730008</v>
      </c>
      <c r="T48" s="10">
        <f>FC_IND_E!T48+FC_TRA_E!T48+FC_OTH_E!T48</f>
        <v>43.30851246775579</v>
      </c>
      <c r="U48" s="10">
        <f>FC_IND_E!U48+FC_TRA_E!U48+FC_OTH_E!U48</f>
        <v>38.396560619088561</v>
      </c>
      <c r="V48" s="10">
        <f>FC_IND_E!V48+FC_TRA_E!V48+FC_OTH_E!V48</f>
        <v>38.386070507308673</v>
      </c>
      <c r="W48" s="10">
        <f>FC_IND_E!W48+FC_TRA_E!W48+FC_OTH_E!W48</f>
        <v>52.36749785038694</v>
      </c>
      <c r="X48" s="10">
        <f>FC_IND_E!X48+FC_TRA_E!X48+FC_OTH_E!X48</f>
        <v>51.214703353396381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20.638091143594153</v>
      </c>
      <c r="D50" s="10">
        <f>FC_IND_E!D50+FC_TRA_E!D50+FC_OTH_E!D50</f>
        <v>19.775924333619948</v>
      </c>
      <c r="E50" s="10">
        <f>FC_IND_E!E50+FC_TRA_E!E50+FC_OTH_E!E50</f>
        <v>27.540326741186586</v>
      </c>
      <c r="F50" s="10">
        <f>FC_IND_E!F50+FC_TRA_E!F50+FC_OTH_E!F50</f>
        <v>34.571453138435075</v>
      </c>
      <c r="G50" s="10">
        <f>FC_IND_E!G50+FC_TRA_E!G50+FC_OTH_E!G50</f>
        <v>37.107910576096302</v>
      </c>
      <c r="H50" s="10">
        <f>FC_IND_E!H50+FC_TRA_E!H50+FC_OTH_E!H50</f>
        <v>35.317368873602753</v>
      </c>
      <c r="I50" s="10">
        <f>FC_IND_E!I50+FC_TRA_E!I50+FC_OTH_E!I50</f>
        <v>33.917540842648322</v>
      </c>
      <c r="J50" s="10">
        <f>FC_IND_E!J50+FC_TRA_E!J50+FC_OTH_E!J50</f>
        <v>26.204471195184873</v>
      </c>
      <c r="K50" s="10">
        <f>FC_IND_E!K50+FC_TRA_E!K50+FC_OTH_E!K50</f>
        <v>26.094325021496125</v>
      </c>
      <c r="L50" s="10">
        <f>FC_IND_E!L50+FC_TRA_E!L50+FC_OTH_E!L50</f>
        <v>25.356319862424758</v>
      </c>
      <c r="M50" s="10">
        <f>FC_IND_E!M50+FC_TRA_E!M50+FC_OTH_E!M50</f>
        <v>27.49423903697334</v>
      </c>
      <c r="N50" s="10">
        <f>FC_IND_E!N50+FC_TRA_E!N50+FC_OTH_E!N50</f>
        <v>26.320894239036964</v>
      </c>
      <c r="O50" s="10">
        <f>FC_IND_E!O50+FC_TRA_E!O50+FC_OTH_E!O50</f>
        <v>33.950128976784171</v>
      </c>
      <c r="P50" s="10">
        <f>FC_IND_E!P50+FC_TRA_E!P50+FC_OTH_E!P50</f>
        <v>15.023473774720552</v>
      </c>
      <c r="Q50" s="10">
        <f>FC_IND_E!Q50+FC_TRA_E!Q50+FC_OTH_E!Q50</f>
        <v>18.558383490971622</v>
      </c>
      <c r="R50" s="10">
        <f>FC_IND_E!R50+FC_TRA_E!R50+FC_OTH_E!R50</f>
        <v>13.255889939810828</v>
      </c>
      <c r="S50" s="10">
        <f>FC_IND_E!S50+FC_TRA_E!S50+FC_OTH_E!S50</f>
        <v>15.907136715391236</v>
      </c>
      <c r="T50" s="10">
        <f>FC_IND_E!T50+FC_TRA_E!T50+FC_OTH_E!T50</f>
        <v>21.209544282029238</v>
      </c>
      <c r="U50" s="10">
        <f>FC_IND_E!U50+FC_TRA_E!U50+FC_OTH_E!U50</f>
        <v>44.890283748925185</v>
      </c>
      <c r="V50" s="10">
        <f>FC_IND_E!V50+FC_TRA_E!V50+FC_OTH_E!V50</f>
        <v>47.562510748065343</v>
      </c>
      <c r="W50" s="10">
        <f>FC_IND_E!W50+FC_TRA_E!W50+FC_OTH_E!W50</f>
        <v>15.746947549441099</v>
      </c>
      <c r="X50" s="10">
        <f>FC_IND_E!X50+FC_TRA_E!X50+FC_OTH_E!X50</f>
        <v>8.9516766981943263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908.70593293207219</v>
      </c>
      <c r="D51" s="37">
        <f>FC_IND_E!D51+FC_TRA_E!D51+FC_OTH_E!D51</f>
        <v>929.53568357695588</v>
      </c>
      <c r="E51" s="37">
        <f>FC_IND_E!E51+FC_TRA_E!E51+FC_OTH_E!E51</f>
        <v>866.87446259673254</v>
      </c>
      <c r="F51" s="37">
        <f>FC_IND_E!F51+FC_TRA_E!F51+FC_OTH_E!F51</f>
        <v>856.212381771281</v>
      </c>
      <c r="G51" s="37">
        <f>FC_IND_E!G51+FC_TRA_E!G51+FC_OTH_E!G51</f>
        <v>863.95098882201182</v>
      </c>
      <c r="H51" s="37">
        <f>FC_IND_E!H51+FC_TRA_E!H51+FC_OTH_E!H51</f>
        <v>834.13585554600161</v>
      </c>
      <c r="I51" s="37">
        <f>FC_IND_E!I51+FC_TRA_E!I51+FC_OTH_E!I51</f>
        <v>883.64144453998256</v>
      </c>
      <c r="J51" s="37">
        <f>FC_IND_E!J51+FC_TRA_E!J51+FC_OTH_E!J51</f>
        <v>901.60163370593295</v>
      </c>
      <c r="K51" s="37">
        <f>FC_IND_E!K51+FC_TRA_E!K51+FC_OTH_E!K51</f>
        <v>826.38753224419588</v>
      </c>
      <c r="L51" s="37">
        <f>FC_IND_E!L51+FC_TRA_E!L51+FC_OTH_E!L51</f>
        <v>705.91341358555462</v>
      </c>
      <c r="M51" s="37">
        <f>FC_IND_E!M51+FC_TRA_E!M51+FC_OTH_E!M51</f>
        <v>791.84840928632843</v>
      </c>
      <c r="N51" s="37">
        <f>FC_IND_E!N51+FC_TRA_E!N51+FC_OTH_E!N51</f>
        <v>750.30515907136714</v>
      </c>
      <c r="O51" s="37">
        <f>FC_IND_E!O51+FC_TRA_E!O51+FC_OTH_E!O51</f>
        <v>701.88761822871879</v>
      </c>
      <c r="P51" s="37">
        <f>FC_IND_E!P51+FC_TRA_E!P51+FC_OTH_E!P51</f>
        <v>704.42003439380903</v>
      </c>
      <c r="Q51" s="37">
        <f>FC_IND_E!Q51+FC_TRA_E!Q51+FC_OTH_E!Q51</f>
        <v>670.77119518486643</v>
      </c>
      <c r="R51" s="37">
        <f>FC_IND_E!R51+FC_TRA_E!R51+FC_OTH_E!R51</f>
        <v>616.10060189165938</v>
      </c>
      <c r="S51" s="37">
        <f>FC_IND_E!S51+FC_TRA_E!S51+FC_OTH_E!S51</f>
        <v>602.43594153052447</v>
      </c>
      <c r="T51" s="37">
        <f>FC_IND_E!T51+FC_TRA_E!T51+FC_OTH_E!T51</f>
        <v>656.08469475494405</v>
      </c>
      <c r="U51" s="37">
        <f>FC_IND_E!U51+FC_TRA_E!U51+FC_OTH_E!U51</f>
        <v>628.28796216681008</v>
      </c>
      <c r="V51" s="37">
        <f>FC_IND_E!V51+FC_TRA_E!V51+FC_OTH_E!V51</f>
        <v>709.59449699054164</v>
      </c>
      <c r="W51" s="37">
        <f>FC_IND_E!W51+FC_TRA_E!W51+FC_OTH_E!W51</f>
        <v>702.90868443680154</v>
      </c>
      <c r="X51" s="37">
        <f>FC_IND_E!X51+FC_TRA_E!X51+FC_OTH_E!X51</f>
        <v>773.01547721410134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4479.3635425623379</v>
      </c>
      <c r="D52" s="37">
        <f t="shared" si="20"/>
        <v>4336.2710232158206</v>
      </c>
      <c r="E52" s="37">
        <f t="shared" si="20"/>
        <v>4490.100773860705</v>
      </c>
      <c r="F52" s="37">
        <f t="shared" si="20"/>
        <v>4451.4732588134138</v>
      </c>
      <c r="G52" s="37">
        <f t="shared" si="20"/>
        <v>4616.2424763542558</v>
      </c>
      <c r="H52" s="37">
        <f t="shared" si="20"/>
        <v>4234.6660361134991</v>
      </c>
      <c r="I52" s="37">
        <f t="shared" si="20"/>
        <v>4730.8685296646609</v>
      </c>
      <c r="J52" s="37">
        <f t="shared" si="20"/>
        <v>4767.0537403267408</v>
      </c>
      <c r="K52" s="37">
        <f t="shared" si="20"/>
        <v>4726.2109200343921</v>
      </c>
      <c r="L52" s="37">
        <f t="shared" si="20"/>
        <v>4262.2793637145305</v>
      </c>
      <c r="M52" s="37">
        <f t="shared" si="20"/>
        <v>4835.6877901977632</v>
      </c>
      <c r="N52" s="37">
        <f t="shared" si="20"/>
        <v>4732.1534823731708</v>
      </c>
      <c r="O52" s="37">
        <f t="shared" si="20"/>
        <v>4926.5530524505612</v>
      </c>
      <c r="P52" s="37">
        <f t="shared" si="20"/>
        <v>4962.3815133276003</v>
      </c>
      <c r="Q52" s="37">
        <f t="shared" si="20"/>
        <v>5411.7638865004292</v>
      </c>
      <c r="R52" s="37">
        <f t="shared" si="20"/>
        <v>5383.2375752364587</v>
      </c>
      <c r="S52" s="37">
        <f t="shared" si="20"/>
        <v>5412.7938091143615</v>
      </c>
      <c r="T52" s="37">
        <f t="shared" si="20"/>
        <v>6375.1177128116951</v>
      </c>
      <c r="U52" s="37">
        <f t="shared" si="20"/>
        <v>6592.7418744625984</v>
      </c>
      <c r="V52" s="37">
        <f t="shared" si="20"/>
        <v>6753.9460017196889</v>
      </c>
      <c r="W52" s="37">
        <f t="shared" si="20"/>
        <v>6275.6301805674957</v>
      </c>
      <c r="X52" s="37">
        <f t="shared" ref="X52" si="21">SUM(X53:X70)</f>
        <v>7080.8846947549428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0.3821152192605331</v>
      </c>
      <c r="D57" s="10">
        <f>FC_IND_E!D57+FC_TRA_E!D57+FC_OTH_E!D57</f>
        <v>0.40601891659501288</v>
      </c>
      <c r="E57" s="10">
        <f>FC_IND_E!E57+FC_TRA_E!E57+FC_OTH_E!E57</f>
        <v>0.40601891659501288</v>
      </c>
      <c r="F57" s="10">
        <f>FC_IND_E!F57+FC_TRA_E!F57+FC_OTH_E!F57</f>
        <v>0.40601891659501288</v>
      </c>
      <c r="G57" s="10">
        <f>FC_IND_E!G57+FC_TRA_E!G57+FC_OTH_E!G57</f>
        <v>0.42992261392949271</v>
      </c>
      <c r="H57" s="10">
        <f>FC_IND_E!H57+FC_TRA_E!H57+FC_OTH_E!H57</f>
        <v>0.47773000859845233</v>
      </c>
      <c r="I57" s="10">
        <f>FC_IND_E!I57+FC_TRA_E!I57+FC_OTH_E!I57</f>
        <v>0.62098022355975924</v>
      </c>
      <c r="J57" s="10">
        <f>FC_IND_E!J57+FC_TRA_E!J57+FC_OTH_E!J57</f>
        <v>0.62098022355975924</v>
      </c>
      <c r="K57" s="10">
        <f>FC_IND_E!K57+FC_TRA_E!K57+FC_OTH_E!K57</f>
        <v>0.76431642304385194</v>
      </c>
      <c r="L57" s="10">
        <f>FC_IND_E!L57+FC_TRA_E!L57+FC_OTH_E!L57</f>
        <v>0.83594153052450548</v>
      </c>
      <c r="M57" s="10">
        <f>FC_IND_E!M57+FC_TRA_E!M57+FC_OTH_E!M57</f>
        <v>0.93147033533963886</v>
      </c>
      <c r="N57" s="10">
        <f>FC_IND_E!N57+FC_TRA_E!N57+FC_OTH_E!N57</f>
        <v>1.026999140154772</v>
      </c>
      <c r="O57" s="10">
        <f>FC_IND_E!O57+FC_TRA_E!O57+FC_OTH_E!O57</f>
        <v>1.1226139294926909</v>
      </c>
      <c r="P57" s="10">
        <f>FC_IND_E!P57+FC_TRA_E!P57+FC_OTH_E!P57</f>
        <v>1.241960447119518</v>
      </c>
      <c r="Q57" s="10">
        <f>FC_IND_E!Q57+FC_TRA_E!Q57+FC_OTH_E!Q57</f>
        <v>1.361392949269131</v>
      </c>
      <c r="R57" s="10">
        <f>FC_IND_E!R57+FC_TRA_E!R57+FC_OTH_E!R57</f>
        <v>1.4808254514187451</v>
      </c>
      <c r="S57" s="10">
        <f>FC_IND_E!S57+FC_TRA_E!S57+FC_OTH_E!S57</f>
        <v>1.6480653482373171</v>
      </c>
      <c r="T57" s="10">
        <f>FC_IND_E!T57+FC_TRA_E!T57+FC_OTH_E!T57</f>
        <v>1.791315563198624</v>
      </c>
      <c r="U57" s="10">
        <f>FC_IND_E!U57+FC_TRA_E!U57+FC_OTH_E!U57</f>
        <v>1.982459157351677</v>
      </c>
      <c r="V57" s="10">
        <f>FC_IND_E!V57+FC_TRA_E!V57+FC_OTH_E!V57</f>
        <v>2.1735167669819431</v>
      </c>
      <c r="W57" s="10">
        <f>FC_IND_E!W57+FC_TRA_E!W57+FC_OTH_E!W57</f>
        <v>2.3884780739466889</v>
      </c>
      <c r="X57" s="10">
        <f>FC_IND_E!X57+FC_TRA_E!X57+FC_OTH_E!X57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4446.9761822871878</v>
      </c>
      <c r="D59" s="10">
        <f>FC_IND_E!D59+FC_TRA_E!D59+FC_OTH_E!D59</f>
        <v>4301.7101461736884</v>
      </c>
      <c r="E59" s="10">
        <f>FC_IND_E!E59+FC_TRA_E!E59+FC_OTH_E!E59</f>
        <v>4457.1030954428206</v>
      </c>
      <c r="F59" s="10">
        <f>FC_IND_E!F59+FC_TRA_E!F59+FC_OTH_E!F59</f>
        <v>4411.6747205503007</v>
      </c>
      <c r="G59" s="10">
        <f>FC_IND_E!G59+FC_TRA_E!G59+FC_OTH_E!G59</f>
        <v>4573.1347377472057</v>
      </c>
      <c r="H59" s="10">
        <f>FC_IND_E!H59+FC_TRA_E!H59+FC_OTH_E!H59</f>
        <v>4200.0812553740316</v>
      </c>
      <c r="I59" s="10">
        <f>FC_IND_E!I59+FC_TRA_E!I59+FC_OTH_E!I59</f>
        <v>4693.9667239896826</v>
      </c>
      <c r="J59" s="10">
        <f>FC_IND_E!J59+FC_TRA_E!J59+FC_OTH_E!J59</f>
        <v>4726.9036973344791</v>
      </c>
      <c r="K59" s="10">
        <f>FC_IND_E!K59+FC_TRA_E!K59+FC_OTH_E!K59</f>
        <v>4601.8677558039544</v>
      </c>
      <c r="L59" s="10">
        <f>FC_IND_E!L59+FC_TRA_E!L59+FC_OTH_E!L59</f>
        <v>4061.4550300945821</v>
      </c>
      <c r="M59" s="10">
        <f>FC_IND_E!M59+FC_TRA_E!M59+FC_OTH_E!M59</f>
        <v>4602.2738607050724</v>
      </c>
      <c r="N59" s="10">
        <f>FC_IND_E!N59+FC_TRA_E!N59+FC_OTH_E!N59</f>
        <v>4443.7040412725692</v>
      </c>
      <c r="O59" s="10">
        <f>FC_IND_E!O59+FC_TRA_E!O59+FC_OTH_E!O59</f>
        <v>4642.7343938091162</v>
      </c>
      <c r="P59" s="10">
        <f>FC_IND_E!P59+FC_TRA_E!P59+FC_OTH_E!P59</f>
        <v>4668.362596732587</v>
      </c>
      <c r="Q59" s="10">
        <f>FC_IND_E!Q59+FC_TRA_E!Q59+FC_OTH_E!Q59</f>
        <v>4845.1800515907125</v>
      </c>
      <c r="R59" s="10">
        <f>FC_IND_E!R59+FC_TRA_E!R59+FC_OTH_E!R59</f>
        <v>4820.1729148753238</v>
      </c>
      <c r="S59" s="10">
        <f>FC_IND_E!S59+FC_TRA_E!S59+FC_OTH_E!S59</f>
        <v>5162.0809114359436</v>
      </c>
      <c r="T59" s="10">
        <f>FC_IND_E!T59+FC_TRA_E!T59+FC_OTH_E!T59</f>
        <v>5303.6925193465195</v>
      </c>
      <c r="U59" s="10">
        <f>FC_IND_E!U59+FC_TRA_E!U59+FC_OTH_E!U59</f>
        <v>5513.948667239898</v>
      </c>
      <c r="V59" s="10">
        <f>FC_IND_E!V59+FC_TRA_E!V59+FC_OTH_E!V59</f>
        <v>5580.2282029234721</v>
      </c>
      <c r="W59" s="10">
        <f>FC_IND_E!W59+FC_TRA_E!W59+FC_OTH_E!W59</f>
        <v>5174.7635425623375</v>
      </c>
      <c r="X59" s="10">
        <f>FC_IND_E!X59+FC_TRA_E!X59+FC_OTH_E!X59</f>
        <v>5491.1627687016326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12.348237317282891</v>
      </c>
      <c r="D61" s="10">
        <f>FC_IND_E!D61+FC_TRA_E!D61+FC_OTH_E!D61</f>
        <v>9.8165090283748917</v>
      </c>
      <c r="E61" s="10">
        <f>FC_IND_E!E61+FC_TRA_E!E61+FC_OTH_E!E61</f>
        <v>12.037833190025792</v>
      </c>
      <c r="F61" s="10">
        <f>FC_IND_E!F61+FC_TRA_E!F61+FC_OTH_E!F61</f>
        <v>13.494754944110058</v>
      </c>
      <c r="G61" s="10">
        <f>FC_IND_E!G61+FC_TRA_E!G61+FC_OTH_E!G61</f>
        <v>15.978761822871885</v>
      </c>
      <c r="H61" s="10">
        <f>FC_IND_E!H61+FC_TRA_E!H61+FC_OTH_E!H61</f>
        <v>15.190541702493551</v>
      </c>
      <c r="I61" s="10">
        <f>FC_IND_E!I61+FC_TRA_E!I61+FC_OTH_E!I61</f>
        <v>14.163628546861561</v>
      </c>
      <c r="J61" s="10">
        <f>FC_IND_E!J61+FC_TRA_E!J61+FC_OTH_E!J61</f>
        <v>15.525021496130694</v>
      </c>
      <c r="K61" s="10">
        <f>FC_IND_E!K61+FC_TRA_E!K61+FC_OTH_E!K61</f>
        <v>15.620550300945826</v>
      </c>
      <c r="L61" s="10">
        <f>FC_IND_E!L61+FC_TRA_E!L61+FC_OTH_E!L61</f>
        <v>13.996388650042986</v>
      </c>
      <c r="M61" s="10">
        <f>FC_IND_E!M61+FC_TRA_E!M61+FC_OTH_E!M61</f>
        <v>14.020378331900258</v>
      </c>
      <c r="N61" s="10">
        <f>FC_IND_E!N61+FC_TRA_E!N61+FC_OTH_E!N61</f>
        <v>17.65073086844367</v>
      </c>
      <c r="O61" s="10">
        <f>FC_IND_E!O61+FC_TRA_E!O61+FC_OTH_E!O61</f>
        <v>26.60756663800516</v>
      </c>
      <c r="P61" s="10">
        <f>FC_IND_E!P61+FC_TRA_E!P61+FC_OTH_E!P61</f>
        <v>20.182545141874463</v>
      </c>
      <c r="Q61" s="10">
        <f>FC_IND_E!Q61+FC_TRA_E!Q61+FC_OTH_E!Q61</f>
        <v>20.373516766981929</v>
      </c>
      <c r="R61" s="10">
        <f>FC_IND_E!R61+FC_TRA_E!R61+FC_OTH_E!R61</f>
        <v>16.671281169389509</v>
      </c>
      <c r="S61" s="10">
        <f>FC_IND_E!S61+FC_TRA_E!S61+FC_OTH_E!S61</f>
        <v>16.360877042132426</v>
      </c>
      <c r="T61" s="10">
        <f>FC_IND_E!T61+FC_TRA_E!T61+FC_OTH_E!T61</f>
        <v>71.17601031814273</v>
      </c>
      <c r="U61" s="10">
        <f>FC_IND_E!U61+FC_TRA_E!U61+FC_OTH_E!U61</f>
        <v>85.315735167669843</v>
      </c>
      <c r="V61" s="10">
        <f>FC_IND_E!V61+FC_TRA_E!V61+FC_OTH_E!V61</f>
        <v>94.750214961306938</v>
      </c>
      <c r="W61" s="10">
        <f>FC_IND_E!W61+FC_TRA_E!W61+FC_OTH_E!W61</f>
        <v>88.253568357695599</v>
      </c>
      <c r="X61" s="10">
        <f>FC_IND_E!X61+FC_TRA_E!X61+FC_OTH_E!X61</f>
        <v>103.2053310404127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19.657007738607049</v>
      </c>
      <c r="D62" s="10">
        <f>FC_IND_E!D62+FC_TRA_E!D62+FC_OTH_E!D62</f>
        <v>24.33834909716251</v>
      </c>
      <c r="E62" s="10">
        <f>FC_IND_E!E62+FC_TRA_E!E62+FC_OTH_E!E62</f>
        <v>19.895872742906271</v>
      </c>
      <c r="F62" s="10">
        <f>FC_IND_E!F62+FC_TRA_E!F62+FC_OTH_E!F62</f>
        <v>21.949957007738607</v>
      </c>
      <c r="G62" s="10">
        <f>FC_IND_E!G62+FC_TRA_E!G62+FC_OTH_E!G62</f>
        <v>22.093207222699917</v>
      </c>
      <c r="H62" s="10">
        <f>FC_IND_E!H62+FC_TRA_E!H62+FC_OTH_E!H62</f>
        <v>18.91650902837489</v>
      </c>
      <c r="I62" s="10">
        <f>FC_IND_E!I62+FC_TRA_E!I62+FC_OTH_E!I62</f>
        <v>21.424505588993977</v>
      </c>
      <c r="J62" s="10">
        <f>FC_IND_E!J62+FC_TRA_E!J62+FC_OTH_E!J62</f>
        <v>22.61874462596732</v>
      </c>
      <c r="K62" s="10">
        <f>FC_IND_E!K62+FC_TRA_E!K62+FC_OTH_E!K62</f>
        <v>32.483061049011177</v>
      </c>
      <c r="L62" s="10">
        <f>FC_IND_E!L62+FC_TRA_E!L62+FC_OTH_E!L62</f>
        <v>25.198194325021497</v>
      </c>
      <c r="M62" s="10">
        <f>FC_IND_E!M62+FC_TRA_E!M62+FC_OTH_E!M62</f>
        <v>34.680481513327607</v>
      </c>
      <c r="N62" s="10">
        <f>FC_IND_E!N62+FC_TRA_E!N62+FC_OTH_E!N62</f>
        <v>35.85081685296646</v>
      </c>
      <c r="O62" s="10">
        <f>FC_IND_E!O62+FC_TRA_E!O62+FC_OTH_E!O62</f>
        <v>44.305932932072217</v>
      </c>
      <c r="P62" s="10">
        <f>FC_IND_E!P62+FC_TRA_E!P62+FC_OTH_E!P62</f>
        <v>45.691143594153054</v>
      </c>
      <c r="Q62" s="10">
        <f>FC_IND_E!Q62+FC_TRA_E!Q62+FC_OTH_E!Q62</f>
        <v>43.947635425623389</v>
      </c>
      <c r="R62" s="10">
        <f>FC_IND_E!R62+FC_TRA_E!R62+FC_OTH_E!R62</f>
        <v>44.2104041272571</v>
      </c>
      <c r="S62" s="10">
        <f>FC_IND_E!S62+FC_TRA_E!S62+FC_OTH_E!S62</f>
        <v>50.157609630266549</v>
      </c>
      <c r="T62" s="10">
        <f>FC_IND_E!T62+FC_TRA_E!T62+FC_OTH_E!T62</f>
        <v>49.990455717970768</v>
      </c>
      <c r="U62" s="10">
        <f>FC_IND_E!U62+FC_TRA_E!U62+FC_OTH_E!U62</f>
        <v>47.506448839208943</v>
      </c>
      <c r="V62" s="10">
        <f>FC_IND_E!V62+FC_TRA_E!V62+FC_OTH_E!V62</f>
        <v>44.425365434221838</v>
      </c>
      <c r="W62" s="10">
        <f>FC_IND_E!W62+FC_TRA_E!W62+FC_OTH_E!W62</f>
        <v>42.944453998280316</v>
      </c>
      <c r="X62" s="10">
        <f>FC_IND_E!X62+FC_TRA_E!X62+FC_OTH_E!X62</f>
        <v>40.173946689595866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0.65795356835769558</v>
      </c>
      <c r="F64" s="10">
        <f>FC_IND_E!F64+FC_TRA_E!F64+FC_OTH_E!F64</f>
        <v>3.9478073946689589</v>
      </c>
      <c r="G64" s="10">
        <f>FC_IND_E!G64+FC_TRA_E!G64+FC_OTH_E!G64</f>
        <v>4.6058469475494412</v>
      </c>
      <c r="H64" s="10">
        <f>FC_IND_E!H64+FC_TRA_E!H64+FC_OTH_E!H64</f>
        <v>0</v>
      </c>
      <c r="I64" s="10">
        <f>FC_IND_E!I64+FC_TRA_E!I64+FC_OTH_E!I64</f>
        <v>0.69269131556319852</v>
      </c>
      <c r="J64" s="10">
        <f>FC_IND_E!J64+FC_TRA_E!J64+FC_OTH_E!J64</f>
        <v>1.385296646603611</v>
      </c>
      <c r="K64" s="10">
        <f>FC_IND_E!K64+FC_TRA_E!K64+FC_OTH_E!K64</f>
        <v>64.295012897678419</v>
      </c>
      <c r="L64" s="10">
        <f>FC_IND_E!L64+FC_TRA_E!L64+FC_OTH_E!L64</f>
        <v>76.759243336199475</v>
      </c>
      <c r="M64" s="10">
        <f>FC_IND_E!M64+FC_TRA_E!M64+FC_OTH_E!M64</f>
        <v>81.280051590713668</v>
      </c>
      <c r="N64" s="10">
        <f>FC_IND_E!N64+FC_TRA_E!N64+FC_OTH_E!N64</f>
        <v>92.567239896818577</v>
      </c>
      <c r="O64" s="10">
        <f>FC_IND_E!O64+FC_TRA_E!O64+FC_OTH_E!O64</f>
        <v>96.66242476354256</v>
      </c>
      <c r="P64" s="10">
        <f>FC_IND_E!P64+FC_TRA_E!P64+FC_OTH_E!P64</f>
        <v>70.857351676698201</v>
      </c>
      <c r="Q64" s="10">
        <f>FC_IND_E!Q64+FC_TRA_E!Q64+FC_OTH_E!Q64</f>
        <v>74.574978503869303</v>
      </c>
      <c r="R64" s="10">
        <f>FC_IND_E!R64+FC_TRA_E!R64+FC_OTH_E!R64</f>
        <v>69.636027515047303</v>
      </c>
      <c r="S64" s="10">
        <f>FC_IND_E!S64+FC_TRA_E!S64+FC_OTH_E!S64</f>
        <v>71.897592433362007</v>
      </c>
      <c r="T64" s="10">
        <f>FC_IND_E!T64+FC_TRA_E!T64+FC_OTH_E!T64</f>
        <v>85.39458297506448</v>
      </c>
      <c r="U64" s="10">
        <f>FC_IND_E!U64+FC_TRA_E!U64+FC_OTH_E!U64</f>
        <v>89.003783319002579</v>
      </c>
      <c r="V64" s="10">
        <f>FC_IND_E!V64+FC_TRA_E!V64+FC_OTH_E!V64</f>
        <v>93.814703353396382</v>
      </c>
      <c r="W64" s="10">
        <f>FC_IND_E!W64+FC_TRA_E!W64+FC_OTH_E!W64</f>
        <v>98.971625107480634</v>
      </c>
      <c r="X64" s="10">
        <f>FC_IND_E!X64+FC_TRA_E!X64+FC_OTH_E!X64</f>
        <v>119.19914015477208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0</v>
      </c>
      <c r="K66" s="10">
        <f>FC_IND_E!K66+FC_TRA_E!K66+FC_OTH_E!K66</f>
        <v>11.180223559759241</v>
      </c>
      <c r="L66" s="10">
        <f>FC_IND_E!L66+FC_TRA_E!L66+FC_OTH_E!L66</f>
        <v>58.712553740326733</v>
      </c>
      <c r="M66" s="10">
        <f>FC_IND_E!M66+FC_TRA_E!M66+FC_OTH_E!M66</f>
        <v>62.589595872742905</v>
      </c>
      <c r="N66" s="10">
        <f>FC_IND_E!N66+FC_TRA_E!N66+FC_OTH_E!N66</f>
        <v>109.2558899398108</v>
      </c>
      <c r="O66" s="10">
        <f>FC_IND_E!O66+FC_TRA_E!O66+FC_OTH_E!O66</f>
        <v>102.87093723129838</v>
      </c>
      <c r="P66" s="10">
        <f>FC_IND_E!P66+FC_TRA_E!P66+FC_OTH_E!P66</f>
        <v>155.96629406706793</v>
      </c>
      <c r="Q66" s="10">
        <f>FC_IND_E!Q66+FC_TRA_E!Q66+FC_OTH_E!Q66</f>
        <v>426.23215821152189</v>
      </c>
      <c r="R66" s="10">
        <f>FC_IND_E!R66+FC_TRA_E!R66+FC_OTH_E!R66</f>
        <v>430.27798796216672</v>
      </c>
      <c r="S66" s="10">
        <f>FC_IND_E!S66+FC_TRA_E!S66+FC_OTH_E!S66</f>
        <v>108.8596732588134</v>
      </c>
      <c r="T66" s="10">
        <f>FC_IND_E!T66+FC_TRA_E!T66+FC_OTH_E!T66</f>
        <v>310.11754084264828</v>
      </c>
      <c r="U66" s="10">
        <f>FC_IND_E!U66+FC_TRA_E!U66+FC_OTH_E!U66</f>
        <v>281.46491831470325</v>
      </c>
      <c r="V66" s="10">
        <f>FC_IND_E!V66+FC_TRA_E!V66+FC_OTH_E!V66</f>
        <v>338.51840068787618</v>
      </c>
      <c r="W66" s="10">
        <f>FC_IND_E!W66+FC_TRA_E!W66+FC_OTH_E!W66</f>
        <v>301.49036973344784</v>
      </c>
      <c r="X66" s="10">
        <f>FC_IND_E!X66+FC_TRA_E!X66+FC_OTH_E!X66</f>
        <v>601.79200343938089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25.322012037833183</v>
      </c>
      <c r="M69" s="10">
        <f>FC_IND_E!M69+FC_TRA_E!M69+FC_OTH_E!M69</f>
        <v>39.911951848667229</v>
      </c>
      <c r="N69" s="10">
        <f>FC_IND_E!N69+FC_TRA_E!N69+FC_OTH_E!N69</f>
        <v>32.097764402407556</v>
      </c>
      <c r="O69" s="10">
        <f>FC_IND_E!O69+FC_TRA_E!O69+FC_OTH_E!O69</f>
        <v>12.249183147033536</v>
      </c>
      <c r="P69" s="10">
        <f>FC_IND_E!P69+FC_TRA_E!P69+FC_OTH_E!P69</f>
        <v>7.9621668099742041E-2</v>
      </c>
      <c r="Q69" s="10">
        <f>FC_IND_E!Q69+FC_TRA_E!Q69+FC_OTH_E!Q69</f>
        <v>9.4153052450558897E-2</v>
      </c>
      <c r="R69" s="10">
        <f>FC_IND_E!R69+FC_TRA_E!R69+FC_OTH_E!R69</f>
        <v>0.78813413585554593</v>
      </c>
      <c r="S69" s="10">
        <f>FC_IND_E!S69+FC_TRA_E!S69+FC_OTH_E!S69</f>
        <v>1.7890799656061911</v>
      </c>
      <c r="T69" s="10">
        <f>FC_IND_E!T69+FC_TRA_E!T69+FC_OTH_E!T69</f>
        <v>4.2067927773000857</v>
      </c>
      <c r="U69" s="10">
        <f>FC_IND_E!U69+FC_TRA_E!U69+FC_OTH_E!U69</f>
        <v>4.0634565778159928</v>
      </c>
      <c r="V69" s="10">
        <f>FC_IND_E!V69+FC_TRA_E!V69+FC_OTH_E!V69</f>
        <v>0.81900257953568367</v>
      </c>
      <c r="W69" s="10">
        <f>FC_IND_E!W69+FC_TRA_E!W69+FC_OTH_E!W69</f>
        <v>0.20395528804815127</v>
      </c>
      <c r="X69" s="10">
        <f>FC_IND_E!X69+FC_TRA_E!X69+FC_OTH_E!X69</f>
        <v>4.815133276010318E-2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548.74849527085121</v>
      </c>
      <c r="U70" s="10">
        <f>FC_IND_E!U70+FC_TRA_E!U70+FC_OTH_E!U70</f>
        <v>569.4564058469474</v>
      </c>
      <c r="V70" s="10">
        <f>FC_IND_E!V70+FC_TRA_E!V70+FC_OTH_E!V70</f>
        <v>599.21659501289764</v>
      </c>
      <c r="W70" s="10">
        <f>FC_IND_E!W70+FC_TRA_E!W70+FC_OTH_E!W70</f>
        <v>566.61418744625962</v>
      </c>
      <c r="X70" s="10">
        <f>FC_IND_E!X70+FC_TRA_E!X70+FC_OTH_E!X70</f>
        <v>722.67601031814274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20.898968185726567</v>
      </c>
      <c r="D71" s="37">
        <f t="shared" si="22"/>
        <v>30.906620808254516</v>
      </c>
      <c r="E71" s="37">
        <f t="shared" si="22"/>
        <v>34.465434221840063</v>
      </c>
      <c r="F71" s="37">
        <f t="shared" si="22"/>
        <v>37.833361994840928</v>
      </c>
      <c r="G71" s="37">
        <f t="shared" si="22"/>
        <v>41.224849527085134</v>
      </c>
      <c r="H71" s="37">
        <f t="shared" si="22"/>
        <v>32.124849527085132</v>
      </c>
      <c r="I71" s="37">
        <f t="shared" si="22"/>
        <v>29.497506448839204</v>
      </c>
      <c r="J71" s="37">
        <f t="shared" si="22"/>
        <v>25.604213241616506</v>
      </c>
      <c r="K71" s="37">
        <f t="shared" si="22"/>
        <v>30.452880481513326</v>
      </c>
      <c r="L71" s="37">
        <f t="shared" si="22"/>
        <v>28.231642304385204</v>
      </c>
      <c r="M71" s="37">
        <f t="shared" si="22"/>
        <v>35.468701633705933</v>
      </c>
      <c r="N71" s="37">
        <f t="shared" si="22"/>
        <v>21.78288907996561</v>
      </c>
      <c r="O71" s="37">
        <f t="shared" si="22"/>
        <v>39.863456577815988</v>
      </c>
      <c r="P71" s="37">
        <f t="shared" si="22"/>
        <v>52.713327601031814</v>
      </c>
      <c r="Q71" s="37">
        <f t="shared" si="22"/>
        <v>55.43611349957007</v>
      </c>
      <c r="R71" s="37">
        <f t="shared" si="22"/>
        <v>48.676784178847811</v>
      </c>
      <c r="S71" s="37">
        <f t="shared" si="22"/>
        <v>51.136973344797937</v>
      </c>
      <c r="T71" s="37">
        <f t="shared" si="22"/>
        <v>54.170163370593293</v>
      </c>
      <c r="U71" s="37">
        <f t="shared" si="22"/>
        <v>53.19097162510748</v>
      </c>
      <c r="V71" s="37">
        <f t="shared" si="22"/>
        <v>49.321668099742034</v>
      </c>
      <c r="W71" s="37">
        <f t="shared" si="22"/>
        <v>50.396388650042994</v>
      </c>
      <c r="X71" s="37">
        <f t="shared" ref="X71" si="23">SUM(X72:X73)</f>
        <v>52.498280309544285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13.327601031814272</v>
      </c>
      <c r="D72" s="10">
        <f>FC_IND_E!D72+FC_TRA_E!D72+FC_OTH_E!D72</f>
        <v>20.373516766981943</v>
      </c>
      <c r="E72" s="10">
        <f>FC_IND_E!E72+FC_TRA_E!E72+FC_OTH_E!E72</f>
        <v>26.488048151332755</v>
      </c>
      <c r="F72" s="10">
        <f>FC_IND_E!F72+FC_TRA_E!F72+FC_OTH_E!F72</f>
        <v>28.327257093723127</v>
      </c>
      <c r="G72" s="10">
        <f>FC_IND_E!G72+FC_TRA_E!G72+FC_OTH_E!G72</f>
        <v>30.524505588993989</v>
      </c>
      <c r="H72" s="10">
        <f>FC_IND_E!H72+FC_TRA_E!H72+FC_OTH_E!H72</f>
        <v>24.290713671539127</v>
      </c>
      <c r="I72" s="10">
        <f>FC_IND_E!I72+FC_TRA_E!I72+FC_OTH_E!I72</f>
        <v>20.588564058469473</v>
      </c>
      <c r="J72" s="10">
        <f>FC_IND_E!J72+FC_TRA_E!J72+FC_OTH_E!J72</f>
        <v>15.262252794496987</v>
      </c>
      <c r="K72" s="10">
        <f>FC_IND_E!K72+FC_TRA_E!K72+FC_OTH_E!K72</f>
        <v>14.593465176268271</v>
      </c>
      <c r="L72" s="10">
        <f>FC_IND_E!L72+FC_TRA_E!L72+FC_OTH_E!L72</f>
        <v>8.5507308684436794</v>
      </c>
      <c r="M72" s="10">
        <f>FC_IND_E!M72+FC_TRA_E!M72+FC_OTH_E!M72</f>
        <v>9.9360275150472912</v>
      </c>
      <c r="N72" s="10">
        <f>FC_IND_E!N72+FC_TRA_E!N72+FC_OTH_E!N72</f>
        <v>4.8725709372312984</v>
      </c>
      <c r="O72" s="10">
        <f>FC_IND_E!O72+FC_TRA_E!O72+FC_OTH_E!O72</f>
        <v>21.305073086844363</v>
      </c>
      <c r="P72" s="10">
        <f>FC_IND_E!P72+FC_TRA_E!P72+FC_OTH_E!P72</f>
        <v>24.29062768701634</v>
      </c>
      <c r="Q72" s="10">
        <f>FC_IND_E!Q72+FC_TRA_E!Q72+FC_OTH_E!Q72</f>
        <v>26.464058469475486</v>
      </c>
      <c r="R72" s="10">
        <f>FC_IND_E!R72+FC_TRA_E!R72+FC_OTH_E!R72</f>
        <v>20.11083404987102</v>
      </c>
      <c r="S72" s="10">
        <f>FC_IND_E!S72+FC_TRA_E!S72+FC_OTH_E!S72</f>
        <v>18.534479793637146</v>
      </c>
      <c r="T72" s="10">
        <f>FC_IND_E!T72+FC_TRA_E!T72+FC_OTH_E!T72</f>
        <v>21.113929492691312</v>
      </c>
      <c r="U72" s="10">
        <f>FC_IND_E!U72+FC_TRA_E!U72+FC_OTH_E!U72</f>
        <v>23.621840068787616</v>
      </c>
      <c r="V72" s="10">
        <f>FC_IND_E!V72+FC_TRA_E!V72+FC_OTH_E!V72</f>
        <v>20.636285468615647</v>
      </c>
      <c r="W72" s="10">
        <f>FC_IND_E!W72+FC_TRA_E!W72+FC_OTH_E!W72</f>
        <v>21.23336199484093</v>
      </c>
      <c r="X72" s="10">
        <f>FC_IND_E!X72+FC_TRA_E!X72+FC_OTH_E!X72</f>
        <v>23.788993981083404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7.5713671539122949</v>
      </c>
      <c r="D73" s="10">
        <f>FC_IND_E!D73+FC_TRA_E!D73+FC_OTH_E!D73</f>
        <v>10.533104041272573</v>
      </c>
      <c r="E73" s="10">
        <f>FC_IND_E!E73+FC_TRA_E!E73+FC_OTH_E!E73</f>
        <v>7.9773860705073076</v>
      </c>
      <c r="F73" s="10">
        <f>FC_IND_E!F73+FC_TRA_E!F73+FC_OTH_E!F73</f>
        <v>9.5061049011177996</v>
      </c>
      <c r="G73" s="10">
        <f>FC_IND_E!G73+FC_TRA_E!G73+FC_OTH_E!G73</f>
        <v>10.700343938091144</v>
      </c>
      <c r="H73" s="10">
        <f>FC_IND_E!H73+FC_TRA_E!H73+FC_OTH_E!H73</f>
        <v>7.8341358555460019</v>
      </c>
      <c r="I73" s="10">
        <f>FC_IND_E!I73+FC_TRA_E!I73+FC_OTH_E!I73</f>
        <v>8.9089423903697327</v>
      </c>
      <c r="J73" s="10">
        <f>FC_IND_E!J73+FC_TRA_E!J73+FC_OTH_E!J73</f>
        <v>10.341960447119517</v>
      </c>
      <c r="K73" s="10">
        <f>FC_IND_E!K73+FC_TRA_E!K73+FC_OTH_E!K73</f>
        <v>15.859415305245053</v>
      </c>
      <c r="L73" s="10">
        <f>FC_IND_E!L73+FC_TRA_E!L73+FC_OTH_E!L73</f>
        <v>19.680911435941525</v>
      </c>
      <c r="M73" s="10">
        <f>FC_IND_E!M73+FC_TRA_E!M73+FC_OTH_E!M73</f>
        <v>25.53267411865864</v>
      </c>
      <c r="N73" s="10">
        <f>FC_IND_E!N73+FC_TRA_E!N73+FC_OTH_E!N73</f>
        <v>16.910318142734312</v>
      </c>
      <c r="O73" s="10">
        <f>FC_IND_E!O73+FC_TRA_E!O73+FC_OTH_E!O73</f>
        <v>18.558383490971625</v>
      </c>
      <c r="P73" s="10">
        <f>FC_IND_E!P73+FC_TRA_E!P73+FC_OTH_E!P73</f>
        <v>28.422699914015475</v>
      </c>
      <c r="Q73" s="10">
        <f>FC_IND_E!Q73+FC_TRA_E!Q73+FC_OTH_E!Q73</f>
        <v>28.972055030094584</v>
      </c>
      <c r="R73" s="10">
        <f>FC_IND_E!R73+FC_TRA_E!R73+FC_OTH_E!R73</f>
        <v>28.565950128976791</v>
      </c>
      <c r="S73" s="10">
        <f>FC_IND_E!S73+FC_TRA_E!S73+FC_OTH_E!S73</f>
        <v>32.602493551160791</v>
      </c>
      <c r="T73" s="10">
        <f>FC_IND_E!T73+FC_TRA_E!T73+FC_OTH_E!T73</f>
        <v>33.056233877901981</v>
      </c>
      <c r="U73" s="10">
        <f>FC_IND_E!U73+FC_TRA_E!U73+FC_OTH_E!U73</f>
        <v>29.569131556319864</v>
      </c>
      <c r="V73" s="10">
        <f>FC_IND_E!V73+FC_TRA_E!V73+FC_OTH_E!V73</f>
        <v>28.685382631126387</v>
      </c>
      <c r="W73" s="10">
        <f>FC_IND_E!W73+FC_TRA_E!W73+FC_OTH_E!W73</f>
        <v>29.163026655202064</v>
      </c>
      <c r="X73" s="10">
        <f>FC_IND_E!X73+FC_TRA_E!X73+FC_OTH_E!X73</f>
        <v>28.709286328460877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3268.4389509888215</v>
      </c>
      <c r="D75" s="37">
        <f>FC_IND_E!D75+FC_TRA_E!D75+FC_OTH_E!D75</f>
        <v>3513.9008598452274</v>
      </c>
      <c r="E75" s="37">
        <f>FC_IND_E!E75+FC_TRA_E!E75+FC_OTH_E!E75</f>
        <v>3930.4719690455718</v>
      </c>
      <c r="F75" s="37">
        <f>FC_IND_E!F75+FC_TRA_E!F75+FC_OTH_E!F75</f>
        <v>4067.1873602751502</v>
      </c>
      <c r="G75" s="37">
        <f>FC_IND_E!G75+FC_TRA_E!G75+FC_OTH_E!G75</f>
        <v>3980.820636285468</v>
      </c>
      <c r="H75" s="37">
        <f>FC_IND_E!H75+FC_TRA_E!H75+FC_OTH_E!H75</f>
        <v>3845.3233877901976</v>
      </c>
      <c r="I75" s="37">
        <f>FC_IND_E!I75+FC_TRA_E!I75+FC_OTH_E!I75</f>
        <v>4106.5969045571801</v>
      </c>
      <c r="J75" s="37">
        <f>FC_IND_E!J75+FC_TRA_E!J75+FC_OTH_E!J75</f>
        <v>4030.0228718830604</v>
      </c>
      <c r="K75" s="37">
        <f>FC_IND_E!K75+FC_TRA_E!K75+FC_OTH_E!K75</f>
        <v>4000.0000859845209</v>
      </c>
      <c r="L75" s="37">
        <f>FC_IND_E!L75+FC_TRA_E!L75+FC_OTH_E!L75</f>
        <v>4066.4468615649175</v>
      </c>
      <c r="M75" s="37">
        <f>FC_IND_E!M75+FC_TRA_E!M75+FC_OTH_E!M75</f>
        <v>4554.1941530524509</v>
      </c>
      <c r="N75" s="37">
        <f>FC_IND_E!N75+FC_TRA_E!N75+FC_OTH_E!N75</f>
        <v>4061.6938091143588</v>
      </c>
      <c r="O75" s="37">
        <f>FC_IND_E!O75+FC_TRA_E!O75+FC_OTH_E!O75</f>
        <v>4292.2517626827166</v>
      </c>
      <c r="P75" s="37">
        <f>FC_IND_E!P75+FC_TRA_E!P75+FC_OTH_E!P75</f>
        <v>4075.499312123819</v>
      </c>
      <c r="Q75" s="37">
        <f>FC_IND_E!Q75+FC_TRA_E!Q75+FC_OTH_E!Q75</f>
        <v>3982.7075666380051</v>
      </c>
      <c r="R75" s="37">
        <f>FC_IND_E!R75+FC_TRA_E!R75+FC_OTH_E!R75</f>
        <v>3830.4911435941549</v>
      </c>
      <c r="S75" s="37">
        <f>FC_IND_E!S75+FC_TRA_E!S75+FC_OTH_E!S75</f>
        <v>4113.6907136715381</v>
      </c>
      <c r="T75" s="37">
        <f>FC_IND_E!T75+FC_TRA_E!T75+FC_OTH_E!T75</f>
        <v>4031.8380911435938</v>
      </c>
      <c r="U75" s="37">
        <f>FC_IND_E!U75+FC_TRA_E!U75+FC_OTH_E!U75</f>
        <v>4012.9693035253649</v>
      </c>
      <c r="V75" s="37">
        <f>FC_IND_E!V75+FC_TRA_E!V75+FC_OTH_E!V75</f>
        <v>3924.4766981943267</v>
      </c>
      <c r="W75" s="37">
        <f>FC_IND_E!W75+FC_TRA_E!W75+FC_OTH_E!W75</f>
        <v>3628.7856405846915</v>
      </c>
      <c r="X75" s="37">
        <f>FC_IND_E!X75+FC_TRA_E!X75+FC_OTH_E!X75</f>
        <v>4129.2156491831465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6507.7386070507309</v>
      </c>
      <c r="D76" s="40">
        <f>FC_IND_E!D76+FC_TRA_E!D76+FC_OTH_E!D76</f>
        <v>6653.9982803095436</v>
      </c>
      <c r="E76" s="40">
        <f>FC_IND_E!E76+FC_TRA_E!E76+FC_OTH_E!E76</f>
        <v>6851.5907136715396</v>
      </c>
      <c r="F76" s="40">
        <f>FC_IND_E!F76+FC_TRA_E!F76+FC_OTH_E!F76</f>
        <v>6953.3963886500405</v>
      </c>
      <c r="G76" s="40">
        <f>FC_IND_E!G76+FC_TRA_E!G76+FC_OTH_E!G76</f>
        <v>7146.947549441099</v>
      </c>
      <c r="H76" s="40">
        <f>FC_IND_E!H76+FC_TRA_E!H76+FC_OTH_E!H76</f>
        <v>6943.4221840068785</v>
      </c>
      <c r="I76" s="40">
        <f>FC_IND_E!I76+FC_TRA_E!I76+FC_OTH_E!I76</f>
        <v>7397.7644024075662</v>
      </c>
      <c r="J76" s="40">
        <f>FC_IND_E!J76+FC_TRA_E!J76+FC_OTH_E!J76</f>
        <v>7402.0636285468609</v>
      </c>
      <c r="K76" s="40">
        <f>FC_IND_E!K76+FC_TRA_E!K76+FC_OTH_E!K76</f>
        <v>7099.0541702493538</v>
      </c>
      <c r="L76" s="40">
        <f>FC_IND_E!L76+FC_TRA_E!L76+FC_OTH_E!L76</f>
        <v>6628.460877042131</v>
      </c>
      <c r="M76" s="40">
        <f>FC_IND_E!M76+FC_TRA_E!M76+FC_OTH_E!M76</f>
        <v>7180.1375752364565</v>
      </c>
      <c r="N76" s="40">
        <f>FC_IND_E!N76+FC_TRA_E!N76+FC_OTH_E!N76</f>
        <v>6888.5640584694738</v>
      </c>
      <c r="O76" s="40">
        <f>FC_IND_E!O76+FC_TRA_E!O76+FC_OTH_E!O76</f>
        <v>6941.1006018916596</v>
      </c>
      <c r="P76" s="40">
        <f>FC_IND_E!P76+FC_TRA_E!P76+FC_OTH_E!P76</f>
        <v>6875.4084264832327</v>
      </c>
      <c r="Q76" s="40">
        <f>FC_IND_E!Q76+FC_TRA_E!Q76+FC_OTH_E!Q76</f>
        <v>6805.7609630266525</v>
      </c>
      <c r="R76" s="40">
        <f>FC_IND_E!R76+FC_TRA_E!R76+FC_OTH_E!R76</f>
        <v>6749.5270851246751</v>
      </c>
      <c r="S76" s="40">
        <f>FC_IND_E!S76+FC_TRA_E!S76+FC_OTH_E!S76</f>
        <v>6960.7050730868459</v>
      </c>
      <c r="T76" s="40">
        <f>FC_IND_E!T76+FC_TRA_E!T76+FC_OTH_E!T76</f>
        <v>6968.0997420464319</v>
      </c>
      <c r="U76" s="40">
        <f>FC_IND_E!U76+FC_TRA_E!U76+FC_OTH_E!U76</f>
        <v>7116.8529664660346</v>
      </c>
      <c r="V76" s="40">
        <f>FC_IND_E!V76+FC_TRA_E!V76+FC_OTH_E!V76</f>
        <v>6991.4015477214107</v>
      </c>
      <c r="W76" s="40">
        <f>FC_IND_E!W76+FC_TRA_E!W76+FC_OTH_E!W76</f>
        <v>6612.0378331900265</v>
      </c>
      <c r="X76" s="40">
        <f>FC_IND_E!X76+FC_TRA_E!X76+FC_OTH_E!X76</f>
        <v>7058.8134135855526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11505.218142734308</v>
      </c>
      <c r="D2" s="31">
        <f t="shared" si="0"/>
        <v>11212.657437661219</v>
      </c>
      <c r="E2" s="31">
        <f t="shared" si="0"/>
        <v>11645.899484092864</v>
      </c>
      <c r="F2" s="31">
        <f t="shared" si="0"/>
        <v>11640.971711092003</v>
      </c>
      <c r="G2" s="31">
        <f t="shared" si="0"/>
        <v>11980.655546001719</v>
      </c>
      <c r="H2" s="31">
        <f t="shared" si="0"/>
        <v>11123.58985382631</v>
      </c>
      <c r="I2" s="31">
        <f t="shared" si="0"/>
        <v>12152.857781599312</v>
      </c>
      <c r="J2" s="31">
        <f t="shared" si="0"/>
        <v>11888.176956147894</v>
      </c>
      <c r="K2" s="31">
        <f t="shared" si="0"/>
        <v>11245.535769561931</v>
      </c>
      <c r="L2" s="31">
        <f t="shared" si="0"/>
        <v>9374.2092863289381</v>
      </c>
      <c r="M2" s="31">
        <f t="shared" si="0"/>
        <v>10715.222527944969</v>
      </c>
      <c r="N2" s="31">
        <f t="shared" si="0"/>
        <v>10517.329320722269</v>
      </c>
      <c r="O2" s="31">
        <f t="shared" si="0"/>
        <v>10233.196302665623</v>
      </c>
      <c r="P2" s="31">
        <f t="shared" si="0"/>
        <v>10270.024505589161</v>
      </c>
      <c r="Q2" s="31">
        <f t="shared" si="0"/>
        <v>10218.641874462606</v>
      </c>
      <c r="R2" s="31">
        <f t="shared" si="0"/>
        <v>10156.882201203789</v>
      </c>
      <c r="S2" s="31">
        <f t="shared" si="0"/>
        <v>10500.773688736037</v>
      </c>
      <c r="T2" s="31">
        <f t="shared" si="0"/>
        <v>10699.834823731759</v>
      </c>
      <c r="U2" s="31">
        <f t="shared" si="0"/>
        <v>11038.160275150485</v>
      </c>
      <c r="V2" s="31">
        <f t="shared" si="0"/>
        <v>10980.154256233889</v>
      </c>
      <c r="W2" s="31">
        <f t="shared" si="0"/>
        <v>10257.53000859846</v>
      </c>
      <c r="X2" s="31">
        <f t="shared" ref="X2" si="1">SUM(X3,X17,X22,X25,X26,X51,X52,X71,X74,X75,X76)</f>
        <v>10760.74823731729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341.10300945829749</v>
      </c>
      <c r="D3" s="34">
        <f t="shared" si="2"/>
        <v>307.66199484092863</v>
      </c>
      <c r="E3" s="34">
        <f t="shared" si="2"/>
        <v>296.14024075666384</v>
      </c>
      <c r="F3" s="34">
        <f t="shared" si="2"/>
        <v>283.23138435081682</v>
      </c>
      <c r="G3" s="34">
        <f t="shared" si="2"/>
        <v>299.14368013757519</v>
      </c>
      <c r="H3" s="34">
        <f t="shared" si="2"/>
        <v>301.16431642304383</v>
      </c>
      <c r="I3" s="34">
        <f t="shared" si="2"/>
        <v>244.93379191745481</v>
      </c>
      <c r="J3" s="34">
        <f t="shared" si="2"/>
        <v>232.98323301805669</v>
      </c>
      <c r="K3" s="34">
        <f t="shared" si="2"/>
        <v>236.64565778205184</v>
      </c>
      <c r="L3" s="34">
        <f t="shared" si="2"/>
        <v>177.90326741234591</v>
      </c>
      <c r="M3" s="34">
        <f t="shared" si="2"/>
        <v>216.36595012897678</v>
      </c>
      <c r="N3" s="34">
        <f t="shared" si="2"/>
        <v>207.11728288907995</v>
      </c>
      <c r="O3" s="34">
        <f t="shared" si="2"/>
        <v>101.59638865014595</v>
      </c>
      <c r="P3" s="34">
        <f t="shared" si="2"/>
        <v>103.97644024092463</v>
      </c>
      <c r="Q3" s="34">
        <f t="shared" si="2"/>
        <v>103.20541702494558</v>
      </c>
      <c r="R3" s="34">
        <f t="shared" si="2"/>
        <v>108.66302665521049</v>
      </c>
      <c r="S3" s="34">
        <f t="shared" si="2"/>
        <v>137.13946689596901</v>
      </c>
      <c r="T3" s="34">
        <f t="shared" si="2"/>
        <v>134.57454858128625</v>
      </c>
      <c r="U3" s="34">
        <f t="shared" si="2"/>
        <v>125.78056749786252</v>
      </c>
      <c r="V3" s="34">
        <f t="shared" si="2"/>
        <v>119.58048151333971</v>
      </c>
      <c r="W3" s="34">
        <f t="shared" si="2"/>
        <v>103.9437661221051</v>
      </c>
      <c r="X3" s="34">
        <f t="shared" ref="X3" si="3">SUM(X4,X8,X11)</f>
        <v>115.3662080825539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212.36741186586417</v>
      </c>
      <c r="D4" s="29">
        <f t="shared" si="4"/>
        <v>195.7220120378332</v>
      </c>
      <c r="E4" s="29">
        <f t="shared" si="4"/>
        <v>170.90369733447983</v>
      </c>
      <c r="F4" s="29">
        <f t="shared" si="4"/>
        <v>156.59518486672397</v>
      </c>
      <c r="G4" s="29">
        <f t="shared" si="4"/>
        <v>160.39561478933788</v>
      </c>
      <c r="H4" s="29">
        <f t="shared" si="4"/>
        <v>161.71650902837487</v>
      </c>
      <c r="I4" s="29">
        <f t="shared" si="4"/>
        <v>114.58357695614784</v>
      </c>
      <c r="J4" s="29">
        <f t="shared" si="4"/>
        <v>109.63121238177128</v>
      </c>
      <c r="K4" s="29">
        <f t="shared" si="4"/>
        <v>119.0760963026655</v>
      </c>
      <c r="L4" s="29">
        <f t="shared" si="4"/>
        <v>81.844282029234719</v>
      </c>
      <c r="M4" s="29">
        <f t="shared" si="4"/>
        <v>101.92768701633707</v>
      </c>
      <c r="N4" s="29">
        <f t="shared" si="4"/>
        <v>88.664058469475492</v>
      </c>
      <c r="O4" s="29">
        <f t="shared" si="4"/>
        <v>70.104557179707641</v>
      </c>
      <c r="P4" s="29">
        <f t="shared" si="4"/>
        <v>65.486414445399831</v>
      </c>
      <c r="Q4" s="29">
        <f t="shared" si="4"/>
        <v>66.115047291487528</v>
      </c>
      <c r="R4" s="29">
        <f t="shared" si="4"/>
        <v>72.972226999140148</v>
      </c>
      <c r="S4" s="29">
        <f t="shared" si="4"/>
        <v>100.74892519346515</v>
      </c>
      <c r="T4" s="29">
        <f t="shared" si="4"/>
        <v>100.2834909716251</v>
      </c>
      <c r="U4" s="29">
        <f t="shared" si="4"/>
        <v>87.990369733447977</v>
      </c>
      <c r="V4" s="29">
        <f t="shared" si="4"/>
        <v>83.889681857265685</v>
      </c>
      <c r="W4" s="29">
        <f t="shared" si="4"/>
        <v>67.553138435081678</v>
      </c>
      <c r="X4" s="29">
        <f t="shared" ref="X4" si="5">SUM(X5:X7)</f>
        <v>81.075064488392087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0.71848667239896813</v>
      </c>
      <c r="Q5" s="10">
        <f>FC_IND_IS_E!Q5+FC_IND_NFM_E!Q5+FC_IND_CPC_E!Q5+FC_IND_NMM_E!Q5+FC_IND_PPP_E!Q5+FC_IND_FBT_E!Q5+FC_IND_TE_E!Q5+FC_IND_MAC_E!Q5+FC_IND_TL_E!Q5+FC_IND_WP_E!Q5+FC_IND_MQ_E!Q5+FC_IND_CON_E!Q5+FC_IND_NSP_E!Q5</f>
        <v>2.1553740326741191</v>
      </c>
      <c r="R5" s="10">
        <f>FC_IND_IS_E!R5+FC_IND_NFM_E!R5+FC_IND_CPC_E!R5+FC_IND_NMM_E!R5+FC_IND_PPP_E!R5+FC_IND_FBT_E!R5+FC_IND_TE_E!R5+FC_IND_MAC_E!R5+FC_IND_TL_E!R5+FC_IND_WP_E!R5+FC_IND_MQ_E!R5+FC_IND_CON_E!R5+FC_IND_NSP_E!R5</f>
        <v>2.1553740326741191</v>
      </c>
      <c r="S5" s="10">
        <f>FC_IND_IS_E!S5+FC_IND_NFM_E!S5+FC_IND_CPC_E!S5+FC_IND_NMM_E!S5+FC_IND_PPP_E!S5+FC_IND_FBT_E!S5+FC_IND_TE_E!S5+FC_IND_MAC_E!S5+FC_IND_TL_E!S5+FC_IND_WP_E!S5+FC_IND_MQ_E!S5+FC_IND_CON_E!S5+FC_IND_NSP_E!S5</f>
        <v>0.71848667239896813</v>
      </c>
      <c r="T5" s="10">
        <f>FC_IND_IS_E!T5+FC_IND_NFM_E!T5+FC_IND_CPC_E!T5+FC_IND_NMM_E!T5+FC_IND_PPP_E!T5+FC_IND_FBT_E!T5+FC_IND_TE_E!T5+FC_IND_MAC_E!T5+FC_IND_TL_E!T5+FC_IND_WP_E!T5+FC_IND_MQ_E!T5+FC_IND_CON_E!T5+FC_IND_NSP_E!T5</f>
        <v>0.71848667239896813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4.310662080825451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212.36741186586417</v>
      </c>
      <c r="D7" s="10">
        <f>FC_IND_IS_E!D7+FC_IND_NFM_E!D7+FC_IND_CPC_E!D7+FC_IND_NMM_E!D7+FC_IND_PPP_E!D7+FC_IND_FBT_E!D7+FC_IND_TE_E!D7+FC_IND_MAC_E!D7+FC_IND_TL_E!D7+FC_IND_WP_E!D7+FC_IND_MQ_E!D7+FC_IND_CON_E!D7+FC_IND_NSP_E!D7</f>
        <v>195.7220120378332</v>
      </c>
      <c r="E7" s="10">
        <f>FC_IND_IS_E!E7+FC_IND_NFM_E!E7+FC_IND_CPC_E!E7+FC_IND_NMM_E!E7+FC_IND_PPP_E!E7+FC_IND_FBT_E!E7+FC_IND_TE_E!E7+FC_IND_MAC_E!E7+FC_IND_TL_E!E7+FC_IND_WP_E!E7+FC_IND_MQ_E!E7+FC_IND_CON_E!E7+FC_IND_NSP_E!E7</f>
        <v>170.90369733447983</v>
      </c>
      <c r="F7" s="10">
        <f>FC_IND_IS_E!F7+FC_IND_NFM_E!F7+FC_IND_CPC_E!F7+FC_IND_NMM_E!F7+FC_IND_PPP_E!F7+FC_IND_FBT_E!F7+FC_IND_TE_E!F7+FC_IND_MAC_E!F7+FC_IND_TL_E!F7+FC_IND_WP_E!F7+FC_IND_MQ_E!F7+FC_IND_CON_E!F7+FC_IND_NSP_E!F7</f>
        <v>156.59518486672397</v>
      </c>
      <c r="G7" s="10">
        <f>FC_IND_IS_E!G7+FC_IND_NFM_E!G7+FC_IND_CPC_E!G7+FC_IND_NMM_E!G7+FC_IND_PPP_E!G7+FC_IND_FBT_E!G7+FC_IND_TE_E!G7+FC_IND_MAC_E!G7+FC_IND_TL_E!G7+FC_IND_WP_E!G7+FC_IND_MQ_E!G7+FC_IND_CON_E!G7+FC_IND_NSP_E!G7</f>
        <v>160.39561478933788</v>
      </c>
      <c r="H7" s="10">
        <f>FC_IND_IS_E!H7+FC_IND_NFM_E!H7+FC_IND_CPC_E!H7+FC_IND_NMM_E!H7+FC_IND_PPP_E!H7+FC_IND_FBT_E!H7+FC_IND_TE_E!H7+FC_IND_MAC_E!H7+FC_IND_TL_E!H7+FC_IND_WP_E!H7+FC_IND_MQ_E!H7+FC_IND_CON_E!H7+FC_IND_NSP_E!H7</f>
        <v>161.71650902837487</v>
      </c>
      <c r="I7" s="10">
        <f>FC_IND_IS_E!I7+FC_IND_NFM_E!I7+FC_IND_CPC_E!I7+FC_IND_NMM_E!I7+FC_IND_PPP_E!I7+FC_IND_FBT_E!I7+FC_IND_TE_E!I7+FC_IND_MAC_E!I7+FC_IND_TL_E!I7+FC_IND_WP_E!I7+FC_IND_MQ_E!I7+FC_IND_CON_E!I7+FC_IND_NSP_E!I7</f>
        <v>114.58357695614784</v>
      </c>
      <c r="J7" s="10">
        <f>FC_IND_IS_E!J7+FC_IND_NFM_E!J7+FC_IND_CPC_E!J7+FC_IND_NMM_E!J7+FC_IND_PPP_E!J7+FC_IND_FBT_E!J7+FC_IND_TE_E!J7+FC_IND_MAC_E!J7+FC_IND_TL_E!J7+FC_IND_WP_E!J7+FC_IND_MQ_E!J7+FC_IND_CON_E!J7+FC_IND_NSP_E!J7</f>
        <v>109.63121238177128</v>
      </c>
      <c r="K7" s="10">
        <f>FC_IND_IS_E!K7+FC_IND_NFM_E!K7+FC_IND_CPC_E!K7+FC_IND_NMM_E!K7+FC_IND_PPP_E!K7+FC_IND_FBT_E!K7+FC_IND_TE_E!K7+FC_IND_MAC_E!K7+FC_IND_TL_E!K7+FC_IND_WP_E!K7+FC_IND_MQ_E!K7+FC_IND_CON_E!K7+FC_IND_NSP_E!K7</f>
        <v>119.0760963026655</v>
      </c>
      <c r="L7" s="10">
        <f>FC_IND_IS_E!L7+FC_IND_NFM_E!L7+FC_IND_CPC_E!L7+FC_IND_NMM_E!L7+FC_IND_PPP_E!L7+FC_IND_FBT_E!L7+FC_IND_TE_E!L7+FC_IND_MAC_E!L7+FC_IND_TL_E!L7+FC_IND_WP_E!L7+FC_IND_MQ_E!L7+FC_IND_CON_E!L7+FC_IND_NSP_E!L7</f>
        <v>81.844282029234719</v>
      </c>
      <c r="M7" s="10">
        <f>FC_IND_IS_E!M7+FC_IND_NFM_E!M7+FC_IND_CPC_E!M7+FC_IND_NMM_E!M7+FC_IND_PPP_E!M7+FC_IND_FBT_E!M7+FC_IND_TE_E!M7+FC_IND_MAC_E!M7+FC_IND_TL_E!M7+FC_IND_WP_E!M7+FC_IND_MQ_E!M7+FC_IND_CON_E!M7+FC_IND_NSP_E!M7</f>
        <v>101.92768701633707</v>
      </c>
      <c r="N7" s="10">
        <f>FC_IND_IS_E!N7+FC_IND_NFM_E!N7+FC_IND_CPC_E!N7+FC_IND_NMM_E!N7+FC_IND_PPP_E!N7+FC_IND_FBT_E!N7+FC_IND_TE_E!N7+FC_IND_MAC_E!N7+FC_IND_TL_E!N7+FC_IND_WP_E!N7+FC_IND_MQ_E!N7+FC_IND_CON_E!N7+FC_IND_NSP_E!N7</f>
        <v>88.664058469475492</v>
      </c>
      <c r="O7" s="10">
        <f>FC_IND_IS_E!O7+FC_IND_NFM_E!O7+FC_IND_CPC_E!O7+FC_IND_NMM_E!O7+FC_IND_PPP_E!O7+FC_IND_FBT_E!O7+FC_IND_TE_E!O7+FC_IND_MAC_E!O7+FC_IND_TL_E!O7+FC_IND_WP_E!O7+FC_IND_MQ_E!O7+FC_IND_CON_E!O7+FC_IND_NSP_E!O7</f>
        <v>70.104557179707641</v>
      </c>
      <c r="P7" s="10">
        <f>FC_IND_IS_E!P7+FC_IND_NFM_E!P7+FC_IND_CPC_E!P7+FC_IND_NMM_E!P7+FC_IND_PPP_E!P7+FC_IND_FBT_E!P7+FC_IND_TE_E!P7+FC_IND_MAC_E!P7+FC_IND_TL_E!P7+FC_IND_WP_E!P7+FC_IND_MQ_E!P7+FC_IND_CON_E!P7+FC_IND_NSP_E!P7</f>
        <v>64.767927773000864</v>
      </c>
      <c r="Q7" s="10">
        <f>FC_IND_IS_E!Q7+FC_IND_NFM_E!Q7+FC_IND_CPC_E!Q7+FC_IND_NMM_E!Q7+FC_IND_PPP_E!Q7+FC_IND_FBT_E!Q7+FC_IND_TE_E!Q7+FC_IND_MAC_E!Q7+FC_IND_TL_E!Q7+FC_IND_WP_E!Q7+FC_IND_MQ_E!Q7+FC_IND_CON_E!Q7+FC_IND_NSP_E!Q7</f>
        <v>63.95967325881341</v>
      </c>
      <c r="R7" s="10">
        <f>FC_IND_IS_E!R7+FC_IND_NFM_E!R7+FC_IND_CPC_E!R7+FC_IND_NMM_E!R7+FC_IND_PPP_E!R7+FC_IND_FBT_E!R7+FC_IND_TE_E!R7+FC_IND_MAC_E!R7+FC_IND_TL_E!R7+FC_IND_WP_E!R7+FC_IND_MQ_E!R7+FC_IND_CON_E!R7+FC_IND_NSP_E!R7</f>
        <v>70.81685296646603</v>
      </c>
      <c r="S7" s="10">
        <f>FC_IND_IS_E!S7+FC_IND_NFM_E!S7+FC_IND_CPC_E!S7+FC_IND_NMM_E!S7+FC_IND_PPP_E!S7+FC_IND_FBT_E!S7+FC_IND_TE_E!S7+FC_IND_MAC_E!S7+FC_IND_TL_E!S7+FC_IND_WP_E!S7+FC_IND_MQ_E!S7+FC_IND_CON_E!S7+FC_IND_NSP_E!S7</f>
        <v>100.03043852106619</v>
      </c>
      <c r="T7" s="10">
        <f>FC_IND_IS_E!T7+FC_IND_NFM_E!T7+FC_IND_CPC_E!T7+FC_IND_NMM_E!T7+FC_IND_PPP_E!T7+FC_IND_FBT_E!T7+FC_IND_TE_E!T7+FC_IND_MAC_E!T7+FC_IND_TL_E!T7+FC_IND_WP_E!T7+FC_IND_MQ_E!T7+FC_IND_CON_E!T7+FC_IND_NSP_E!T7</f>
        <v>99.565004299226132</v>
      </c>
      <c r="U7" s="10">
        <f>FC_IND_IS_E!U7+FC_IND_NFM_E!U7+FC_IND_CPC_E!U7+FC_IND_NMM_E!U7+FC_IND_PPP_E!U7+FC_IND_FBT_E!U7+FC_IND_TE_E!U7+FC_IND_MAC_E!U7+FC_IND_TL_E!U7+FC_IND_WP_E!U7+FC_IND_MQ_E!U7+FC_IND_CON_E!U7+FC_IND_NSP_E!U7</f>
        <v>87.990369733447977</v>
      </c>
      <c r="V7" s="10">
        <f>FC_IND_IS_E!V7+FC_IND_NFM_E!V7+FC_IND_CPC_E!V7+FC_IND_NMM_E!V7+FC_IND_PPP_E!V7+FC_IND_FBT_E!V7+FC_IND_TE_E!V7+FC_IND_MAC_E!V7+FC_IND_TL_E!V7+FC_IND_WP_E!V7+FC_IND_MQ_E!V7+FC_IND_CON_E!V7+FC_IND_NSP_E!V7</f>
        <v>83.889681857265685</v>
      </c>
      <c r="W7" s="10">
        <f>FC_IND_IS_E!W7+FC_IND_NFM_E!W7+FC_IND_CPC_E!W7+FC_IND_NMM_E!W7+FC_IND_PPP_E!W7+FC_IND_FBT_E!W7+FC_IND_TE_E!W7+FC_IND_MAC_E!W7+FC_IND_TL_E!W7+FC_IND_WP_E!W7+FC_IND_MQ_E!W7+FC_IND_CON_E!W7+FC_IND_NSP_E!W7</f>
        <v>67.553138435081678</v>
      </c>
      <c r="X7" s="10">
        <f>FC_IND_IS_E!X7+FC_IND_NFM_E!X7+FC_IND_CPC_E!X7+FC_IND_NMM_E!X7+FC_IND_PPP_E!X7+FC_IND_FBT_E!X7+FC_IND_TE_E!X7+FC_IND_MAC_E!X7+FC_IND_TL_E!X7+FC_IND_WP_E!X7+FC_IND_MQ_E!X7+FC_IND_CON_E!X7+FC_IND_NSP_E!X7</f>
        <v>76.764402407566635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128.73559759243335</v>
      </c>
      <c r="D11" s="29">
        <f t="shared" si="8"/>
        <v>111.93998280309542</v>
      </c>
      <c r="E11" s="29">
        <f t="shared" si="8"/>
        <v>125.23654342218398</v>
      </c>
      <c r="F11" s="29">
        <f t="shared" si="8"/>
        <v>126.63619948409283</v>
      </c>
      <c r="G11" s="29">
        <f t="shared" si="8"/>
        <v>138.74806534823733</v>
      </c>
      <c r="H11" s="29">
        <f t="shared" si="8"/>
        <v>139.44780739466893</v>
      </c>
      <c r="I11" s="29">
        <f t="shared" si="8"/>
        <v>130.35021496130696</v>
      </c>
      <c r="J11" s="29">
        <f t="shared" si="8"/>
        <v>123.35202063628543</v>
      </c>
      <c r="K11" s="29">
        <f t="shared" si="8"/>
        <v>117.56956147938634</v>
      </c>
      <c r="L11" s="29">
        <f t="shared" si="8"/>
        <v>96.058985383111192</v>
      </c>
      <c r="M11" s="29">
        <f t="shared" si="8"/>
        <v>114.4382631126397</v>
      </c>
      <c r="N11" s="29">
        <f t="shared" si="8"/>
        <v>118.45322441960444</v>
      </c>
      <c r="O11" s="29">
        <f t="shared" si="8"/>
        <v>31.491831470438317</v>
      </c>
      <c r="P11" s="29">
        <f t="shared" si="8"/>
        <v>38.490025795524794</v>
      </c>
      <c r="Q11" s="29">
        <f t="shared" si="8"/>
        <v>37.090369733458054</v>
      </c>
      <c r="R11" s="29">
        <f t="shared" si="8"/>
        <v>35.69079965607034</v>
      </c>
      <c r="S11" s="29">
        <f t="shared" si="8"/>
        <v>36.390541702503867</v>
      </c>
      <c r="T11" s="29">
        <f t="shared" si="8"/>
        <v>34.291057609661159</v>
      </c>
      <c r="U11" s="29">
        <f t="shared" si="8"/>
        <v>37.790197764414543</v>
      </c>
      <c r="V11" s="29">
        <f t="shared" si="8"/>
        <v>35.69079965607402</v>
      </c>
      <c r="W11" s="29">
        <f t="shared" si="8"/>
        <v>36.390627687023418</v>
      </c>
      <c r="X11" s="29">
        <f t="shared" ref="X11" si="9">SUM(X12:X16)</f>
        <v>34.291143594161802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128.06680997420463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111.2711951848667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124.56775580395527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125.96741186586411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137.86431642304387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138.56405846947547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129.4664660361135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122.46827171109197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117.56956147938634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95.175236457917734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112.67076526225277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117.56947549441098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31.491831470438317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38.490025795524794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37.090369733458054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35.69079965607034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36.390541702503867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34.291057609661159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37.790197764414543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35.69079965607402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36.390627687023418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34.291143594161802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0.66878761822871879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0.66878761822871879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0.66878761822871879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0.66878761822871879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0.88374892519346515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0.88374892519346515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0.88374892519346515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0.88374892519346515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0.88374892519346515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1.7674978503869301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0.88374892519346515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198.58598452278591</v>
      </c>
      <c r="D17" s="37">
        <f t="shared" si="10"/>
        <v>179.53327601031813</v>
      </c>
      <c r="E17" s="37">
        <f t="shared" si="10"/>
        <v>201.21573516766981</v>
      </c>
      <c r="F17" s="37">
        <f t="shared" si="10"/>
        <v>149.51272570937232</v>
      </c>
      <c r="G17" s="37">
        <f t="shared" si="10"/>
        <v>154.39475494411005</v>
      </c>
      <c r="H17" s="37">
        <f t="shared" si="10"/>
        <v>148.92992261392948</v>
      </c>
      <c r="I17" s="37">
        <f t="shared" si="10"/>
        <v>137.70662080825451</v>
      </c>
      <c r="J17" s="37">
        <f t="shared" si="10"/>
        <v>131.75932932072226</v>
      </c>
      <c r="K17" s="37">
        <f t="shared" si="10"/>
        <v>114.93258813413586</v>
      </c>
      <c r="L17" s="37">
        <f t="shared" si="10"/>
        <v>85.736113499570081</v>
      </c>
      <c r="M17" s="37">
        <f t="shared" si="10"/>
        <v>165.73757523645742</v>
      </c>
      <c r="N17" s="37">
        <f t="shared" si="10"/>
        <v>134.29346517626826</v>
      </c>
      <c r="O17" s="37">
        <f t="shared" si="10"/>
        <v>118.7780739466896</v>
      </c>
      <c r="P17" s="37">
        <f t="shared" si="10"/>
        <v>117.06792777300086</v>
      </c>
      <c r="Q17" s="37">
        <f t="shared" si="10"/>
        <v>120.52880481513327</v>
      </c>
      <c r="R17" s="37">
        <f t="shared" si="10"/>
        <v>134.99088564058468</v>
      </c>
      <c r="S17" s="37">
        <f t="shared" si="10"/>
        <v>144.473086844368</v>
      </c>
      <c r="T17" s="37">
        <f t="shared" si="10"/>
        <v>122.14815133276011</v>
      </c>
      <c r="U17" s="37">
        <f t="shared" si="10"/>
        <v>139.50515907136713</v>
      </c>
      <c r="V17" s="37">
        <f t="shared" si="10"/>
        <v>137.31487532244196</v>
      </c>
      <c r="W17" s="37">
        <f t="shared" si="10"/>
        <v>126.76268271711092</v>
      </c>
      <c r="X17" s="37">
        <f t="shared" ref="X17" si="11">SUM(X18:X21)</f>
        <v>143.62519346517627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102.45055889939812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102.81599312123818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109.737747205503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99.140154772141017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99.05417024935511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96.431642304385207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97.484952708512452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88.026655202063623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82.115219260533095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67.798796216680998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102.30008598452275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93.164230438521045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88.349097162510745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82.244196044711941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77.536543422183996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83.233018056749785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85.812553740326734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67.046431642304384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87.317282889079962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83.168529664660369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73.88220120378331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84.200343938091137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53.907480653482374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40.173860705073075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53.549269131556308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10.700257953568363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13.709716251074799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16.074290627687009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3.7737747205503012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10.89140154772141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6.0905417024935504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4.0603611349957003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33.223473774720546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13.017110920034391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5.8039552880481518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42.22794496990543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36.543422184006879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37.928718830610499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39.672312983662941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41.630868443680136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36.423989681857257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36.447893379191747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32.841272570937228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26.726827171109203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13.876956147893379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30.214015477214097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28.11212381771281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24.625021496130703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34.823731728288919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42.992261392949267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51.757867583834894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58.660533104041264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55.101719690455724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52.187876182287184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54.146345657781602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52.880481513327609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59.424849527085122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297.25270851246779</v>
      </c>
      <c r="D22" s="37">
        <f t="shared" si="12"/>
        <v>303.22098022355971</v>
      </c>
      <c r="E22" s="37">
        <f t="shared" si="12"/>
        <v>282.93181427343069</v>
      </c>
      <c r="F22" s="37">
        <f t="shared" si="12"/>
        <v>284.48710232158209</v>
      </c>
      <c r="G22" s="37">
        <f t="shared" si="12"/>
        <v>227.11444539982804</v>
      </c>
      <c r="H22" s="37">
        <f t="shared" si="12"/>
        <v>227.02373172828894</v>
      </c>
      <c r="I22" s="37">
        <f t="shared" si="12"/>
        <v>289.40206362854684</v>
      </c>
      <c r="J22" s="37">
        <f t="shared" si="12"/>
        <v>294.75967325881345</v>
      </c>
      <c r="K22" s="37">
        <f t="shared" si="12"/>
        <v>276.57558039552885</v>
      </c>
      <c r="L22" s="37">
        <f t="shared" si="12"/>
        <v>210.04084264832329</v>
      </c>
      <c r="M22" s="37">
        <f t="shared" si="12"/>
        <v>246.42218400687875</v>
      </c>
      <c r="N22" s="37">
        <f t="shared" si="12"/>
        <v>237.36173688736022</v>
      </c>
      <c r="O22" s="37">
        <f t="shared" si="12"/>
        <v>200.27601031814274</v>
      </c>
      <c r="P22" s="37">
        <f t="shared" si="12"/>
        <v>173.34032674118663</v>
      </c>
      <c r="Q22" s="37">
        <f t="shared" si="12"/>
        <v>192.24032674118661</v>
      </c>
      <c r="R22" s="37">
        <f t="shared" si="12"/>
        <v>175.94935511607909</v>
      </c>
      <c r="S22" s="37">
        <f t="shared" si="12"/>
        <v>156.61246775580392</v>
      </c>
      <c r="T22" s="37">
        <f t="shared" si="12"/>
        <v>148.7953568357695</v>
      </c>
      <c r="U22" s="37">
        <f t="shared" si="12"/>
        <v>163.2330180567497</v>
      </c>
      <c r="V22" s="37">
        <f t="shared" si="12"/>
        <v>154.84952708512466</v>
      </c>
      <c r="W22" s="37">
        <f t="shared" si="12"/>
        <v>118.35202063628547</v>
      </c>
      <c r="X22" s="37">
        <f t="shared" ref="X22" si="13">SUM(X23:X24)</f>
        <v>104.72914875322446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297.25270851246779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303.22098022355971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282.93181427343069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284.48710232158209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227.11444539982804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227.02373172828894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289.40206362854684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294.75967325881345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276.57558039552885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210.04084264832329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246.42218400687875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237.36173688736022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200.27601031814274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173.34032674118663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192.24032674118661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175.94935511607909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156.61246775580392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148.7953568357695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163.2330180567497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154.84952708512466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118.35202063628547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104.72914875322446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1511.8969045571798</v>
      </c>
      <c r="D26" s="37">
        <f t="shared" si="14"/>
        <v>1536.7679277730008</v>
      </c>
      <c r="E26" s="37">
        <f t="shared" si="14"/>
        <v>1476.4124677558038</v>
      </c>
      <c r="F26" s="37">
        <f t="shared" si="14"/>
        <v>1518.3375752364575</v>
      </c>
      <c r="G26" s="37">
        <f t="shared" si="14"/>
        <v>1587.0045571797077</v>
      </c>
      <c r="H26" s="37">
        <f t="shared" si="14"/>
        <v>1502.2471195184867</v>
      </c>
      <c r="I26" s="37">
        <f t="shared" si="14"/>
        <v>1488.076182287188</v>
      </c>
      <c r="J26" s="37">
        <f t="shared" si="14"/>
        <v>1442.7189165950128</v>
      </c>
      <c r="K26" s="37">
        <f t="shared" si="14"/>
        <v>1394.583147033534</v>
      </c>
      <c r="L26" s="37">
        <f t="shared" si="14"/>
        <v>1214.5256233877899</v>
      </c>
      <c r="M26" s="37">
        <f t="shared" si="14"/>
        <v>1330.1884780739467</v>
      </c>
      <c r="N26" s="37">
        <f t="shared" si="14"/>
        <v>1293.3463456577815</v>
      </c>
      <c r="O26" s="37">
        <f t="shared" si="14"/>
        <v>1246.6392949269132</v>
      </c>
      <c r="P26" s="37">
        <f t="shared" si="14"/>
        <v>1241.3620808254514</v>
      </c>
      <c r="Q26" s="37">
        <f t="shared" si="14"/>
        <v>1219.8245915735167</v>
      </c>
      <c r="R26" s="37">
        <f t="shared" si="14"/>
        <v>1160.2942390369735</v>
      </c>
      <c r="S26" s="37">
        <f t="shared" si="14"/>
        <v>1185.0639724849525</v>
      </c>
      <c r="T26" s="37">
        <f t="shared" si="14"/>
        <v>1167.0374032674117</v>
      </c>
      <c r="U26" s="37">
        <f t="shared" si="14"/>
        <v>1186.2412725709376</v>
      </c>
      <c r="V26" s="37">
        <f t="shared" si="14"/>
        <v>1093.1879621668097</v>
      </c>
      <c r="W26" s="37">
        <f t="shared" si="14"/>
        <v>1003.292691315563</v>
      </c>
      <c r="X26" s="37">
        <f t="shared" ref="X26" si="15">SUM(X27,X33)</f>
        <v>1002.8661220980224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1511.8969045571798</v>
      </c>
      <c r="D33" s="29">
        <f t="shared" si="18"/>
        <v>1536.7679277730008</v>
      </c>
      <c r="E33" s="29">
        <f t="shared" si="18"/>
        <v>1476.4124677558038</v>
      </c>
      <c r="F33" s="29">
        <f t="shared" si="18"/>
        <v>1518.3375752364575</v>
      </c>
      <c r="G33" s="29">
        <f t="shared" si="18"/>
        <v>1587.0045571797077</v>
      </c>
      <c r="H33" s="29">
        <f t="shared" si="18"/>
        <v>1502.2471195184867</v>
      </c>
      <c r="I33" s="29">
        <f t="shared" si="18"/>
        <v>1488.076182287188</v>
      </c>
      <c r="J33" s="29">
        <f t="shared" si="18"/>
        <v>1442.7189165950128</v>
      </c>
      <c r="K33" s="29">
        <f t="shared" si="18"/>
        <v>1394.583147033534</v>
      </c>
      <c r="L33" s="29">
        <f t="shared" si="18"/>
        <v>1214.5256233877899</v>
      </c>
      <c r="M33" s="29">
        <f t="shared" si="18"/>
        <v>1330.1884780739467</v>
      </c>
      <c r="N33" s="29">
        <f t="shared" si="18"/>
        <v>1293.3463456577815</v>
      </c>
      <c r="O33" s="29">
        <f t="shared" si="18"/>
        <v>1246.6392949269132</v>
      </c>
      <c r="P33" s="29">
        <f t="shared" si="18"/>
        <v>1241.3620808254514</v>
      </c>
      <c r="Q33" s="29">
        <f t="shared" si="18"/>
        <v>1219.8245915735167</v>
      </c>
      <c r="R33" s="29">
        <f t="shared" si="18"/>
        <v>1160.2942390369735</v>
      </c>
      <c r="S33" s="29">
        <f t="shared" si="18"/>
        <v>1185.0639724849525</v>
      </c>
      <c r="T33" s="29">
        <f t="shared" si="18"/>
        <v>1167.0374032674117</v>
      </c>
      <c r="U33" s="29">
        <f t="shared" si="18"/>
        <v>1186.2412725709376</v>
      </c>
      <c r="V33" s="29">
        <f t="shared" si="18"/>
        <v>1093.1879621668097</v>
      </c>
      <c r="W33" s="29">
        <f t="shared" si="18"/>
        <v>1003.292691315563</v>
      </c>
      <c r="X33" s="29">
        <f t="shared" ref="X33" si="19">SUM(X34:X50)</f>
        <v>1002.8661220980224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158.95193465176268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162.89286328460878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141.87446259673263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174.71573516766983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177.34307824591568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178.65674978503876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164.20653482373169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170.77480653482374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203.61616509028366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206.24342218400682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215.4390369733448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204.92975064488391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178.6567497850387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253.79759243336201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258.21143594153057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252.69415305245053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274.76354256233878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285.79819432502154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297.93628546861555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315.59191745485816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292.41891659501289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304.5570937231297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246.07343078245913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301.24668959587274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296.83293207222698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292.41908856405843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403.63766122098019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422.43714531384353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421.33129836629428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422.43705932932068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408.06104901117806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426.86070507308688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343.92141014617357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297.47540842648317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330.65098882201204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3.0810834049871021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3.0810834049871021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3.0810834049871021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3.0810834049871021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3.085124677558039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3.0810834049871021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3.0817712811693889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3.0823731728288899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2.0540842648323299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2.0540842648323299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2.0540842648323299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2.0540842648323299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2.0540842648323299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2.0731728288908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2.0731728288908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2.0731728288908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2.0731728288908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2.0731728288908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2.0731728288908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2.0731728288908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2.0731728288908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2.0731728288908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80.414617368873593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77.240412725709362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78.298452278589835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87.821238177128109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70.891831470335333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78.298452278589835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70.891831470335333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65.601375752364547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56.078589853826301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468.32906276870159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472.43723129836627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478.59939810834055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488.8698194325022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497.84075666380056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480.46242476354246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466.87841788478062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525.14720550300945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523.11633705932934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500.68529664660349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507.89724849527079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496.58632846087698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492.49922613929488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505.58899398108343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480.82545141874454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442.07454858125533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434.45812553740325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462.99991401547715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458.71195184866735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462.96775580395524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446.57420464316425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428.48495270851242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588.01229578675839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612.55391229578674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550.70954428202913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520.27798796216666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556.59922613929484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477.08521066208084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470.21349957007726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387.75425623387781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303.0920034393809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209.23121238177131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251.27300085984524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227.90232158211512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208.61977644024071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191.90386930352531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182.26947549441095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162.90085984522787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177.5441960447119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161.14453998280308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137.98598452278588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128.33645743766121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126.40662080825452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126.40670679277731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19.08684436801375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7.8154772141014597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21.913499570077384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22.057953568357689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29.23026655202063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29.707996560619094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34.186500429922603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37.336887360275156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32.053138435081692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24.881857265692169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24.784178847807393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39.627687016337063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39.383319002579526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43.604041272570932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36.420550300945827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40.36001719690455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45.70679277730008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43.30851246775579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38.396560619088561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38.386070507308673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52.36749785038694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51.214703353396381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20.638091143594153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19.775924333619948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27.540326741186586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34.571453138435075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37.107910576096302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35.317368873602753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33.917540842648322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26.204471195184873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26.094325021496125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25.356319862424758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27.49423903697334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25.413241616509019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33.007050730868436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14.139724849527086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18.558383490971622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13.255889939810828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15.02338779019777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18.558383490971629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43.914445399828026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46.611263972484949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12.794411006018915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7.9570077386070519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829.4282029234738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839.98280309544259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771.84006878761818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758.12553740326723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765.43422184006863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738.77901977644024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785.03869303525346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807.60008598452282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738.10395528804793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613.35090283748923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694.64342218400679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667.22209802235602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619.40739466895957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629.20593293207219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601.35958727429045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553.00945829750628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535.49621668099735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591.4399828030954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564.07257093723138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635.96276870163365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634.32906276870176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689.88916595012881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3385.7361134995695</v>
      </c>
      <c r="D52" s="37">
        <f t="shared" si="20"/>
        <v>3107.8865864144445</v>
      </c>
      <c r="E52" s="37">
        <f t="shared" si="20"/>
        <v>3219.71418744626</v>
      </c>
      <c r="F52" s="37">
        <f t="shared" si="20"/>
        <v>3160.7194325021492</v>
      </c>
      <c r="G52" s="37">
        <f t="shared" si="20"/>
        <v>3314.6317282889081</v>
      </c>
      <c r="H52" s="37">
        <f t="shared" si="20"/>
        <v>2931.188478073946</v>
      </c>
      <c r="I52" s="37">
        <f t="shared" si="20"/>
        <v>3385.9749785038703</v>
      </c>
      <c r="J52" s="37">
        <f t="shared" si="20"/>
        <v>3411.6031814273424</v>
      </c>
      <c r="K52" s="37">
        <f t="shared" si="20"/>
        <v>3235.0244196044714</v>
      </c>
      <c r="L52" s="37">
        <f t="shared" si="20"/>
        <v>2604.385554600171</v>
      </c>
      <c r="M52" s="37">
        <f t="shared" si="20"/>
        <v>2985.6012897678411</v>
      </c>
      <c r="N52" s="37">
        <f t="shared" si="20"/>
        <v>3066.39475494411</v>
      </c>
      <c r="O52" s="37">
        <f t="shared" si="20"/>
        <v>3123.5794496990543</v>
      </c>
      <c r="P52" s="37">
        <f t="shared" si="20"/>
        <v>3212.8197764402403</v>
      </c>
      <c r="Q52" s="37">
        <f t="shared" si="20"/>
        <v>3382.2236457437666</v>
      </c>
      <c r="R52" s="37">
        <f t="shared" si="20"/>
        <v>3453.1621668099738</v>
      </c>
      <c r="S52" s="37">
        <f t="shared" si="20"/>
        <v>3671.0750644883919</v>
      </c>
      <c r="T52" s="37">
        <f t="shared" si="20"/>
        <v>3893.5016337059328</v>
      </c>
      <c r="U52" s="37">
        <f t="shared" si="20"/>
        <v>4140.3490111779884</v>
      </c>
      <c r="V52" s="37">
        <f t="shared" si="20"/>
        <v>4236.5120378331894</v>
      </c>
      <c r="W52" s="37">
        <f t="shared" si="20"/>
        <v>3942.8093723129837</v>
      </c>
      <c r="X52" s="37">
        <f t="shared" ref="X52" si="21">SUM(X53:X70)</f>
        <v>4114.7434221840058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3363.5234737747196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3080.9687016337052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3197.2387790197768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3136.1899398108335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3289.8634565778157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2909.5969045571787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3361.8515047291494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3385.2106620808249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3200.1767841788478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2572.7047291487524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2941.5305245055883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3022.5471195184864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3073.7079105760968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3162.2480653482367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3334.1931212381774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3405.0587274290624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3615.7687016337063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3789.4095442820294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4024.6012037833189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4115.2668959587272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3832.1869303525364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3984.1644883920885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2.5556319862424757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2.5795356835769554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2.5795356835769554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2.5795356835769554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2.6750644883920884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2.6750644883920884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2.6989681857265686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3.7737747205503003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3.79767841788478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2.8422184006878761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2.9140154772141011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3.0811693895098875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3.9888220120378337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5.2069647463456574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4.8246775580395527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4.1080825451418743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4.6097162510748069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50.850214961306946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65.324333619948419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76.956147893379182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68.405503009458286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77.481599312123805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19.657007738607049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24.33834909716251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19.895872742906271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21.949957007738607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22.093207222699917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18.91650902837489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21.424505588993977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22.61874462596732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31.049957007738605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24.386156491831471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33.796732588134141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34.84763542562338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43.565520206362848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45.285124677558045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43.111693895098881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43.20722269991402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49.058899398108338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49.035081685296646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46.360017196904558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43.469991401547716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42.012983662940677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38.95580395528804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14.093379191745486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4.4524505588993977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7.3600171969045558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5.9188306104901116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2.3171969045571799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7.9621668099742041E-2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9.4153052450558897E-2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0.78813413585554593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1.6377472055030098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4.2067927773000857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4.0634565778159928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0.81900257953568367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0.20395528804815127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4.815133276010318E-2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20.898968185726567</v>
      </c>
      <c r="D71" s="37">
        <f t="shared" si="22"/>
        <v>30.906620808254516</v>
      </c>
      <c r="E71" s="37">
        <f t="shared" si="22"/>
        <v>34.465434221840063</v>
      </c>
      <c r="F71" s="37">
        <f t="shared" si="22"/>
        <v>37.833361994840928</v>
      </c>
      <c r="G71" s="37">
        <f t="shared" si="22"/>
        <v>41.224849527085134</v>
      </c>
      <c r="H71" s="37">
        <f t="shared" si="22"/>
        <v>32.124849527085132</v>
      </c>
      <c r="I71" s="37">
        <f t="shared" si="22"/>
        <v>29.497506448839204</v>
      </c>
      <c r="J71" s="37">
        <f t="shared" si="22"/>
        <v>25.604213241616506</v>
      </c>
      <c r="K71" s="37">
        <f t="shared" si="22"/>
        <v>26.464144453998276</v>
      </c>
      <c r="L71" s="37">
        <f t="shared" si="22"/>
        <v>26.631384350816845</v>
      </c>
      <c r="M71" s="37">
        <f t="shared" si="22"/>
        <v>33.510146173688732</v>
      </c>
      <c r="N71" s="37">
        <f t="shared" si="22"/>
        <v>19.585468615649187</v>
      </c>
      <c r="O71" s="37">
        <f t="shared" si="22"/>
        <v>38.191573516766979</v>
      </c>
      <c r="P71" s="37">
        <f t="shared" si="22"/>
        <v>52.116251074806534</v>
      </c>
      <c r="Q71" s="37">
        <f t="shared" si="22"/>
        <v>54.122441960447112</v>
      </c>
      <c r="R71" s="37">
        <f t="shared" si="22"/>
        <v>47.24368013757524</v>
      </c>
      <c r="S71" s="37">
        <f t="shared" si="22"/>
        <v>49.536715391229578</v>
      </c>
      <c r="T71" s="37">
        <f t="shared" si="22"/>
        <v>52.713241616509023</v>
      </c>
      <c r="U71" s="37">
        <f t="shared" si="22"/>
        <v>51.423559759243332</v>
      </c>
      <c r="V71" s="37">
        <f t="shared" si="22"/>
        <v>47.984178847807385</v>
      </c>
      <c r="W71" s="37">
        <f t="shared" si="22"/>
        <v>48.843938091143599</v>
      </c>
      <c r="X71" s="37">
        <f t="shared" ref="X71" si="23">SUM(X72:X73)</f>
        <v>50.587532244196041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13.327601031814272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20.373516766981943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26.488048151332755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28.327257093723127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30.524505588993989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24.290713671539127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20.588564058469473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15.262252794496987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12.037833190025795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7.7625107480653472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8.8373172828890798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3.6783319002579531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20.373602751504723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24.099570077386073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25.986328460877033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19.680911435941528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18.032932072226998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20.612381771281164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23.000859845227858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20.230266552020634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20.612381771281171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23.048581255374032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7.5713671539122949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10.533104041272573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7.9773860705073076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9.5061049011177996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10.700343938091144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7.8341358555460019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8.9089423903697327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10.341960447119517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14.426311263972481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18.868873602751499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24.672828890799654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15.907136715391236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17.817970765262253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28.016680997420462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28.136113499570079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27.562768701633711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31.503783319002576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32.100859845227859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28.422699914015478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27.753912295786748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28.231556319862424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27.538950988822013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1231.7521926053309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1255.278503869303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1609.43920894239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1639.43826311264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1626.874978503869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1539.9828030954429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1735.908082545142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1520.254084264832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1508.5029234737744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1332.0913155631983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1572.4181427343078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1517.8895098882199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1503.128804815133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1412.1048151332757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1262.8498710232157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1265.3578675838351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1310.7146173688736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1261.2496130696472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1272.2842648323301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1238.9412725709374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1176.1010318142733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1262.5871883061047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3688.5640584694752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3651.4187446259671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3753.7403267411864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3809.2863284608761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3964.8323301805663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3702.1496130696469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4056.3198624247634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4020.894239036973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3714.7033533963872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3109.5442820292337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3470.3353396388652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3374.1186586414437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3281.5993121238171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3328.0309544282031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3282.2871883061043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3258.2115219260522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3310.6620808254515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3328.3748925193468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3395.2708512467757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3315.821152192606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3103.0954428202931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3276.3542562338775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694.43731728288901</v>
      </c>
      <c r="D2" s="31">
        <f t="shared" ref="D2:W2" si="1">SUM(D3,D17,D22,D25,D26,D51,D52,D71,D74,D75,D76)</f>
        <v>683.40498710232168</v>
      </c>
      <c r="E2" s="31">
        <f t="shared" si="1"/>
        <v>723.47618228718829</v>
      </c>
      <c r="F2" s="31">
        <f t="shared" si="1"/>
        <v>694.07188306104899</v>
      </c>
      <c r="G2" s="31">
        <f t="shared" si="1"/>
        <v>730.51986242476346</v>
      </c>
      <c r="H2" s="31">
        <f t="shared" si="1"/>
        <v>741.43258813413581</v>
      </c>
      <c r="I2" s="31">
        <f t="shared" si="1"/>
        <v>745.93714531384353</v>
      </c>
      <c r="J2" s="31">
        <f t="shared" si="1"/>
        <v>724.34273430782457</v>
      </c>
      <c r="K2" s="31">
        <f t="shared" si="1"/>
        <v>693.57411865909398</v>
      </c>
      <c r="L2" s="31">
        <f t="shared" si="1"/>
        <v>565.17403267459872</v>
      </c>
      <c r="M2" s="31">
        <f t="shared" si="1"/>
        <v>743.57601031814272</v>
      </c>
      <c r="N2" s="31">
        <f t="shared" si="1"/>
        <v>721.05735167669809</v>
      </c>
      <c r="O2" s="31">
        <f t="shared" si="1"/>
        <v>613.73147033544262</v>
      </c>
      <c r="P2" s="31">
        <f t="shared" si="1"/>
        <v>657.2110920036074</v>
      </c>
      <c r="Q2" s="31">
        <f t="shared" si="1"/>
        <v>721.89329320723277</v>
      </c>
      <c r="R2" s="31">
        <f t="shared" si="1"/>
        <v>762.27970765263092</v>
      </c>
      <c r="S2" s="31">
        <f t="shared" si="1"/>
        <v>777.6778159931315</v>
      </c>
      <c r="T2" s="31">
        <f t="shared" si="1"/>
        <v>735.00232158214612</v>
      </c>
      <c r="U2" s="31">
        <f t="shared" si="1"/>
        <v>766.24178847808605</v>
      </c>
      <c r="V2" s="31">
        <f t="shared" si="1"/>
        <v>753.89871023217029</v>
      </c>
      <c r="W2" s="31">
        <f t="shared" si="1"/>
        <v>733.97067927773719</v>
      </c>
      <c r="X2" s="31">
        <f t="shared" ref="X2" si="2">SUM(X3,X17,X22,X25,X26,X51,X52,X71,X74,X75,X76)</f>
        <v>807.08572656922615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106.34135855546002</v>
      </c>
      <c r="D3" s="34">
        <f t="shared" ref="D3:W3" si="4">SUM(D4,D8,D11)</f>
        <v>88.14608770421323</v>
      </c>
      <c r="E3" s="34">
        <f t="shared" si="4"/>
        <v>102.14247635425622</v>
      </c>
      <c r="F3" s="34">
        <f t="shared" si="4"/>
        <v>102.84230438521062</v>
      </c>
      <c r="G3" s="34">
        <f t="shared" si="4"/>
        <v>110.75528804815136</v>
      </c>
      <c r="H3" s="34">
        <f t="shared" si="4"/>
        <v>111.45503009458295</v>
      </c>
      <c r="I3" s="34">
        <f t="shared" si="4"/>
        <v>104.45692175408426</v>
      </c>
      <c r="J3" s="34">
        <f t="shared" si="4"/>
        <v>97.458727429062748</v>
      </c>
      <c r="K3" s="34">
        <f t="shared" si="4"/>
        <v>94.47549441145857</v>
      </c>
      <c r="L3" s="34">
        <f t="shared" si="4"/>
        <v>80.663026655682145</v>
      </c>
      <c r="M3" s="34">
        <f t="shared" si="4"/>
        <v>97.642648323301799</v>
      </c>
      <c r="N3" s="34">
        <f t="shared" si="4"/>
        <v>100.25795356835768</v>
      </c>
      <c r="O3" s="34">
        <f t="shared" si="4"/>
        <v>14.696216681100401</v>
      </c>
      <c r="P3" s="34">
        <f t="shared" si="4"/>
        <v>22.412897678585846</v>
      </c>
      <c r="Q3" s="34">
        <f t="shared" si="4"/>
        <v>24.549527085134748</v>
      </c>
      <c r="R3" s="34">
        <f t="shared" si="4"/>
        <v>23.149957007747037</v>
      </c>
      <c r="S3" s="34">
        <f t="shared" si="4"/>
        <v>25.212123817723128</v>
      </c>
      <c r="T3" s="34">
        <f t="shared" si="4"/>
        <v>24.512295786789277</v>
      </c>
      <c r="U3" s="34">
        <f t="shared" si="4"/>
        <v>27.292949269143691</v>
      </c>
      <c r="V3" s="34">
        <f t="shared" si="4"/>
        <v>26.593121238189241</v>
      </c>
      <c r="W3" s="34">
        <f t="shared" si="4"/>
        <v>27.292949269138639</v>
      </c>
      <c r="X3" s="34">
        <f t="shared" ref="X3" si="5">SUM(X4,X8,X11)</f>
        <v>30.203955288056903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0.71848667239896813</v>
      </c>
      <c r="Q4" s="29">
        <f t="shared" si="7"/>
        <v>2.1553740326741191</v>
      </c>
      <c r="R4" s="29">
        <f t="shared" si="7"/>
        <v>2.1553740326741191</v>
      </c>
      <c r="S4" s="29">
        <f t="shared" si="7"/>
        <v>0.71848667239896813</v>
      </c>
      <c r="T4" s="29">
        <f t="shared" si="7"/>
        <v>0.71848667239896813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4.310662080825451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0.71848667239896813</v>
      </c>
      <c r="Q5" s="10">
        <f>FC_IND_IS_BF_E!Q5+FC_IND_IS_EA_E!Q5</f>
        <v>2.1553740326741191</v>
      </c>
      <c r="R5" s="10">
        <f>FC_IND_IS_BF_E!R5+FC_IND_IS_EA_E!R5</f>
        <v>2.1553740326741191</v>
      </c>
      <c r="S5" s="10">
        <f>FC_IND_IS_BF_E!S5+FC_IND_IS_EA_E!S5</f>
        <v>0.71848667239896813</v>
      </c>
      <c r="T5" s="10">
        <f>FC_IND_IS_BF_E!T5+FC_IND_IS_EA_E!T5</f>
        <v>0.71848667239896813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4.310662080825451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106.34135855546002</v>
      </c>
      <c r="D11" s="29">
        <f t="shared" ref="D11:W11" si="13">SUM(D12:D16)</f>
        <v>88.14608770421323</v>
      </c>
      <c r="E11" s="29">
        <f t="shared" si="13"/>
        <v>102.14247635425622</v>
      </c>
      <c r="F11" s="29">
        <f t="shared" si="13"/>
        <v>102.84230438521062</v>
      </c>
      <c r="G11" s="29">
        <f t="shared" si="13"/>
        <v>110.75528804815136</v>
      </c>
      <c r="H11" s="29">
        <f t="shared" si="13"/>
        <v>111.45503009458295</v>
      </c>
      <c r="I11" s="29">
        <f t="shared" si="13"/>
        <v>104.45692175408426</v>
      </c>
      <c r="J11" s="29">
        <f t="shared" si="13"/>
        <v>97.458727429062748</v>
      </c>
      <c r="K11" s="29">
        <f t="shared" si="13"/>
        <v>94.47549441145857</v>
      </c>
      <c r="L11" s="29">
        <f t="shared" si="13"/>
        <v>80.663026655682145</v>
      </c>
      <c r="M11" s="29">
        <f t="shared" si="13"/>
        <v>97.642648323301799</v>
      </c>
      <c r="N11" s="29">
        <f t="shared" si="13"/>
        <v>100.25795356835768</v>
      </c>
      <c r="O11" s="29">
        <f t="shared" si="13"/>
        <v>14.696216681100401</v>
      </c>
      <c r="P11" s="29">
        <f t="shared" si="13"/>
        <v>21.694411006186879</v>
      </c>
      <c r="Q11" s="29">
        <f t="shared" si="13"/>
        <v>22.394153052460631</v>
      </c>
      <c r="R11" s="29">
        <f t="shared" si="13"/>
        <v>20.99458297507292</v>
      </c>
      <c r="S11" s="29">
        <f t="shared" si="13"/>
        <v>24.493637145324161</v>
      </c>
      <c r="T11" s="29">
        <f t="shared" si="13"/>
        <v>23.79380911439031</v>
      </c>
      <c r="U11" s="29">
        <f t="shared" si="13"/>
        <v>27.292949269143691</v>
      </c>
      <c r="V11" s="29">
        <f t="shared" si="13"/>
        <v>26.593121238189241</v>
      </c>
      <c r="W11" s="29">
        <f t="shared" si="13"/>
        <v>27.292949269138639</v>
      </c>
      <c r="X11" s="29">
        <f t="shared" ref="X11" si="14">SUM(X12:X16)</f>
        <v>25.893293207231451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105.6725709372313</v>
      </c>
      <c r="D13" s="10">
        <f>FC_IND_IS_BF_E!D13+FC_IND_IS_EA_E!D13</f>
        <v>87.47730008598451</v>
      </c>
      <c r="E13" s="10">
        <f>FC_IND_IS_BF_E!E13+FC_IND_IS_EA_E!E13</f>
        <v>101.4736887360275</v>
      </c>
      <c r="F13" s="10">
        <f>FC_IND_IS_BF_E!F13+FC_IND_IS_EA_E!F13</f>
        <v>102.1735167669819</v>
      </c>
      <c r="G13" s="10">
        <f>FC_IND_IS_BF_E!G13+FC_IND_IS_EA_E!G13</f>
        <v>109.8715391229579</v>
      </c>
      <c r="H13" s="10">
        <f>FC_IND_IS_BF_E!H13+FC_IND_IS_EA_E!H13</f>
        <v>110.57128116938949</v>
      </c>
      <c r="I13" s="10">
        <f>FC_IND_IS_BF_E!I13+FC_IND_IS_EA_E!I13</f>
        <v>103.5731728288908</v>
      </c>
      <c r="J13" s="10">
        <f>FC_IND_IS_BF_E!J13+FC_IND_IS_EA_E!J13</f>
        <v>96.574978503869289</v>
      </c>
      <c r="K13" s="10">
        <f>FC_IND_IS_BF_E!K13+FC_IND_IS_EA_E!K13</f>
        <v>94.47549441145857</v>
      </c>
      <c r="L13" s="10">
        <f>FC_IND_IS_BF_E!L13+FC_IND_IS_EA_E!L13</f>
        <v>79.779277730488687</v>
      </c>
      <c r="M13" s="10">
        <f>FC_IND_IS_BF_E!M13+FC_IND_IS_EA_E!M13</f>
        <v>95.875150472914868</v>
      </c>
      <c r="N13" s="10">
        <f>FC_IND_IS_BF_E!N13+FC_IND_IS_EA_E!N13</f>
        <v>99.374204643164219</v>
      </c>
      <c r="O13" s="10">
        <f>FC_IND_IS_BF_E!O13+FC_IND_IS_EA_E!O13</f>
        <v>14.696216681100401</v>
      </c>
      <c r="P13" s="10">
        <f>FC_IND_IS_BF_E!P13+FC_IND_IS_EA_E!P13</f>
        <v>21.694411006186879</v>
      </c>
      <c r="Q13" s="10">
        <f>FC_IND_IS_BF_E!Q13+FC_IND_IS_EA_E!Q13</f>
        <v>22.394153052460631</v>
      </c>
      <c r="R13" s="10">
        <f>FC_IND_IS_BF_E!R13+FC_IND_IS_EA_E!R13</f>
        <v>20.99458297507292</v>
      </c>
      <c r="S13" s="10">
        <f>FC_IND_IS_BF_E!S13+FC_IND_IS_EA_E!S13</f>
        <v>24.493637145324161</v>
      </c>
      <c r="T13" s="10">
        <f>FC_IND_IS_BF_E!T13+FC_IND_IS_EA_E!T13</f>
        <v>23.79380911439031</v>
      </c>
      <c r="U13" s="10">
        <f>FC_IND_IS_BF_E!U13+FC_IND_IS_EA_E!U13</f>
        <v>27.292949269143691</v>
      </c>
      <c r="V13" s="10">
        <f>FC_IND_IS_BF_E!V13+FC_IND_IS_EA_E!V13</f>
        <v>26.593121238189241</v>
      </c>
      <c r="W13" s="10">
        <f>FC_IND_IS_BF_E!W13+FC_IND_IS_EA_E!W13</f>
        <v>27.292949269138639</v>
      </c>
      <c r="X13" s="10">
        <f>FC_IND_IS_BF_E!X13+FC_IND_IS_EA_E!X13</f>
        <v>25.893293207231451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0.66878761822871879</v>
      </c>
      <c r="D15" s="10">
        <f>FC_IND_IS_BF_E!D15+FC_IND_IS_EA_E!D15</f>
        <v>0.66878761822871879</v>
      </c>
      <c r="E15" s="10">
        <f>FC_IND_IS_BF_E!E15+FC_IND_IS_EA_E!E15</f>
        <v>0.66878761822871879</v>
      </c>
      <c r="F15" s="10">
        <f>FC_IND_IS_BF_E!F15+FC_IND_IS_EA_E!F15</f>
        <v>0.66878761822871879</v>
      </c>
      <c r="G15" s="10">
        <f>FC_IND_IS_BF_E!G15+FC_IND_IS_EA_E!G15</f>
        <v>0.88374892519346515</v>
      </c>
      <c r="H15" s="10">
        <f>FC_IND_IS_BF_E!H15+FC_IND_IS_EA_E!H15</f>
        <v>0.88374892519346515</v>
      </c>
      <c r="I15" s="10">
        <f>FC_IND_IS_BF_E!I15+FC_IND_IS_EA_E!I15</f>
        <v>0.88374892519346515</v>
      </c>
      <c r="J15" s="10">
        <f>FC_IND_IS_BF_E!J15+FC_IND_IS_EA_E!J15</f>
        <v>0.88374892519346515</v>
      </c>
      <c r="K15" s="10">
        <f>FC_IND_IS_BF_E!K15+FC_IND_IS_EA_E!K15</f>
        <v>0</v>
      </c>
      <c r="L15" s="10">
        <f>FC_IND_IS_BF_E!L15+FC_IND_IS_EA_E!L15</f>
        <v>0.88374892519346515</v>
      </c>
      <c r="M15" s="10">
        <f>FC_IND_IS_BF_E!M15+FC_IND_IS_EA_E!M15</f>
        <v>1.7674978503869301</v>
      </c>
      <c r="N15" s="10">
        <f>FC_IND_IS_BF_E!N15+FC_IND_IS_EA_E!N15</f>
        <v>0.88374892519346515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177.97119518486673</v>
      </c>
      <c r="D17" s="37">
        <f t="shared" ref="D17:W17" si="16">SUM(D18:D21)</f>
        <v>159.17644024075665</v>
      </c>
      <c r="E17" s="37">
        <f t="shared" si="16"/>
        <v>180.94488392089423</v>
      </c>
      <c r="F17" s="37">
        <f t="shared" si="16"/>
        <v>128.87644024075669</v>
      </c>
      <c r="G17" s="37">
        <f t="shared" si="16"/>
        <v>134.29587274290625</v>
      </c>
      <c r="H17" s="37">
        <f t="shared" si="16"/>
        <v>129.04600171969042</v>
      </c>
      <c r="I17" s="37">
        <f t="shared" si="16"/>
        <v>116.72639724849526</v>
      </c>
      <c r="J17" s="37">
        <f t="shared" si="16"/>
        <v>111.44548581255373</v>
      </c>
      <c r="K17" s="37">
        <f t="shared" si="16"/>
        <v>97.585210662080826</v>
      </c>
      <c r="L17" s="37">
        <f t="shared" si="16"/>
        <v>69.850472914875326</v>
      </c>
      <c r="M17" s="37">
        <f t="shared" si="16"/>
        <v>148.60515907136713</v>
      </c>
      <c r="N17" s="37">
        <f t="shared" si="16"/>
        <v>115.57033533963886</v>
      </c>
      <c r="O17" s="37">
        <f t="shared" si="16"/>
        <v>100.87179707652624</v>
      </c>
      <c r="P17" s="37">
        <f t="shared" si="16"/>
        <v>100.6878761822872</v>
      </c>
      <c r="Q17" s="37">
        <f t="shared" si="16"/>
        <v>102.68942390369733</v>
      </c>
      <c r="R17" s="37">
        <f t="shared" si="16"/>
        <v>107.13190025795355</v>
      </c>
      <c r="S17" s="37">
        <f t="shared" si="16"/>
        <v>112.89527085124676</v>
      </c>
      <c r="T17" s="37">
        <f t="shared" si="16"/>
        <v>90.185812553740334</v>
      </c>
      <c r="U17" s="37">
        <f t="shared" si="16"/>
        <v>115.51066208082544</v>
      </c>
      <c r="V17" s="37">
        <f t="shared" si="16"/>
        <v>115.29570077386072</v>
      </c>
      <c r="W17" s="37">
        <f t="shared" si="16"/>
        <v>103.05958727429064</v>
      </c>
      <c r="X17" s="37">
        <f t="shared" ref="X17" si="17">SUM(X18:X21)</f>
        <v>115.68022355975924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81.835769561478941</v>
      </c>
      <c r="D19" s="10">
        <f>FC_IND_IS_BF_E!D19+FC_IND_IS_EA_E!D19</f>
        <v>82.459157351676694</v>
      </c>
      <c r="E19" s="10">
        <f>FC_IND_IS_BF_E!E19+FC_IND_IS_EA_E!E19</f>
        <v>89.46689595872742</v>
      </c>
      <c r="F19" s="10">
        <f>FC_IND_IS_BF_E!F19+FC_IND_IS_EA_E!F19</f>
        <v>78.503869303525377</v>
      </c>
      <c r="G19" s="10">
        <f>FC_IND_IS_BF_E!G19+FC_IND_IS_EA_E!G19</f>
        <v>78.955288048151331</v>
      </c>
      <c r="H19" s="10">
        <f>FC_IND_IS_BF_E!H19+FC_IND_IS_EA_E!H19</f>
        <v>76.547721410146167</v>
      </c>
      <c r="I19" s="10">
        <f>FC_IND_IS_BF_E!I19+FC_IND_IS_EA_E!I19</f>
        <v>76.504729148753214</v>
      </c>
      <c r="J19" s="10">
        <f>FC_IND_IS_BF_E!J19+FC_IND_IS_EA_E!J19</f>
        <v>67.712811693895091</v>
      </c>
      <c r="K19" s="10">
        <f>FC_IND_IS_BF_E!K19+FC_IND_IS_EA_E!K19</f>
        <v>64.767841788478066</v>
      </c>
      <c r="L19" s="10">
        <f>FC_IND_IS_BF_E!L19+FC_IND_IS_EA_E!L19</f>
        <v>51.913155631986243</v>
      </c>
      <c r="M19" s="10">
        <f>FC_IND_IS_BF_E!M19+FC_IND_IS_EA_E!M19</f>
        <v>85.167669819432476</v>
      </c>
      <c r="N19" s="10">
        <f>FC_IND_IS_BF_E!N19+FC_IND_IS_EA_E!N19</f>
        <v>74.441100601891648</v>
      </c>
      <c r="O19" s="10">
        <f>FC_IND_IS_BF_E!O19+FC_IND_IS_EA_E!O19</f>
        <v>70.442820292347378</v>
      </c>
      <c r="P19" s="10">
        <f>FC_IND_IS_BF_E!P19+FC_IND_IS_EA_E!P19</f>
        <v>65.864144453998279</v>
      </c>
      <c r="Q19" s="10">
        <f>FC_IND_IS_BF_E!Q19+FC_IND_IS_EA_E!Q19</f>
        <v>60.533104041272573</v>
      </c>
      <c r="R19" s="10">
        <f>FC_IND_IS_BF_E!R19+FC_IND_IS_EA_E!R19</f>
        <v>68.271711092003429</v>
      </c>
      <c r="S19" s="10">
        <f>FC_IND_IS_BF_E!S19+FC_IND_IS_EA_E!S19</f>
        <v>70.356835769561471</v>
      </c>
      <c r="T19" s="10">
        <f>FC_IND_IS_BF_E!T19+FC_IND_IS_EA_E!T19</f>
        <v>51.397248495270851</v>
      </c>
      <c r="U19" s="10">
        <f>FC_IND_IS_BF_E!U19+FC_IND_IS_EA_E!U19</f>
        <v>71.969045571797068</v>
      </c>
      <c r="V19" s="10">
        <f>FC_IND_IS_BF_E!V19+FC_IND_IS_EA_E!V19</f>
        <v>71.754084264832343</v>
      </c>
      <c r="W19" s="10">
        <f>FC_IND_IS_BF_E!W19+FC_IND_IS_EA_E!W19</f>
        <v>60.640584694754942</v>
      </c>
      <c r="X19" s="10">
        <f>FC_IND_IS_BF_E!X19+FC_IND_IS_EA_E!X19</f>
        <v>67.863284608770414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53.907480653482374</v>
      </c>
      <c r="D20" s="10">
        <f>FC_IND_IS_BF_E!D20+FC_IND_IS_EA_E!D20</f>
        <v>40.173860705073075</v>
      </c>
      <c r="E20" s="10">
        <f>FC_IND_IS_BF_E!E20+FC_IND_IS_EA_E!E20</f>
        <v>53.549269131556308</v>
      </c>
      <c r="F20" s="10">
        <f>FC_IND_IS_BF_E!F20+FC_IND_IS_EA_E!F20</f>
        <v>10.700257953568363</v>
      </c>
      <c r="G20" s="10">
        <f>FC_IND_IS_BF_E!G20+FC_IND_IS_EA_E!G20</f>
        <v>13.709716251074799</v>
      </c>
      <c r="H20" s="10">
        <f>FC_IND_IS_BF_E!H20+FC_IND_IS_EA_E!H20</f>
        <v>16.074290627687009</v>
      </c>
      <c r="I20" s="10">
        <f>FC_IND_IS_BF_E!I20+FC_IND_IS_EA_E!I20</f>
        <v>3.7737747205503012</v>
      </c>
      <c r="J20" s="10">
        <f>FC_IND_IS_BF_E!J20+FC_IND_IS_EA_E!J20</f>
        <v>10.89140154772141</v>
      </c>
      <c r="K20" s="10">
        <f>FC_IND_IS_BF_E!K20+FC_IND_IS_EA_E!K20</f>
        <v>6.0905417024935504</v>
      </c>
      <c r="L20" s="10">
        <f>FC_IND_IS_BF_E!L20+FC_IND_IS_EA_E!L20</f>
        <v>4.0603611349957003</v>
      </c>
      <c r="M20" s="10">
        <f>FC_IND_IS_BF_E!M20+FC_IND_IS_EA_E!M20</f>
        <v>33.223473774720546</v>
      </c>
      <c r="N20" s="10">
        <f>FC_IND_IS_BF_E!N20+FC_IND_IS_EA_E!N20</f>
        <v>13.017110920034391</v>
      </c>
      <c r="O20" s="10">
        <f>FC_IND_IS_BF_E!O20+FC_IND_IS_EA_E!O20</f>
        <v>5.8039552880481518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42.22794496990543</v>
      </c>
      <c r="D21" s="10">
        <f>FC_IND_IS_BF_E!D21+FC_IND_IS_EA_E!D21</f>
        <v>36.543422184006879</v>
      </c>
      <c r="E21" s="10">
        <f>FC_IND_IS_BF_E!E21+FC_IND_IS_EA_E!E21</f>
        <v>37.928718830610499</v>
      </c>
      <c r="F21" s="10">
        <f>FC_IND_IS_BF_E!F21+FC_IND_IS_EA_E!F21</f>
        <v>39.672312983662941</v>
      </c>
      <c r="G21" s="10">
        <f>FC_IND_IS_BF_E!G21+FC_IND_IS_EA_E!G21</f>
        <v>41.630868443680136</v>
      </c>
      <c r="H21" s="10">
        <f>FC_IND_IS_BF_E!H21+FC_IND_IS_EA_E!H21</f>
        <v>36.423989681857257</v>
      </c>
      <c r="I21" s="10">
        <f>FC_IND_IS_BF_E!I21+FC_IND_IS_EA_E!I21</f>
        <v>36.447893379191747</v>
      </c>
      <c r="J21" s="10">
        <f>FC_IND_IS_BF_E!J21+FC_IND_IS_EA_E!J21</f>
        <v>32.841272570937228</v>
      </c>
      <c r="K21" s="10">
        <f>FC_IND_IS_BF_E!K21+FC_IND_IS_EA_E!K21</f>
        <v>26.726827171109203</v>
      </c>
      <c r="L21" s="10">
        <f>FC_IND_IS_BF_E!L21+FC_IND_IS_EA_E!L21</f>
        <v>13.876956147893379</v>
      </c>
      <c r="M21" s="10">
        <f>FC_IND_IS_BF_E!M21+FC_IND_IS_EA_E!M21</f>
        <v>30.214015477214097</v>
      </c>
      <c r="N21" s="10">
        <f>FC_IND_IS_BF_E!N21+FC_IND_IS_EA_E!N21</f>
        <v>28.11212381771281</v>
      </c>
      <c r="O21" s="10">
        <f>FC_IND_IS_BF_E!O21+FC_IND_IS_EA_E!O21</f>
        <v>24.625021496130703</v>
      </c>
      <c r="P21" s="10">
        <f>FC_IND_IS_BF_E!P21+FC_IND_IS_EA_E!P21</f>
        <v>34.823731728288919</v>
      </c>
      <c r="Q21" s="10">
        <f>FC_IND_IS_BF_E!Q21+FC_IND_IS_EA_E!Q21</f>
        <v>42.156319862424759</v>
      </c>
      <c r="R21" s="10">
        <f>FC_IND_IS_BF_E!R21+FC_IND_IS_EA_E!R21</f>
        <v>38.860189165950118</v>
      </c>
      <c r="S21" s="10">
        <f>FC_IND_IS_BF_E!S21+FC_IND_IS_EA_E!S21</f>
        <v>42.538435081685293</v>
      </c>
      <c r="T21" s="10">
        <f>FC_IND_IS_BF_E!T21+FC_IND_IS_EA_E!T21</f>
        <v>38.788564058469483</v>
      </c>
      <c r="U21" s="10">
        <f>FC_IND_IS_BF_E!U21+FC_IND_IS_EA_E!U21</f>
        <v>43.541616509028373</v>
      </c>
      <c r="V21" s="10">
        <f>FC_IND_IS_BF_E!V21+FC_IND_IS_EA_E!V21</f>
        <v>43.54161650902838</v>
      </c>
      <c r="W21" s="10">
        <f>FC_IND_IS_BF_E!W21+FC_IND_IS_EA_E!W21</f>
        <v>42.419002579535693</v>
      </c>
      <c r="X21" s="10">
        <f>FC_IND_IS_BF_E!X21+FC_IND_IS_EA_E!X21</f>
        <v>47.816938950988821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103.16001719690458</v>
      </c>
      <c r="D26" s="37">
        <f t="shared" ref="D26:W26" si="22">SUM(D27,D33)</f>
        <v>109.49174548581256</v>
      </c>
      <c r="E26" s="37">
        <f t="shared" si="22"/>
        <v>119.43009458297507</v>
      </c>
      <c r="F26" s="37">
        <f t="shared" si="22"/>
        <v>125.35829750644885</v>
      </c>
      <c r="G26" s="37">
        <f t="shared" si="22"/>
        <v>131.70687876182285</v>
      </c>
      <c r="H26" s="37">
        <f t="shared" si="22"/>
        <v>147.31779879621664</v>
      </c>
      <c r="I26" s="37">
        <f t="shared" si="22"/>
        <v>156.75915735167669</v>
      </c>
      <c r="J26" s="37">
        <f t="shared" si="22"/>
        <v>129.28736027515049</v>
      </c>
      <c r="K26" s="37">
        <f t="shared" si="22"/>
        <v>136.11324161650896</v>
      </c>
      <c r="L26" s="37">
        <f t="shared" si="22"/>
        <v>108.08976784178847</v>
      </c>
      <c r="M26" s="37">
        <f t="shared" si="22"/>
        <v>123.13095442820291</v>
      </c>
      <c r="N26" s="37">
        <f t="shared" si="22"/>
        <v>113.73886500429921</v>
      </c>
      <c r="O26" s="37">
        <f t="shared" si="22"/>
        <v>117.11134995700775</v>
      </c>
      <c r="P26" s="37">
        <f t="shared" si="22"/>
        <v>110.05425623387789</v>
      </c>
      <c r="Q26" s="37">
        <f t="shared" si="22"/>
        <v>107.84299226139294</v>
      </c>
      <c r="R26" s="37">
        <f t="shared" si="22"/>
        <v>110.32975064488392</v>
      </c>
      <c r="S26" s="37">
        <f t="shared" si="22"/>
        <v>107.93938091143593</v>
      </c>
      <c r="T26" s="37">
        <f t="shared" si="22"/>
        <v>114.77128116938951</v>
      </c>
      <c r="U26" s="37">
        <f t="shared" si="22"/>
        <v>99.367755803955291</v>
      </c>
      <c r="V26" s="37">
        <f t="shared" si="22"/>
        <v>14.847463456577813</v>
      </c>
      <c r="W26" s="37">
        <f t="shared" si="22"/>
        <v>8.6883920894239033</v>
      </c>
      <c r="X26" s="37">
        <f t="shared" ref="X26" si="23">SUM(X27,X33)</f>
        <v>7.6289767841788469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103.16001719690458</v>
      </c>
      <c r="D33" s="29">
        <f t="shared" ref="D33:W33" si="28">SUM(D34:D50)</f>
        <v>109.49174548581256</v>
      </c>
      <c r="E33" s="29">
        <f t="shared" si="28"/>
        <v>119.43009458297507</v>
      </c>
      <c r="F33" s="29">
        <f t="shared" si="28"/>
        <v>125.35829750644885</v>
      </c>
      <c r="G33" s="29">
        <f t="shared" si="28"/>
        <v>131.70687876182285</v>
      </c>
      <c r="H33" s="29">
        <f t="shared" si="28"/>
        <v>147.31779879621664</v>
      </c>
      <c r="I33" s="29">
        <f t="shared" si="28"/>
        <v>156.75915735167669</v>
      </c>
      <c r="J33" s="29">
        <f t="shared" si="28"/>
        <v>129.28736027515049</v>
      </c>
      <c r="K33" s="29">
        <f t="shared" si="28"/>
        <v>136.11324161650896</v>
      </c>
      <c r="L33" s="29">
        <f t="shared" si="28"/>
        <v>108.08976784178847</v>
      </c>
      <c r="M33" s="29">
        <f t="shared" si="28"/>
        <v>123.13095442820291</v>
      </c>
      <c r="N33" s="29">
        <f t="shared" si="28"/>
        <v>113.73886500429921</v>
      </c>
      <c r="O33" s="29">
        <f t="shared" si="28"/>
        <v>117.11134995700775</v>
      </c>
      <c r="P33" s="29">
        <f t="shared" si="28"/>
        <v>110.05425623387789</v>
      </c>
      <c r="Q33" s="29">
        <f t="shared" si="28"/>
        <v>107.84299226139294</v>
      </c>
      <c r="R33" s="29">
        <f t="shared" si="28"/>
        <v>110.32975064488392</v>
      </c>
      <c r="S33" s="29">
        <f t="shared" si="28"/>
        <v>107.93938091143593</v>
      </c>
      <c r="T33" s="29">
        <f t="shared" si="28"/>
        <v>114.77128116938951</v>
      </c>
      <c r="U33" s="29">
        <f t="shared" si="28"/>
        <v>99.367755803955291</v>
      </c>
      <c r="V33" s="29">
        <f t="shared" si="28"/>
        <v>14.847463456577813</v>
      </c>
      <c r="W33" s="29">
        <f t="shared" si="28"/>
        <v>8.6883920894239033</v>
      </c>
      <c r="X33" s="29">
        <f t="shared" ref="X33" si="29">SUM(X34:X50)</f>
        <v>7.6289767841788469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78.346259673258828</v>
      </c>
      <c r="D36" s="10">
        <f>FC_IND_IS_BF_E!D36+FC_IND_IS_EA_E!D36</f>
        <v>82.76010318142734</v>
      </c>
      <c r="E36" s="10">
        <f>FC_IND_IS_BF_E!E36+FC_IND_IS_EA_E!E36</f>
        <v>83.863542562338779</v>
      </c>
      <c r="F36" s="10">
        <f>FC_IND_IS_BF_E!F36+FC_IND_IS_EA_E!F36</f>
        <v>92.691315563198629</v>
      </c>
      <c r="G36" s="10">
        <f>FC_IND_IS_BF_E!G36+FC_IND_IS_EA_E!G36</f>
        <v>98.208684436801349</v>
      </c>
      <c r="H36" s="10">
        <f>FC_IND_IS_BF_E!H36+FC_IND_IS_EA_E!H36</f>
        <v>114.7607050730868</v>
      </c>
      <c r="I36" s="10">
        <f>FC_IND_IS_BF_E!I36+FC_IND_IS_EA_E!I36</f>
        <v>120.2779879621668</v>
      </c>
      <c r="J36" s="10">
        <f>FC_IND_IS_BF_E!J36+FC_IND_IS_EA_E!J36</f>
        <v>102.6225279449699</v>
      </c>
      <c r="K36" s="10">
        <f>FC_IND_IS_BF_E!K36+FC_IND_IS_EA_E!K36</f>
        <v>111.4503009458297</v>
      </c>
      <c r="L36" s="10">
        <f>FC_IND_IS_BF_E!L36+FC_IND_IS_EA_E!L36</f>
        <v>89.380911435941528</v>
      </c>
      <c r="M36" s="10">
        <f>FC_IND_IS_BF_E!M36+FC_IND_IS_EA_E!M36</f>
        <v>99.312123817712802</v>
      </c>
      <c r="N36" s="10">
        <f>FC_IND_IS_BF_E!N36+FC_IND_IS_EA_E!N36</f>
        <v>96.001719690455701</v>
      </c>
      <c r="O36" s="10">
        <f>FC_IND_IS_BF_E!O36+FC_IND_IS_EA_E!O36</f>
        <v>99.312123817712816</v>
      </c>
      <c r="P36" s="10">
        <f>FC_IND_IS_BF_E!P36+FC_IND_IS_EA_E!P36</f>
        <v>97.315391229578665</v>
      </c>
      <c r="Q36" s="10">
        <f>FC_IND_IS_BF_E!Q36+FC_IND_IS_EA_E!Q36</f>
        <v>95.10369733447979</v>
      </c>
      <c r="R36" s="10">
        <f>FC_IND_IS_BF_E!R36+FC_IND_IS_EA_E!R36</f>
        <v>99.527085124677555</v>
      </c>
      <c r="S36" s="10">
        <f>FC_IND_IS_BF_E!S36+FC_IND_IS_EA_E!S36</f>
        <v>103.95047291487531</v>
      </c>
      <c r="T36" s="10">
        <f>FC_IND_IS_BF_E!T36+FC_IND_IS_EA_E!T36</f>
        <v>111.6914875322442</v>
      </c>
      <c r="U36" s="10">
        <f>FC_IND_IS_BF_E!U36+FC_IND_IS_EA_E!U36</f>
        <v>97.31539122957868</v>
      </c>
      <c r="V36" s="10">
        <f>FC_IND_IS_BF_E!V36+FC_IND_IS_EA_E!V36</f>
        <v>6.635167669819432</v>
      </c>
      <c r="W36" s="10">
        <f>FC_IND_IS_BF_E!W36+FC_IND_IS_EA_E!W36</f>
        <v>6.6351676698194328</v>
      </c>
      <c r="X36" s="10">
        <f>FC_IND_IS_BF_E!X36+FC_IND_IS_EA_E!X36</f>
        <v>6.635167669819432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6.1622527944969896</v>
      </c>
      <c r="D43" s="10">
        <f>FC_IND_IS_BF_E!D43+FC_IND_IS_EA_E!D43</f>
        <v>5.135167669819432</v>
      </c>
      <c r="E43" s="10">
        <f>FC_IND_IS_BF_E!E43+FC_IND_IS_EA_E!E43</f>
        <v>5.135167669819432</v>
      </c>
      <c r="F43" s="10">
        <f>FC_IND_IS_BF_E!F43+FC_IND_IS_EA_E!F43</f>
        <v>6.1622527944969896</v>
      </c>
      <c r="G43" s="10">
        <f>FC_IND_IS_BF_E!G43+FC_IND_IS_EA_E!G43</f>
        <v>3.0668099742046429</v>
      </c>
      <c r="H43" s="10">
        <f>FC_IND_IS_BF_E!H43+FC_IND_IS_EA_E!H43</f>
        <v>4.0890799656061896</v>
      </c>
      <c r="I43" s="10">
        <f>FC_IND_IS_BF_E!I43+FC_IND_IS_EA_E!I43</f>
        <v>4.086500429922614</v>
      </c>
      <c r="J43" s="10">
        <f>FC_IND_IS_BF_E!J43+FC_IND_IS_EA_E!J43</f>
        <v>4.086758383490972</v>
      </c>
      <c r="K43" s="10">
        <f>FC_IND_IS_BF_E!K43+FC_IND_IS_EA_E!K43</f>
        <v>5.1085984522785903</v>
      </c>
      <c r="L43" s="10">
        <f>FC_IND_IS_BF_E!L43+FC_IND_IS_EA_E!L43</f>
        <v>3.0654342218400688</v>
      </c>
      <c r="M43" s="10">
        <f>FC_IND_IS_BF_E!M43+FC_IND_IS_EA_E!M43</f>
        <v>8.1754084264832318</v>
      </c>
      <c r="N43" s="10">
        <f>FC_IND_IS_BF_E!N43+FC_IND_IS_EA_E!N43</f>
        <v>3.065348237317282</v>
      </c>
      <c r="O43" s="10">
        <f>FC_IND_IS_BF_E!O43+FC_IND_IS_EA_E!O43</f>
        <v>4.0871023215821154</v>
      </c>
      <c r="P43" s="10">
        <f>FC_IND_IS_BF_E!P43+FC_IND_IS_EA_E!P43</f>
        <v>3.0954428202923472</v>
      </c>
      <c r="Q43" s="10">
        <f>FC_IND_IS_BF_E!Q43+FC_IND_IS_EA_E!Q43</f>
        <v>3.0954428202923472</v>
      </c>
      <c r="R43" s="10">
        <f>FC_IND_IS_BF_E!R43+FC_IND_IS_EA_E!R43</f>
        <v>3.0914015477214098</v>
      </c>
      <c r="S43" s="10">
        <f>FC_IND_IS_BF_E!S43+FC_IND_IS_EA_E!S43</f>
        <v>2.059071367153912</v>
      </c>
      <c r="T43" s="10">
        <f>FC_IND_IS_BF_E!T43+FC_IND_IS_EA_E!T43</f>
        <v>3.079793637145313</v>
      </c>
      <c r="U43" s="10">
        <f>FC_IND_IS_BF_E!U43+FC_IND_IS_EA_E!U43</f>
        <v>2.0523645743766119</v>
      </c>
      <c r="V43" s="10">
        <f>FC_IND_IS_BF_E!V43+FC_IND_IS_EA_E!V43</f>
        <v>8.2122957867583821</v>
      </c>
      <c r="W43" s="10">
        <f>FC_IND_IS_BF_E!W43+FC_IND_IS_EA_E!W43</f>
        <v>2.0532244196044709</v>
      </c>
      <c r="X43" s="10">
        <f>FC_IND_IS_BF_E!X43+FC_IND_IS_EA_E!X43</f>
        <v>0.99380911435941521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18.651504729148751</v>
      </c>
      <c r="D44" s="10">
        <f>FC_IND_IS_BF_E!D44+FC_IND_IS_EA_E!D44</f>
        <v>21.59647463456578</v>
      </c>
      <c r="E44" s="10">
        <f>FC_IND_IS_BF_E!E44+FC_IND_IS_EA_E!E44</f>
        <v>30.431384350816849</v>
      </c>
      <c r="F44" s="10">
        <f>FC_IND_IS_BF_E!F44+FC_IND_IS_EA_E!F44</f>
        <v>26.504729148753221</v>
      </c>
      <c r="G44" s="10">
        <f>FC_IND_IS_BF_E!G44+FC_IND_IS_EA_E!G44</f>
        <v>30.431384350816849</v>
      </c>
      <c r="H44" s="10">
        <f>FC_IND_IS_BF_E!H44+FC_IND_IS_EA_E!H44</f>
        <v>28.468013757523646</v>
      </c>
      <c r="I44" s="10">
        <f>FC_IND_IS_BF_E!I44+FC_IND_IS_EA_E!I44</f>
        <v>32.394668959587271</v>
      </c>
      <c r="J44" s="10">
        <f>FC_IND_IS_BF_E!J44+FC_IND_IS_EA_E!J44</f>
        <v>22.578073946689599</v>
      </c>
      <c r="K44" s="10">
        <f>FC_IND_IS_BF_E!K44+FC_IND_IS_EA_E!K44</f>
        <v>19.554342218400691</v>
      </c>
      <c r="L44" s="10">
        <f>FC_IND_IS_BF_E!L44+FC_IND_IS_EA_E!L44</f>
        <v>15.64342218400688</v>
      </c>
      <c r="M44" s="10">
        <f>FC_IND_IS_BF_E!M44+FC_IND_IS_EA_E!M44</f>
        <v>15.64342218400688</v>
      </c>
      <c r="N44" s="10">
        <f>FC_IND_IS_BF_E!N44+FC_IND_IS_EA_E!N44</f>
        <v>14.671797076526229</v>
      </c>
      <c r="O44" s="10">
        <f>FC_IND_IS_BF_E!O44+FC_IND_IS_EA_E!O44</f>
        <v>13.71212381771281</v>
      </c>
      <c r="P44" s="10">
        <f>FC_IND_IS_BF_E!P44+FC_IND_IS_EA_E!P44</f>
        <v>9.6434221840068783</v>
      </c>
      <c r="Q44" s="10">
        <f>FC_IND_IS_BF_E!Q44+FC_IND_IS_EA_E!Q44</f>
        <v>9.6438521066208054</v>
      </c>
      <c r="R44" s="10">
        <f>FC_IND_IS_BF_E!R44+FC_IND_IS_EA_E!R44</f>
        <v>7.7112639724849528</v>
      </c>
      <c r="S44" s="10">
        <f>FC_IND_IS_BF_E!S44+FC_IND_IS_EA_E!S44</f>
        <v>1.9298366294067071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63.628546861564907</v>
      </c>
      <c r="D51" s="37">
        <f>FC_IND_IS_BF_E!D51+FC_IND_IS_EA_E!D51</f>
        <v>66.143594153052447</v>
      </c>
      <c r="E51" s="37">
        <f>FC_IND_IS_BF_E!E51+FC_IND_IS_EA_E!E51</f>
        <v>60.941530524505588</v>
      </c>
      <c r="F51" s="37">
        <f>FC_IND_IS_BF_E!F51+FC_IND_IS_EA_E!F51</f>
        <v>59.178847807394661</v>
      </c>
      <c r="G51" s="37">
        <f>FC_IND_IS_BF_E!G51+FC_IND_IS_EA_E!G51</f>
        <v>60.554600171969035</v>
      </c>
      <c r="H51" s="37">
        <f>FC_IND_IS_BF_E!H51+FC_IND_IS_EA_E!H51</f>
        <v>57.115219260533109</v>
      </c>
      <c r="I51" s="37">
        <f>FC_IND_IS_BF_E!I51+FC_IND_IS_EA_E!I51</f>
        <v>55.846947549441097</v>
      </c>
      <c r="J51" s="37">
        <f>FC_IND_IS_BF_E!J51+FC_IND_IS_EA_E!J51</f>
        <v>54.083662940670678</v>
      </c>
      <c r="K51" s="37">
        <f>FC_IND_IS_BF_E!K51+FC_IND_IS_EA_E!K51</f>
        <v>50.902235597592437</v>
      </c>
      <c r="L51" s="37">
        <f>FC_IND_IS_BF_E!L51+FC_IND_IS_EA_E!L51</f>
        <v>37.639810834049868</v>
      </c>
      <c r="M51" s="37">
        <f>FC_IND_IS_BF_E!M51+FC_IND_IS_EA_E!M51</f>
        <v>48.731470335339637</v>
      </c>
      <c r="N51" s="37">
        <f>FC_IND_IS_BF_E!N51+FC_IND_IS_EA_E!N51</f>
        <v>50.150730868443681</v>
      </c>
      <c r="O51" s="37">
        <f>FC_IND_IS_BF_E!O51+FC_IND_IS_EA_E!O51</f>
        <v>47.398710232158201</v>
      </c>
      <c r="P51" s="37">
        <f>FC_IND_IS_BF_E!P51+FC_IND_IS_EA_E!P51</f>
        <v>47.892863284608772</v>
      </c>
      <c r="Q51" s="37">
        <f>FC_IND_IS_BF_E!Q51+FC_IND_IS_EA_E!Q51</f>
        <v>52.107050730868437</v>
      </c>
      <c r="R51" s="37">
        <f>FC_IND_IS_BF_E!R51+FC_IND_IS_EA_E!R51</f>
        <v>51.934651762682705</v>
      </c>
      <c r="S51" s="37">
        <f>FC_IND_IS_BF_E!S51+FC_IND_IS_EA_E!S51</f>
        <v>55.697162510748058</v>
      </c>
      <c r="T51" s="37">
        <f>FC_IND_IS_BF_E!T51+FC_IND_IS_EA_E!T51</f>
        <v>54.730352536543421</v>
      </c>
      <c r="U51" s="37">
        <f>FC_IND_IS_BF_E!U51+FC_IND_IS_EA_E!U51</f>
        <v>66.49423903697334</v>
      </c>
      <c r="V51" s="37">
        <f>FC_IND_IS_BF_E!V51+FC_IND_IS_EA_E!V51</f>
        <v>140.55597592433361</v>
      </c>
      <c r="W51" s="37">
        <f>FC_IND_IS_BF_E!W51+FC_IND_IS_EA_E!W51</f>
        <v>146.29595872742911</v>
      </c>
      <c r="X51" s="37">
        <f>FC_IND_IS_BF_E!X51+FC_IND_IS_EA_E!X51</f>
        <v>155.15881341358559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2.3903697334479789E-2</v>
      </c>
      <c r="I52" s="37">
        <f t="shared" si="31"/>
        <v>2.3903697334479789E-2</v>
      </c>
      <c r="J52" s="37">
        <f t="shared" si="31"/>
        <v>2.3903697334479793E-2</v>
      </c>
      <c r="K52" s="37">
        <f t="shared" si="31"/>
        <v>2.3903697334479786E-2</v>
      </c>
      <c r="L52" s="37">
        <f t="shared" si="31"/>
        <v>2.3903697334479789E-2</v>
      </c>
      <c r="M52" s="37">
        <f t="shared" si="31"/>
        <v>2.3903697334479789E-2</v>
      </c>
      <c r="N52" s="37">
        <f t="shared" si="31"/>
        <v>2.3903697334479789E-2</v>
      </c>
      <c r="O52" s="37">
        <f t="shared" si="31"/>
        <v>2.3903697334479789E-2</v>
      </c>
      <c r="P52" s="37">
        <f t="shared" si="31"/>
        <v>2.3903697334479789E-2</v>
      </c>
      <c r="Q52" s="37">
        <f t="shared" si="31"/>
        <v>2.3903697334479789E-2</v>
      </c>
      <c r="R52" s="37">
        <f t="shared" si="31"/>
        <v>2.3903697334479786E-2</v>
      </c>
      <c r="S52" s="37">
        <f t="shared" si="31"/>
        <v>2.3903697334479789E-2</v>
      </c>
      <c r="T52" s="37">
        <f t="shared" si="31"/>
        <v>4.7807394668959592E-2</v>
      </c>
      <c r="U52" s="37">
        <f t="shared" si="31"/>
        <v>2.3903697334479786E-2</v>
      </c>
      <c r="V52" s="37">
        <f t="shared" si="31"/>
        <v>0</v>
      </c>
      <c r="W52" s="37">
        <f t="shared" si="31"/>
        <v>0</v>
      </c>
      <c r="X52" s="37">
        <f t="shared" ref="X52" si="32">SUM(X53:X70)</f>
        <v>3.3104041272570939E-2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2.3903697334479789E-2</v>
      </c>
      <c r="I59" s="10">
        <f>FC_IND_IS_BF_E!I59+FC_IND_IS_EA_E!I59</f>
        <v>2.3903697334479789E-2</v>
      </c>
      <c r="J59" s="10">
        <f>FC_IND_IS_BF_E!J59+FC_IND_IS_EA_E!J59</f>
        <v>2.3903697334479793E-2</v>
      </c>
      <c r="K59" s="10">
        <f>FC_IND_IS_BF_E!K59+FC_IND_IS_EA_E!K59</f>
        <v>2.3903697334479786E-2</v>
      </c>
      <c r="L59" s="10">
        <f>FC_IND_IS_BF_E!L59+FC_IND_IS_EA_E!L59</f>
        <v>2.3903697334479789E-2</v>
      </c>
      <c r="M59" s="10">
        <f>FC_IND_IS_BF_E!M59+FC_IND_IS_EA_E!M59</f>
        <v>2.3903697334479789E-2</v>
      </c>
      <c r="N59" s="10">
        <f>FC_IND_IS_BF_E!N59+FC_IND_IS_EA_E!N59</f>
        <v>2.3903697334479789E-2</v>
      </c>
      <c r="O59" s="10">
        <f>FC_IND_IS_BF_E!O59+FC_IND_IS_EA_E!O59</f>
        <v>2.3903697334479789E-2</v>
      </c>
      <c r="P59" s="10">
        <f>FC_IND_IS_BF_E!P59+FC_IND_IS_EA_E!P59</f>
        <v>2.3903697334479789E-2</v>
      </c>
      <c r="Q59" s="10">
        <f>FC_IND_IS_BF_E!Q59+FC_IND_IS_EA_E!Q59</f>
        <v>2.3903697334479789E-2</v>
      </c>
      <c r="R59" s="10">
        <f>FC_IND_IS_BF_E!R59+FC_IND_IS_EA_E!R59</f>
        <v>2.3903697334479786E-2</v>
      </c>
      <c r="S59" s="10">
        <f>FC_IND_IS_BF_E!S59+FC_IND_IS_EA_E!S59</f>
        <v>2.3903697334479789E-2</v>
      </c>
      <c r="T59" s="10">
        <f>FC_IND_IS_BF_E!T59+FC_IND_IS_EA_E!T59</f>
        <v>4.7807394668959592E-2</v>
      </c>
      <c r="U59" s="10">
        <f>FC_IND_IS_BF_E!U59+FC_IND_IS_EA_E!U59</f>
        <v>2.3903697334479786E-2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3.3104041272570939E-2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35.826913155631978</v>
      </c>
      <c r="K75" s="37">
        <f>FC_IND_IS_BF_E!K75+FC_IND_IS_EA_E!K75</f>
        <v>32.100859845227859</v>
      </c>
      <c r="L75" s="37">
        <f>FC_IND_IS_BF_E!L75+FC_IND_IS_EA_E!L75</f>
        <v>40.962080825451423</v>
      </c>
      <c r="M75" s="37">
        <f>FC_IND_IS_BF_E!M75+FC_IND_IS_EA_E!M75</f>
        <v>43.756577815993126</v>
      </c>
      <c r="N75" s="37">
        <f>FC_IND_IS_BF_E!N75+FC_IND_IS_EA_E!N75</f>
        <v>40.627687016337063</v>
      </c>
      <c r="O75" s="37">
        <f>FC_IND_IS_BF_E!O75+FC_IND_IS_EA_E!O75</f>
        <v>45.667325881341363</v>
      </c>
      <c r="P75" s="37">
        <f>FC_IND_IS_BF_E!P75+FC_IND_IS_EA_E!P75</f>
        <v>40.627687016337063</v>
      </c>
      <c r="Q75" s="37">
        <f>FC_IND_IS_BF_E!Q75+FC_IND_IS_EA_E!Q75</f>
        <v>90.570335339638859</v>
      </c>
      <c r="R75" s="37">
        <f>FC_IND_IS_BF_E!R75+FC_IND_IS_EA_E!R75</f>
        <v>95.418916595012888</v>
      </c>
      <c r="S75" s="37">
        <f>FC_IND_IS_BF_E!S75+FC_IND_IS_EA_E!S75</f>
        <v>96.374290627687017</v>
      </c>
      <c r="T75" s="37">
        <f>FC_IND_IS_BF_E!T75+FC_IND_IS_EA_E!T75</f>
        <v>87.72811693895099</v>
      </c>
      <c r="U75" s="37">
        <f>FC_IND_IS_BF_E!U75+FC_IND_IS_EA_E!U75</f>
        <v>87.130954428202912</v>
      </c>
      <c r="V75" s="37">
        <f>FC_IND_IS_BF_E!V75+FC_IND_IS_EA_E!V75</f>
        <v>86.271109200343929</v>
      </c>
      <c r="W75" s="37">
        <f>FC_IND_IS_BF_E!W75+FC_IND_IS_EA_E!W75</f>
        <v>78.12648323301805</v>
      </c>
      <c r="X75" s="37">
        <f>FC_IND_IS_BF_E!X75+FC_IND_IS_EA_E!X75</f>
        <v>88.922355975924319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243.33619948409279</v>
      </c>
      <c r="D76" s="40">
        <f>FC_IND_IS_BF_E!D76+FC_IND_IS_EA_E!D76</f>
        <v>260.44711951848677</v>
      </c>
      <c r="E76" s="40">
        <f>FC_IND_IS_BF_E!E76+FC_IND_IS_EA_E!E76</f>
        <v>260.01719690455718</v>
      </c>
      <c r="F76" s="40">
        <f>FC_IND_IS_BF_E!F76+FC_IND_IS_EA_E!F76</f>
        <v>277.81599312123808</v>
      </c>
      <c r="G76" s="40">
        <f>FC_IND_IS_BF_E!G76+FC_IND_IS_EA_E!G76</f>
        <v>293.20722269991404</v>
      </c>
      <c r="H76" s="40">
        <f>FC_IND_IS_BF_E!H76+FC_IND_IS_EA_E!H76</f>
        <v>296.47463456577816</v>
      </c>
      <c r="I76" s="40">
        <f>FC_IND_IS_BF_E!I76+FC_IND_IS_EA_E!I76</f>
        <v>312.12381771281167</v>
      </c>
      <c r="J76" s="40">
        <f>FC_IND_IS_BF_E!J76+FC_IND_IS_EA_E!J76</f>
        <v>296.21668099742038</v>
      </c>
      <c r="K76" s="40">
        <f>FC_IND_IS_BF_E!K76+FC_IND_IS_EA_E!K76</f>
        <v>282.3731728288908</v>
      </c>
      <c r="L76" s="40">
        <f>FC_IND_IS_BF_E!L76+FC_IND_IS_EA_E!L76</f>
        <v>227.944969905417</v>
      </c>
      <c r="M76" s="40">
        <f>FC_IND_IS_BF_E!M76+FC_IND_IS_EA_E!M76</f>
        <v>281.6852966466036</v>
      </c>
      <c r="N76" s="40">
        <f>FC_IND_IS_BF_E!N76+FC_IND_IS_EA_E!N76</f>
        <v>300.68787618228708</v>
      </c>
      <c r="O76" s="40">
        <f>FC_IND_IS_BF_E!O76+FC_IND_IS_EA_E!O76</f>
        <v>287.96216680997418</v>
      </c>
      <c r="P76" s="40">
        <f>FC_IND_IS_BF_E!P76+FC_IND_IS_EA_E!P76</f>
        <v>335.51160791057612</v>
      </c>
      <c r="Q76" s="40">
        <f>FC_IND_IS_BF_E!Q76+FC_IND_IS_EA_E!Q76</f>
        <v>344.11006018916589</v>
      </c>
      <c r="R76" s="40">
        <f>FC_IND_IS_BF_E!R76+FC_IND_IS_EA_E!R76</f>
        <v>374.29062768701635</v>
      </c>
      <c r="S76" s="40">
        <f>FC_IND_IS_BF_E!S76+FC_IND_IS_EA_E!S76</f>
        <v>379.5356835769561</v>
      </c>
      <c r="T76" s="40">
        <f>FC_IND_IS_BF_E!T76+FC_IND_IS_EA_E!T76</f>
        <v>363.02665520206358</v>
      </c>
      <c r="U76" s="40">
        <f>FC_IND_IS_BF_E!U76+FC_IND_IS_EA_E!U76</f>
        <v>370.42132416165089</v>
      </c>
      <c r="V76" s="40">
        <f>FC_IND_IS_BF_E!V76+FC_IND_IS_EA_E!V76</f>
        <v>370.33533963886498</v>
      </c>
      <c r="W76" s="40">
        <f>FC_IND_IS_BF_E!W76+FC_IND_IS_EA_E!W76</f>
        <v>370.50730868443685</v>
      </c>
      <c r="X76" s="40">
        <f>FC_IND_IS_BF_E!X76+FC_IND_IS_EA_E!X76</f>
        <v>409.45829750644879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593.97742736667146</v>
      </c>
      <c r="D2" s="31">
        <f t="shared" ref="D2:X2" si="1">SUM(D3,D17,D22,D25,D26,D51,D52,D71,D74,D75,D76)</f>
        <v>593.00600538794401</v>
      </c>
      <c r="E2" s="31">
        <f t="shared" si="1"/>
        <v>624.67774307224568</v>
      </c>
      <c r="F2" s="31">
        <f t="shared" si="1"/>
        <v>565.66136192344902</v>
      </c>
      <c r="G2" s="31">
        <f t="shared" si="1"/>
        <v>583.62753190060459</v>
      </c>
      <c r="H2" s="31">
        <f t="shared" si="1"/>
        <v>598.57025385167321</v>
      </c>
      <c r="I2" s="31">
        <f t="shared" si="1"/>
        <v>591.14808927932859</v>
      </c>
      <c r="J2" s="31">
        <f t="shared" si="1"/>
        <v>588.03013933673128</v>
      </c>
      <c r="K2" s="31">
        <f t="shared" si="1"/>
        <v>566.55787047045885</v>
      </c>
      <c r="L2" s="31">
        <f t="shared" si="1"/>
        <v>469.92370966434214</v>
      </c>
      <c r="M2" s="31">
        <f t="shared" si="1"/>
        <v>598.75461392910188</v>
      </c>
      <c r="N2" s="31">
        <f t="shared" si="1"/>
        <v>575.50819033235052</v>
      </c>
      <c r="O2" s="31">
        <f t="shared" si="1"/>
        <v>456.64004456428302</v>
      </c>
      <c r="P2" s="31">
        <f t="shared" si="1"/>
        <v>503.2030172015244</v>
      </c>
      <c r="Q2" s="31">
        <f t="shared" si="1"/>
        <v>572.83842118891005</v>
      </c>
      <c r="R2" s="31">
        <f t="shared" si="1"/>
        <v>599.74881332089171</v>
      </c>
      <c r="S2" s="31">
        <f t="shared" si="1"/>
        <v>618.8043872870154</v>
      </c>
      <c r="T2" s="31">
        <f t="shared" si="1"/>
        <v>586.0042760258425</v>
      </c>
      <c r="U2" s="31">
        <f t="shared" si="1"/>
        <v>610.68954918681743</v>
      </c>
      <c r="V2" s="31">
        <f t="shared" si="1"/>
        <v>603.03221312371261</v>
      </c>
      <c r="W2" s="31">
        <f t="shared" si="1"/>
        <v>592.77541522766933</v>
      </c>
      <c r="X2" s="31">
        <f t="shared" si="1"/>
        <v>647.23145888845693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106.3021936326631</v>
      </c>
      <c r="D3" s="34">
        <f t="shared" ref="D3:X3" si="3">SUM(D4,D8,D11)</f>
        <v>88.112643456515912</v>
      </c>
      <c r="E3" s="34">
        <f t="shared" si="3"/>
        <v>102.10692724017302</v>
      </c>
      <c r="F3" s="34">
        <f t="shared" si="3"/>
        <v>102.78851742555405</v>
      </c>
      <c r="G3" s="34">
        <f t="shared" si="3"/>
        <v>110.67576766955453</v>
      </c>
      <c r="H3" s="34">
        <f t="shared" si="3"/>
        <v>111.37917457958602</v>
      </c>
      <c r="I3" s="34">
        <f t="shared" si="3"/>
        <v>104.37496160228254</v>
      </c>
      <c r="J3" s="34">
        <f t="shared" si="3"/>
        <v>97.386790252627293</v>
      </c>
      <c r="K3" s="34">
        <f t="shared" si="3"/>
        <v>94.47549441145857</v>
      </c>
      <c r="L3" s="34">
        <f t="shared" si="3"/>
        <v>80.594718190352552</v>
      </c>
      <c r="M3" s="34">
        <f t="shared" si="3"/>
        <v>97.499396483416604</v>
      </c>
      <c r="N3" s="34">
        <f t="shared" si="3"/>
        <v>100.17744188314235</v>
      </c>
      <c r="O3" s="34">
        <f t="shared" si="3"/>
        <v>14.696216681100401</v>
      </c>
      <c r="P3" s="34">
        <f t="shared" si="3"/>
        <v>22.356653178941656</v>
      </c>
      <c r="Q3" s="34">
        <f t="shared" si="3"/>
        <v>24.403930344037565</v>
      </c>
      <c r="R3" s="34">
        <f t="shared" si="3"/>
        <v>22.999694033021807</v>
      </c>
      <c r="S3" s="34">
        <f t="shared" si="3"/>
        <v>25.163775420373618</v>
      </c>
      <c r="T3" s="34">
        <f t="shared" si="3"/>
        <v>24.463643960513778</v>
      </c>
      <c r="U3" s="34">
        <f t="shared" si="3"/>
        <v>27.292949269143691</v>
      </c>
      <c r="V3" s="34">
        <f t="shared" si="3"/>
        <v>26.593121238189241</v>
      </c>
      <c r="W3" s="34">
        <f t="shared" si="3"/>
        <v>27.292949269138639</v>
      </c>
      <c r="X3" s="34">
        <f t="shared" si="3"/>
        <v>29.934488580258556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0.66224217275477715</v>
      </c>
      <c r="Q4" s="29">
        <f t="shared" si="5"/>
        <v>2.0097772915769361</v>
      </c>
      <c r="R4" s="29">
        <f t="shared" si="5"/>
        <v>2.0051110579488891</v>
      </c>
      <c r="S4" s="29">
        <f t="shared" si="5"/>
        <v>0.67013827504945689</v>
      </c>
      <c r="T4" s="29">
        <f t="shared" si="5"/>
        <v>0.66983484612346733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4.0411953730271053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0.66224217275477715</v>
      </c>
      <c r="Q5" s="10">
        <v>2.0097772915769361</v>
      </c>
      <c r="R5" s="10">
        <v>2.0051110579488891</v>
      </c>
      <c r="S5" s="10">
        <v>0.67013827504945689</v>
      </c>
      <c r="T5" s="10">
        <v>0.66983484612346733</v>
      </c>
      <c r="U5" s="10">
        <v>0</v>
      </c>
      <c r="V5" s="10">
        <v>0</v>
      </c>
      <c r="W5" s="10">
        <v>0</v>
      </c>
      <c r="X5" s="10">
        <v>4.0411953730271053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106.3021936326631</v>
      </c>
      <c r="D11" s="29">
        <f t="shared" ref="D11:X11" si="9">SUM(D12:D16)</f>
        <v>88.112643456515912</v>
      </c>
      <c r="E11" s="29">
        <f t="shared" si="9"/>
        <v>102.10692724017302</v>
      </c>
      <c r="F11" s="29">
        <f t="shared" si="9"/>
        <v>102.78851742555405</v>
      </c>
      <c r="G11" s="29">
        <f t="shared" si="9"/>
        <v>110.67576766955453</v>
      </c>
      <c r="H11" s="29">
        <f t="shared" si="9"/>
        <v>111.37917457958602</v>
      </c>
      <c r="I11" s="29">
        <f t="shared" si="9"/>
        <v>104.37496160228254</v>
      </c>
      <c r="J11" s="29">
        <f t="shared" si="9"/>
        <v>97.386790252627293</v>
      </c>
      <c r="K11" s="29">
        <f t="shared" si="9"/>
        <v>94.47549441145857</v>
      </c>
      <c r="L11" s="29">
        <f t="shared" si="9"/>
        <v>80.594718190352552</v>
      </c>
      <c r="M11" s="29">
        <f t="shared" si="9"/>
        <v>97.499396483416604</v>
      </c>
      <c r="N11" s="29">
        <f t="shared" si="9"/>
        <v>100.17744188314235</v>
      </c>
      <c r="O11" s="29">
        <f t="shared" si="9"/>
        <v>14.696216681100401</v>
      </c>
      <c r="P11" s="29">
        <f t="shared" si="9"/>
        <v>21.694411006186879</v>
      </c>
      <c r="Q11" s="29">
        <f t="shared" si="9"/>
        <v>22.394153052460631</v>
      </c>
      <c r="R11" s="29">
        <f t="shared" si="9"/>
        <v>20.99458297507292</v>
      </c>
      <c r="S11" s="29">
        <f t="shared" si="9"/>
        <v>24.493637145324161</v>
      </c>
      <c r="T11" s="29">
        <f t="shared" si="9"/>
        <v>23.79380911439031</v>
      </c>
      <c r="U11" s="29">
        <f t="shared" si="9"/>
        <v>27.292949269143691</v>
      </c>
      <c r="V11" s="29">
        <f t="shared" si="9"/>
        <v>26.593121238189241</v>
      </c>
      <c r="W11" s="29">
        <f t="shared" si="9"/>
        <v>27.292949269138639</v>
      </c>
      <c r="X11" s="29">
        <f t="shared" si="9"/>
        <v>25.893293207231451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105.6725709369728</v>
      </c>
      <c r="D13" s="10">
        <v>87.477300085476003</v>
      </c>
      <c r="E13" s="10">
        <v>101.473688735758</v>
      </c>
      <c r="F13" s="10">
        <v>102.17351676644761</v>
      </c>
      <c r="G13" s="10">
        <v>109.87153912251389</v>
      </c>
      <c r="H13" s="10">
        <v>110.57128116872521</v>
      </c>
      <c r="I13" s="10">
        <v>103.5731728283027</v>
      </c>
      <c r="J13" s="10">
        <v>96.574978503475037</v>
      </c>
      <c r="K13" s="10">
        <v>94.47549441145857</v>
      </c>
      <c r="L13" s="10">
        <v>79.779277730488687</v>
      </c>
      <c r="M13" s="10">
        <v>95.875150472617989</v>
      </c>
      <c r="N13" s="10">
        <v>99.374204642708492</v>
      </c>
      <c r="O13" s="10">
        <v>14.696216681100401</v>
      </c>
      <c r="P13" s="10">
        <v>21.694411006186879</v>
      </c>
      <c r="Q13" s="10">
        <v>22.394153052460631</v>
      </c>
      <c r="R13" s="10">
        <v>20.99458297507292</v>
      </c>
      <c r="S13" s="10">
        <v>24.493637145324161</v>
      </c>
      <c r="T13" s="10">
        <v>23.79380911439031</v>
      </c>
      <c r="U13" s="10">
        <v>27.292949269143691</v>
      </c>
      <c r="V13" s="10">
        <v>26.593121238189241</v>
      </c>
      <c r="W13" s="10">
        <v>27.292949269138639</v>
      </c>
      <c r="X13" s="10">
        <v>25.893293207231451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0.62962269569030105</v>
      </c>
      <c r="D15" s="10">
        <v>0.63534337103991145</v>
      </c>
      <c r="E15" s="10">
        <v>0.63323850441501484</v>
      </c>
      <c r="F15" s="10">
        <v>0.61500065910643875</v>
      </c>
      <c r="G15" s="10">
        <v>0.80422854704063118</v>
      </c>
      <c r="H15" s="10">
        <v>0.80789341086081756</v>
      </c>
      <c r="I15" s="10">
        <v>0.80178877397983495</v>
      </c>
      <c r="J15" s="10">
        <v>0.81181174915225951</v>
      </c>
      <c r="K15" s="10">
        <v>0</v>
      </c>
      <c r="L15" s="10">
        <v>0.81544045986386615</v>
      </c>
      <c r="M15" s="10">
        <v>1.6242460107986141</v>
      </c>
      <c r="N15" s="10">
        <v>0.80323724043385947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167.54901049822411</v>
      </c>
      <c r="D17" s="37">
        <f t="shared" ref="D17:X17" si="11">SUM(D18:D21)</f>
        <v>151.21646001896352</v>
      </c>
      <c r="E17" s="37">
        <f t="shared" si="11"/>
        <v>171.32683762787102</v>
      </c>
      <c r="F17" s="37">
        <f t="shared" si="11"/>
        <v>118.51160746892921</v>
      </c>
      <c r="G17" s="37">
        <f t="shared" si="11"/>
        <v>122.21183135944835</v>
      </c>
      <c r="H17" s="37">
        <f t="shared" si="11"/>
        <v>117.96949508574315</v>
      </c>
      <c r="I17" s="37">
        <f t="shared" si="11"/>
        <v>105.90102264711487</v>
      </c>
      <c r="J17" s="37">
        <f t="shared" si="11"/>
        <v>102.37382156141908</v>
      </c>
      <c r="K17" s="37">
        <f t="shared" si="11"/>
        <v>89.682714470673915</v>
      </c>
      <c r="L17" s="37">
        <f t="shared" si="11"/>
        <v>64.451452365522073</v>
      </c>
      <c r="M17" s="37">
        <f t="shared" si="11"/>
        <v>136.56103556415042</v>
      </c>
      <c r="N17" s="37">
        <f t="shared" si="11"/>
        <v>105.04159562533994</v>
      </c>
      <c r="O17" s="37">
        <f t="shared" si="11"/>
        <v>92.468621434912563</v>
      </c>
      <c r="P17" s="37">
        <f t="shared" si="11"/>
        <v>92.805838234924295</v>
      </c>
      <c r="Q17" s="37">
        <f t="shared" si="11"/>
        <v>95.752694946691307</v>
      </c>
      <c r="R17" s="37">
        <f t="shared" si="11"/>
        <v>99.663146446879153</v>
      </c>
      <c r="S17" s="37">
        <f t="shared" si="11"/>
        <v>105.29832351218633</v>
      </c>
      <c r="T17" s="37">
        <f t="shared" si="11"/>
        <v>84.078942860105201</v>
      </c>
      <c r="U17" s="37">
        <f t="shared" si="11"/>
        <v>107.77161176464521</v>
      </c>
      <c r="V17" s="37">
        <f t="shared" si="11"/>
        <v>107.93803699659907</v>
      </c>
      <c r="W17" s="37">
        <f t="shared" si="11"/>
        <v>96.750034050744546</v>
      </c>
      <c r="X17" s="37">
        <f t="shared" si="11"/>
        <v>108.44885900004877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77.043378840849641</v>
      </c>
      <c r="D19" s="10">
        <v>78.335599489518827</v>
      </c>
      <c r="E19" s="10">
        <v>84.711322170853293</v>
      </c>
      <c r="F19" s="10">
        <v>72.190229077643991</v>
      </c>
      <c r="G19" s="10">
        <v>71.850833170053832</v>
      </c>
      <c r="H19" s="10">
        <v>69.977340827144658</v>
      </c>
      <c r="I19" s="10">
        <v>69.409570115880086</v>
      </c>
      <c r="J19" s="10">
        <v>62.200987785473245</v>
      </c>
      <c r="K19" s="10">
        <v>59.522911541501855</v>
      </c>
      <c r="L19" s="10">
        <v>47.900581595724013</v>
      </c>
      <c r="M19" s="10">
        <v>78.265016233667836</v>
      </c>
      <c r="N19" s="10">
        <v>67.659334589186869</v>
      </c>
      <c r="O19" s="10">
        <v>64.574545821554068</v>
      </c>
      <c r="P19" s="10">
        <v>60.708174285185315</v>
      </c>
      <c r="Q19" s="10">
        <v>56.44405845412097</v>
      </c>
      <c r="R19" s="10">
        <v>63.512114732943097</v>
      </c>
      <c r="S19" s="10">
        <v>65.622384341666432</v>
      </c>
      <c r="T19" s="10">
        <v>47.91691949136051</v>
      </c>
      <c r="U19" s="10">
        <v>67.147221725805437</v>
      </c>
      <c r="V19" s="10">
        <v>67.175054664227929</v>
      </c>
      <c r="W19" s="10">
        <v>56.928023769974693</v>
      </c>
      <c r="X19" s="10">
        <v>63.62103700478049</v>
      </c>
    </row>
    <row r="20" spans="1:24" ht="11.25" customHeight="1" x14ac:dyDescent="0.2">
      <c r="A20" s="42" t="s">
        <v>31</v>
      </c>
      <c r="B20" s="9" t="s">
        <v>32</v>
      </c>
      <c r="C20" s="10">
        <v>50.750600582083145</v>
      </c>
      <c r="D20" s="10">
        <v>38.164875354214765</v>
      </c>
      <c r="E20" s="10">
        <v>50.702881113810349</v>
      </c>
      <c r="F20" s="10">
        <v>9.8396942687166824</v>
      </c>
      <c r="G20" s="10">
        <v>12.476105901405997</v>
      </c>
      <c r="H20" s="10">
        <v>14.6945734384608</v>
      </c>
      <c r="I20" s="10">
        <v>3.4237894046820587</v>
      </c>
      <c r="J20" s="10">
        <v>10.004841295012749</v>
      </c>
      <c r="K20" s="10">
        <v>5.5973267749342197</v>
      </c>
      <c r="L20" s="10">
        <v>3.7465196921130919</v>
      </c>
      <c r="M20" s="10">
        <v>30.530783803645321</v>
      </c>
      <c r="N20" s="10">
        <v>11.831220333956004</v>
      </c>
      <c r="O20" s="10">
        <v>5.3204538821542871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39.755031075291321</v>
      </c>
      <c r="D21" s="10">
        <v>34.715985175229932</v>
      </c>
      <c r="E21" s="10">
        <v>35.91263434320738</v>
      </c>
      <c r="F21" s="10">
        <v>36.481684122568545</v>
      </c>
      <c r="G21" s="10">
        <v>37.884892287988514</v>
      </c>
      <c r="H21" s="10">
        <v>33.297580820137682</v>
      </c>
      <c r="I21" s="10">
        <v>33.067663126552738</v>
      </c>
      <c r="J21" s="10">
        <v>30.167992480933073</v>
      </c>
      <c r="K21" s="10">
        <v>24.562476154237835</v>
      </c>
      <c r="L21" s="10">
        <v>12.804351077684974</v>
      </c>
      <c r="M21" s="10">
        <v>27.765235526837266</v>
      </c>
      <c r="N21" s="10">
        <v>25.551040702197071</v>
      </c>
      <c r="O21" s="10">
        <v>22.573621731204213</v>
      </c>
      <c r="P21" s="10">
        <v>32.09766394973898</v>
      </c>
      <c r="Q21" s="10">
        <v>39.308636492570336</v>
      </c>
      <c r="R21" s="10">
        <v>36.151031713936057</v>
      </c>
      <c r="S21" s="10">
        <v>39.675939170519889</v>
      </c>
      <c r="T21" s="10">
        <v>36.162023368744684</v>
      </c>
      <c r="U21" s="10">
        <v>40.624390038839778</v>
      </c>
      <c r="V21" s="10">
        <v>40.762982332371138</v>
      </c>
      <c r="W21" s="10">
        <v>39.822010280769845</v>
      </c>
      <c r="X21" s="10">
        <v>44.827821995268273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86.162283092042742</v>
      </c>
      <c r="D26" s="37">
        <f t="shared" ref="D26:X26" si="15">SUM(D27,D33)</f>
        <v>94.01224830313042</v>
      </c>
      <c r="E26" s="37">
        <f t="shared" si="15"/>
        <v>101.83256776652694</v>
      </c>
      <c r="F26" s="37">
        <f t="shared" si="15"/>
        <v>100.78410877890457</v>
      </c>
      <c r="G26" s="37">
        <f t="shared" si="15"/>
        <v>103.63792485954488</v>
      </c>
      <c r="H26" s="37">
        <f t="shared" si="15"/>
        <v>117.21238811689165</v>
      </c>
      <c r="I26" s="37">
        <f t="shared" si="15"/>
        <v>123.21283200214035</v>
      </c>
      <c r="J26" s="37">
        <f t="shared" si="15"/>
        <v>103.08851375055134</v>
      </c>
      <c r="K26" s="37">
        <f t="shared" si="15"/>
        <v>109.22220032205995</v>
      </c>
      <c r="L26" s="37">
        <f t="shared" si="15"/>
        <v>88.220927970185215</v>
      </c>
      <c r="M26" s="37">
        <f t="shared" si="15"/>
        <v>95.774048577608255</v>
      </c>
      <c r="N26" s="37">
        <f t="shared" si="15"/>
        <v>88.176885719882307</v>
      </c>
      <c r="O26" s="37">
        <f t="shared" si="15"/>
        <v>86.597999013839342</v>
      </c>
      <c r="P26" s="37">
        <f t="shared" si="15"/>
        <v>83.882255172363543</v>
      </c>
      <c r="Q26" s="37">
        <f t="shared" si="15"/>
        <v>84.450433900338822</v>
      </c>
      <c r="R26" s="37">
        <f t="shared" si="15"/>
        <v>85.523263802298018</v>
      </c>
      <c r="S26" s="37">
        <f t="shared" si="15"/>
        <v>83.906854445170822</v>
      </c>
      <c r="T26" s="37">
        <f t="shared" si="15"/>
        <v>89.582608536247108</v>
      </c>
      <c r="U26" s="37">
        <f t="shared" si="15"/>
        <v>77.03716457134604</v>
      </c>
      <c r="V26" s="37">
        <f t="shared" si="15"/>
        <v>11.434572423540748</v>
      </c>
      <c r="W26" s="37">
        <f t="shared" si="15"/>
        <v>6.7855146909884407</v>
      </c>
      <c r="X26" s="37">
        <f t="shared" si="15"/>
        <v>5.9052838234307128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86.162283092042742</v>
      </c>
      <c r="D33" s="29">
        <f t="shared" ref="D33:X33" si="19">SUM(D34:D50)</f>
        <v>94.01224830313042</v>
      </c>
      <c r="E33" s="29">
        <f t="shared" si="19"/>
        <v>101.83256776652694</v>
      </c>
      <c r="F33" s="29">
        <f t="shared" si="19"/>
        <v>100.78410877890457</v>
      </c>
      <c r="G33" s="29">
        <f t="shared" si="19"/>
        <v>103.63792485954488</v>
      </c>
      <c r="H33" s="29">
        <f t="shared" si="19"/>
        <v>117.21238811689165</v>
      </c>
      <c r="I33" s="29">
        <f t="shared" si="19"/>
        <v>123.21283200214035</v>
      </c>
      <c r="J33" s="29">
        <f t="shared" si="19"/>
        <v>103.08851375055134</v>
      </c>
      <c r="K33" s="29">
        <f t="shared" si="19"/>
        <v>109.22220032205995</v>
      </c>
      <c r="L33" s="29">
        <f t="shared" si="19"/>
        <v>88.220927970185215</v>
      </c>
      <c r="M33" s="29">
        <f t="shared" si="19"/>
        <v>95.774048577608255</v>
      </c>
      <c r="N33" s="29">
        <f t="shared" si="19"/>
        <v>88.176885719882307</v>
      </c>
      <c r="O33" s="29">
        <f t="shared" si="19"/>
        <v>86.597999013839342</v>
      </c>
      <c r="P33" s="29">
        <f t="shared" si="19"/>
        <v>83.882255172363543</v>
      </c>
      <c r="Q33" s="29">
        <f t="shared" si="19"/>
        <v>84.450433900338822</v>
      </c>
      <c r="R33" s="29">
        <f t="shared" si="19"/>
        <v>85.523263802298018</v>
      </c>
      <c r="S33" s="29">
        <f t="shared" si="19"/>
        <v>83.906854445170822</v>
      </c>
      <c r="T33" s="29">
        <f t="shared" si="19"/>
        <v>89.582608536247108</v>
      </c>
      <c r="U33" s="29">
        <f t="shared" si="19"/>
        <v>77.03716457134604</v>
      </c>
      <c r="V33" s="29">
        <f t="shared" si="19"/>
        <v>11.434572423540748</v>
      </c>
      <c r="W33" s="29">
        <f t="shared" si="19"/>
        <v>6.7855146909884407</v>
      </c>
      <c r="X33" s="29">
        <f t="shared" si="19"/>
        <v>5.9052838234307128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64.509095180145209</v>
      </c>
      <c r="D36" s="10">
        <v>70.01233239542583</v>
      </c>
      <c r="E36" s="10">
        <v>70.147430575544746</v>
      </c>
      <c r="F36" s="10">
        <v>72.885472439117038</v>
      </c>
      <c r="G36" s="10">
        <v>75.280180842383018</v>
      </c>
      <c r="H36" s="10">
        <v>89.381608372925754</v>
      </c>
      <c r="I36" s="10">
        <v>92.203969725194696</v>
      </c>
      <c r="J36" s="10">
        <v>80.15566430428224</v>
      </c>
      <c r="K36" s="10">
        <v>87.972540087715302</v>
      </c>
      <c r="L36" s="10">
        <v>71.851394854453815</v>
      </c>
      <c r="M36" s="10">
        <v>76.019257260223839</v>
      </c>
      <c r="N36" s="10">
        <v>73.221898339775549</v>
      </c>
      <c r="O36" s="10">
        <v>71.633158410333863</v>
      </c>
      <c r="P36" s="10">
        <v>72.983742608874351</v>
      </c>
      <c r="Q36" s="10">
        <v>73.355998897374363</v>
      </c>
      <c r="R36" s="10">
        <v>76.200888636027486</v>
      </c>
      <c r="S36" s="10">
        <v>80.563016553219086</v>
      </c>
      <c r="T36" s="10">
        <v>87.177157653601114</v>
      </c>
      <c r="U36" s="10">
        <v>75.444998896214742</v>
      </c>
      <c r="V36" s="10">
        <v>5.1085351689199339</v>
      </c>
      <c r="W36" s="10">
        <v>5.1813858708426404</v>
      </c>
      <c r="X36" s="10">
        <v>5.13568291033911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5.0762324988126517</v>
      </c>
      <c r="D43" s="10">
        <v>4.3458616731928599</v>
      </c>
      <c r="E43" s="10">
        <v>4.2971283859782332</v>
      </c>
      <c r="F43" s="10">
        <v>4.8481189658979051</v>
      </c>
      <c r="G43" s="10">
        <v>2.3521958241239798</v>
      </c>
      <c r="H43" s="10">
        <v>3.1866382290062782</v>
      </c>
      <c r="I43" s="10">
        <v>3.1345631514778112</v>
      </c>
      <c r="J43" s="10">
        <v>3.1941040634730395</v>
      </c>
      <c r="K43" s="10">
        <v>4.0350027028762199</v>
      </c>
      <c r="L43" s="10">
        <v>2.4657783539296165</v>
      </c>
      <c r="M43" s="10">
        <v>6.2624192147644973</v>
      </c>
      <c r="N43" s="10">
        <v>2.3395949220806767</v>
      </c>
      <c r="O43" s="10">
        <v>2.950513318682412</v>
      </c>
      <c r="P43" s="10">
        <v>2.3230930314097318</v>
      </c>
      <c r="Q43" s="10">
        <v>2.3892486946262528</v>
      </c>
      <c r="R43" s="10">
        <v>2.3685243792378849</v>
      </c>
      <c r="S43" s="10">
        <v>1.5968840775092596</v>
      </c>
      <c r="T43" s="10">
        <v>2.4054508826459871</v>
      </c>
      <c r="U43" s="10">
        <v>1.5921656751313045</v>
      </c>
      <c r="V43" s="10">
        <v>6.3260372546208146</v>
      </c>
      <c r="W43" s="10">
        <v>1.6041288201458008</v>
      </c>
      <c r="X43" s="10">
        <v>0.76960091309160306</v>
      </c>
    </row>
    <row r="44" spans="1:24" ht="11.25" customHeight="1" x14ac:dyDescent="0.2">
      <c r="A44" s="41" t="s">
        <v>75</v>
      </c>
      <c r="B44" s="9" t="s">
        <v>76</v>
      </c>
      <c r="C44" s="10">
        <v>16.576955413084868</v>
      </c>
      <c r="D44" s="10">
        <v>19.654054234511733</v>
      </c>
      <c r="E44" s="10">
        <v>27.38800880500396</v>
      </c>
      <c r="F44" s="10">
        <v>23.050517373889612</v>
      </c>
      <c r="G44" s="10">
        <v>26.005548193037875</v>
      </c>
      <c r="H44" s="10">
        <v>24.644141514959617</v>
      </c>
      <c r="I44" s="10">
        <v>27.874299125467839</v>
      </c>
      <c r="J44" s="10">
        <v>19.738745382796068</v>
      </c>
      <c r="K44" s="10">
        <v>17.214657531468436</v>
      </c>
      <c r="L44" s="10">
        <v>13.903754761801776</v>
      </c>
      <c r="M44" s="10">
        <v>13.492372102619926</v>
      </c>
      <c r="N44" s="10">
        <v>12.615392458026077</v>
      </c>
      <c r="O44" s="10">
        <v>12.01432728482307</v>
      </c>
      <c r="P44" s="10">
        <v>8.5754195320794704</v>
      </c>
      <c r="Q44" s="10">
        <v>8.7051863083382131</v>
      </c>
      <c r="R44" s="10">
        <v>6.9538507870326507</v>
      </c>
      <c r="S44" s="10">
        <v>1.746953814442471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56.559143621538759</v>
      </c>
      <c r="D51" s="37">
        <v>60.142232208940932</v>
      </c>
      <c r="E51" s="37">
        <v>54.828121415956126</v>
      </c>
      <c r="F51" s="37">
        <v>51.412497768978263</v>
      </c>
      <c r="G51" s="37">
        <v>51.698289141173468</v>
      </c>
      <c r="H51" s="37">
        <v>49.383992451836185</v>
      </c>
      <c r="I51" s="37">
        <v>47.974748188094978</v>
      </c>
      <c r="J51" s="37">
        <v>47.209470731039119</v>
      </c>
      <c r="K51" s="37">
        <v>44.745092550872158</v>
      </c>
      <c r="L51" s="37">
        <v>33.415934964852212</v>
      </c>
      <c r="M51" s="37">
        <v>41.970110384940952</v>
      </c>
      <c r="N51" s="37">
        <v>43.065149720157393</v>
      </c>
      <c r="O51" s="37">
        <v>41.336108258726206</v>
      </c>
      <c r="P51" s="37">
        <v>42.431851362232429</v>
      </c>
      <c r="Q51" s="37">
        <v>46.878050800290701</v>
      </c>
      <c r="R51" s="37">
        <v>46.676920411735765</v>
      </c>
      <c r="S51" s="37">
        <v>50.2615883377076</v>
      </c>
      <c r="T51" s="37">
        <v>49.680969618369453</v>
      </c>
      <c r="U51" s="37">
        <v>59.809933758268613</v>
      </c>
      <c r="V51" s="37">
        <v>124.21045258255813</v>
      </c>
      <c r="W51" s="37">
        <v>130.23255685440455</v>
      </c>
      <c r="X51" s="37">
        <v>137.60029386993239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2.0498182032132717E-2</v>
      </c>
      <c r="I52" s="37">
        <f t="shared" si="21"/>
        <v>2.0274434086205963E-2</v>
      </c>
      <c r="J52" s="37">
        <f t="shared" si="21"/>
        <v>2.0621334183175362E-2</v>
      </c>
      <c r="K52" s="37">
        <f t="shared" si="21"/>
        <v>2.0752081452428624E-2</v>
      </c>
      <c r="L52" s="37">
        <f t="shared" si="21"/>
        <v>2.1016430743465309E-2</v>
      </c>
      <c r="M52" s="37">
        <f t="shared" si="21"/>
        <v>2.039575163618771E-2</v>
      </c>
      <c r="N52" s="37">
        <f t="shared" si="21"/>
        <v>2.0330468911447831E-2</v>
      </c>
      <c r="O52" s="37">
        <f t="shared" si="21"/>
        <v>1.9635710328537347E-2</v>
      </c>
      <c r="P52" s="37">
        <f t="shared" si="21"/>
        <v>2.0099210976949347E-2</v>
      </c>
      <c r="Q52" s="37">
        <f t="shared" si="21"/>
        <v>2.0527225039735659E-2</v>
      </c>
      <c r="R52" s="37">
        <f t="shared" si="21"/>
        <v>2.0432138395502741E-2</v>
      </c>
      <c r="S52" s="37">
        <f t="shared" si="21"/>
        <v>2.0589366514849754E-2</v>
      </c>
      <c r="T52" s="37">
        <f t="shared" si="21"/>
        <v>4.1344659299391254E-2</v>
      </c>
      <c r="U52" s="37">
        <f t="shared" si="21"/>
        <v>2.0589722665956673E-2</v>
      </c>
      <c r="V52" s="37">
        <f t="shared" si="21"/>
        <v>0</v>
      </c>
      <c r="W52" s="37">
        <f t="shared" si="21"/>
        <v>0</v>
      </c>
      <c r="X52" s="37">
        <f t="shared" si="21"/>
        <v>2.5635607504781728E-2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2.0498182032132717E-2</v>
      </c>
      <c r="I59" s="10">
        <v>2.0274434086205963E-2</v>
      </c>
      <c r="J59" s="10">
        <v>2.0621334183175362E-2</v>
      </c>
      <c r="K59" s="10">
        <v>2.0752081452428624E-2</v>
      </c>
      <c r="L59" s="10">
        <v>2.1016430743465309E-2</v>
      </c>
      <c r="M59" s="10">
        <v>2.039575163618771E-2</v>
      </c>
      <c r="N59" s="10">
        <v>2.0330468911447831E-2</v>
      </c>
      <c r="O59" s="10">
        <v>1.9635710328537347E-2</v>
      </c>
      <c r="P59" s="10">
        <v>2.0099210976949347E-2</v>
      </c>
      <c r="Q59" s="10">
        <v>2.0527225039735659E-2</v>
      </c>
      <c r="R59" s="10">
        <v>2.0432138395502741E-2</v>
      </c>
      <c r="S59" s="10">
        <v>2.0589366514849754E-2</v>
      </c>
      <c r="T59" s="10">
        <v>4.1344659299391254E-2</v>
      </c>
      <c r="U59" s="10">
        <v>2.0589722665956673E-2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2.5635607504781728E-2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30.907300180219881</v>
      </c>
      <c r="K75" s="37">
        <v>27.868477787336467</v>
      </c>
      <c r="L75" s="37">
        <v>36.014375631110426</v>
      </c>
      <c r="M75" s="37">
        <v>37.335157030172411</v>
      </c>
      <c r="N75" s="37">
        <v>34.554484031147851</v>
      </c>
      <c r="O75" s="37">
        <v>37.513459526258281</v>
      </c>
      <c r="P75" s="37">
        <v>34.161428728807799</v>
      </c>
      <c r="Q75" s="37">
        <v>77.7769911251075</v>
      </c>
      <c r="R75" s="37">
        <v>81.561127642208973</v>
      </c>
      <c r="S75" s="37">
        <v>83.011659852297129</v>
      </c>
      <c r="T75" s="37">
        <v>75.868788310547316</v>
      </c>
      <c r="U75" s="37">
        <v>75.051242583675815</v>
      </c>
      <c r="V75" s="37">
        <v>74.016193166301719</v>
      </c>
      <c r="W75" s="37">
        <v>67.582423119135456</v>
      </c>
      <c r="X75" s="37">
        <v>76.516808182437259</v>
      </c>
    </row>
    <row r="76" spans="1:24" ht="11.25" customHeight="1" x14ac:dyDescent="0.2">
      <c r="A76" s="38" t="s">
        <v>139</v>
      </c>
      <c r="B76" s="39" t="s">
        <v>140</v>
      </c>
      <c r="C76" s="40">
        <v>177.40479652220276</v>
      </c>
      <c r="D76" s="40">
        <v>199.52242140039326</v>
      </c>
      <c r="E76" s="40">
        <v>194.58328902171866</v>
      </c>
      <c r="F76" s="40">
        <v>192.16463048108295</v>
      </c>
      <c r="G76" s="40">
        <v>195.40371887088332</v>
      </c>
      <c r="H76" s="40">
        <v>202.60470543558401</v>
      </c>
      <c r="I76" s="40">
        <v>209.66425040560961</v>
      </c>
      <c r="J76" s="40">
        <v>207.04362152669145</v>
      </c>
      <c r="K76" s="40">
        <v>200.54313884660527</v>
      </c>
      <c r="L76" s="40">
        <v>167.20528411157611</v>
      </c>
      <c r="M76" s="40">
        <v>189.59447013717704</v>
      </c>
      <c r="N76" s="40">
        <v>204.47230288376923</v>
      </c>
      <c r="O76" s="40">
        <v>184.00800393911771</v>
      </c>
      <c r="P76" s="40">
        <v>227.54489131327773</v>
      </c>
      <c r="Q76" s="40">
        <v>243.55579284740438</v>
      </c>
      <c r="R76" s="40">
        <v>263.30422884635249</v>
      </c>
      <c r="S76" s="40">
        <v>271.14159635276508</v>
      </c>
      <c r="T76" s="40">
        <v>262.28797808076024</v>
      </c>
      <c r="U76" s="40">
        <v>263.70605751707222</v>
      </c>
      <c r="V76" s="40">
        <v>258.83983671652368</v>
      </c>
      <c r="W76" s="40">
        <v>264.13193724325765</v>
      </c>
      <c r="X76" s="40">
        <v>288.80008982484441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100.45988991621758</v>
      </c>
      <c r="D2" s="31">
        <f t="shared" ref="D2:X2" si="1">SUM(D3,D17,D22,D25,D26,D51,D52,D71,D74,D75,D76)</f>
        <v>90.398981714377584</v>
      </c>
      <c r="E2" s="31">
        <f t="shared" si="1"/>
        <v>98.798439214942505</v>
      </c>
      <c r="F2" s="31">
        <f t="shared" si="1"/>
        <v>128.41052113759983</v>
      </c>
      <c r="G2" s="31">
        <f t="shared" si="1"/>
        <v>146.89233052415901</v>
      </c>
      <c r="H2" s="31">
        <f t="shared" si="1"/>
        <v>142.86233428246265</v>
      </c>
      <c r="I2" s="31">
        <f t="shared" si="1"/>
        <v>154.78905603451489</v>
      </c>
      <c r="J2" s="31">
        <f t="shared" si="1"/>
        <v>136.31259497109312</v>
      </c>
      <c r="K2" s="31">
        <f t="shared" si="1"/>
        <v>127.01624818863519</v>
      </c>
      <c r="L2" s="31">
        <f t="shared" si="1"/>
        <v>95.250323010256665</v>
      </c>
      <c r="M2" s="31">
        <f t="shared" si="1"/>
        <v>144.82139638904079</v>
      </c>
      <c r="N2" s="31">
        <f t="shared" si="1"/>
        <v>145.54916134434757</v>
      </c>
      <c r="O2" s="31">
        <f t="shared" si="1"/>
        <v>157.09142577115955</v>
      </c>
      <c r="P2" s="31">
        <f t="shared" si="1"/>
        <v>154.00807480208292</v>
      </c>
      <c r="Q2" s="31">
        <f t="shared" si="1"/>
        <v>149.0548720183227</v>
      </c>
      <c r="R2" s="31">
        <f t="shared" si="1"/>
        <v>162.53089433173918</v>
      </c>
      <c r="S2" s="31">
        <f t="shared" si="1"/>
        <v>158.87342870611604</v>
      </c>
      <c r="T2" s="31">
        <f t="shared" si="1"/>
        <v>148.99804555630357</v>
      </c>
      <c r="U2" s="31">
        <f t="shared" si="1"/>
        <v>155.55223929126851</v>
      </c>
      <c r="V2" s="31">
        <f t="shared" si="1"/>
        <v>150.86649710845774</v>
      </c>
      <c r="W2" s="31">
        <f t="shared" si="1"/>
        <v>141.19526405006789</v>
      </c>
      <c r="X2" s="31">
        <f t="shared" si="1"/>
        <v>159.8542676807694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3.9164922796913193E-2</v>
      </c>
      <c r="D3" s="34">
        <f t="shared" ref="D3:X3" si="3">SUM(D4,D8,D11)</f>
        <v>3.3444247697314355E-2</v>
      </c>
      <c r="E3" s="34">
        <f t="shared" si="3"/>
        <v>3.5549114083198607E-2</v>
      </c>
      <c r="F3" s="34">
        <f t="shared" si="3"/>
        <v>5.3786959656579758E-2</v>
      </c>
      <c r="G3" s="34">
        <f t="shared" si="3"/>
        <v>7.9520378596837915E-2</v>
      </c>
      <c r="H3" s="34">
        <f t="shared" si="3"/>
        <v>7.5855514996933993E-2</v>
      </c>
      <c r="I3" s="34">
        <f t="shared" si="3"/>
        <v>8.1960151801732217E-2</v>
      </c>
      <c r="J3" s="34">
        <f t="shared" si="3"/>
        <v>7.1937176435457384E-2</v>
      </c>
      <c r="K3" s="34">
        <f t="shared" si="3"/>
        <v>0</v>
      </c>
      <c r="L3" s="34">
        <f t="shared" si="3"/>
        <v>6.8308465329599E-2</v>
      </c>
      <c r="M3" s="34">
        <f t="shared" si="3"/>
        <v>0.14325183988519496</v>
      </c>
      <c r="N3" s="34">
        <f t="shared" si="3"/>
        <v>8.0511685215333584E-2</v>
      </c>
      <c r="O3" s="34">
        <f t="shared" si="3"/>
        <v>0</v>
      </c>
      <c r="P3" s="34">
        <f t="shared" si="3"/>
        <v>5.6244499644190982E-2</v>
      </c>
      <c r="Q3" s="34">
        <f t="shared" si="3"/>
        <v>0.14559674109718301</v>
      </c>
      <c r="R3" s="34">
        <f t="shared" si="3"/>
        <v>0.15026297472522998</v>
      </c>
      <c r="S3" s="34">
        <f t="shared" si="3"/>
        <v>4.8348397349511241E-2</v>
      </c>
      <c r="T3" s="34">
        <f t="shared" si="3"/>
        <v>4.8651826275500798E-2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0.26946670779834569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5.6244499644190982E-2</v>
      </c>
      <c r="Q4" s="29">
        <f t="shared" si="5"/>
        <v>0.14559674109718301</v>
      </c>
      <c r="R4" s="29">
        <f t="shared" si="5"/>
        <v>0.15026297472522998</v>
      </c>
      <c r="S4" s="29">
        <f t="shared" si="5"/>
        <v>4.8348397349511241E-2</v>
      </c>
      <c r="T4" s="29">
        <f t="shared" si="5"/>
        <v>4.8651826275500798E-2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0.26946670779834569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5.6244499644190982E-2</v>
      </c>
      <c r="Q5" s="10">
        <v>0.14559674109718301</v>
      </c>
      <c r="R5" s="10">
        <v>0.15026297472522998</v>
      </c>
      <c r="S5" s="10">
        <v>4.8348397349511241E-2</v>
      </c>
      <c r="T5" s="10">
        <v>4.8651826275500798E-2</v>
      </c>
      <c r="U5" s="10">
        <v>0</v>
      </c>
      <c r="V5" s="10">
        <v>0</v>
      </c>
      <c r="W5" s="10">
        <v>0</v>
      </c>
      <c r="X5" s="10">
        <v>0.26946670779834569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3.9164922796913193E-2</v>
      </c>
      <c r="D11" s="29">
        <f t="shared" ref="D11:X11" si="9">SUM(D12:D16)</f>
        <v>3.3444247697314355E-2</v>
      </c>
      <c r="E11" s="29">
        <f t="shared" si="9"/>
        <v>3.5549114083198607E-2</v>
      </c>
      <c r="F11" s="29">
        <f t="shared" si="9"/>
        <v>5.3786959656579758E-2</v>
      </c>
      <c r="G11" s="29">
        <f t="shared" si="9"/>
        <v>7.9520378596837915E-2</v>
      </c>
      <c r="H11" s="29">
        <f t="shared" si="9"/>
        <v>7.5855514996933993E-2</v>
      </c>
      <c r="I11" s="29">
        <f t="shared" si="9"/>
        <v>8.1960151801732217E-2</v>
      </c>
      <c r="J11" s="29">
        <f t="shared" si="9"/>
        <v>7.1937176435457384E-2</v>
      </c>
      <c r="K11" s="29">
        <f t="shared" si="9"/>
        <v>0</v>
      </c>
      <c r="L11" s="29">
        <f t="shared" si="9"/>
        <v>6.8308465329599E-2</v>
      </c>
      <c r="M11" s="29">
        <f t="shared" si="9"/>
        <v>0.14325183988519496</v>
      </c>
      <c r="N11" s="29">
        <f t="shared" si="9"/>
        <v>8.0511685215333584E-2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2.5849544726952445E-10</v>
      </c>
      <c r="D13" s="10">
        <v>5.085070142740733E-10</v>
      </c>
      <c r="E13" s="10">
        <v>2.694946488190908E-10</v>
      </c>
      <c r="F13" s="10">
        <v>5.3429971558216494E-10</v>
      </c>
      <c r="G13" s="10">
        <v>4.440039447217714E-10</v>
      </c>
      <c r="H13" s="10">
        <v>6.6428640366211766E-10</v>
      </c>
      <c r="I13" s="10">
        <v>5.8810201153391972E-10</v>
      </c>
      <c r="J13" s="10">
        <v>3.9425174236384919E-10</v>
      </c>
      <c r="K13" s="10">
        <v>0</v>
      </c>
      <c r="L13" s="10">
        <v>0</v>
      </c>
      <c r="M13" s="10">
        <v>2.9687896585528506E-10</v>
      </c>
      <c r="N13" s="10">
        <v>4.5572789986181306E-10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3.9164922538417746E-2</v>
      </c>
      <c r="D15" s="10">
        <v>3.3444247188807341E-2</v>
      </c>
      <c r="E15" s="10">
        <v>3.5549113813703959E-2</v>
      </c>
      <c r="F15" s="10">
        <v>5.3786959122280043E-2</v>
      </c>
      <c r="G15" s="10">
        <v>7.952037815283397E-2</v>
      </c>
      <c r="H15" s="10">
        <v>7.5855514332647589E-2</v>
      </c>
      <c r="I15" s="10">
        <v>8.1960151213630206E-2</v>
      </c>
      <c r="J15" s="10">
        <v>7.1937176041205642E-2</v>
      </c>
      <c r="K15" s="10">
        <v>0</v>
      </c>
      <c r="L15" s="10">
        <v>6.8308465329599E-2</v>
      </c>
      <c r="M15" s="10">
        <v>0.143251839588316</v>
      </c>
      <c r="N15" s="10">
        <v>8.0511684759605684E-2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10.42218468664263</v>
      </c>
      <c r="D17" s="37">
        <f t="shared" ref="D17:X17" si="11">SUM(D18:D21)</f>
        <v>7.959980221793125</v>
      </c>
      <c r="E17" s="37">
        <f t="shared" si="11"/>
        <v>9.6180462930232</v>
      </c>
      <c r="F17" s="37">
        <f t="shared" si="11"/>
        <v>10.364832771827464</v>
      </c>
      <c r="G17" s="37">
        <f t="shared" si="11"/>
        <v>12.084041383457919</v>
      </c>
      <c r="H17" s="37">
        <f t="shared" si="11"/>
        <v>11.076506633947284</v>
      </c>
      <c r="I17" s="37">
        <f t="shared" si="11"/>
        <v>10.825374601380378</v>
      </c>
      <c r="J17" s="37">
        <f t="shared" si="11"/>
        <v>9.0716642511346688</v>
      </c>
      <c r="K17" s="37">
        <f t="shared" si="11"/>
        <v>7.9024961914069092</v>
      </c>
      <c r="L17" s="37">
        <f t="shared" si="11"/>
        <v>5.399020549353243</v>
      </c>
      <c r="M17" s="37">
        <f t="shared" si="11"/>
        <v>12.044123507216696</v>
      </c>
      <c r="N17" s="37">
        <f t="shared" si="11"/>
        <v>10.528739714298906</v>
      </c>
      <c r="O17" s="37">
        <f t="shared" si="11"/>
        <v>8.403175641613668</v>
      </c>
      <c r="P17" s="37">
        <f t="shared" si="11"/>
        <v>7.8820379473629067</v>
      </c>
      <c r="Q17" s="37">
        <f t="shared" si="11"/>
        <v>6.936728957006026</v>
      </c>
      <c r="R17" s="37">
        <f t="shared" si="11"/>
        <v>7.4687538110743965</v>
      </c>
      <c r="S17" s="37">
        <f t="shared" si="11"/>
        <v>7.5969473390604421</v>
      </c>
      <c r="T17" s="37">
        <f t="shared" si="11"/>
        <v>6.1068696936351436</v>
      </c>
      <c r="U17" s="37">
        <f t="shared" si="11"/>
        <v>7.7390503161802258</v>
      </c>
      <c r="V17" s="37">
        <f t="shared" si="11"/>
        <v>7.3576637772616511</v>
      </c>
      <c r="W17" s="37">
        <f t="shared" si="11"/>
        <v>6.3095532235460929</v>
      </c>
      <c r="X17" s="37">
        <f t="shared" si="11"/>
        <v>7.2313645597104674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4.7923907206292977</v>
      </c>
      <c r="D19" s="10">
        <v>4.123557862157865</v>
      </c>
      <c r="E19" s="10">
        <v>4.7555737878741242</v>
      </c>
      <c r="F19" s="10">
        <v>6.3136402258813851</v>
      </c>
      <c r="G19" s="10">
        <v>7.1044548780974965</v>
      </c>
      <c r="H19" s="10">
        <v>6.5703805830015023</v>
      </c>
      <c r="I19" s="10">
        <v>7.0951590328731271</v>
      </c>
      <c r="J19" s="10">
        <v>5.5118239084218494</v>
      </c>
      <c r="K19" s="10">
        <v>5.244930246976212</v>
      </c>
      <c r="L19" s="10">
        <v>4.0125740362622286</v>
      </c>
      <c r="M19" s="10">
        <v>6.9026535857646376</v>
      </c>
      <c r="N19" s="10">
        <v>6.7817660127047796</v>
      </c>
      <c r="O19" s="10">
        <v>5.8682744707933141</v>
      </c>
      <c r="P19" s="10">
        <v>5.1559701688129689</v>
      </c>
      <c r="Q19" s="10">
        <v>4.0890455871516034</v>
      </c>
      <c r="R19" s="10">
        <v>4.7595963590603354</v>
      </c>
      <c r="S19" s="10">
        <v>4.7344514278950403</v>
      </c>
      <c r="T19" s="10">
        <v>3.4803290039103434</v>
      </c>
      <c r="U19" s="10">
        <v>4.8218238459916289</v>
      </c>
      <c r="V19" s="10">
        <v>4.5790296006044109</v>
      </c>
      <c r="W19" s="10">
        <v>3.712560924780246</v>
      </c>
      <c r="X19" s="10">
        <v>4.2422476039899228</v>
      </c>
    </row>
    <row r="20" spans="1:24" ht="11.25" customHeight="1" x14ac:dyDescent="0.2">
      <c r="A20" s="42" t="s">
        <v>31</v>
      </c>
      <c r="B20" s="9" t="s">
        <v>32</v>
      </c>
      <c r="C20" s="10">
        <v>3.1568800713992271</v>
      </c>
      <c r="D20" s="10">
        <v>2.0089853508583126</v>
      </c>
      <c r="E20" s="10">
        <v>2.8463880177459595</v>
      </c>
      <c r="F20" s="10">
        <v>0.86056368485167944</v>
      </c>
      <c r="G20" s="10">
        <v>1.2336103496688013</v>
      </c>
      <c r="H20" s="10">
        <v>1.379717189226209</v>
      </c>
      <c r="I20" s="10">
        <v>0.3499853158682425</v>
      </c>
      <c r="J20" s="10">
        <v>0.8865602527086609</v>
      </c>
      <c r="K20" s="10">
        <v>0.49321492755933094</v>
      </c>
      <c r="L20" s="10">
        <v>0.31384144288260857</v>
      </c>
      <c r="M20" s="10">
        <v>2.6926899710752279</v>
      </c>
      <c r="N20" s="10">
        <v>1.1858905860783873</v>
      </c>
      <c r="O20" s="10">
        <v>0.4835014058938647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2.472913894614106</v>
      </c>
      <c r="D21" s="10">
        <v>1.8274370087769476</v>
      </c>
      <c r="E21" s="10">
        <v>2.0160844874031167</v>
      </c>
      <c r="F21" s="10">
        <v>3.1906288610943991</v>
      </c>
      <c r="G21" s="10">
        <v>3.7459761556916211</v>
      </c>
      <c r="H21" s="10">
        <v>3.1264088617195722</v>
      </c>
      <c r="I21" s="10">
        <v>3.3802302526390084</v>
      </c>
      <c r="J21" s="10">
        <v>2.6732800900041584</v>
      </c>
      <c r="K21" s="10">
        <v>2.1643510168713669</v>
      </c>
      <c r="L21" s="10">
        <v>1.0726050702084056</v>
      </c>
      <c r="M21" s="10">
        <v>2.4487799503768306</v>
      </c>
      <c r="N21" s="10">
        <v>2.5610831155157396</v>
      </c>
      <c r="O21" s="10">
        <v>2.0513997649264897</v>
      </c>
      <c r="P21" s="10">
        <v>2.7260677785499383</v>
      </c>
      <c r="Q21" s="10">
        <v>2.8476833698544226</v>
      </c>
      <c r="R21" s="10">
        <v>2.7091574520140607</v>
      </c>
      <c r="S21" s="10">
        <v>2.8624959111654018</v>
      </c>
      <c r="T21" s="10">
        <v>2.6265406897247998</v>
      </c>
      <c r="U21" s="10">
        <v>2.9172264701885964</v>
      </c>
      <c r="V21" s="10">
        <v>2.7786341766572402</v>
      </c>
      <c r="W21" s="10">
        <v>2.5969922987658469</v>
      </c>
      <c r="X21" s="10">
        <v>2.989116955720545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16.997734104861834</v>
      </c>
      <c r="D26" s="37">
        <f t="shared" ref="D26:X26" si="15">SUM(D27,D33)</f>
        <v>15.479497182682124</v>
      </c>
      <c r="E26" s="37">
        <f t="shared" si="15"/>
        <v>17.597526816448113</v>
      </c>
      <c r="F26" s="37">
        <f t="shared" si="15"/>
        <v>24.574188727544275</v>
      </c>
      <c r="G26" s="37">
        <f t="shared" si="15"/>
        <v>28.068953902277975</v>
      </c>
      <c r="H26" s="37">
        <f t="shared" si="15"/>
        <v>30.105410679324983</v>
      </c>
      <c r="I26" s="37">
        <f t="shared" si="15"/>
        <v>33.546325349536332</v>
      </c>
      <c r="J26" s="37">
        <f t="shared" si="15"/>
        <v>26.198846524599119</v>
      </c>
      <c r="K26" s="37">
        <f t="shared" si="15"/>
        <v>26.891041294449025</v>
      </c>
      <c r="L26" s="37">
        <f t="shared" si="15"/>
        <v>19.868839871603264</v>
      </c>
      <c r="M26" s="37">
        <f t="shared" si="15"/>
        <v>27.35690585059465</v>
      </c>
      <c r="N26" s="37">
        <f t="shared" si="15"/>
        <v>25.561979284416918</v>
      </c>
      <c r="O26" s="37">
        <f t="shared" si="15"/>
        <v>30.513350943168394</v>
      </c>
      <c r="P26" s="37">
        <f t="shared" si="15"/>
        <v>26.172001061514329</v>
      </c>
      <c r="Q26" s="37">
        <f t="shared" si="15"/>
        <v>23.392558361054121</v>
      </c>
      <c r="R26" s="37">
        <f t="shared" si="15"/>
        <v>24.80648684258589</v>
      </c>
      <c r="S26" s="37">
        <f t="shared" si="15"/>
        <v>24.032526466265107</v>
      </c>
      <c r="T26" s="37">
        <f t="shared" si="15"/>
        <v>25.188672633142403</v>
      </c>
      <c r="U26" s="37">
        <f t="shared" si="15"/>
        <v>22.33059123260924</v>
      </c>
      <c r="V26" s="37">
        <f t="shared" si="15"/>
        <v>3.4128910330370665</v>
      </c>
      <c r="W26" s="37">
        <f t="shared" si="15"/>
        <v>1.9028773984354621</v>
      </c>
      <c r="X26" s="37">
        <f t="shared" si="15"/>
        <v>1.7236929607481342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16.997734104861834</v>
      </c>
      <c r="D33" s="29">
        <f t="shared" ref="D33:X33" si="19">SUM(D34:D50)</f>
        <v>15.479497182682124</v>
      </c>
      <c r="E33" s="29">
        <f t="shared" si="19"/>
        <v>17.597526816448113</v>
      </c>
      <c r="F33" s="29">
        <f t="shared" si="19"/>
        <v>24.574188727544275</v>
      </c>
      <c r="G33" s="29">
        <f t="shared" si="19"/>
        <v>28.068953902277975</v>
      </c>
      <c r="H33" s="29">
        <f t="shared" si="19"/>
        <v>30.105410679324983</v>
      </c>
      <c r="I33" s="29">
        <f t="shared" si="19"/>
        <v>33.546325349536332</v>
      </c>
      <c r="J33" s="29">
        <f t="shared" si="19"/>
        <v>26.198846524599119</v>
      </c>
      <c r="K33" s="29">
        <f t="shared" si="19"/>
        <v>26.891041294449025</v>
      </c>
      <c r="L33" s="29">
        <f t="shared" si="19"/>
        <v>19.868839871603264</v>
      </c>
      <c r="M33" s="29">
        <f t="shared" si="19"/>
        <v>27.35690585059465</v>
      </c>
      <c r="N33" s="29">
        <f t="shared" si="19"/>
        <v>25.561979284416918</v>
      </c>
      <c r="O33" s="29">
        <f t="shared" si="19"/>
        <v>30.513350943168394</v>
      </c>
      <c r="P33" s="29">
        <f t="shared" si="19"/>
        <v>26.172001061514329</v>
      </c>
      <c r="Q33" s="29">
        <f t="shared" si="19"/>
        <v>23.392558361054121</v>
      </c>
      <c r="R33" s="29">
        <f t="shared" si="19"/>
        <v>24.80648684258589</v>
      </c>
      <c r="S33" s="29">
        <f t="shared" si="19"/>
        <v>24.032526466265107</v>
      </c>
      <c r="T33" s="29">
        <f t="shared" si="19"/>
        <v>25.188672633142403</v>
      </c>
      <c r="U33" s="29">
        <f t="shared" si="19"/>
        <v>22.33059123260924</v>
      </c>
      <c r="V33" s="29">
        <f t="shared" si="19"/>
        <v>3.4128910330370665</v>
      </c>
      <c r="W33" s="29">
        <f t="shared" si="19"/>
        <v>1.9028773984354621</v>
      </c>
      <c r="X33" s="29">
        <f t="shared" si="19"/>
        <v>1.7236929607481342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13.837164493113614</v>
      </c>
      <c r="D36" s="10">
        <v>12.747770786001505</v>
      </c>
      <c r="E36" s="10">
        <v>13.716111986794026</v>
      </c>
      <c r="F36" s="10">
        <v>19.805843124081584</v>
      </c>
      <c r="G36" s="10">
        <v>22.928503594418338</v>
      </c>
      <c r="H36" s="10">
        <v>25.379096700161043</v>
      </c>
      <c r="I36" s="10">
        <v>28.074018236972101</v>
      </c>
      <c r="J36" s="10">
        <v>22.466863640687659</v>
      </c>
      <c r="K36" s="10">
        <v>23.477760858114401</v>
      </c>
      <c r="L36" s="10">
        <v>17.529516581487705</v>
      </c>
      <c r="M36" s="10">
        <v>23.292866557488964</v>
      </c>
      <c r="N36" s="10">
        <v>22.779821350680159</v>
      </c>
      <c r="O36" s="10">
        <v>27.67896540737895</v>
      </c>
      <c r="P36" s="10">
        <v>24.331648620704307</v>
      </c>
      <c r="Q36" s="10">
        <v>21.747698437105434</v>
      </c>
      <c r="R36" s="10">
        <v>23.326196488650066</v>
      </c>
      <c r="S36" s="10">
        <v>23.387456361656216</v>
      </c>
      <c r="T36" s="10">
        <v>24.514329878643078</v>
      </c>
      <c r="U36" s="10">
        <v>21.870392333363935</v>
      </c>
      <c r="V36" s="10">
        <v>1.5266325008994983</v>
      </c>
      <c r="W36" s="10">
        <v>1.4537817989767921</v>
      </c>
      <c r="X36" s="10">
        <v>1.499484759480322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1.0860202956843381</v>
      </c>
      <c r="D43" s="10">
        <v>0.78930599662657186</v>
      </c>
      <c r="E43" s="10">
        <v>0.83803928384119875</v>
      </c>
      <c r="F43" s="10">
        <v>1.314133828599084</v>
      </c>
      <c r="G43" s="10">
        <v>0.71461415008066298</v>
      </c>
      <c r="H43" s="10">
        <v>0.90244173659991123</v>
      </c>
      <c r="I43" s="10">
        <v>0.95193727844480258</v>
      </c>
      <c r="J43" s="10">
        <v>0.89265432001793232</v>
      </c>
      <c r="K43" s="10">
        <v>1.0735957494023702</v>
      </c>
      <c r="L43" s="10">
        <v>0.59965586791045244</v>
      </c>
      <c r="M43" s="10">
        <v>1.912989211718735</v>
      </c>
      <c r="N43" s="10">
        <v>0.72575331523660536</v>
      </c>
      <c r="O43" s="10">
        <v>1.136589002899703</v>
      </c>
      <c r="P43" s="10">
        <v>0.7723497888826153</v>
      </c>
      <c r="Q43" s="10">
        <v>0.70619412566609452</v>
      </c>
      <c r="R43" s="10">
        <v>0.7228771684835249</v>
      </c>
      <c r="S43" s="10">
        <v>0.46218728964465217</v>
      </c>
      <c r="T43" s="10">
        <v>0.6743427544993259</v>
      </c>
      <c r="U43" s="10">
        <v>0.4601988992453076</v>
      </c>
      <c r="V43" s="10">
        <v>1.886258532137568</v>
      </c>
      <c r="W43" s="10">
        <v>0.44909559945867006</v>
      </c>
      <c r="X43" s="10">
        <v>0.22420820126781221</v>
      </c>
    </row>
    <row r="44" spans="1:24" ht="11.25" customHeight="1" x14ac:dyDescent="0.2">
      <c r="A44" s="41" t="s">
        <v>75</v>
      </c>
      <c r="B44" s="9" t="s">
        <v>76</v>
      </c>
      <c r="C44" s="10">
        <v>2.0745493160638837</v>
      </c>
      <c r="D44" s="10">
        <v>1.9424204000540468</v>
      </c>
      <c r="E44" s="10">
        <v>3.0433755458128884</v>
      </c>
      <c r="F44" s="10">
        <v>3.4542117748636105</v>
      </c>
      <c r="G44" s="10">
        <v>4.425836157778976</v>
      </c>
      <c r="H44" s="10">
        <v>3.8238722425640304</v>
      </c>
      <c r="I44" s="10">
        <v>4.5203698341194301</v>
      </c>
      <c r="J44" s="10">
        <v>2.8393285638935293</v>
      </c>
      <c r="K44" s="10">
        <v>2.3396846869322538</v>
      </c>
      <c r="L44" s="10">
        <v>1.7396674222051038</v>
      </c>
      <c r="M44" s="10">
        <v>2.1510500813869529</v>
      </c>
      <c r="N44" s="10">
        <v>2.0564046185001521</v>
      </c>
      <c r="O44" s="10">
        <v>1.6977965328897395</v>
      </c>
      <c r="P44" s="10">
        <v>1.0680026519274075</v>
      </c>
      <c r="Q44" s="10">
        <v>0.938665798282593</v>
      </c>
      <c r="R44" s="10">
        <v>0.75741318545230196</v>
      </c>
      <c r="S44" s="10">
        <v>0.18288281496423603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7.0694032400261486</v>
      </c>
      <c r="D51" s="37">
        <v>6.00136194411151</v>
      </c>
      <c r="E51" s="37">
        <v>6.1134091085494591</v>
      </c>
      <c r="F51" s="37">
        <v>7.7663500384164017</v>
      </c>
      <c r="G51" s="37">
        <v>8.8563110307955686</v>
      </c>
      <c r="H51" s="37">
        <v>7.7312268086969214</v>
      </c>
      <c r="I51" s="37">
        <v>7.8721993613461203</v>
      </c>
      <c r="J51" s="37">
        <v>6.8741922096315591</v>
      </c>
      <c r="K51" s="37">
        <v>6.1571430467202752</v>
      </c>
      <c r="L51" s="37">
        <v>4.2238758691976566</v>
      </c>
      <c r="M51" s="37">
        <v>6.7613599503986821</v>
      </c>
      <c r="N51" s="37">
        <v>7.0855811482862885</v>
      </c>
      <c r="O51" s="37">
        <v>6.0626019734319927</v>
      </c>
      <c r="P51" s="37">
        <v>5.4610119223763425</v>
      </c>
      <c r="Q51" s="37">
        <v>5.2289999305777393</v>
      </c>
      <c r="R51" s="37">
        <v>5.2577313509469388</v>
      </c>
      <c r="S51" s="37">
        <v>5.4355741730404574</v>
      </c>
      <c r="T51" s="37">
        <v>5.0493829181739711</v>
      </c>
      <c r="U51" s="37">
        <v>6.6843052787047323</v>
      </c>
      <c r="V51" s="37">
        <v>16.345523341775483</v>
      </c>
      <c r="W51" s="37">
        <v>16.063401873024553</v>
      </c>
      <c r="X51" s="37">
        <v>17.558519543653201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3.4055153023470719E-3</v>
      </c>
      <c r="I52" s="37">
        <f t="shared" si="21"/>
        <v>3.6292632482738257E-3</v>
      </c>
      <c r="J52" s="37">
        <f t="shared" si="21"/>
        <v>3.282363151304429E-3</v>
      </c>
      <c r="K52" s="37">
        <f t="shared" si="21"/>
        <v>3.1516158820511626E-3</v>
      </c>
      <c r="L52" s="37">
        <f t="shared" si="21"/>
        <v>2.8872665910144799E-3</v>
      </c>
      <c r="M52" s="37">
        <f t="shared" si="21"/>
        <v>3.5079456982920788E-3</v>
      </c>
      <c r="N52" s="37">
        <f t="shared" si="21"/>
        <v>3.5732284230319583E-3</v>
      </c>
      <c r="O52" s="37">
        <f t="shared" si="21"/>
        <v>4.2679870059424418E-3</v>
      </c>
      <c r="P52" s="37">
        <f t="shared" si="21"/>
        <v>3.8044863575304433E-3</v>
      </c>
      <c r="Q52" s="37">
        <f t="shared" si="21"/>
        <v>3.3764722947441316E-3</v>
      </c>
      <c r="R52" s="37">
        <f t="shared" si="21"/>
        <v>3.4715589389770459E-3</v>
      </c>
      <c r="S52" s="37">
        <f t="shared" si="21"/>
        <v>3.3143308196300356E-3</v>
      </c>
      <c r="T52" s="37">
        <f t="shared" si="21"/>
        <v>6.4627353695683402E-3</v>
      </c>
      <c r="U52" s="37">
        <f t="shared" si="21"/>
        <v>3.3139746685231122E-3</v>
      </c>
      <c r="V52" s="37">
        <f t="shared" si="21"/>
        <v>0</v>
      </c>
      <c r="W52" s="37">
        <f t="shared" si="21"/>
        <v>0</v>
      </c>
      <c r="X52" s="37">
        <f t="shared" si="21"/>
        <v>7.4684337677892107E-3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3.4055153023470719E-3</v>
      </c>
      <c r="I59" s="10">
        <v>3.6292632482738257E-3</v>
      </c>
      <c r="J59" s="10">
        <v>3.282363151304429E-3</v>
      </c>
      <c r="K59" s="10">
        <v>3.1516158820511626E-3</v>
      </c>
      <c r="L59" s="10">
        <v>2.8872665910144799E-3</v>
      </c>
      <c r="M59" s="10">
        <v>3.5079456982920788E-3</v>
      </c>
      <c r="N59" s="10">
        <v>3.5732284230319583E-3</v>
      </c>
      <c r="O59" s="10">
        <v>4.2679870059424418E-3</v>
      </c>
      <c r="P59" s="10">
        <v>3.8044863575304433E-3</v>
      </c>
      <c r="Q59" s="10">
        <v>3.3764722947441316E-3</v>
      </c>
      <c r="R59" s="10">
        <v>3.4715589389770459E-3</v>
      </c>
      <c r="S59" s="10">
        <v>3.3143308196300356E-3</v>
      </c>
      <c r="T59" s="10">
        <v>6.4627353695683402E-3</v>
      </c>
      <c r="U59" s="10">
        <v>3.3139746685231122E-3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7.4684337677892107E-3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4.919612975412095</v>
      </c>
      <c r="K75" s="37">
        <v>4.2323820578913915</v>
      </c>
      <c r="L75" s="37">
        <v>4.9477051943409975</v>
      </c>
      <c r="M75" s="37">
        <v>6.421420785820712</v>
      </c>
      <c r="N75" s="37">
        <v>6.0732029851892104</v>
      </c>
      <c r="O75" s="37">
        <v>8.1538663550830801</v>
      </c>
      <c r="P75" s="37">
        <v>6.4662582875292625</v>
      </c>
      <c r="Q75" s="37">
        <v>12.793344214531361</v>
      </c>
      <c r="R75" s="37">
        <v>13.857788952803908</v>
      </c>
      <c r="S75" s="37">
        <v>13.362630775389892</v>
      </c>
      <c r="T75" s="37">
        <v>11.859328628403679</v>
      </c>
      <c r="U75" s="37">
        <v>12.079711844527095</v>
      </c>
      <c r="V75" s="37">
        <v>12.254916034042209</v>
      </c>
      <c r="W75" s="37">
        <v>10.54406011388259</v>
      </c>
      <c r="X75" s="37">
        <v>12.405547793487063</v>
      </c>
    </row>
    <row r="76" spans="1:24" ht="11.25" customHeight="1" x14ac:dyDescent="0.2">
      <c r="A76" s="38" t="s">
        <v>139</v>
      </c>
      <c r="B76" s="39" t="s">
        <v>140</v>
      </c>
      <c r="C76" s="40">
        <v>65.931402961890043</v>
      </c>
      <c r="D76" s="40">
        <v>60.924698118093502</v>
      </c>
      <c r="E76" s="40">
        <v>65.433907882838525</v>
      </c>
      <c r="F76" s="40">
        <v>85.651362640155114</v>
      </c>
      <c r="G76" s="40">
        <v>97.803503829030703</v>
      </c>
      <c r="H76" s="40">
        <v>93.86992913019418</v>
      </c>
      <c r="I76" s="40">
        <v>102.45956730720205</v>
      </c>
      <c r="J76" s="40">
        <v>89.173059470728916</v>
      </c>
      <c r="K76" s="40">
        <v>81.830033982285528</v>
      </c>
      <c r="L76" s="40">
        <v>60.739685793840891</v>
      </c>
      <c r="M76" s="40">
        <v>92.090826509426549</v>
      </c>
      <c r="N76" s="40">
        <v>96.215573298517867</v>
      </c>
      <c r="O76" s="40">
        <v>103.95416287085645</v>
      </c>
      <c r="P76" s="40">
        <v>107.96671659729836</v>
      </c>
      <c r="Q76" s="40">
        <v>100.55426734176152</v>
      </c>
      <c r="R76" s="40">
        <v>110.98639884066384</v>
      </c>
      <c r="S76" s="40">
        <v>108.39408722419103</v>
      </c>
      <c r="T76" s="40">
        <v>100.73867712130331</v>
      </c>
      <c r="U76" s="40">
        <v>106.71526664457868</v>
      </c>
      <c r="V76" s="40">
        <v>111.49550292234132</v>
      </c>
      <c r="W76" s="40">
        <v>106.3753714411792</v>
      </c>
      <c r="X76" s="40">
        <v>120.65820768160438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181.24342218400682</v>
      </c>
      <c r="D2" s="31">
        <f t="shared" ref="D2:W2" si="1">SUM(D3,D17,D22,D25,D26,D51,D52,D71,D74,D75,D76)</f>
        <v>168.76852966466041</v>
      </c>
      <c r="E2" s="31">
        <f t="shared" si="1"/>
        <v>167.10859845227861</v>
      </c>
      <c r="F2" s="31">
        <f t="shared" si="1"/>
        <v>190.32914875322439</v>
      </c>
      <c r="G2" s="31">
        <f t="shared" si="1"/>
        <v>201.15124677558043</v>
      </c>
      <c r="H2" s="31">
        <f t="shared" si="1"/>
        <v>183.59372312983669</v>
      </c>
      <c r="I2" s="31">
        <f t="shared" si="1"/>
        <v>211.30920034393813</v>
      </c>
      <c r="J2" s="31">
        <f t="shared" si="1"/>
        <v>277.80051590713663</v>
      </c>
      <c r="K2" s="31">
        <f t="shared" si="1"/>
        <v>253.57463456577815</v>
      </c>
      <c r="L2" s="31">
        <f t="shared" si="1"/>
        <v>224.86792777300076</v>
      </c>
      <c r="M2" s="31">
        <f t="shared" si="1"/>
        <v>262.55563198624247</v>
      </c>
      <c r="N2" s="31">
        <f t="shared" si="1"/>
        <v>245.24539982803094</v>
      </c>
      <c r="O2" s="31">
        <f t="shared" si="1"/>
        <v>251.62648323301804</v>
      </c>
      <c r="P2" s="31">
        <f t="shared" si="1"/>
        <v>249.68116938950988</v>
      </c>
      <c r="Q2" s="31">
        <f t="shared" si="1"/>
        <v>248.32132416165089</v>
      </c>
      <c r="R2" s="31">
        <f t="shared" si="1"/>
        <v>252.49260533104041</v>
      </c>
      <c r="S2" s="31">
        <f t="shared" si="1"/>
        <v>254.56792777300086</v>
      </c>
      <c r="T2" s="31">
        <f t="shared" si="1"/>
        <v>250.31650902837487</v>
      </c>
      <c r="U2" s="31">
        <f t="shared" si="1"/>
        <v>260.47755803955283</v>
      </c>
      <c r="V2" s="31">
        <f t="shared" si="1"/>
        <v>250.56010318142731</v>
      </c>
      <c r="W2" s="31">
        <f t="shared" si="1"/>
        <v>252.30051590713674</v>
      </c>
      <c r="X2" s="31">
        <f t="shared" ref="X2" si="2">SUM(X3,X17,X22,X25,X26,X51,X52,X71,X74,X75,X76)</f>
        <v>245.08245915735159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6.9981943250214949</v>
      </c>
      <c r="D3" s="34">
        <f t="shared" ref="D3:W3" si="4">SUM(D4,D8,D11)</f>
        <v>6.998194325021494</v>
      </c>
      <c r="E3" s="34">
        <f t="shared" si="4"/>
        <v>6.2983662940670664</v>
      </c>
      <c r="F3" s="34">
        <f t="shared" si="4"/>
        <v>7.6980223559759233</v>
      </c>
      <c r="G3" s="34">
        <f t="shared" si="4"/>
        <v>7.6980223559759233</v>
      </c>
      <c r="H3" s="34">
        <f t="shared" si="4"/>
        <v>6.2983662940670673</v>
      </c>
      <c r="I3" s="34">
        <f t="shared" si="4"/>
        <v>6.2983662940670682</v>
      </c>
      <c r="J3" s="34">
        <f t="shared" si="4"/>
        <v>6.2983662940670673</v>
      </c>
      <c r="K3" s="34">
        <f t="shared" si="4"/>
        <v>6.9981943250214949</v>
      </c>
      <c r="L3" s="34">
        <f t="shared" si="4"/>
        <v>4.8987102321582112</v>
      </c>
      <c r="M3" s="34">
        <f t="shared" si="4"/>
        <v>6.2983662940670664</v>
      </c>
      <c r="N3" s="34">
        <f t="shared" si="4"/>
        <v>6.2983662940670664</v>
      </c>
      <c r="O3" s="34">
        <f t="shared" si="4"/>
        <v>5.5985382631126397</v>
      </c>
      <c r="P3" s="34">
        <f t="shared" si="4"/>
        <v>6.2983662940670673</v>
      </c>
      <c r="Q3" s="34">
        <f t="shared" si="4"/>
        <v>5.5985382631126397</v>
      </c>
      <c r="R3" s="34">
        <f t="shared" si="4"/>
        <v>5.5985382631126397</v>
      </c>
      <c r="S3" s="34">
        <f t="shared" si="4"/>
        <v>6.8938091143594145</v>
      </c>
      <c r="T3" s="34">
        <f t="shared" si="4"/>
        <v>6.1912295786758378</v>
      </c>
      <c r="U3" s="34">
        <f t="shared" si="4"/>
        <v>6.4751504729148737</v>
      </c>
      <c r="V3" s="34">
        <f t="shared" si="4"/>
        <v>5.7766122098022343</v>
      </c>
      <c r="W3" s="34">
        <f t="shared" si="4"/>
        <v>5.8347377472055024</v>
      </c>
      <c r="X3" s="34">
        <f t="shared" ref="X3" si="5">SUM(X4,X8,X11)</f>
        <v>5.134221840068788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0.5954428202923473</v>
      </c>
      <c r="T4" s="29">
        <f t="shared" si="7"/>
        <v>0.59269131556319854</v>
      </c>
      <c r="U4" s="29">
        <f t="shared" si="7"/>
        <v>0.17678417884780739</v>
      </c>
      <c r="V4" s="29">
        <f t="shared" si="7"/>
        <v>0.17807394668959586</v>
      </c>
      <c r="W4" s="29">
        <f t="shared" si="7"/>
        <v>0.23619948409286329</v>
      </c>
      <c r="X4" s="29">
        <f t="shared" ref="X4" si="8">SUM(X5:X7)</f>
        <v>0.2355116079105761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0.5954428202923473</v>
      </c>
      <c r="T7" s="10">
        <f>FC_IND_NFM_AM_E!T7+FC_IND_NFM_PA_E!T7+FC_IND_NFM_SA_E!T7+FC_IND_NFM_OM_E!T7</f>
        <v>0.59269131556319854</v>
      </c>
      <c r="U7" s="10">
        <f>FC_IND_NFM_AM_E!U7+FC_IND_NFM_PA_E!U7+FC_IND_NFM_SA_E!U7+FC_IND_NFM_OM_E!U7</f>
        <v>0.17678417884780739</v>
      </c>
      <c r="V7" s="10">
        <f>FC_IND_NFM_AM_E!V7+FC_IND_NFM_PA_E!V7+FC_IND_NFM_SA_E!V7+FC_IND_NFM_OM_E!V7</f>
        <v>0.17807394668959586</v>
      </c>
      <c r="W7" s="10">
        <f>FC_IND_NFM_AM_E!W7+FC_IND_NFM_PA_E!W7+FC_IND_NFM_SA_E!W7+FC_IND_NFM_OM_E!W7</f>
        <v>0.23619948409286329</v>
      </c>
      <c r="X7" s="10">
        <f>FC_IND_NFM_AM_E!X7+FC_IND_NFM_PA_E!X7+FC_IND_NFM_SA_E!X7+FC_IND_NFM_OM_E!X7</f>
        <v>0.2355116079105761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6.9981943250214949</v>
      </c>
      <c r="D11" s="29">
        <f t="shared" ref="D11:W11" si="13">SUM(D12:D16)</f>
        <v>6.998194325021494</v>
      </c>
      <c r="E11" s="29">
        <f t="shared" si="13"/>
        <v>6.2983662940670664</v>
      </c>
      <c r="F11" s="29">
        <f t="shared" si="13"/>
        <v>7.6980223559759233</v>
      </c>
      <c r="G11" s="29">
        <f t="shared" si="13"/>
        <v>7.6980223559759233</v>
      </c>
      <c r="H11" s="29">
        <f t="shared" si="13"/>
        <v>6.2983662940670673</v>
      </c>
      <c r="I11" s="29">
        <f t="shared" si="13"/>
        <v>6.2983662940670682</v>
      </c>
      <c r="J11" s="29">
        <f t="shared" si="13"/>
        <v>6.2983662940670673</v>
      </c>
      <c r="K11" s="29">
        <f t="shared" si="13"/>
        <v>6.9981943250214949</v>
      </c>
      <c r="L11" s="29">
        <f t="shared" si="13"/>
        <v>4.8987102321582112</v>
      </c>
      <c r="M11" s="29">
        <f t="shared" si="13"/>
        <v>6.2983662940670664</v>
      </c>
      <c r="N11" s="29">
        <f t="shared" si="13"/>
        <v>6.2983662940670664</v>
      </c>
      <c r="O11" s="29">
        <f t="shared" si="13"/>
        <v>5.5985382631126397</v>
      </c>
      <c r="P11" s="29">
        <f t="shared" si="13"/>
        <v>6.2983662940670673</v>
      </c>
      <c r="Q11" s="29">
        <f t="shared" si="13"/>
        <v>5.5985382631126397</v>
      </c>
      <c r="R11" s="29">
        <f t="shared" si="13"/>
        <v>5.5985382631126397</v>
      </c>
      <c r="S11" s="29">
        <f t="shared" si="13"/>
        <v>6.2983662940670673</v>
      </c>
      <c r="T11" s="29">
        <f t="shared" si="13"/>
        <v>5.5985382631126388</v>
      </c>
      <c r="U11" s="29">
        <f t="shared" si="13"/>
        <v>6.2983662940670664</v>
      </c>
      <c r="V11" s="29">
        <f t="shared" si="13"/>
        <v>5.5985382631126388</v>
      </c>
      <c r="W11" s="29">
        <f t="shared" si="13"/>
        <v>5.5985382631126388</v>
      </c>
      <c r="X11" s="29">
        <f t="shared" ref="X11" si="14">SUM(X12:X16)</f>
        <v>4.8987102321582121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6.9981943250214949</v>
      </c>
      <c r="D13" s="10">
        <f>FC_IND_NFM_AM_E!D13+FC_IND_NFM_PA_E!D13+FC_IND_NFM_SA_E!D13+FC_IND_NFM_OM_E!D13</f>
        <v>6.998194325021494</v>
      </c>
      <c r="E13" s="10">
        <f>FC_IND_NFM_AM_E!E13+FC_IND_NFM_PA_E!E13+FC_IND_NFM_SA_E!E13+FC_IND_NFM_OM_E!E13</f>
        <v>6.2983662940670664</v>
      </c>
      <c r="F13" s="10">
        <f>FC_IND_NFM_AM_E!F13+FC_IND_NFM_PA_E!F13+FC_IND_NFM_SA_E!F13+FC_IND_NFM_OM_E!F13</f>
        <v>7.6980223559759233</v>
      </c>
      <c r="G13" s="10">
        <f>FC_IND_NFM_AM_E!G13+FC_IND_NFM_PA_E!G13+FC_IND_NFM_SA_E!G13+FC_IND_NFM_OM_E!G13</f>
        <v>7.6980223559759233</v>
      </c>
      <c r="H13" s="10">
        <f>FC_IND_NFM_AM_E!H13+FC_IND_NFM_PA_E!H13+FC_IND_NFM_SA_E!H13+FC_IND_NFM_OM_E!H13</f>
        <v>6.2983662940670673</v>
      </c>
      <c r="I13" s="10">
        <f>FC_IND_NFM_AM_E!I13+FC_IND_NFM_PA_E!I13+FC_IND_NFM_SA_E!I13+FC_IND_NFM_OM_E!I13</f>
        <v>6.2983662940670682</v>
      </c>
      <c r="J13" s="10">
        <f>FC_IND_NFM_AM_E!J13+FC_IND_NFM_PA_E!J13+FC_IND_NFM_SA_E!J13+FC_IND_NFM_OM_E!J13</f>
        <v>6.2983662940670673</v>
      </c>
      <c r="K13" s="10">
        <f>FC_IND_NFM_AM_E!K13+FC_IND_NFM_PA_E!K13+FC_IND_NFM_SA_E!K13+FC_IND_NFM_OM_E!K13</f>
        <v>6.9981943250214949</v>
      </c>
      <c r="L13" s="10">
        <f>FC_IND_NFM_AM_E!L13+FC_IND_NFM_PA_E!L13+FC_IND_NFM_SA_E!L13+FC_IND_NFM_OM_E!L13</f>
        <v>4.8987102321582112</v>
      </c>
      <c r="M13" s="10">
        <f>FC_IND_NFM_AM_E!M13+FC_IND_NFM_PA_E!M13+FC_IND_NFM_SA_E!M13+FC_IND_NFM_OM_E!M13</f>
        <v>6.2983662940670664</v>
      </c>
      <c r="N13" s="10">
        <f>FC_IND_NFM_AM_E!N13+FC_IND_NFM_PA_E!N13+FC_IND_NFM_SA_E!N13+FC_IND_NFM_OM_E!N13</f>
        <v>6.2983662940670664</v>
      </c>
      <c r="O13" s="10">
        <f>FC_IND_NFM_AM_E!O13+FC_IND_NFM_PA_E!O13+FC_IND_NFM_SA_E!O13+FC_IND_NFM_OM_E!O13</f>
        <v>5.5985382631126397</v>
      </c>
      <c r="P13" s="10">
        <f>FC_IND_NFM_AM_E!P13+FC_IND_NFM_PA_E!P13+FC_IND_NFM_SA_E!P13+FC_IND_NFM_OM_E!P13</f>
        <v>6.2983662940670673</v>
      </c>
      <c r="Q13" s="10">
        <f>FC_IND_NFM_AM_E!Q13+FC_IND_NFM_PA_E!Q13+FC_IND_NFM_SA_E!Q13+FC_IND_NFM_OM_E!Q13</f>
        <v>5.5985382631126397</v>
      </c>
      <c r="R13" s="10">
        <f>FC_IND_NFM_AM_E!R13+FC_IND_NFM_PA_E!R13+FC_IND_NFM_SA_E!R13+FC_IND_NFM_OM_E!R13</f>
        <v>5.5985382631126397</v>
      </c>
      <c r="S13" s="10">
        <f>FC_IND_NFM_AM_E!S13+FC_IND_NFM_PA_E!S13+FC_IND_NFM_SA_E!S13+FC_IND_NFM_OM_E!S13</f>
        <v>6.2983662940670673</v>
      </c>
      <c r="T13" s="10">
        <f>FC_IND_NFM_AM_E!T13+FC_IND_NFM_PA_E!T13+FC_IND_NFM_SA_E!T13+FC_IND_NFM_OM_E!T13</f>
        <v>5.5985382631126388</v>
      </c>
      <c r="U13" s="10">
        <f>FC_IND_NFM_AM_E!U13+FC_IND_NFM_PA_E!U13+FC_IND_NFM_SA_E!U13+FC_IND_NFM_OM_E!U13</f>
        <v>6.2983662940670664</v>
      </c>
      <c r="V13" s="10">
        <f>FC_IND_NFM_AM_E!V13+FC_IND_NFM_PA_E!V13+FC_IND_NFM_SA_E!V13+FC_IND_NFM_OM_E!V13</f>
        <v>5.5985382631126388</v>
      </c>
      <c r="W13" s="10">
        <f>FC_IND_NFM_AM_E!W13+FC_IND_NFM_PA_E!W13+FC_IND_NFM_SA_E!W13+FC_IND_NFM_OM_E!W13</f>
        <v>5.5985382631126388</v>
      </c>
      <c r="X13" s="10">
        <f>FC_IND_NFM_AM_E!X13+FC_IND_NFM_PA_E!X13+FC_IND_NFM_SA_E!X13+FC_IND_NFM_OM_E!X13</f>
        <v>4.8987102321582121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0.2369733447979363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0.2369733447979363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22.783490971625099</v>
      </c>
      <c r="D26" s="37">
        <f t="shared" ref="D26:W26" si="22">SUM(D27,D33)</f>
        <v>29.65511607910576</v>
      </c>
      <c r="E26" s="37">
        <f t="shared" si="22"/>
        <v>18.118916595012898</v>
      </c>
      <c r="F26" s="37">
        <f t="shared" si="22"/>
        <v>20.249355116079101</v>
      </c>
      <c r="G26" s="37">
        <f t="shared" si="22"/>
        <v>16.02416165090284</v>
      </c>
      <c r="H26" s="37">
        <f t="shared" si="22"/>
        <v>15.902407566638002</v>
      </c>
      <c r="I26" s="37">
        <f t="shared" si="22"/>
        <v>32.418400687876186</v>
      </c>
      <c r="J26" s="37">
        <f t="shared" si="22"/>
        <v>36.425279449699055</v>
      </c>
      <c r="K26" s="37">
        <f t="shared" si="22"/>
        <v>35.436629406706786</v>
      </c>
      <c r="L26" s="37">
        <f t="shared" si="22"/>
        <v>26.816938950988821</v>
      </c>
      <c r="M26" s="37">
        <f t="shared" si="22"/>
        <v>32.898108340498709</v>
      </c>
      <c r="N26" s="37">
        <f t="shared" si="22"/>
        <v>32.006190885640585</v>
      </c>
      <c r="O26" s="37">
        <f t="shared" si="22"/>
        <v>32.107996560619085</v>
      </c>
      <c r="P26" s="37">
        <f t="shared" si="22"/>
        <v>28.882459157351683</v>
      </c>
      <c r="Q26" s="37">
        <f t="shared" si="22"/>
        <v>26.732072226999144</v>
      </c>
      <c r="R26" s="37">
        <f t="shared" si="22"/>
        <v>34.380997420464311</v>
      </c>
      <c r="S26" s="37">
        <f t="shared" si="22"/>
        <v>35.347205503009448</v>
      </c>
      <c r="T26" s="37">
        <f t="shared" si="22"/>
        <v>32.456663800515905</v>
      </c>
      <c r="U26" s="37">
        <f t="shared" si="22"/>
        <v>37.865950128976785</v>
      </c>
      <c r="V26" s="37">
        <f t="shared" si="22"/>
        <v>26.869991401547718</v>
      </c>
      <c r="W26" s="37">
        <f t="shared" si="22"/>
        <v>25.898710232158216</v>
      </c>
      <c r="X26" s="37">
        <f t="shared" ref="X26" si="23">SUM(X27,X33)</f>
        <v>23.837317282889082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22.783490971625099</v>
      </c>
      <c r="D33" s="29">
        <f t="shared" ref="D33:W33" si="28">SUM(D34:D50)</f>
        <v>29.65511607910576</v>
      </c>
      <c r="E33" s="29">
        <f t="shared" si="28"/>
        <v>18.118916595012898</v>
      </c>
      <c r="F33" s="29">
        <f t="shared" si="28"/>
        <v>20.249355116079101</v>
      </c>
      <c r="G33" s="29">
        <f t="shared" si="28"/>
        <v>16.02416165090284</v>
      </c>
      <c r="H33" s="29">
        <f t="shared" si="28"/>
        <v>15.902407566638002</v>
      </c>
      <c r="I33" s="29">
        <f t="shared" si="28"/>
        <v>32.418400687876186</v>
      </c>
      <c r="J33" s="29">
        <f t="shared" si="28"/>
        <v>36.425279449699055</v>
      </c>
      <c r="K33" s="29">
        <f t="shared" si="28"/>
        <v>35.436629406706786</v>
      </c>
      <c r="L33" s="29">
        <f t="shared" si="28"/>
        <v>26.816938950988821</v>
      </c>
      <c r="M33" s="29">
        <f t="shared" si="28"/>
        <v>32.898108340498709</v>
      </c>
      <c r="N33" s="29">
        <f t="shared" si="28"/>
        <v>32.006190885640585</v>
      </c>
      <c r="O33" s="29">
        <f t="shared" si="28"/>
        <v>32.107996560619085</v>
      </c>
      <c r="P33" s="29">
        <f t="shared" si="28"/>
        <v>28.882459157351683</v>
      </c>
      <c r="Q33" s="29">
        <f t="shared" si="28"/>
        <v>26.732072226999144</v>
      </c>
      <c r="R33" s="29">
        <f t="shared" si="28"/>
        <v>34.380997420464311</v>
      </c>
      <c r="S33" s="29">
        <f t="shared" si="28"/>
        <v>35.347205503009448</v>
      </c>
      <c r="T33" s="29">
        <f t="shared" si="28"/>
        <v>32.456663800515905</v>
      </c>
      <c r="U33" s="29">
        <f t="shared" si="28"/>
        <v>37.865950128976785</v>
      </c>
      <c r="V33" s="29">
        <f t="shared" si="28"/>
        <v>26.869991401547718</v>
      </c>
      <c r="W33" s="29">
        <f t="shared" si="28"/>
        <v>25.898710232158216</v>
      </c>
      <c r="X33" s="29">
        <f t="shared" ref="X33" si="29">SUM(X34:X50)</f>
        <v>23.837317282889082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9.9312123817712781</v>
      </c>
      <c r="D36" s="10">
        <f>FC_IND_NFM_AM_E!D36+FC_IND_NFM_PA_E!D36+FC_IND_NFM_SA_E!D36+FC_IND_NFM_OM_E!D36</f>
        <v>9.9312123817712799</v>
      </c>
      <c r="E36" s="10">
        <f>FC_IND_NFM_AM_E!E36+FC_IND_NFM_PA_E!E36+FC_IND_NFM_SA_E!E36+FC_IND_NFM_OM_E!E36</f>
        <v>12.138177128116942</v>
      </c>
      <c r="F36" s="10">
        <f>FC_IND_NFM_AM_E!F36+FC_IND_NFM_PA_E!F36+FC_IND_NFM_SA_E!F36+FC_IND_NFM_OM_E!F36</f>
        <v>13.24161650902837</v>
      </c>
      <c r="G36" s="10">
        <f>FC_IND_NFM_AM_E!G36+FC_IND_NFM_PA_E!G36+FC_IND_NFM_SA_E!G36+FC_IND_NFM_OM_E!G36</f>
        <v>11.034651762682721</v>
      </c>
      <c r="H36" s="10">
        <f>FC_IND_NFM_AM_E!H36+FC_IND_NFM_PA_E!H36+FC_IND_NFM_SA_E!H36+FC_IND_NFM_OM_E!H36</f>
        <v>9.9312123817712799</v>
      </c>
      <c r="I36" s="10">
        <f>FC_IND_NFM_AM_E!I36+FC_IND_NFM_PA_E!I36+FC_IND_NFM_SA_E!I36+FC_IND_NFM_OM_E!I36</f>
        <v>16.552020636285469</v>
      </c>
      <c r="J36" s="10">
        <f>FC_IND_NFM_AM_E!J36+FC_IND_NFM_PA_E!J36+FC_IND_NFM_SA_E!J36+FC_IND_NFM_OM_E!J36</f>
        <v>16.552020636285469</v>
      </c>
      <c r="K36" s="10">
        <f>FC_IND_NFM_AM_E!K36+FC_IND_NFM_PA_E!K36+FC_IND_NFM_SA_E!K36+FC_IND_NFM_OM_E!K36</f>
        <v>16.552020636285469</v>
      </c>
      <c r="L36" s="10">
        <f>FC_IND_NFM_AM_E!L36+FC_IND_NFM_PA_E!L36+FC_IND_NFM_SA_E!L36+FC_IND_NFM_OM_E!L36</f>
        <v>9.9312123817712816</v>
      </c>
      <c r="M36" s="10">
        <f>FC_IND_NFM_AM_E!M36+FC_IND_NFM_PA_E!M36+FC_IND_NFM_SA_E!M36+FC_IND_NFM_OM_E!M36</f>
        <v>11.034651762682721</v>
      </c>
      <c r="N36" s="10">
        <f>FC_IND_NFM_AM_E!N36+FC_IND_NFM_PA_E!N36+FC_IND_NFM_SA_E!N36+FC_IND_NFM_OM_E!N36</f>
        <v>12.138177128116938</v>
      </c>
      <c r="O36" s="10">
        <f>FC_IND_NFM_AM_E!O36+FC_IND_NFM_PA_E!O36+FC_IND_NFM_SA_E!O36+FC_IND_NFM_OM_E!O36</f>
        <v>12.13817712811694</v>
      </c>
      <c r="P36" s="10">
        <f>FC_IND_NFM_AM_E!P36+FC_IND_NFM_PA_E!P36+FC_IND_NFM_SA_E!P36+FC_IND_NFM_OM_E!P36</f>
        <v>12.164402407566641</v>
      </c>
      <c r="Q36" s="10">
        <f>FC_IND_NFM_AM_E!Q36+FC_IND_NFM_PA_E!Q36+FC_IND_NFM_SA_E!Q36+FC_IND_NFM_OM_E!Q36</f>
        <v>11.0585554600172</v>
      </c>
      <c r="R36" s="10">
        <f>FC_IND_NFM_AM_E!R36+FC_IND_NFM_PA_E!R36+FC_IND_NFM_SA_E!R36+FC_IND_NFM_OM_E!R36</f>
        <v>18.799570077386068</v>
      </c>
      <c r="S36" s="10">
        <f>FC_IND_NFM_AM_E!S36+FC_IND_NFM_PA_E!S36+FC_IND_NFM_SA_E!S36+FC_IND_NFM_OM_E!S36</f>
        <v>18.799570077386068</v>
      </c>
      <c r="T36" s="10">
        <f>FC_IND_NFM_AM_E!T36+FC_IND_NFM_PA_E!T36+FC_IND_NFM_SA_E!T36+FC_IND_NFM_OM_E!T36</f>
        <v>17.693723129836631</v>
      </c>
      <c r="U36" s="10">
        <f>FC_IND_NFM_AM_E!U36+FC_IND_NFM_PA_E!U36+FC_IND_NFM_SA_E!U36+FC_IND_NFM_OM_E!U36</f>
        <v>21.011263972484951</v>
      </c>
      <c r="V36" s="10">
        <f>FC_IND_NFM_AM_E!V36+FC_IND_NFM_PA_E!V36+FC_IND_NFM_SA_E!V36+FC_IND_NFM_OM_E!V36</f>
        <v>9.9527085124677548</v>
      </c>
      <c r="W36" s="10">
        <f>FC_IND_NFM_AM_E!W36+FC_IND_NFM_PA_E!W36+FC_IND_NFM_SA_E!W36+FC_IND_NFM_OM_E!W36</f>
        <v>11.0585554600172</v>
      </c>
      <c r="X36" s="10">
        <f>FC_IND_NFM_AM_E!X36+FC_IND_NFM_PA_E!X36+FC_IND_NFM_SA_E!X36+FC_IND_NFM_OM_E!X36</f>
        <v>11.0585554600172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2.0540842648323299</v>
      </c>
      <c r="D43" s="10">
        <f>FC_IND_NFM_AM_E!D43+FC_IND_NFM_PA_E!D43+FC_IND_NFM_SA_E!D43+FC_IND_NFM_OM_E!D43</f>
        <v>2.0540842648323299</v>
      </c>
      <c r="E43" s="10">
        <f>FC_IND_NFM_AM_E!E43+FC_IND_NFM_PA_E!E43+FC_IND_NFM_SA_E!E43+FC_IND_NFM_OM_E!E43</f>
        <v>2.0540842648323299</v>
      </c>
      <c r="F43" s="10">
        <f>FC_IND_NFM_AM_E!F43+FC_IND_NFM_PA_E!F43+FC_IND_NFM_SA_E!F43+FC_IND_NFM_OM_E!F43</f>
        <v>3.0810834049871021</v>
      </c>
      <c r="G43" s="10">
        <f>FC_IND_NFM_AM_E!G43+FC_IND_NFM_PA_E!G43+FC_IND_NFM_SA_E!G43+FC_IND_NFM_OM_E!G43</f>
        <v>2.0445399828030948</v>
      </c>
      <c r="H43" s="10">
        <f>FC_IND_NFM_AM_E!H43+FC_IND_NFM_PA_E!H43+FC_IND_NFM_SA_E!H43+FC_IND_NFM_OM_E!H43</f>
        <v>2.0445399828030948</v>
      </c>
      <c r="I43" s="10">
        <f>FC_IND_NFM_AM_E!I43+FC_IND_NFM_PA_E!I43+FC_IND_NFM_SA_E!I43+FC_IND_NFM_OM_E!I43</f>
        <v>4.086500429922614</v>
      </c>
      <c r="J43" s="10">
        <f>FC_IND_NFM_AM_E!J43+FC_IND_NFM_PA_E!J43+FC_IND_NFM_SA_E!J43+FC_IND_NFM_OM_E!J43</f>
        <v>6.1300945829750644</v>
      </c>
      <c r="K43" s="10">
        <f>FC_IND_NFM_AM_E!K43+FC_IND_NFM_PA_E!K43+FC_IND_NFM_SA_E!K43+FC_IND_NFM_OM_E!K43</f>
        <v>7.1520206362854681</v>
      </c>
      <c r="L43" s="10">
        <f>FC_IND_NFM_AM_E!L43+FC_IND_NFM_PA_E!L43+FC_IND_NFM_SA_E!L43+FC_IND_NFM_OM_E!L43</f>
        <v>6.1308684436801384</v>
      </c>
      <c r="M43" s="10">
        <f>FC_IND_NFM_AM_E!M43+FC_IND_NFM_PA_E!M43+FC_IND_NFM_SA_E!M43+FC_IND_NFM_OM_E!M43</f>
        <v>8.1754084264832318</v>
      </c>
      <c r="N43" s="10">
        <f>FC_IND_NFM_AM_E!N43+FC_IND_NFM_PA_E!N43+FC_IND_NFM_SA_E!N43+FC_IND_NFM_OM_E!N43</f>
        <v>7.1524505588993978</v>
      </c>
      <c r="O43" s="10">
        <f>FC_IND_NFM_AM_E!O43+FC_IND_NFM_PA_E!O43+FC_IND_NFM_SA_E!O43+FC_IND_NFM_OM_E!O43</f>
        <v>9.1960447119518491</v>
      </c>
      <c r="P43" s="10">
        <f>FC_IND_NFM_AM_E!P43+FC_IND_NFM_PA_E!P43+FC_IND_NFM_SA_E!P43+FC_IND_NFM_OM_E!P43</f>
        <v>6.1908856405846944</v>
      </c>
      <c r="Q43" s="10">
        <f>FC_IND_NFM_AM_E!Q43+FC_IND_NFM_PA_E!Q43+FC_IND_NFM_SA_E!Q43+FC_IND_NFM_OM_E!Q43</f>
        <v>6.1908856405846944</v>
      </c>
      <c r="R43" s="10">
        <f>FC_IND_NFM_AM_E!R43+FC_IND_NFM_PA_E!R43+FC_IND_NFM_SA_E!R43+FC_IND_NFM_OM_E!R43</f>
        <v>6.1828890799656051</v>
      </c>
      <c r="S43" s="10">
        <f>FC_IND_NFM_AM_E!S43+FC_IND_NFM_PA_E!S43+FC_IND_NFM_SA_E!S43+FC_IND_NFM_OM_E!S43</f>
        <v>6.1771281169389507</v>
      </c>
      <c r="T43" s="10">
        <f>FC_IND_NFM_AM_E!T43+FC_IND_NFM_PA_E!T43+FC_IND_NFM_SA_E!T43+FC_IND_NFM_OM_E!T43</f>
        <v>6.1596732588134131</v>
      </c>
      <c r="U43" s="10">
        <f>FC_IND_NFM_AM_E!U43+FC_IND_NFM_PA_E!U43+FC_IND_NFM_SA_E!U43+FC_IND_NFM_OM_E!U43</f>
        <v>7.183404987102322</v>
      </c>
      <c r="V43" s="10">
        <f>FC_IND_NFM_AM_E!V43+FC_IND_NFM_PA_E!V43+FC_IND_NFM_SA_E!V43+FC_IND_NFM_OM_E!V43</f>
        <v>9.2388650042992246</v>
      </c>
      <c r="W43" s="10">
        <f>FC_IND_NFM_AM_E!W43+FC_IND_NFM_PA_E!W43+FC_IND_NFM_SA_E!W43+FC_IND_NFM_OM_E!W43</f>
        <v>5.1330180567497852</v>
      </c>
      <c r="X43" s="10">
        <f>FC_IND_NFM_AM_E!X43+FC_IND_NFM_PA_E!X43+FC_IND_NFM_SA_E!X43+FC_IND_NFM_OM_E!X43</f>
        <v>5.9648323301805668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10.798194325021489</v>
      </c>
      <c r="D44" s="10">
        <f>FC_IND_NFM_AM_E!D44+FC_IND_NFM_PA_E!D44+FC_IND_NFM_SA_E!D44+FC_IND_NFM_OM_E!D44</f>
        <v>17.669819432502148</v>
      </c>
      <c r="E44" s="10">
        <f>FC_IND_NFM_AM_E!E44+FC_IND_NFM_PA_E!E44+FC_IND_NFM_SA_E!E44+FC_IND_NFM_OM_E!E44</f>
        <v>3.9266552020636283</v>
      </c>
      <c r="F44" s="10">
        <f>FC_IND_NFM_AM_E!F44+FC_IND_NFM_PA_E!F44+FC_IND_NFM_SA_E!F44+FC_IND_NFM_OM_E!F44</f>
        <v>3.9266552020636283</v>
      </c>
      <c r="G44" s="10">
        <f>FC_IND_NFM_AM_E!G44+FC_IND_NFM_PA_E!G44+FC_IND_NFM_SA_E!G44+FC_IND_NFM_OM_E!G44</f>
        <v>2.9449699054170249</v>
      </c>
      <c r="H44" s="10">
        <f>FC_IND_NFM_AM_E!H44+FC_IND_NFM_PA_E!H44+FC_IND_NFM_SA_E!H44+FC_IND_NFM_OM_E!H44</f>
        <v>3.9266552020636278</v>
      </c>
      <c r="I44" s="10">
        <f>FC_IND_NFM_AM_E!I44+FC_IND_NFM_PA_E!I44+FC_IND_NFM_SA_E!I44+FC_IND_NFM_OM_E!I44</f>
        <v>11.779879621668099</v>
      </c>
      <c r="J44" s="10">
        <f>FC_IND_NFM_AM_E!J44+FC_IND_NFM_PA_E!J44+FC_IND_NFM_SA_E!J44+FC_IND_NFM_OM_E!J44</f>
        <v>13.743164230438522</v>
      </c>
      <c r="K44" s="10">
        <f>FC_IND_NFM_AM_E!K44+FC_IND_NFM_PA_E!K44+FC_IND_NFM_SA_E!K44+FC_IND_NFM_OM_E!K44</f>
        <v>11.732588134135851</v>
      </c>
      <c r="L44" s="10">
        <f>FC_IND_NFM_AM_E!L44+FC_IND_NFM_PA_E!L44+FC_IND_NFM_SA_E!L44+FC_IND_NFM_OM_E!L44</f>
        <v>10.7548581255374</v>
      </c>
      <c r="M44" s="10">
        <f>FC_IND_NFM_AM_E!M44+FC_IND_NFM_PA_E!M44+FC_IND_NFM_SA_E!M44+FC_IND_NFM_OM_E!M44</f>
        <v>13.68804815133276</v>
      </c>
      <c r="N44" s="10">
        <f>FC_IND_NFM_AM_E!N44+FC_IND_NFM_PA_E!N44+FC_IND_NFM_SA_E!N44+FC_IND_NFM_OM_E!N44</f>
        <v>12.715563198624251</v>
      </c>
      <c r="O44" s="10">
        <f>FC_IND_NFM_AM_E!O44+FC_IND_NFM_PA_E!O44+FC_IND_NFM_SA_E!O44+FC_IND_NFM_OM_E!O44</f>
        <v>10.7737747205503</v>
      </c>
      <c r="P44" s="10">
        <f>FC_IND_NFM_AM_E!P44+FC_IND_NFM_PA_E!P44+FC_IND_NFM_SA_E!P44+FC_IND_NFM_OM_E!P44</f>
        <v>9.6434221840068783</v>
      </c>
      <c r="Q44" s="10">
        <f>FC_IND_NFM_AM_E!Q44+FC_IND_NFM_PA_E!Q44+FC_IND_NFM_SA_E!Q44+FC_IND_NFM_OM_E!Q44</f>
        <v>7.7151332760103184</v>
      </c>
      <c r="R44" s="10">
        <f>FC_IND_NFM_AM_E!R44+FC_IND_NFM_PA_E!R44+FC_IND_NFM_SA_E!R44+FC_IND_NFM_OM_E!R44</f>
        <v>6.747377472055029</v>
      </c>
      <c r="S44" s="10">
        <f>FC_IND_NFM_AM_E!S44+FC_IND_NFM_PA_E!S44+FC_IND_NFM_SA_E!S44+FC_IND_NFM_OM_E!S44</f>
        <v>7.7193465176268274</v>
      </c>
      <c r="T44" s="10">
        <f>FC_IND_NFM_AM_E!T44+FC_IND_NFM_PA_E!T44+FC_IND_NFM_SA_E!T44+FC_IND_NFM_OM_E!T44</f>
        <v>7.7195184866723983</v>
      </c>
      <c r="U44" s="10">
        <f>FC_IND_NFM_AM_E!U44+FC_IND_NFM_PA_E!U44+FC_IND_NFM_SA_E!U44+FC_IND_NFM_OM_E!U44</f>
        <v>7.7195184866723991</v>
      </c>
      <c r="V44" s="10">
        <f>FC_IND_NFM_AM_E!V44+FC_IND_NFM_PA_E!V44+FC_IND_NFM_SA_E!V44+FC_IND_NFM_OM_E!V44</f>
        <v>4.8246775580395527</v>
      </c>
      <c r="W44" s="10">
        <f>FC_IND_NFM_AM_E!W44+FC_IND_NFM_PA_E!W44+FC_IND_NFM_SA_E!W44+FC_IND_NFM_OM_E!W44</f>
        <v>6.7546001719690443</v>
      </c>
      <c r="X44" s="10">
        <f>FC_IND_NFM_AM_E!X44+FC_IND_NFM_PA_E!X44+FC_IND_NFM_SA_E!X44+FC_IND_NFM_OM_E!X44</f>
        <v>4.8246775580395527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0.88374892519346504</v>
      </c>
      <c r="Q50" s="10">
        <f>FC_IND_NFM_AM_E!Q50+FC_IND_NFM_PA_E!Q50+FC_IND_NFM_SA_E!Q50+FC_IND_NFM_OM_E!Q50</f>
        <v>1.7674978503869301</v>
      </c>
      <c r="R50" s="10">
        <f>FC_IND_NFM_AM_E!R50+FC_IND_NFM_PA_E!R50+FC_IND_NFM_SA_E!R50+FC_IND_NFM_OM_E!R50</f>
        <v>2.6511607910576092</v>
      </c>
      <c r="S50" s="10">
        <f>FC_IND_NFM_AM_E!S50+FC_IND_NFM_PA_E!S50+FC_IND_NFM_SA_E!S50+FC_IND_NFM_OM_E!S50</f>
        <v>2.6511607910576092</v>
      </c>
      <c r="T50" s="10">
        <f>FC_IND_NFM_AM_E!T50+FC_IND_NFM_PA_E!T50+FC_IND_NFM_SA_E!T50+FC_IND_NFM_OM_E!T50</f>
        <v>0.88374892519346515</v>
      </c>
      <c r="U50" s="10">
        <f>FC_IND_NFM_AM_E!U50+FC_IND_NFM_PA_E!U50+FC_IND_NFM_SA_E!U50+FC_IND_NFM_OM_E!U50</f>
        <v>1.9517626827171113</v>
      </c>
      <c r="V50" s="10">
        <f>FC_IND_NFM_AM_E!V50+FC_IND_NFM_PA_E!V50+FC_IND_NFM_SA_E!V50+FC_IND_NFM_OM_E!V50</f>
        <v>2.8537403267411863</v>
      </c>
      <c r="W50" s="10">
        <f>FC_IND_NFM_AM_E!W50+FC_IND_NFM_PA_E!W50+FC_IND_NFM_SA_E!W50+FC_IND_NFM_OM_E!W50</f>
        <v>2.952536543422184</v>
      </c>
      <c r="X50" s="10">
        <f>FC_IND_NFM_AM_E!X50+FC_IND_NFM_PA_E!X50+FC_IND_NFM_SA_E!X50+FC_IND_NFM_OM_E!X50</f>
        <v>1.9892519346517632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4.2992261392949267E-2</v>
      </c>
      <c r="D51" s="37">
        <f>FC_IND_NFM_AM_E!D51+FC_IND_NFM_PA_E!D51+FC_IND_NFM_SA_E!D51+FC_IND_NFM_OM_E!D51</f>
        <v>4.2992261392949267E-2</v>
      </c>
      <c r="E51" s="37">
        <f>FC_IND_NFM_AM_E!E51+FC_IND_NFM_PA_E!E51+FC_IND_NFM_SA_E!E51+FC_IND_NFM_OM_E!E51</f>
        <v>4.2992261392949267E-2</v>
      </c>
      <c r="F51" s="37">
        <f>FC_IND_NFM_AM_E!F51+FC_IND_NFM_PA_E!F51+FC_IND_NFM_SA_E!F51+FC_IND_NFM_OM_E!F51</f>
        <v>4.2992261392949267E-2</v>
      </c>
      <c r="G51" s="37">
        <f>FC_IND_NFM_AM_E!G51+FC_IND_NFM_PA_E!G51+FC_IND_NFM_SA_E!G51+FC_IND_NFM_OM_E!G51</f>
        <v>4.2992261392949267E-2</v>
      </c>
      <c r="H51" s="37">
        <f>FC_IND_NFM_AM_E!H51+FC_IND_NFM_PA_E!H51+FC_IND_NFM_SA_E!H51+FC_IND_NFM_OM_E!H51</f>
        <v>0.25795356835769562</v>
      </c>
      <c r="I51" s="37">
        <f>FC_IND_NFM_AM_E!I51+FC_IND_NFM_PA_E!I51+FC_IND_NFM_SA_E!I51+FC_IND_NFM_OM_E!I51</f>
        <v>0.27944969905417022</v>
      </c>
      <c r="J51" s="37">
        <f>FC_IND_NFM_AM_E!J51+FC_IND_NFM_PA_E!J51+FC_IND_NFM_SA_E!J51+FC_IND_NFM_OM_E!J51</f>
        <v>0.30094582975064488</v>
      </c>
      <c r="K51" s="37">
        <f>FC_IND_NFM_AM_E!K51+FC_IND_NFM_PA_E!K51+FC_IND_NFM_SA_E!K51+FC_IND_NFM_OM_E!K51</f>
        <v>0.30094582975064488</v>
      </c>
      <c r="L51" s="37">
        <f>FC_IND_NFM_AM_E!L51+FC_IND_NFM_PA_E!L51+FC_IND_NFM_SA_E!L51+FC_IND_NFM_OM_E!L51</f>
        <v>1.139294926913156</v>
      </c>
      <c r="M51" s="37">
        <f>FC_IND_NFM_AM_E!M51+FC_IND_NFM_PA_E!M51+FC_IND_NFM_SA_E!M51+FC_IND_NFM_OM_E!M51</f>
        <v>1.3327601031814269</v>
      </c>
      <c r="N51" s="37">
        <f>FC_IND_NFM_AM_E!N51+FC_IND_NFM_PA_E!N51+FC_IND_NFM_SA_E!N51+FC_IND_NFM_OM_E!N51</f>
        <v>1.5477214101461743</v>
      </c>
      <c r="O51" s="37">
        <f>FC_IND_NFM_AM_E!O51+FC_IND_NFM_PA_E!O51+FC_IND_NFM_SA_E!O51+FC_IND_NFM_OM_E!O51</f>
        <v>1.3327601031814269</v>
      </c>
      <c r="P51" s="37">
        <f>FC_IND_NFM_AM_E!P51+FC_IND_NFM_PA_E!P51+FC_IND_NFM_SA_E!P51+FC_IND_NFM_OM_E!P51</f>
        <v>1.3112639724849529</v>
      </c>
      <c r="Q51" s="37">
        <f>FC_IND_NFM_AM_E!Q51+FC_IND_NFM_PA_E!Q51+FC_IND_NFM_SA_E!Q51+FC_IND_NFM_OM_E!Q51</f>
        <v>1.268271711092003</v>
      </c>
      <c r="R51" s="37">
        <f>FC_IND_NFM_AM_E!R51+FC_IND_NFM_PA_E!R51+FC_IND_NFM_SA_E!R51+FC_IND_NFM_OM_E!R51</f>
        <v>1.3112639724849531</v>
      </c>
      <c r="S51" s="37">
        <f>FC_IND_NFM_AM_E!S51+FC_IND_NFM_PA_E!S51+FC_IND_NFM_SA_E!S51+FC_IND_NFM_OM_E!S51</f>
        <v>1.139294926913156</v>
      </c>
      <c r="T51" s="37">
        <f>FC_IND_NFM_AM_E!T51+FC_IND_NFM_PA_E!T51+FC_IND_NFM_SA_E!T51+FC_IND_NFM_OM_E!T51</f>
        <v>1.1039552880481509</v>
      </c>
      <c r="U51" s="37">
        <f>FC_IND_NFM_AM_E!U51+FC_IND_NFM_PA_E!U51+FC_IND_NFM_SA_E!U51+FC_IND_NFM_OM_E!U51</f>
        <v>1.2038693035253649</v>
      </c>
      <c r="V51" s="37">
        <f>FC_IND_NFM_AM_E!V51+FC_IND_NFM_PA_E!V51+FC_IND_NFM_SA_E!V51+FC_IND_NFM_OM_E!V51</f>
        <v>1.1608770421324159</v>
      </c>
      <c r="W51" s="37">
        <f>FC_IND_NFM_AM_E!W51+FC_IND_NFM_PA_E!W51+FC_IND_NFM_SA_E!W51+FC_IND_NFM_OM_E!W51</f>
        <v>1.2253654342218401</v>
      </c>
      <c r="X51" s="37">
        <f>FC_IND_NFM_AM_E!X51+FC_IND_NFM_PA_E!X51+FC_IND_NFM_SA_E!X51+FC_IND_NFM_OM_E!X51</f>
        <v>1.335511607910576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0.62098022355975924</v>
      </c>
      <c r="V52" s="37">
        <f t="shared" si="31"/>
        <v>0.62098022355975924</v>
      </c>
      <c r="W52" s="37">
        <f t="shared" si="31"/>
        <v>0.62098022355975924</v>
      </c>
      <c r="X52" s="37">
        <f t="shared" ref="X52" si="32">SUM(X53:X70)</f>
        <v>0.74565778159931195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0.62098022355975924</v>
      </c>
      <c r="V59" s="10">
        <f>FC_IND_NFM_AM_E!V59+FC_IND_NFM_PA_E!V59+FC_IND_NFM_SA_E!V59+FC_IND_NFM_OM_E!V59</f>
        <v>0.62098022355975924</v>
      </c>
      <c r="W59" s="10">
        <f>FC_IND_NFM_AM_E!W59+FC_IND_NFM_PA_E!W59+FC_IND_NFM_SA_E!W59+FC_IND_NFM_OM_E!W59</f>
        <v>0.62098022355975924</v>
      </c>
      <c r="X59" s="10">
        <f>FC_IND_NFM_AM_E!X59+FC_IND_NFM_PA_E!X59+FC_IND_NFM_SA_E!X59+FC_IND_NFM_OM_E!X59</f>
        <v>0.5493551160791057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0.19630266552020631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0.16715391229578669</v>
      </c>
      <c r="S71" s="37">
        <f t="shared" si="34"/>
        <v>4.7807394668959592E-2</v>
      </c>
      <c r="T71" s="37">
        <f t="shared" si="34"/>
        <v>0</v>
      </c>
      <c r="U71" s="37">
        <f t="shared" si="34"/>
        <v>1.0269991401547718</v>
      </c>
      <c r="V71" s="37">
        <f t="shared" si="34"/>
        <v>1.0031814273430779</v>
      </c>
      <c r="W71" s="37">
        <f t="shared" si="34"/>
        <v>1.1464316423043852</v>
      </c>
      <c r="X71" s="37">
        <f t="shared" ref="X71" si="35">SUM(X72:X73)</f>
        <v>0.16715391229578669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0.16715391229578669</v>
      </c>
      <c r="S72" s="10">
        <f>FC_IND_NFM_AM_E!S72+FC_IND_NFM_PA_E!S72+FC_IND_NFM_SA_E!S72+FC_IND_NFM_OM_E!S72</f>
        <v>4.7807394668959592E-2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1.0269991401547718</v>
      </c>
      <c r="V72" s="10">
        <f>FC_IND_NFM_AM_E!V72+FC_IND_NFM_PA_E!V72+FC_IND_NFM_SA_E!V72+FC_IND_NFM_OM_E!V72</f>
        <v>1.0031814273430779</v>
      </c>
      <c r="W72" s="10">
        <f>FC_IND_NFM_AM_E!W72+FC_IND_NFM_PA_E!W72+FC_IND_NFM_SA_E!W72+FC_IND_NFM_OM_E!W72</f>
        <v>1.1464316423043852</v>
      </c>
      <c r="X72" s="10">
        <f>FC_IND_NFM_AM_E!X72+FC_IND_NFM_PA_E!X72+FC_IND_NFM_SA_E!X72+FC_IND_NFM_OM_E!X72</f>
        <v>0.16715391229578669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60.571281169389493</v>
      </c>
      <c r="K75" s="37">
        <f>FC_IND_NFM_AM_E!K75+FC_IND_NFM_PA_E!K75+FC_IND_NFM_SA_E!K75+FC_IND_NFM_OM_E!K75</f>
        <v>46.694411006018925</v>
      </c>
      <c r="L75" s="37">
        <f>FC_IND_NFM_AM_E!L75+FC_IND_NFM_PA_E!L75+FC_IND_NFM_SA_E!L75+FC_IND_NFM_OM_E!L75</f>
        <v>48.676784178847797</v>
      </c>
      <c r="M75" s="37">
        <f>FC_IND_NFM_AM_E!M75+FC_IND_NFM_PA_E!M75+FC_IND_NFM_SA_E!M75+FC_IND_NFM_OM_E!M75</f>
        <v>57.967927773000866</v>
      </c>
      <c r="N75" s="37">
        <f>FC_IND_NFM_AM_E!N75+FC_IND_NFM_PA_E!N75+FC_IND_NFM_SA_E!N75+FC_IND_NFM_OM_E!N75</f>
        <v>52.426655202063621</v>
      </c>
      <c r="O75" s="37">
        <f>FC_IND_NFM_AM_E!O75+FC_IND_NFM_PA_E!O75+FC_IND_NFM_SA_E!O75+FC_IND_NFM_OM_E!O75</f>
        <v>52.999914015477202</v>
      </c>
      <c r="P75" s="37">
        <f>FC_IND_NFM_AM_E!P75+FC_IND_NFM_PA_E!P75+FC_IND_NFM_SA_E!P75+FC_IND_NFM_OM_E!P75</f>
        <v>48.700687876182286</v>
      </c>
      <c r="Q75" s="37">
        <f>FC_IND_NFM_AM_E!Q75+FC_IND_NFM_PA_E!Q75+FC_IND_NFM_SA_E!Q75+FC_IND_NFM_OM_E!Q75</f>
        <v>50.492003439380909</v>
      </c>
      <c r="R75" s="37">
        <f>FC_IND_NFM_AM_E!R75+FC_IND_NFM_PA_E!R75+FC_IND_NFM_SA_E!R75+FC_IND_NFM_OM_E!R75</f>
        <v>51.877300085984523</v>
      </c>
      <c r="S75" s="37">
        <f>FC_IND_NFM_AM_E!S75+FC_IND_NFM_PA_E!S75+FC_IND_NFM_SA_E!S75+FC_IND_NFM_OM_E!S75</f>
        <v>52.068443680137584</v>
      </c>
      <c r="T75" s="37">
        <f>FC_IND_NFM_AM_E!T75+FC_IND_NFM_PA_E!T75+FC_IND_NFM_SA_E!T75+FC_IND_NFM_OM_E!T75</f>
        <v>47.387016337059322</v>
      </c>
      <c r="U75" s="37">
        <f>FC_IND_NFM_AM_E!U75+FC_IND_NFM_PA_E!U75+FC_IND_NFM_SA_E!U75+FC_IND_NFM_OM_E!U75</f>
        <v>47.076526225279444</v>
      </c>
      <c r="V75" s="37">
        <f>FC_IND_NFM_AM_E!V75+FC_IND_NFM_PA_E!V75+FC_IND_NFM_SA_E!V75+FC_IND_NFM_OM_E!V75</f>
        <v>46.598796216680988</v>
      </c>
      <c r="W75" s="37">
        <f>FC_IND_NFM_AM_E!W75+FC_IND_NFM_PA_E!W75+FC_IND_NFM_SA_E!W75+FC_IND_NFM_OM_E!W75</f>
        <v>46.980997420464313</v>
      </c>
      <c r="X75" s="37">
        <f>FC_IND_NFM_AM_E!X75+FC_IND_NFM_PA_E!X75+FC_IND_NFM_SA_E!X75+FC_IND_NFM_OM_E!X75</f>
        <v>45.762854686156487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151.41874462596726</v>
      </c>
      <c r="D76" s="40">
        <f>FC_IND_NFM_AM_E!D76+FC_IND_NFM_PA_E!D76+FC_IND_NFM_SA_E!D76+FC_IND_NFM_OM_E!D76</f>
        <v>132.07222699914021</v>
      </c>
      <c r="E76" s="40">
        <f>FC_IND_NFM_AM_E!E76+FC_IND_NFM_PA_E!E76+FC_IND_NFM_SA_E!E76+FC_IND_NFM_OM_E!E76</f>
        <v>142.6483233018057</v>
      </c>
      <c r="F76" s="40">
        <f>FC_IND_NFM_AM_E!F76+FC_IND_NFM_PA_E!F76+FC_IND_NFM_SA_E!F76+FC_IND_NFM_OM_E!F76</f>
        <v>162.33877901977641</v>
      </c>
      <c r="G76" s="40">
        <f>FC_IND_NFM_AM_E!G76+FC_IND_NFM_PA_E!G76+FC_IND_NFM_SA_E!G76+FC_IND_NFM_OM_E!G76</f>
        <v>177.38607050730872</v>
      </c>
      <c r="H76" s="40">
        <f>FC_IND_NFM_AM_E!H76+FC_IND_NFM_PA_E!H76+FC_IND_NFM_SA_E!H76+FC_IND_NFM_OM_E!H76</f>
        <v>161.13499570077391</v>
      </c>
      <c r="I76" s="40">
        <f>FC_IND_NFM_AM_E!I76+FC_IND_NFM_PA_E!I76+FC_IND_NFM_SA_E!I76+FC_IND_NFM_OM_E!I76</f>
        <v>172.3129836629407</v>
      </c>
      <c r="J76" s="40">
        <f>FC_IND_NFM_AM_E!J76+FC_IND_NFM_PA_E!J76+FC_IND_NFM_SA_E!J76+FC_IND_NFM_OM_E!J76</f>
        <v>174.20464316423039</v>
      </c>
      <c r="K76" s="40">
        <f>FC_IND_NFM_AM_E!K76+FC_IND_NFM_PA_E!K76+FC_IND_NFM_SA_E!K76+FC_IND_NFM_OM_E!K76</f>
        <v>164.14445399828031</v>
      </c>
      <c r="L76" s="40">
        <f>FC_IND_NFM_AM_E!L76+FC_IND_NFM_PA_E!L76+FC_IND_NFM_SA_E!L76+FC_IND_NFM_OM_E!L76</f>
        <v>143.33619948409279</v>
      </c>
      <c r="M76" s="40">
        <f>FC_IND_NFM_AM_E!M76+FC_IND_NFM_PA_E!M76+FC_IND_NFM_SA_E!M76+FC_IND_NFM_OM_E!M76</f>
        <v>164.05846947549441</v>
      </c>
      <c r="N76" s="40">
        <f>FC_IND_NFM_AM_E!N76+FC_IND_NFM_PA_E!N76+FC_IND_NFM_SA_E!N76+FC_IND_NFM_OM_E!N76</f>
        <v>152.9664660361135</v>
      </c>
      <c r="O76" s="40">
        <f>FC_IND_NFM_AM_E!O76+FC_IND_NFM_PA_E!O76+FC_IND_NFM_SA_E!O76+FC_IND_NFM_OM_E!O76</f>
        <v>159.58727429062768</v>
      </c>
      <c r="P76" s="40">
        <f>FC_IND_NFM_AM_E!P76+FC_IND_NFM_PA_E!P76+FC_IND_NFM_SA_E!P76+FC_IND_NFM_OM_E!P76</f>
        <v>164.48839208942388</v>
      </c>
      <c r="Q76" s="40">
        <f>FC_IND_NFM_AM_E!Q76+FC_IND_NFM_PA_E!Q76+FC_IND_NFM_SA_E!Q76+FC_IND_NFM_OM_E!Q76</f>
        <v>164.23043852106619</v>
      </c>
      <c r="R76" s="40">
        <f>FC_IND_NFM_AM_E!R76+FC_IND_NFM_PA_E!R76+FC_IND_NFM_SA_E!R76+FC_IND_NFM_OM_E!R76</f>
        <v>159.1573516766982</v>
      </c>
      <c r="S76" s="40">
        <f>FC_IND_NFM_AM_E!S76+FC_IND_NFM_PA_E!S76+FC_IND_NFM_SA_E!S76+FC_IND_NFM_OM_E!S76</f>
        <v>159.07136715391229</v>
      </c>
      <c r="T76" s="40">
        <f>FC_IND_NFM_AM_E!T76+FC_IND_NFM_PA_E!T76+FC_IND_NFM_SA_E!T76+FC_IND_NFM_OM_E!T76</f>
        <v>162.9406706792777</v>
      </c>
      <c r="U76" s="40">
        <f>FC_IND_NFM_AM_E!U76+FC_IND_NFM_PA_E!U76+FC_IND_NFM_SA_E!U76+FC_IND_NFM_OM_E!U76</f>
        <v>166.20808254514179</v>
      </c>
      <c r="V76" s="40">
        <f>FC_IND_NFM_AM_E!V76+FC_IND_NFM_PA_E!V76+FC_IND_NFM_SA_E!V76+FC_IND_NFM_OM_E!V76</f>
        <v>168.52966466036111</v>
      </c>
      <c r="W76" s="40">
        <f>FC_IND_NFM_AM_E!W76+FC_IND_NFM_PA_E!W76+FC_IND_NFM_SA_E!W76+FC_IND_NFM_OM_E!W76</f>
        <v>170.59329320722273</v>
      </c>
      <c r="X76" s="40">
        <f>FC_IND_NFM_AM_E!X76+FC_IND_NFM_PA_E!X76+FC_IND_NFM_SA_E!X76+FC_IND_NFM_OM_E!X76</f>
        <v>168.09974204643157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4.3278009265895445</v>
      </c>
      <c r="D2" s="31">
        <f t="shared" ref="D2:W2" si="1">SUM(D3,D17,D22,D25,D26,D51,D52,D71,D74,D75,D76)</f>
        <v>2.9219433246050599</v>
      </c>
      <c r="E2" s="31">
        <f t="shared" si="1"/>
        <v>2.6540871339578462</v>
      </c>
      <c r="F2" s="31">
        <f t="shared" si="1"/>
        <v>3.0545709056151344</v>
      </c>
      <c r="G2" s="31">
        <f t="shared" si="1"/>
        <v>3.8017174491018073</v>
      </c>
      <c r="H2" s="31">
        <f t="shared" si="1"/>
        <v>3.2401212643420001</v>
      </c>
      <c r="I2" s="31">
        <f t="shared" si="1"/>
        <v>3.7512568149100192</v>
      </c>
      <c r="J2" s="31">
        <f t="shared" si="1"/>
        <v>5.6039101298677014</v>
      </c>
      <c r="K2" s="31">
        <f t="shared" si="1"/>
        <v>2.9561339254439991</v>
      </c>
      <c r="L2" s="31">
        <f t="shared" si="1"/>
        <v>2.051177287431166</v>
      </c>
      <c r="M2" s="31">
        <f t="shared" si="1"/>
        <v>2.6807907621216702</v>
      </c>
      <c r="N2" s="31">
        <f t="shared" si="1"/>
        <v>2.4011078948755018</v>
      </c>
      <c r="O2" s="31">
        <f t="shared" si="1"/>
        <v>2.4489649818937167</v>
      </c>
      <c r="P2" s="31">
        <f t="shared" si="1"/>
        <v>2.6529809549692405</v>
      </c>
      <c r="Q2" s="31">
        <f t="shared" si="1"/>
        <v>2.7771549805192128</v>
      </c>
      <c r="R2" s="31">
        <f t="shared" si="1"/>
        <v>2.7391552270488857</v>
      </c>
      <c r="S2" s="31">
        <f t="shared" si="1"/>
        <v>2.919147293731263</v>
      </c>
      <c r="T2" s="31">
        <f t="shared" si="1"/>
        <v>3.3880122555770416</v>
      </c>
      <c r="U2" s="31">
        <f t="shared" si="1"/>
        <v>3.6699272781433487</v>
      </c>
      <c r="V2" s="31">
        <f t="shared" si="1"/>
        <v>3.4142505780435979</v>
      </c>
      <c r="W2" s="31">
        <f t="shared" si="1"/>
        <v>3.6418111745676942</v>
      </c>
      <c r="X2" s="31">
        <f t="shared" ref="X2" si="2">SUM(X3,X17,X22,X25,X26,X51,X52,X71,X74,X75,X76)</f>
        <v>3.1805007385103066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0.13839661873893858</v>
      </c>
      <c r="D3" s="34">
        <f t="shared" ref="D3:W3" si="4">SUM(D4,D8,D11)</f>
        <v>8.193228621773592E-2</v>
      </c>
      <c r="E3" s="34">
        <f t="shared" si="4"/>
        <v>8.9598646755890091E-2</v>
      </c>
      <c r="F3" s="34">
        <f t="shared" si="4"/>
        <v>0.11010374578241623</v>
      </c>
      <c r="G3" s="34">
        <f t="shared" si="4"/>
        <v>0.14931945029588578</v>
      </c>
      <c r="H3" s="34">
        <f t="shared" si="4"/>
        <v>0.11199784827872301</v>
      </c>
      <c r="I3" s="34">
        <f t="shared" si="4"/>
        <v>8.5863488010714792E-2</v>
      </c>
      <c r="J3" s="34">
        <f t="shared" si="4"/>
        <v>9.9913322024589094E-3</v>
      </c>
      <c r="K3" s="34">
        <f t="shared" si="4"/>
        <v>8.6110268248968964E-3</v>
      </c>
      <c r="L3" s="34">
        <f t="shared" si="4"/>
        <v>3.5792391039472277E-3</v>
      </c>
      <c r="M3" s="34">
        <f t="shared" si="4"/>
        <v>4.835756825136945E-3</v>
      </c>
      <c r="N3" s="34">
        <f t="shared" si="4"/>
        <v>4.8660242401265081E-3</v>
      </c>
      <c r="O3" s="34">
        <f t="shared" si="4"/>
        <v>4.5233409423447056E-3</v>
      </c>
      <c r="P3" s="34">
        <f t="shared" si="4"/>
        <v>6.5260045341517864E-3</v>
      </c>
      <c r="Q3" s="34">
        <f t="shared" si="4"/>
        <v>5.6339982438362987E-3</v>
      </c>
      <c r="R3" s="34">
        <f t="shared" si="4"/>
        <v>4.7831001957487785E-3</v>
      </c>
      <c r="S3" s="34">
        <f t="shared" si="4"/>
        <v>6.2154222128761628E-3</v>
      </c>
      <c r="T3" s="34">
        <f t="shared" si="4"/>
        <v>8.3902078749698746E-3</v>
      </c>
      <c r="U3" s="34">
        <f t="shared" si="4"/>
        <v>8.7083743893722598E-3</v>
      </c>
      <c r="V3" s="34">
        <f t="shared" si="4"/>
        <v>7.7288361202021488E-3</v>
      </c>
      <c r="W3" s="34">
        <f t="shared" si="4"/>
        <v>8.3049397728793412E-3</v>
      </c>
      <c r="X3" s="34">
        <f t="shared" ref="X3" si="5">SUM(X4,X8,X11)</f>
        <v>7.1227564962892294E-3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5.3684813001767917E-4</v>
      </c>
      <c r="T4" s="29">
        <f t="shared" si="7"/>
        <v>8.0320125107170913E-4</v>
      </c>
      <c r="U4" s="29">
        <f t="shared" si="7"/>
        <v>2.3775552737563234E-4</v>
      </c>
      <c r="V4" s="29">
        <f t="shared" si="7"/>
        <v>2.3825458612334631E-4</v>
      </c>
      <c r="W4" s="29">
        <f t="shared" si="7"/>
        <v>3.3619719938842211E-4</v>
      </c>
      <c r="X4" s="29">
        <f t="shared" ref="X4" si="8">SUM(X5:X7)</f>
        <v>3.2672757186006263E-4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5.3684813001767917E-4</v>
      </c>
      <c r="T7" s="10">
        <v>8.0320125107170913E-4</v>
      </c>
      <c r="U7" s="10">
        <v>2.3775552737563234E-4</v>
      </c>
      <c r="V7" s="10">
        <v>2.3825458612334631E-4</v>
      </c>
      <c r="W7" s="10">
        <v>3.3619719938842211E-4</v>
      </c>
      <c r="X7" s="10">
        <v>3.2672757186006263E-4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0.13839661873893858</v>
      </c>
      <c r="D11" s="29">
        <f t="shared" si="10"/>
        <v>8.193228621773592E-2</v>
      </c>
      <c r="E11" s="29">
        <f t="shared" si="10"/>
        <v>8.9598646755890091E-2</v>
      </c>
      <c r="F11" s="29">
        <f t="shared" si="10"/>
        <v>0.11010374578241623</v>
      </c>
      <c r="G11" s="29">
        <f t="shared" si="10"/>
        <v>0.14931945029588578</v>
      </c>
      <c r="H11" s="29">
        <f t="shared" si="10"/>
        <v>0.11199784827872301</v>
      </c>
      <c r="I11" s="29">
        <f t="shared" si="10"/>
        <v>8.5863488010714792E-2</v>
      </c>
      <c r="J11" s="29">
        <f t="shared" si="10"/>
        <v>9.9913322024589094E-3</v>
      </c>
      <c r="K11" s="29">
        <f t="shared" si="10"/>
        <v>8.6110268248968964E-3</v>
      </c>
      <c r="L11" s="29">
        <f t="shared" si="10"/>
        <v>3.5792391039472277E-3</v>
      </c>
      <c r="M11" s="29">
        <f t="shared" si="10"/>
        <v>4.835756825136945E-3</v>
      </c>
      <c r="N11" s="29">
        <f t="shared" si="10"/>
        <v>4.8660242401265081E-3</v>
      </c>
      <c r="O11" s="29">
        <f t="shared" si="10"/>
        <v>4.5233409423447056E-3</v>
      </c>
      <c r="P11" s="29">
        <f t="shared" si="10"/>
        <v>6.5260045341517864E-3</v>
      </c>
      <c r="Q11" s="29">
        <f t="shared" si="10"/>
        <v>5.6339982438362987E-3</v>
      </c>
      <c r="R11" s="29">
        <f t="shared" si="10"/>
        <v>4.7831001957487785E-3</v>
      </c>
      <c r="S11" s="29">
        <f t="shared" si="10"/>
        <v>5.6785740828584836E-3</v>
      </c>
      <c r="T11" s="29">
        <f t="shared" si="10"/>
        <v>7.5870066238981652E-3</v>
      </c>
      <c r="U11" s="29">
        <f t="shared" si="10"/>
        <v>8.4706188619966278E-3</v>
      </c>
      <c r="V11" s="29">
        <f t="shared" si="10"/>
        <v>7.4905815340788025E-3</v>
      </c>
      <c r="W11" s="29">
        <f t="shared" si="10"/>
        <v>7.9687425734909188E-3</v>
      </c>
      <c r="X11" s="29">
        <f t="shared" si="10"/>
        <v>6.7960289244291669E-3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0.13839661873893858</v>
      </c>
      <c r="D13" s="10">
        <v>8.193228621773592E-2</v>
      </c>
      <c r="E13" s="10">
        <v>8.9598646755890091E-2</v>
      </c>
      <c r="F13" s="10">
        <v>0.11010374578241623</v>
      </c>
      <c r="G13" s="10">
        <v>0.14931945029588578</v>
      </c>
      <c r="H13" s="10">
        <v>0.11199784827872301</v>
      </c>
      <c r="I13" s="10">
        <v>8.5863488010714792E-2</v>
      </c>
      <c r="J13" s="10">
        <v>9.9913322024589094E-3</v>
      </c>
      <c r="K13" s="10">
        <v>8.6110268248968964E-3</v>
      </c>
      <c r="L13" s="10">
        <v>3.5792391039472277E-3</v>
      </c>
      <c r="M13" s="10">
        <v>4.835756825136945E-3</v>
      </c>
      <c r="N13" s="10">
        <v>4.8660242401265081E-3</v>
      </c>
      <c r="O13" s="10">
        <v>4.5233409423447056E-3</v>
      </c>
      <c r="P13" s="10">
        <v>6.5260045341517864E-3</v>
      </c>
      <c r="Q13" s="10">
        <v>5.6339982438362987E-3</v>
      </c>
      <c r="R13" s="10">
        <v>4.7831001957487785E-3</v>
      </c>
      <c r="S13" s="10">
        <v>5.6785740828584836E-3</v>
      </c>
      <c r="T13" s="10">
        <v>7.5870066238981652E-3</v>
      </c>
      <c r="U13" s="10">
        <v>8.4706188619966278E-3</v>
      </c>
      <c r="V13" s="10">
        <v>7.4905815340788025E-3</v>
      </c>
      <c r="W13" s="10">
        <v>7.9687425734909188E-3</v>
      </c>
      <c r="X13" s="10">
        <v>6.7960289244291669E-3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3.2114067139904685E-4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3.2114067139904685E-4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0.69151321093252704</v>
      </c>
      <c r="D26" s="37">
        <f t="shared" si="13"/>
        <v>0.61861415628715477</v>
      </c>
      <c r="E26" s="37">
        <f t="shared" si="13"/>
        <v>0.37694099217063598</v>
      </c>
      <c r="F26" s="37">
        <f t="shared" si="13"/>
        <v>0.4252911349702182</v>
      </c>
      <c r="G26" s="37">
        <f t="shared" si="13"/>
        <v>0.41587498128463918</v>
      </c>
      <c r="H26" s="37">
        <f t="shared" si="13"/>
        <v>0.38248479079446152</v>
      </c>
      <c r="I26" s="37">
        <f t="shared" si="13"/>
        <v>0.71650383197328138</v>
      </c>
      <c r="J26" s="37">
        <f t="shared" si="13"/>
        <v>0.61203221742344138</v>
      </c>
      <c r="K26" s="37">
        <f t="shared" si="13"/>
        <v>0.35906404140131049</v>
      </c>
      <c r="L26" s="37">
        <f t="shared" si="13"/>
        <v>0.20306527460305401</v>
      </c>
      <c r="M26" s="37">
        <f t="shared" si="13"/>
        <v>0.27791090220101866</v>
      </c>
      <c r="N26" s="37">
        <f t="shared" si="13"/>
        <v>0.26179678947065882</v>
      </c>
      <c r="O26" s="37">
        <f t="shared" si="13"/>
        <v>0.26187585356097304</v>
      </c>
      <c r="P26" s="37">
        <f t="shared" si="13"/>
        <v>0.27006118250907329</v>
      </c>
      <c r="Q26" s="37">
        <f t="shared" si="13"/>
        <v>0.26858259864548439</v>
      </c>
      <c r="R26" s="37">
        <f t="shared" si="13"/>
        <v>0.33655627475656402</v>
      </c>
      <c r="S26" s="37">
        <f t="shared" si="13"/>
        <v>0.3669166976738919</v>
      </c>
      <c r="T26" s="37">
        <f t="shared" si="13"/>
        <v>0.38931194018456905</v>
      </c>
      <c r="U26" s="37">
        <f t="shared" si="13"/>
        <v>0.48258199766114734</v>
      </c>
      <c r="V26" s="37">
        <f t="shared" si="13"/>
        <v>0.34572054346618264</v>
      </c>
      <c r="W26" s="37">
        <f t="shared" si="13"/>
        <v>0.35415691069852639</v>
      </c>
      <c r="X26" s="37">
        <f t="shared" si="13"/>
        <v>0.28762294313697329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0.69151321093252704</v>
      </c>
      <c r="D33" s="29">
        <f t="shared" si="15"/>
        <v>0.61861415628715477</v>
      </c>
      <c r="E33" s="29">
        <f t="shared" si="15"/>
        <v>0.37694099217063598</v>
      </c>
      <c r="F33" s="29">
        <f t="shared" si="15"/>
        <v>0.4252911349702182</v>
      </c>
      <c r="G33" s="29">
        <f t="shared" si="15"/>
        <v>0.41587498128463918</v>
      </c>
      <c r="H33" s="29">
        <f t="shared" si="15"/>
        <v>0.38248479079446152</v>
      </c>
      <c r="I33" s="29">
        <f t="shared" si="15"/>
        <v>0.71650383197328138</v>
      </c>
      <c r="J33" s="29">
        <f t="shared" si="15"/>
        <v>0.61203221742344138</v>
      </c>
      <c r="K33" s="29">
        <f t="shared" si="15"/>
        <v>0.35906404140131049</v>
      </c>
      <c r="L33" s="29">
        <f t="shared" si="15"/>
        <v>0.20306527460305401</v>
      </c>
      <c r="M33" s="29">
        <f t="shared" si="15"/>
        <v>0.27791090220101866</v>
      </c>
      <c r="N33" s="29">
        <f t="shared" si="15"/>
        <v>0.26179678947065882</v>
      </c>
      <c r="O33" s="29">
        <f t="shared" si="15"/>
        <v>0.26187585356097304</v>
      </c>
      <c r="P33" s="29">
        <f t="shared" si="15"/>
        <v>0.27006118250907329</v>
      </c>
      <c r="Q33" s="29">
        <f t="shared" si="15"/>
        <v>0.26858259864548439</v>
      </c>
      <c r="R33" s="29">
        <f t="shared" si="15"/>
        <v>0.33655627475656402</v>
      </c>
      <c r="S33" s="29">
        <f t="shared" si="15"/>
        <v>0.3669166976738919</v>
      </c>
      <c r="T33" s="29">
        <f t="shared" si="15"/>
        <v>0.38931194018456905</v>
      </c>
      <c r="U33" s="29">
        <f t="shared" si="15"/>
        <v>0.48258199766114734</v>
      </c>
      <c r="V33" s="29">
        <f t="shared" si="15"/>
        <v>0.34572054346618264</v>
      </c>
      <c r="W33" s="29">
        <f t="shared" si="15"/>
        <v>0.35415691069852639</v>
      </c>
      <c r="X33" s="29">
        <f t="shared" si="15"/>
        <v>0.28762294313697329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0.30332873335588895</v>
      </c>
      <c r="D36" s="10">
        <v>0.20927046706443814</v>
      </c>
      <c r="E36" s="10">
        <v>0.25317484290733389</v>
      </c>
      <c r="F36" s="10">
        <v>0.27876266709312481</v>
      </c>
      <c r="G36" s="10">
        <v>0.28690124996674371</v>
      </c>
      <c r="H36" s="10">
        <v>0.23946331469576859</v>
      </c>
      <c r="I36" s="10">
        <v>0.36774913521813063</v>
      </c>
      <c r="J36" s="10">
        <v>0.28324137370606817</v>
      </c>
      <c r="K36" s="10">
        <v>0.17012899493595554</v>
      </c>
      <c r="L36" s="10">
        <v>7.668186504122794E-2</v>
      </c>
      <c r="M36" s="10">
        <v>9.5163603873802433E-2</v>
      </c>
      <c r="N36" s="10">
        <v>0.10121969966060765</v>
      </c>
      <c r="O36" s="10">
        <v>0.10057817546157355</v>
      </c>
      <c r="P36" s="10">
        <v>0.11205417495180284</v>
      </c>
      <c r="Q36" s="10">
        <v>0.10562832671729697</v>
      </c>
      <c r="R36" s="10">
        <v>0.1724209062422119</v>
      </c>
      <c r="S36" s="10">
        <v>0.18351334185300888</v>
      </c>
      <c r="T36" s="10">
        <v>0.20884005734301211</v>
      </c>
      <c r="U36" s="10">
        <v>0.25711047848106017</v>
      </c>
      <c r="V36" s="10">
        <v>0.11684534910732818</v>
      </c>
      <c r="W36" s="10">
        <v>0.13754413330028328</v>
      </c>
      <c r="X36" s="10">
        <v>0.12436448352398613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6.272378750979353E-2</v>
      </c>
      <c r="D43" s="10">
        <v>4.3277987789711647E-2</v>
      </c>
      <c r="E43" s="10">
        <v>4.2832433789962598E-2</v>
      </c>
      <c r="F43" s="10">
        <v>6.4846311845658408E-2</v>
      </c>
      <c r="G43" s="10">
        <v>5.3141766219915232E-2</v>
      </c>
      <c r="H43" s="10">
        <v>4.9283539814786184E-2</v>
      </c>
      <c r="I43" s="10">
        <v>9.0776333341057266E-2</v>
      </c>
      <c r="J43" s="10">
        <v>0.1049540921309307</v>
      </c>
      <c r="K43" s="10">
        <v>7.354738348775737E-2</v>
      </c>
      <c r="L43" s="10">
        <v>4.7362557321481785E-2</v>
      </c>
      <c r="M43" s="10">
        <v>7.0541352582768058E-2</v>
      </c>
      <c r="N43" s="10">
        <v>5.9674366391595318E-2</v>
      </c>
      <c r="O43" s="10">
        <v>7.6238286235835145E-2</v>
      </c>
      <c r="P43" s="10">
        <v>5.7055785933289145E-2</v>
      </c>
      <c r="Q43" s="10">
        <v>5.9162614971004487E-2</v>
      </c>
      <c r="R43" s="10">
        <v>5.6736435937877638E-2</v>
      </c>
      <c r="S43" s="10">
        <v>6.0329380623355654E-2</v>
      </c>
      <c r="T43" s="10">
        <v>7.2738752766502462E-2</v>
      </c>
      <c r="U43" s="10">
        <v>8.7946491514292291E-2</v>
      </c>
      <c r="V43" s="10">
        <v>0.1085157345413524</v>
      </c>
      <c r="W43" s="10">
        <v>6.3873730379011159E-2</v>
      </c>
      <c r="X43" s="10">
        <v>6.7111982632622399E-2</v>
      </c>
    </row>
    <row r="44" spans="1:24" ht="11.25" customHeight="1" x14ac:dyDescent="0.2">
      <c r="A44" s="41" t="s">
        <v>75</v>
      </c>
      <c r="B44" s="9" t="s">
        <v>76</v>
      </c>
      <c r="C44" s="10">
        <v>0.32546069006684464</v>
      </c>
      <c r="D44" s="10">
        <v>0.36606570143300499</v>
      </c>
      <c r="E44" s="10">
        <v>8.0933715473339482E-2</v>
      </c>
      <c r="F44" s="10">
        <v>8.1682156031434985E-2</v>
      </c>
      <c r="G44" s="10">
        <v>7.5831965097980208E-2</v>
      </c>
      <c r="H44" s="10">
        <v>9.3737936283906739E-2</v>
      </c>
      <c r="I44" s="10">
        <v>0.25797836341409347</v>
      </c>
      <c r="J44" s="10">
        <v>0.22383675158644253</v>
      </c>
      <c r="K44" s="10">
        <v>0.11538766297759756</v>
      </c>
      <c r="L44" s="10">
        <v>7.9020852240344275E-2</v>
      </c>
      <c r="M44" s="10">
        <v>0.11220594574444819</v>
      </c>
      <c r="N44" s="10">
        <v>0.10090272341845584</v>
      </c>
      <c r="O44" s="10">
        <v>8.5059391863564329E-2</v>
      </c>
      <c r="P44" s="10">
        <v>8.4857194925524584E-2</v>
      </c>
      <c r="Q44" s="10">
        <v>7.0303311709508334E-2</v>
      </c>
      <c r="R44" s="10">
        <v>5.8970454784825925E-2</v>
      </c>
      <c r="S44" s="10">
        <v>7.1803155234705401E-2</v>
      </c>
      <c r="T44" s="10">
        <v>8.715934946179818E-2</v>
      </c>
      <c r="U44" s="10">
        <v>9.0331901846677817E-2</v>
      </c>
      <c r="V44" s="10">
        <v>5.4148293107713533E-2</v>
      </c>
      <c r="W44" s="10">
        <v>8.0273188558207309E-2</v>
      </c>
      <c r="X44" s="10">
        <v>5.1925666282132174E-2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1.6094026698456734E-2</v>
      </c>
      <c r="Q50" s="10">
        <v>3.3488345247674633E-2</v>
      </c>
      <c r="R50" s="10">
        <v>4.8428477791648557E-2</v>
      </c>
      <c r="S50" s="10">
        <v>5.1270819962821963E-2</v>
      </c>
      <c r="T50" s="10">
        <v>2.0573780613256324E-2</v>
      </c>
      <c r="U50" s="10">
        <v>4.7193125819117075E-2</v>
      </c>
      <c r="V50" s="10">
        <v>6.6211166709788521E-2</v>
      </c>
      <c r="W50" s="10">
        <v>7.2465858461024671E-2</v>
      </c>
      <c r="X50" s="10">
        <v>4.4220810698232603E-2</v>
      </c>
    </row>
    <row r="51" spans="1:24" ht="11.25" customHeight="1" x14ac:dyDescent="0.2">
      <c r="A51" s="35" t="s">
        <v>89</v>
      </c>
      <c r="B51" s="36" t="s">
        <v>90</v>
      </c>
      <c r="C51" s="37">
        <v>1.3128173533800813E-3</v>
      </c>
      <c r="D51" s="37">
        <v>9.0581413599798329E-4</v>
      </c>
      <c r="E51" s="37">
        <v>8.9648863054047072E-4</v>
      </c>
      <c r="F51" s="37">
        <v>9.0484067543407528E-4</v>
      </c>
      <c r="G51" s="37">
        <v>1.1174566031608051E-3</v>
      </c>
      <c r="H51" s="37">
        <v>6.2179585938413086E-3</v>
      </c>
      <c r="I51" s="37">
        <v>6.2076144291216637E-3</v>
      </c>
      <c r="J51" s="37">
        <v>5.152530016386706E-3</v>
      </c>
      <c r="K51" s="37">
        <v>3.0947587367711523E-3</v>
      </c>
      <c r="L51" s="37">
        <v>8.8013503760011481E-3</v>
      </c>
      <c r="M51" s="37">
        <v>1.1499694625924524E-2</v>
      </c>
      <c r="N51" s="37">
        <v>1.2912958117027714E-2</v>
      </c>
      <c r="O51" s="37">
        <v>1.1049026990700742E-2</v>
      </c>
      <c r="P51" s="37">
        <v>1.2084732437259157E-2</v>
      </c>
      <c r="Q51" s="37">
        <v>1.2120119039198844E-2</v>
      </c>
      <c r="R51" s="37">
        <v>1.2032634486943326E-2</v>
      </c>
      <c r="S51" s="37">
        <v>1.1127008536462455E-2</v>
      </c>
      <c r="T51" s="37">
        <v>1.3036459466045831E-2</v>
      </c>
      <c r="U51" s="37">
        <v>1.4738982651946966E-2</v>
      </c>
      <c r="V51" s="37">
        <v>1.3635162423151664E-2</v>
      </c>
      <c r="W51" s="37">
        <v>1.5248078322717863E-2</v>
      </c>
      <c r="X51" s="37">
        <v>1.5026211446424168E-2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1.5015144044480538E-2</v>
      </c>
      <c r="V52" s="37">
        <f t="shared" si="16"/>
        <v>1.4407696706080119E-2</v>
      </c>
      <c r="W52" s="37">
        <f t="shared" si="16"/>
        <v>1.524108654567884E-2</v>
      </c>
      <c r="X52" s="37">
        <f t="shared" si="16"/>
        <v>1.442074820687236E-2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1.5015144044480538E-2</v>
      </c>
      <c r="V59" s="10">
        <v>1.4407696706080119E-2</v>
      </c>
      <c r="W59" s="10">
        <v>1.524108654567884E-2</v>
      </c>
      <c r="X59" s="10">
        <v>1.2212092481132832E-2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2.2086557257395287E-3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3.0533830904214553E-3</v>
      </c>
      <c r="S71" s="37">
        <f t="shared" si="17"/>
        <v>9.2454759184409593E-4</v>
      </c>
      <c r="T71" s="37">
        <f t="shared" si="17"/>
        <v>0</v>
      </c>
      <c r="U71" s="37">
        <f t="shared" si="17"/>
        <v>2.4832578297878081E-2</v>
      </c>
      <c r="V71" s="37">
        <f t="shared" si="17"/>
        <v>2.3275352737446232E-2</v>
      </c>
      <c r="W71" s="37">
        <f t="shared" si="17"/>
        <v>2.8137552881962881E-2</v>
      </c>
      <c r="X71" s="37">
        <f t="shared" si="17"/>
        <v>3.7158096389610607E-3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3.0533830904214553E-3</v>
      </c>
      <c r="S72" s="10">
        <v>9.2454759184409593E-4</v>
      </c>
      <c r="T72" s="10">
        <v>0</v>
      </c>
      <c r="U72" s="10">
        <v>2.4832578297878081E-2</v>
      </c>
      <c r="V72" s="10">
        <v>2.3275352737446232E-2</v>
      </c>
      <c r="W72" s="10">
        <v>2.8137552881962881E-2</v>
      </c>
      <c r="X72" s="10">
        <v>3.7158096389610607E-3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2.0444087034614506</v>
      </c>
      <c r="K75" s="37">
        <v>0.94505654220573088</v>
      </c>
      <c r="L75" s="37">
        <v>0.74848919595981489</v>
      </c>
      <c r="M75" s="37">
        <v>0.99325262241802836</v>
      </c>
      <c r="N75" s="37">
        <v>0.86736627960728996</v>
      </c>
      <c r="O75" s="37">
        <v>0.87399001268376442</v>
      </c>
      <c r="P75" s="37">
        <v>0.88689236113175796</v>
      </c>
      <c r="Q75" s="37">
        <v>0.95665951902266988</v>
      </c>
      <c r="R75" s="37">
        <v>0.94763723255825538</v>
      </c>
      <c r="S75" s="37">
        <v>1.0069520531056535</v>
      </c>
      <c r="T75" s="37">
        <v>1.1031754045098572</v>
      </c>
      <c r="U75" s="37">
        <v>1.1382984442471737</v>
      </c>
      <c r="V75" s="37">
        <v>1.0811637750872174</v>
      </c>
      <c r="W75" s="37">
        <v>1.153082530684979</v>
      </c>
      <c r="X75" s="37">
        <v>1.0173022827505833</v>
      </c>
    </row>
    <row r="76" spans="1:24" ht="11.25" customHeight="1" x14ac:dyDescent="0.2">
      <c r="A76" s="38" t="s">
        <v>139</v>
      </c>
      <c r="B76" s="39" t="s">
        <v>140</v>
      </c>
      <c r="C76" s="40">
        <v>3.4965782795646985</v>
      </c>
      <c r="D76" s="40">
        <v>2.2204910679641712</v>
      </c>
      <c r="E76" s="40">
        <v>2.1866510064007798</v>
      </c>
      <c r="F76" s="40">
        <v>2.518271184187066</v>
      </c>
      <c r="G76" s="40">
        <v>3.2354055609181218</v>
      </c>
      <c r="H76" s="40">
        <v>2.7394206666749743</v>
      </c>
      <c r="I76" s="40">
        <v>2.9426818804969015</v>
      </c>
      <c r="J76" s="40">
        <v>2.9323253467639643</v>
      </c>
      <c r="K76" s="40">
        <v>1.6403075562752896</v>
      </c>
      <c r="L76" s="40">
        <v>1.0872422273883486</v>
      </c>
      <c r="M76" s="40">
        <v>1.3932917860515617</v>
      </c>
      <c r="N76" s="40">
        <v>1.2541658434403988</v>
      </c>
      <c r="O76" s="40">
        <v>1.2975267477159336</v>
      </c>
      <c r="P76" s="40">
        <v>1.4774166743569983</v>
      </c>
      <c r="Q76" s="40">
        <v>1.5341587455680237</v>
      </c>
      <c r="R76" s="40">
        <v>1.4350926019609525</v>
      </c>
      <c r="S76" s="40">
        <v>1.5270115646105351</v>
      </c>
      <c r="T76" s="40">
        <v>1.8737771028702006</v>
      </c>
      <c r="U76" s="40">
        <v>1.9857517568513494</v>
      </c>
      <c r="V76" s="40">
        <v>1.9283192115033176</v>
      </c>
      <c r="W76" s="40">
        <v>2.0676400756609499</v>
      </c>
      <c r="X76" s="40">
        <v>1.835289986834203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176.91562125741729</v>
      </c>
      <c r="D2" s="31">
        <f t="shared" ref="D2:W2" si="1">SUM(D3,D17,D22,D25,D26,D51,D52,D71,D74,D75,D76)</f>
        <v>165.84658634005535</v>
      </c>
      <c r="E2" s="31">
        <f t="shared" si="1"/>
        <v>164.45451131832078</v>
      </c>
      <c r="F2" s="31">
        <f t="shared" si="1"/>
        <v>187.27457784760927</v>
      </c>
      <c r="G2" s="31">
        <f t="shared" si="1"/>
        <v>197.34952932647863</v>
      </c>
      <c r="H2" s="31">
        <f t="shared" si="1"/>
        <v>180.35360186549465</v>
      </c>
      <c r="I2" s="31">
        <f t="shared" si="1"/>
        <v>207.55794352902808</v>
      </c>
      <c r="J2" s="31">
        <f t="shared" si="1"/>
        <v>272.19660577726893</v>
      </c>
      <c r="K2" s="31">
        <f t="shared" si="1"/>
        <v>250.61850064033416</v>
      </c>
      <c r="L2" s="31">
        <f t="shared" si="1"/>
        <v>222.8167504855696</v>
      </c>
      <c r="M2" s="31">
        <f t="shared" si="1"/>
        <v>259.87484122412081</v>
      </c>
      <c r="N2" s="31">
        <f t="shared" si="1"/>
        <v>242.84429193315543</v>
      </c>
      <c r="O2" s="31">
        <f t="shared" si="1"/>
        <v>249.17751825112433</v>
      </c>
      <c r="P2" s="31">
        <f t="shared" si="1"/>
        <v>247.02818843454065</v>
      </c>
      <c r="Q2" s="31">
        <f t="shared" si="1"/>
        <v>245.54416918113168</v>
      </c>
      <c r="R2" s="31">
        <f t="shared" si="1"/>
        <v>249.75345010399153</v>
      </c>
      <c r="S2" s="31">
        <f t="shared" si="1"/>
        <v>251.64878047926959</v>
      </c>
      <c r="T2" s="31">
        <f t="shared" si="1"/>
        <v>246.92849677279781</v>
      </c>
      <c r="U2" s="31">
        <f t="shared" si="1"/>
        <v>256.80763076140943</v>
      </c>
      <c r="V2" s="31">
        <f t="shared" si="1"/>
        <v>247.1458526033837</v>
      </c>
      <c r="W2" s="31">
        <f t="shared" si="1"/>
        <v>248.65870473256905</v>
      </c>
      <c r="X2" s="31">
        <f t="shared" ref="X2" si="2">SUM(X3,X17,X22,X25,X26,X51,X52,X71,X74,X75,X76)</f>
        <v>241.9019584188413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6.8597977062825564</v>
      </c>
      <c r="D3" s="34">
        <f t="shared" ref="D3:W3" si="4">SUM(D4,D8,D11)</f>
        <v>6.9162620388037581</v>
      </c>
      <c r="E3" s="34">
        <f t="shared" si="4"/>
        <v>6.2087676473111761</v>
      </c>
      <c r="F3" s="34">
        <f t="shared" si="4"/>
        <v>7.5879186101935074</v>
      </c>
      <c r="G3" s="34">
        <f t="shared" si="4"/>
        <v>7.5487029056800372</v>
      </c>
      <c r="H3" s="34">
        <f t="shared" si="4"/>
        <v>6.1863684457883439</v>
      </c>
      <c r="I3" s="34">
        <f t="shared" si="4"/>
        <v>6.212502806056353</v>
      </c>
      <c r="J3" s="34">
        <f t="shared" si="4"/>
        <v>6.2883749618646085</v>
      </c>
      <c r="K3" s="34">
        <f t="shared" si="4"/>
        <v>6.9895832981965977</v>
      </c>
      <c r="L3" s="34">
        <f t="shared" si="4"/>
        <v>4.8951309930542637</v>
      </c>
      <c r="M3" s="34">
        <f t="shared" si="4"/>
        <v>6.2935305372419297</v>
      </c>
      <c r="N3" s="34">
        <f t="shared" si="4"/>
        <v>6.2935002698269402</v>
      </c>
      <c r="O3" s="34">
        <f t="shared" si="4"/>
        <v>5.5940149221702953</v>
      </c>
      <c r="P3" s="34">
        <f t="shared" si="4"/>
        <v>6.2918402895329155</v>
      </c>
      <c r="Q3" s="34">
        <f t="shared" si="4"/>
        <v>5.5929042648688032</v>
      </c>
      <c r="R3" s="34">
        <f t="shared" si="4"/>
        <v>5.5937551629168913</v>
      </c>
      <c r="S3" s="34">
        <f t="shared" si="4"/>
        <v>6.887593692146539</v>
      </c>
      <c r="T3" s="34">
        <f t="shared" si="4"/>
        <v>6.1828393708008678</v>
      </c>
      <c r="U3" s="34">
        <f t="shared" si="4"/>
        <v>6.4664420985255022</v>
      </c>
      <c r="V3" s="34">
        <f t="shared" si="4"/>
        <v>5.7688833736820326</v>
      </c>
      <c r="W3" s="34">
        <f t="shared" si="4"/>
        <v>5.8264328074326226</v>
      </c>
      <c r="X3" s="34">
        <f t="shared" ref="X3" si="5">SUM(X4,X8,X11)</f>
        <v>5.1270990835724986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0.59490597216232965</v>
      </c>
      <c r="T4" s="29">
        <f t="shared" si="7"/>
        <v>0.59188811431212685</v>
      </c>
      <c r="U4" s="29">
        <f t="shared" si="7"/>
        <v>0.17654642332043177</v>
      </c>
      <c r="V4" s="29">
        <f t="shared" si="7"/>
        <v>0.17783569210347253</v>
      </c>
      <c r="W4" s="29">
        <f t="shared" si="7"/>
        <v>0.23586328689347485</v>
      </c>
      <c r="X4" s="29">
        <f t="shared" ref="X4" si="8">SUM(X5:X7)</f>
        <v>0.23518488033871604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0.59490597216232965</v>
      </c>
      <c r="T7" s="10">
        <v>0.59188811431212685</v>
      </c>
      <c r="U7" s="10">
        <v>0.17654642332043177</v>
      </c>
      <c r="V7" s="10">
        <v>0.17783569210347253</v>
      </c>
      <c r="W7" s="10">
        <v>0.23586328689347485</v>
      </c>
      <c r="X7" s="10">
        <v>0.23518488033871604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6.8597977062825564</v>
      </c>
      <c r="D11" s="29">
        <f t="shared" si="10"/>
        <v>6.9162620388037581</v>
      </c>
      <c r="E11" s="29">
        <f t="shared" si="10"/>
        <v>6.2087676473111761</v>
      </c>
      <c r="F11" s="29">
        <f t="shared" si="10"/>
        <v>7.5879186101935074</v>
      </c>
      <c r="G11" s="29">
        <f t="shared" si="10"/>
        <v>7.5487029056800372</v>
      </c>
      <c r="H11" s="29">
        <f t="shared" si="10"/>
        <v>6.1863684457883439</v>
      </c>
      <c r="I11" s="29">
        <f t="shared" si="10"/>
        <v>6.212502806056353</v>
      </c>
      <c r="J11" s="29">
        <f t="shared" si="10"/>
        <v>6.2883749618646085</v>
      </c>
      <c r="K11" s="29">
        <f t="shared" si="10"/>
        <v>6.9895832981965977</v>
      </c>
      <c r="L11" s="29">
        <f t="shared" si="10"/>
        <v>4.8951309930542637</v>
      </c>
      <c r="M11" s="29">
        <f t="shared" si="10"/>
        <v>6.2935305372419297</v>
      </c>
      <c r="N11" s="29">
        <f t="shared" si="10"/>
        <v>6.2935002698269402</v>
      </c>
      <c r="O11" s="29">
        <f t="shared" si="10"/>
        <v>5.5940149221702953</v>
      </c>
      <c r="P11" s="29">
        <f t="shared" si="10"/>
        <v>6.2918402895329155</v>
      </c>
      <c r="Q11" s="29">
        <f t="shared" si="10"/>
        <v>5.5929042648688032</v>
      </c>
      <c r="R11" s="29">
        <f t="shared" si="10"/>
        <v>5.5937551629168913</v>
      </c>
      <c r="S11" s="29">
        <f t="shared" si="10"/>
        <v>6.2926877199842091</v>
      </c>
      <c r="T11" s="29">
        <f t="shared" si="10"/>
        <v>5.5909512564887409</v>
      </c>
      <c r="U11" s="29">
        <f t="shared" si="10"/>
        <v>6.2898956752050701</v>
      </c>
      <c r="V11" s="29">
        <f t="shared" si="10"/>
        <v>5.5910476815785604</v>
      </c>
      <c r="W11" s="29">
        <f t="shared" si="10"/>
        <v>5.5905695205391481</v>
      </c>
      <c r="X11" s="29">
        <f t="shared" si="10"/>
        <v>4.8919142032337826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6.8597977062825564</v>
      </c>
      <c r="D13" s="10">
        <v>6.9162620388037581</v>
      </c>
      <c r="E13" s="10">
        <v>6.2087676473111761</v>
      </c>
      <c r="F13" s="10">
        <v>7.5879186101935074</v>
      </c>
      <c r="G13" s="10">
        <v>7.5487029056800372</v>
      </c>
      <c r="H13" s="10">
        <v>6.1863684457883439</v>
      </c>
      <c r="I13" s="10">
        <v>6.212502806056353</v>
      </c>
      <c r="J13" s="10">
        <v>6.2883749618646085</v>
      </c>
      <c r="K13" s="10">
        <v>6.9895832981965977</v>
      </c>
      <c r="L13" s="10">
        <v>4.8951309930542637</v>
      </c>
      <c r="M13" s="10">
        <v>6.2935305372419297</v>
      </c>
      <c r="N13" s="10">
        <v>6.2935002698269402</v>
      </c>
      <c r="O13" s="10">
        <v>5.5940149221702953</v>
      </c>
      <c r="P13" s="10">
        <v>6.2918402895329155</v>
      </c>
      <c r="Q13" s="10">
        <v>5.5929042648688032</v>
      </c>
      <c r="R13" s="10">
        <v>5.5937551629168913</v>
      </c>
      <c r="S13" s="10">
        <v>6.2926877199842091</v>
      </c>
      <c r="T13" s="10">
        <v>5.5909512564887409</v>
      </c>
      <c r="U13" s="10">
        <v>6.2898956752050701</v>
      </c>
      <c r="V13" s="10">
        <v>5.5910476815785604</v>
      </c>
      <c r="W13" s="10">
        <v>5.5905695205391481</v>
      </c>
      <c r="X13" s="10">
        <v>4.8919142032337826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0.23665220412653726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0.23665220412653726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22.091977760692572</v>
      </c>
      <c r="D26" s="37">
        <f t="shared" si="13"/>
        <v>29.036501922818601</v>
      </c>
      <c r="E26" s="37">
        <f t="shared" si="13"/>
        <v>17.741975602842263</v>
      </c>
      <c r="F26" s="37">
        <f t="shared" si="13"/>
        <v>19.824063981108882</v>
      </c>
      <c r="G26" s="37">
        <f t="shared" si="13"/>
        <v>15.608286669618201</v>
      </c>
      <c r="H26" s="37">
        <f t="shared" si="13"/>
        <v>15.51992277584354</v>
      </c>
      <c r="I26" s="37">
        <f t="shared" si="13"/>
        <v>31.701896855902902</v>
      </c>
      <c r="J26" s="37">
        <f t="shared" si="13"/>
        <v>35.813247232275614</v>
      </c>
      <c r="K26" s="37">
        <f t="shared" si="13"/>
        <v>35.077565365305475</v>
      </c>
      <c r="L26" s="37">
        <f t="shared" si="13"/>
        <v>26.613873676385765</v>
      </c>
      <c r="M26" s="37">
        <f t="shared" si="13"/>
        <v>32.620197438297694</v>
      </c>
      <c r="N26" s="37">
        <f t="shared" si="13"/>
        <v>31.744394096169927</v>
      </c>
      <c r="O26" s="37">
        <f t="shared" si="13"/>
        <v>31.846120707058112</v>
      </c>
      <c r="P26" s="37">
        <f t="shared" si="13"/>
        <v>28.612397974842604</v>
      </c>
      <c r="Q26" s="37">
        <f t="shared" si="13"/>
        <v>26.46348962835366</v>
      </c>
      <c r="R26" s="37">
        <f t="shared" si="13"/>
        <v>34.044441145707744</v>
      </c>
      <c r="S26" s="37">
        <f t="shared" si="13"/>
        <v>34.980288805335569</v>
      </c>
      <c r="T26" s="37">
        <f t="shared" si="13"/>
        <v>32.067351860331343</v>
      </c>
      <c r="U26" s="37">
        <f t="shared" si="13"/>
        <v>37.383368131315635</v>
      </c>
      <c r="V26" s="37">
        <f t="shared" si="13"/>
        <v>26.524270858081536</v>
      </c>
      <c r="W26" s="37">
        <f t="shared" si="13"/>
        <v>25.544553321459684</v>
      </c>
      <c r="X26" s="37">
        <f t="shared" si="13"/>
        <v>23.549694339752108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22.091977760692572</v>
      </c>
      <c r="D33" s="29">
        <f t="shared" si="15"/>
        <v>29.036501922818601</v>
      </c>
      <c r="E33" s="29">
        <f t="shared" si="15"/>
        <v>17.741975602842263</v>
      </c>
      <c r="F33" s="29">
        <f t="shared" si="15"/>
        <v>19.824063981108882</v>
      </c>
      <c r="G33" s="29">
        <f t="shared" si="15"/>
        <v>15.608286669618201</v>
      </c>
      <c r="H33" s="29">
        <f t="shared" si="15"/>
        <v>15.51992277584354</v>
      </c>
      <c r="I33" s="29">
        <f t="shared" si="15"/>
        <v>31.701896855902902</v>
      </c>
      <c r="J33" s="29">
        <f t="shared" si="15"/>
        <v>35.813247232275614</v>
      </c>
      <c r="K33" s="29">
        <f t="shared" si="15"/>
        <v>35.077565365305475</v>
      </c>
      <c r="L33" s="29">
        <f t="shared" si="15"/>
        <v>26.613873676385765</v>
      </c>
      <c r="M33" s="29">
        <f t="shared" si="15"/>
        <v>32.620197438297694</v>
      </c>
      <c r="N33" s="29">
        <f t="shared" si="15"/>
        <v>31.744394096169927</v>
      </c>
      <c r="O33" s="29">
        <f t="shared" si="15"/>
        <v>31.846120707058112</v>
      </c>
      <c r="P33" s="29">
        <f t="shared" si="15"/>
        <v>28.612397974842604</v>
      </c>
      <c r="Q33" s="29">
        <f t="shared" si="15"/>
        <v>26.46348962835366</v>
      </c>
      <c r="R33" s="29">
        <f t="shared" si="15"/>
        <v>34.044441145707744</v>
      </c>
      <c r="S33" s="29">
        <f t="shared" si="15"/>
        <v>34.980288805335569</v>
      </c>
      <c r="T33" s="29">
        <f t="shared" si="15"/>
        <v>32.067351860331343</v>
      </c>
      <c r="U33" s="29">
        <f t="shared" si="15"/>
        <v>37.383368131315635</v>
      </c>
      <c r="V33" s="29">
        <f t="shared" si="15"/>
        <v>26.524270858081536</v>
      </c>
      <c r="W33" s="29">
        <f t="shared" si="15"/>
        <v>25.544553321459684</v>
      </c>
      <c r="X33" s="29">
        <f t="shared" si="15"/>
        <v>23.549694339752108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9.6278836484153896</v>
      </c>
      <c r="D36" s="10">
        <v>9.7219419147068411</v>
      </c>
      <c r="E36" s="10">
        <v>11.885002285209607</v>
      </c>
      <c r="F36" s="10">
        <v>12.962853841935246</v>
      </c>
      <c r="G36" s="10">
        <v>10.747750512715976</v>
      </c>
      <c r="H36" s="10">
        <v>9.6917490670755111</v>
      </c>
      <c r="I36" s="10">
        <v>16.184271501067339</v>
      </c>
      <c r="J36" s="10">
        <v>16.2687792625794</v>
      </c>
      <c r="K36" s="10">
        <v>16.381891641349515</v>
      </c>
      <c r="L36" s="10">
        <v>9.854530516730053</v>
      </c>
      <c r="M36" s="10">
        <v>10.939488158808919</v>
      </c>
      <c r="N36" s="10">
        <v>12.036957428456331</v>
      </c>
      <c r="O36" s="10">
        <v>12.037598952655367</v>
      </c>
      <c r="P36" s="10">
        <v>12.052348232614838</v>
      </c>
      <c r="Q36" s="10">
        <v>10.952927133299903</v>
      </c>
      <c r="R36" s="10">
        <v>18.627149171143856</v>
      </c>
      <c r="S36" s="10">
        <v>18.616056735533061</v>
      </c>
      <c r="T36" s="10">
        <v>17.48488307249362</v>
      </c>
      <c r="U36" s="10">
        <v>20.754153494003891</v>
      </c>
      <c r="V36" s="10">
        <v>9.8358631633604272</v>
      </c>
      <c r="W36" s="10">
        <v>10.921011326716917</v>
      </c>
      <c r="X36" s="10">
        <v>10.934190976493213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1.9913604773225364</v>
      </c>
      <c r="D43" s="10">
        <v>2.0108062770426183</v>
      </c>
      <c r="E43" s="10">
        <v>2.011251831042367</v>
      </c>
      <c r="F43" s="10">
        <v>3.0162370931414437</v>
      </c>
      <c r="G43" s="10">
        <v>1.9913982165831794</v>
      </c>
      <c r="H43" s="10">
        <v>1.9952564429883086</v>
      </c>
      <c r="I43" s="10">
        <v>3.995724096581557</v>
      </c>
      <c r="J43" s="10">
        <v>6.0251404908441337</v>
      </c>
      <c r="K43" s="10">
        <v>7.0784732527977106</v>
      </c>
      <c r="L43" s="10">
        <v>6.0835058863586564</v>
      </c>
      <c r="M43" s="10">
        <v>8.1048670739004631</v>
      </c>
      <c r="N43" s="10">
        <v>7.0927761925078023</v>
      </c>
      <c r="O43" s="10">
        <v>9.1198064257160141</v>
      </c>
      <c r="P43" s="10">
        <v>6.1338298546514052</v>
      </c>
      <c r="Q43" s="10">
        <v>6.1317230256136899</v>
      </c>
      <c r="R43" s="10">
        <v>6.1261526440277274</v>
      </c>
      <c r="S43" s="10">
        <v>6.1167987363155953</v>
      </c>
      <c r="T43" s="10">
        <v>6.0869345060469104</v>
      </c>
      <c r="U43" s="10">
        <v>7.09545849558803</v>
      </c>
      <c r="V43" s="10">
        <v>9.1303492697578719</v>
      </c>
      <c r="W43" s="10">
        <v>5.0691443263707736</v>
      </c>
      <c r="X43" s="10">
        <v>5.8977203475479447</v>
      </c>
    </row>
    <row r="44" spans="1:24" ht="11.25" customHeight="1" x14ac:dyDescent="0.2">
      <c r="A44" s="41" t="s">
        <v>75</v>
      </c>
      <c r="B44" s="9" t="s">
        <v>76</v>
      </c>
      <c r="C44" s="10">
        <v>10.472733634954645</v>
      </c>
      <c r="D44" s="10">
        <v>17.303753731069143</v>
      </c>
      <c r="E44" s="10">
        <v>3.8457214865902887</v>
      </c>
      <c r="F44" s="10">
        <v>3.8449730460321931</v>
      </c>
      <c r="G44" s="10">
        <v>2.8691379403190447</v>
      </c>
      <c r="H44" s="10">
        <v>3.832917265779721</v>
      </c>
      <c r="I44" s="10">
        <v>11.521901258254006</v>
      </c>
      <c r="J44" s="10">
        <v>13.519327478852079</v>
      </c>
      <c r="K44" s="10">
        <v>11.617200471158252</v>
      </c>
      <c r="L44" s="10">
        <v>10.675837273297056</v>
      </c>
      <c r="M44" s="10">
        <v>13.575842205588312</v>
      </c>
      <c r="N44" s="10">
        <v>12.614660475205795</v>
      </c>
      <c r="O44" s="10">
        <v>10.688715328686735</v>
      </c>
      <c r="P44" s="10">
        <v>9.5585649890813542</v>
      </c>
      <c r="Q44" s="10">
        <v>7.6448299643008104</v>
      </c>
      <c r="R44" s="10">
        <v>6.6884070172702028</v>
      </c>
      <c r="S44" s="10">
        <v>7.6475433623921223</v>
      </c>
      <c r="T44" s="10">
        <v>7.6323591372106003</v>
      </c>
      <c r="U44" s="10">
        <v>7.629186584825721</v>
      </c>
      <c r="V44" s="10">
        <v>4.7705292649318389</v>
      </c>
      <c r="W44" s="10">
        <v>6.674326983410837</v>
      </c>
      <c r="X44" s="10">
        <v>4.7727518917574203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0.86765489849500832</v>
      </c>
      <c r="Q50" s="10">
        <v>1.7340095051392554</v>
      </c>
      <c r="R50" s="10">
        <v>2.6027323132659608</v>
      </c>
      <c r="S50" s="10">
        <v>2.5998899710947874</v>
      </c>
      <c r="T50" s="10">
        <v>0.86317514458020883</v>
      </c>
      <c r="U50" s="10">
        <v>1.9045695568979941</v>
      </c>
      <c r="V50" s="10">
        <v>2.7875291600313976</v>
      </c>
      <c r="W50" s="10">
        <v>2.8800706849611593</v>
      </c>
      <c r="X50" s="10">
        <v>1.9450311239535305</v>
      </c>
    </row>
    <row r="51" spans="1:24" ht="11.25" customHeight="1" x14ac:dyDescent="0.2">
      <c r="A51" s="35" t="s">
        <v>89</v>
      </c>
      <c r="B51" s="36" t="s">
        <v>90</v>
      </c>
      <c r="C51" s="37">
        <v>4.1679444039569184E-2</v>
      </c>
      <c r="D51" s="37">
        <v>4.2086447256951286E-2</v>
      </c>
      <c r="E51" s="37">
        <v>4.2095772762408799E-2</v>
      </c>
      <c r="F51" s="37">
        <v>4.2087420717515193E-2</v>
      </c>
      <c r="G51" s="37">
        <v>4.1874804789788465E-2</v>
      </c>
      <c r="H51" s="37">
        <v>0.25173560976385428</v>
      </c>
      <c r="I51" s="37">
        <v>0.27324208462504856</v>
      </c>
      <c r="J51" s="37">
        <v>0.29579329973425816</v>
      </c>
      <c r="K51" s="37">
        <v>0.2978510710138737</v>
      </c>
      <c r="L51" s="37">
        <v>1.1304935765371549</v>
      </c>
      <c r="M51" s="37">
        <v>1.3212604085555024</v>
      </c>
      <c r="N51" s="37">
        <v>1.5348084520291465</v>
      </c>
      <c r="O51" s="37">
        <v>1.3217110761907263</v>
      </c>
      <c r="P51" s="37">
        <v>1.2991792400476938</v>
      </c>
      <c r="Q51" s="37">
        <v>1.2561515920528041</v>
      </c>
      <c r="R51" s="37">
        <v>1.2992313379980098</v>
      </c>
      <c r="S51" s="37">
        <v>1.1281679183766935</v>
      </c>
      <c r="T51" s="37">
        <v>1.090918828582105</v>
      </c>
      <c r="U51" s="37">
        <v>1.1891303208734179</v>
      </c>
      <c r="V51" s="37">
        <v>1.1472418797092643</v>
      </c>
      <c r="W51" s="37">
        <v>1.2101173558991223</v>
      </c>
      <c r="X51" s="37">
        <v>1.3204853964641519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0.60596507951527867</v>
      </c>
      <c r="V52" s="37">
        <f t="shared" si="16"/>
        <v>0.60657252685367913</v>
      </c>
      <c r="W52" s="37">
        <f t="shared" si="16"/>
        <v>0.60573913701408044</v>
      </c>
      <c r="X52" s="37">
        <f t="shared" si="16"/>
        <v>0.73123703339243962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0.60596507951527867</v>
      </c>
      <c r="V59" s="10">
        <v>0.60657252685367913</v>
      </c>
      <c r="W59" s="10">
        <v>0.60573913701408044</v>
      </c>
      <c r="X59" s="10">
        <v>0.53714302359797284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0.19409400979446678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0.16410052920536522</v>
      </c>
      <c r="S71" s="37">
        <f t="shared" si="17"/>
        <v>4.6882847077115493E-2</v>
      </c>
      <c r="T71" s="37">
        <f t="shared" si="17"/>
        <v>0</v>
      </c>
      <c r="U71" s="37">
        <f t="shared" si="17"/>
        <v>1.0021665618568938</v>
      </c>
      <c r="V71" s="37">
        <f t="shared" si="17"/>
        <v>0.97990607460563162</v>
      </c>
      <c r="W71" s="37">
        <f t="shared" si="17"/>
        <v>1.1182940894224223</v>
      </c>
      <c r="X71" s="37">
        <f t="shared" si="17"/>
        <v>0.16343810265682562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0.16410052920536522</v>
      </c>
      <c r="S72" s="10">
        <v>4.6882847077115493E-2</v>
      </c>
      <c r="T72" s="10">
        <v>0</v>
      </c>
      <c r="U72" s="10">
        <v>1.0021665618568938</v>
      </c>
      <c r="V72" s="10">
        <v>0.97990607460563162</v>
      </c>
      <c r="W72" s="10">
        <v>1.1182940894224223</v>
      </c>
      <c r="X72" s="10">
        <v>0.16343810265682562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58.526872465928044</v>
      </c>
      <c r="K75" s="37">
        <v>45.749354463813191</v>
      </c>
      <c r="L75" s="37">
        <v>47.928294982887984</v>
      </c>
      <c r="M75" s="37">
        <v>56.97467515058284</v>
      </c>
      <c r="N75" s="37">
        <v>51.559288922456332</v>
      </c>
      <c r="O75" s="37">
        <v>52.12592400279344</v>
      </c>
      <c r="P75" s="37">
        <v>47.813795515050529</v>
      </c>
      <c r="Q75" s="37">
        <v>49.535343920358237</v>
      </c>
      <c r="R75" s="37">
        <v>50.929662853426265</v>
      </c>
      <c r="S75" s="37">
        <v>51.061491627031927</v>
      </c>
      <c r="T75" s="37">
        <v>46.283840932549467</v>
      </c>
      <c r="U75" s="37">
        <v>45.938227781032268</v>
      </c>
      <c r="V75" s="37">
        <v>45.517632441593769</v>
      </c>
      <c r="W75" s="37">
        <v>45.827914889779336</v>
      </c>
      <c r="X75" s="37">
        <v>44.745552403405902</v>
      </c>
    </row>
    <row r="76" spans="1:24" ht="11.25" customHeight="1" x14ac:dyDescent="0.2">
      <c r="A76" s="38" t="s">
        <v>139</v>
      </c>
      <c r="B76" s="39" t="s">
        <v>140</v>
      </c>
      <c r="C76" s="40">
        <v>147.92216634640258</v>
      </c>
      <c r="D76" s="40">
        <v>129.85173593117605</v>
      </c>
      <c r="E76" s="40">
        <v>140.46167229540492</v>
      </c>
      <c r="F76" s="40">
        <v>159.82050783558935</v>
      </c>
      <c r="G76" s="40">
        <v>174.15066494639061</v>
      </c>
      <c r="H76" s="40">
        <v>158.39557503409893</v>
      </c>
      <c r="I76" s="40">
        <v>169.37030178244379</v>
      </c>
      <c r="J76" s="40">
        <v>171.27231781746642</v>
      </c>
      <c r="K76" s="40">
        <v>162.50414644200501</v>
      </c>
      <c r="L76" s="40">
        <v>142.24895725670444</v>
      </c>
      <c r="M76" s="40">
        <v>162.66517768944286</v>
      </c>
      <c r="N76" s="40">
        <v>151.7123001926731</v>
      </c>
      <c r="O76" s="40">
        <v>158.28974754291175</v>
      </c>
      <c r="P76" s="40">
        <v>163.01097541506689</v>
      </c>
      <c r="Q76" s="40">
        <v>162.69627977549817</v>
      </c>
      <c r="R76" s="40">
        <v>157.72225907473725</v>
      </c>
      <c r="S76" s="40">
        <v>157.54435558930174</v>
      </c>
      <c r="T76" s="40">
        <v>161.06689357640749</v>
      </c>
      <c r="U76" s="40">
        <v>164.22233078829044</v>
      </c>
      <c r="V76" s="40">
        <v>166.60134544885778</v>
      </c>
      <c r="W76" s="40">
        <v>168.52565313156177</v>
      </c>
      <c r="X76" s="40">
        <v>166.26445205959737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718.83645743766112</v>
      </c>
      <c r="D2" s="31">
        <f t="shared" ref="D2:W2" si="1">SUM(D3,D17,D22,D25,D26,D51,D52,D71,D74,D75,D76)</f>
        <v>728.56999140154778</v>
      </c>
      <c r="E2" s="31">
        <f t="shared" si="1"/>
        <v>726.38142734307826</v>
      </c>
      <c r="F2" s="31">
        <f t="shared" si="1"/>
        <v>785.62803095442814</v>
      </c>
      <c r="G2" s="31">
        <f t="shared" si="1"/>
        <v>799.85055889939792</v>
      </c>
      <c r="H2" s="31">
        <f t="shared" si="1"/>
        <v>799.8205503009458</v>
      </c>
      <c r="I2" s="31">
        <f t="shared" si="1"/>
        <v>725.58976784178833</v>
      </c>
      <c r="J2" s="31">
        <f t="shared" si="1"/>
        <v>1035.5675838349098</v>
      </c>
      <c r="K2" s="31">
        <f t="shared" si="1"/>
        <v>1044.2233877901979</v>
      </c>
      <c r="L2" s="31">
        <f t="shared" si="1"/>
        <v>948.33611349956982</v>
      </c>
      <c r="M2" s="31">
        <f t="shared" si="1"/>
        <v>999.7130696474635</v>
      </c>
      <c r="N2" s="31">
        <f t="shared" si="1"/>
        <v>1042.392777300086</v>
      </c>
      <c r="O2" s="31">
        <f t="shared" si="1"/>
        <v>1019.523645743766</v>
      </c>
      <c r="P2" s="31">
        <f t="shared" si="1"/>
        <v>1055.2997420464317</v>
      </c>
      <c r="Q2" s="31">
        <f t="shared" si="1"/>
        <v>979.35081685296643</v>
      </c>
      <c r="R2" s="31">
        <f t="shared" si="1"/>
        <v>984.08675838349086</v>
      </c>
      <c r="S2" s="31">
        <f t="shared" si="1"/>
        <v>1024.090283748925</v>
      </c>
      <c r="T2" s="31">
        <f t="shared" si="1"/>
        <v>972.29114359415291</v>
      </c>
      <c r="U2" s="31">
        <f t="shared" si="1"/>
        <v>1039.4650042992262</v>
      </c>
      <c r="V2" s="31">
        <f t="shared" si="1"/>
        <v>1002.1981943250216</v>
      </c>
      <c r="W2" s="31">
        <f t="shared" si="1"/>
        <v>962.0498710232157</v>
      </c>
      <c r="X2" s="31">
        <f t="shared" ref="X2" si="2">SUM(X3,X17,X22,X25,X26,X51,X52,X71,X74,X75,X76)</f>
        <v>987.25855546001719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45.768873602751498</v>
      </c>
      <c r="D3" s="34">
        <f t="shared" ref="D3:W3" si="4">SUM(D4,D8,D11)</f>
        <v>50.607222699914011</v>
      </c>
      <c r="E3" s="34">
        <f t="shared" si="4"/>
        <v>43.336285468615635</v>
      </c>
      <c r="F3" s="34">
        <f t="shared" si="4"/>
        <v>43.87102321582114</v>
      </c>
      <c r="G3" s="34">
        <f t="shared" si="4"/>
        <v>48.179621668099728</v>
      </c>
      <c r="H3" s="34">
        <f t="shared" si="4"/>
        <v>50.650816852966457</v>
      </c>
      <c r="I3" s="34">
        <f t="shared" si="4"/>
        <v>0.60945829750644875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45.768873602751498</v>
      </c>
      <c r="D4" s="29">
        <f t="shared" ref="D4:W4" si="7">SUM(D5:D7)</f>
        <v>50.607222699914011</v>
      </c>
      <c r="E4" s="29">
        <f t="shared" si="7"/>
        <v>43.336285468615635</v>
      </c>
      <c r="F4" s="29">
        <f t="shared" si="7"/>
        <v>43.87102321582114</v>
      </c>
      <c r="G4" s="29">
        <f t="shared" si="7"/>
        <v>48.179621668099728</v>
      </c>
      <c r="H4" s="29">
        <f t="shared" si="7"/>
        <v>50.650816852966457</v>
      </c>
      <c r="I4" s="29">
        <f t="shared" si="7"/>
        <v>0.60945829750644875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45.768873602751498</v>
      </c>
      <c r="D7" s="10">
        <f>FC_IND_CPC_BC_E!D7+FC_IND_CPC_OC_E!D7+FC_IND_CPC_PH_E!D7</f>
        <v>50.607222699914011</v>
      </c>
      <c r="E7" s="10">
        <f>FC_IND_CPC_BC_E!E7+FC_IND_CPC_OC_E!E7+FC_IND_CPC_PH_E!E7</f>
        <v>43.336285468615635</v>
      </c>
      <c r="F7" s="10">
        <f>FC_IND_CPC_BC_E!F7+FC_IND_CPC_OC_E!F7+FC_IND_CPC_PH_E!F7</f>
        <v>43.87102321582114</v>
      </c>
      <c r="G7" s="10">
        <f>FC_IND_CPC_BC_E!G7+FC_IND_CPC_OC_E!G7+FC_IND_CPC_PH_E!G7</f>
        <v>48.179621668099728</v>
      </c>
      <c r="H7" s="10">
        <f>FC_IND_CPC_BC_E!H7+FC_IND_CPC_OC_E!H7+FC_IND_CPC_PH_E!H7</f>
        <v>50.650816852966457</v>
      </c>
      <c r="I7" s="10">
        <f>FC_IND_CPC_BC_E!I7+FC_IND_CPC_OC_E!I7+FC_IND_CPC_PH_E!I7</f>
        <v>0.60945829750644875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19.455631986242484</v>
      </c>
      <c r="D22" s="37">
        <f t="shared" ref="D22:W22" si="19">SUM(D23:D24)</f>
        <v>25.457437661220979</v>
      </c>
      <c r="E22" s="37">
        <f t="shared" si="19"/>
        <v>35.30386930352536</v>
      </c>
      <c r="F22" s="37">
        <f t="shared" si="19"/>
        <v>47.246947549441103</v>
      </c>
      <c r="G22" s="37">
        <f t="shared" si="19"/>
        <v>35.973774720550303</v>
      </c>
      <c r="H22" s="37">
        <f t="shared" si="19"/>
        <v>41.425967325881331</v>
      </c>
      <c r="I22" s="37">
        <f t="shared" si="19"/>
        <v>25.251504729148749</v>
      </c>
      <c r="J22" s="37">
        <f t="shared" si="19"/>
        <v>21.054256233877901</v>
      </c>
      <c r="K22" s="37">
        <f t="shared" si="19"/>
        <v>23.261220980223559</v>
      </c>
      <c r="L22" s="37">
        <f t="shared" si="19"/>
        <v>0</v>
      </c>
      <c r="M22" s="37">
        <f t="shared" si="19"/>
        <v>0</v>
      </c>
      <c r="N22" s="37">
        <f t="shared" si="19"/>
        <v>6.6997420464316422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19.455631986242484</v>
      </c>
      <c r="D23" s="10">
        <f>FC_IND_CPC_BC_E!D23+FC_IND_CPC_OC_E!D23+FC_IND_CPC_PH_E!D23</f>
        <v>25.457437661220979</v>
      </c>
      <c r="E23" s="10">
        <f>FC_IND_CPC_BC_E!E23+FC_IND_CPC_OC_E!E23+FC_IND_CPC_PH_E!E23</f>
        <v>35.30386930352536</v>
      </c>
      <c r="F23" s="10">
        <f>FC_IND_CPC_BC_E!F23+FC_IND_CPC_OC_E!F23+FC_IND_CPC_PH_E!F23</f>
        <v>47.246947549441103</v>
      </c>
      <c r="G23" s="10">
        <f>FC_IND_CPC_BC_E!G23+FC_IND_CPC_OC_E!G23+FC_IND_CPC_PH_E!G23</f>
        <v>35.973774720550303</v>
      </c>
      <c r="H23" s="10">
        <f>FC_IND_CPC_BC_E!H23+FC_IND_CPC_OC_E!H23+FC_IND_CPC_PH_E!H23</f>
        <v>41.425967325881331</v>
      </c>
      <c r="I23" s="10">
        <f>FC_IND_CPC_BC_E!I23+FC_IND_CPC_OC_E!I23+FC_IND_CPC_PH_E!I23</f>
        <v>25.251504729148749</v>
      </c>
      <c r="J23" s="10">
        <f>FC_IND_CPC_BC_E!J23+FC_IND_CPC_OC_E!J23+FC_IND_CPC_PH_E!J23</f>
        <v>21.054256233877901</v>
      </c>
      <c r="K23" s="10">
        <f>FC_IND_CPC_BC_E!K23+FC_IND_CPC_OC_E!K23+FC_IND_CPC_PH_E!K23</f>
        <v>23.261220980223559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6.6997420464316422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239.70636285468618</v>
      </c>
      <c r="D26" s="37">
        <f t="shared" ref="D26:W26" si="22">SUM(D27,D33)</f>
        <v>252.76328460877039</v>
      </c>
      <c r="E26" s="37">
        <f t="shared" si="22"/>
        <v>226.15915735167675</v>
      </c>
      <c r="F26" s="37">
        <f t="shared" si="22"/>
        <v>268.4089423903697</v>
      </c>
      <c r="G26" s="37">
        <f t="shared" si="22"/>
        <v>273.0345657781599</v>
      </c>
      <c r="H26" s="37">
        <f t="shared" si="22"/>
        <v>272.91040412725715</v>
      </c>
      <c r="I26" s="37">
        <f t="shared" si="22"/>
        <v>241.39071367153909</v>
      </c>
      <c r="J26" s="37">
        <f t="shared" si="22"/>
        <v>253.67979363714531</v>
      </c>
      <c r="K26" s="37">
        <f t="shared" si="22"/>
        <v>279.37712811693888</v>
      </c>
      <c r="L26" s="37">
        <f t="shared" si="22"/>
        <v>271.05270851246769</v>
      </c>
      <c r="M26" s="37">
        <f t="shared" si="22"/>
        <v>297.6853826311264</v>
      </c>
      <c r="N26" s="37">
        <f t="shared" si="22"/>
        <v>298.26560619088559</v>
      </c>
      <c r="O26" s="37">
        <f t="shared" si="22"/>
        <v>260.80111779879621</v>
      </c>
      <c r="P26" s="37">
        <f t="shared" si="22"/>
        <v>279.06749785038693</v>
      </c>
      <c r="Q26" s="37">
        <f t="shared" si="22"/>
        <v>281.82269991401546</v>
      </c>
      <c r="R26" s="37">
        <f t="shared" si="22"/>
        <v>282.71573516766989</v>
      </c>
      <c r="S26" s="37">
        <f t="shared" si="22"/>
        <v>279.37076526225275</v>
      </c>
      <c r="T26" s="37">
        <f t="shared" si="22"/>
        <v>227.18091143594154</v>
      </c>
      <c r="U26" s="37">
        <f t="shared" si="22"/>
        <v>256.98443680137575</v>
      </c>
      <c r="V26" s="37">
        <f t="shared" si="22"/>
        <v>259.53215821152185</v>
      </c>
      <c r="W26" s="37">
        <f t="shared" si="22"/>
        <v>245.77394668959579</v>
      </c>
      <c r="X26" s="37">
        <f t="shared" ref="X26" si="23">SUM(X27,X33)</f>
        <v>244.89243336199485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239.70636285468618</v>
      </c>
      <c r="D33" s="29">
        <f t="shared" ref="D33:W33" si="28">SUM(D34:D50)</f>
        <v>252.76328460877039</v>
      </c>
      <c r="E33" s="29">
        <f t="shared" si="28"/>
        <v>226.15915735167675</v>
      </c>
      <c r="F33" s="29">
        <f t="shared" si="28"/>
        <v>268.4089423903697</v>
      </c>
      <c r="G33" s="29">
        <f t="shared" si="28"/>
        <v>273.0345657781599</v>
      </c>
      <c r="H33" s="29">
        <f t="shared" si="28"/>
        <v>272.91040412725715</v>
      </c>
      <c r="I33" s="29">
        <f t="shared" si="28"/>
        <v>241.39071367153909</v>
      </c>
      <c r="J33" s="29">
        <f t="shared" si="28"/>
        <v>253.67979363714531</v>
      </c>
      <c r="K33" s="29">
        <f t="shared" si="28"/>
        <v>279.37712811693888</v>
      </c>
      <c r="L33" s="29">
        <f t="shared" si="28"/>
        <v>271.05270851246769</v>
      </c>
      <c r="M33" s="29">
        <f t="shared" si="28"/>
        <v>297.6853826311264</v>
      </c>
      <c r="N33" s="29">
        <f t="shared" si="28"/>
        <v>298.26560619088559</v>
      </c>
      <c r="O33" s="29">
        <f t="shared" si="28"/>
        <v>260.80111779879621</v>
      </c>
      <c r="P33" s="29">
        <f t="shared" si="28"/>
        <v>279.06749785038693</v>
      </c>
      <c r="Q33" s="29">
        <f t="shared" si="28"/>
        <v>281.82269991401546</v>
      </c>
      <c r="R33" s="29">
        <f t="shared" si="28"/>
        <v>282.71573516766989</v>
      </c>
      <c r="S33" s="29">
        <f t="shared" si="28"/>
        <v>279.37076526225275</v>
      </c>
      <c r="T33" s="29">
        <f t="shared" si="28"/>
        <v>227.18091143594154</v>
      </c>
      <c r="U33" s="29">
        <f t="shared" si="28"/>
        <v>256.98443680137575</v>
      </c>
      <c r="V33" s="29">
        <f t="shared" si="28"/>
        <v>259.53215821152185</v>
      </c>
      <c r="W33" s="29">
        <f t="shared" si="28"/>
        <v>245.77394668959579</v>
      </c>
      <c r="X33" s="29">
        <f t="shared" ref="X33" si="29">SUM(X34:X50)</f>
        <v>244.89243336199485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158.95193465176268</v>
      </c>
      <c r="D34" s="10">
        <f>FC_IND_CPC_BC_E!D34+FC_IND_CPC_OC_E!D34+FC_IND_CPC_PH_E!D34</f>
        <v>162.89286328460878</v>
      </c>
      <c r="E34" s="10">
        <f>FC_IND_CPC_BC_E!E34+FC_IND_CPC_OC_E!E34+FC_IND_CPC_PH_E!E34</f>
        <v>141.87446259673263</v>
      </c>
      <c r="F34" s="10">
        <f>FC_IND_CPC_BC_E!F34+FC_IND_CPC_OC_E!F34+FC_IND_CPC_PH_E!F34</f>
        <v>174.71573516766983</v>
      </c>
      <c r="G34" s="10">
        <f>FC_IND_CPC_BC_E!G34+FC_IND_CPC_OC_E!G34+FC_IND_CPC_PH_E!G34</f>
        <v>177.34307824591568</v>
      </c>
      <c r="H34" s="10">
        <f>FC_IND_CPC_BC_E!H34+FC_IND_CPC_OC_E!H34+FC_IND_CPC_PH_E!H34</f>
        <v>178.65674978503876</v>
      </c>
      <c r="I34" s="10">
        <f>FC_IND_CPC_BC_E!I34+FC_IND_CPC_OC_E!I34+FC_IND_CPC_PH_E!I34</f>
        <v>164.20653482373169</v>
      </c>
      <c r="J34" s="10">
        <f>FC_IND_CPC_BC_E!J34+FC_IND_CPC_OC_E!J34+FC_IND_CPC_PH_E!J34</f>
        <v>170.77480653482374</v>
      </c>
      <c r="K34" s="10">
        <f>FC_IND_CPC_BC_E!K34+FC_IND_CPC_OC_E!K34+FC_IND_CPC_PH_E!K34</f>
        <v>203.61616509028366</v>
      </c>
      <c r="L34" s="10">
        <f>FC_IND_CPC_BC_E!L34+FC_IND_CPC_OC_E!L34+FC_IND_CPC_PH_E!L34</f>
        <v>206.24342218400682</v>
      </c>
      <c r="M34" s="10">
        <f>FC_IND_CPC_BC_E!M34+FC_IND_CPC_OC_E!M34+FC_IND_CPC_PH_E!M34</f>
        <v>215.4390369733448</v>
      </c>
      <c r="N34" s="10">
        <f>FC_IND_CPC_BC_E!N34+FC_IND_CPC_OC_E!N34+FC_IND_CPC_PH_E!N34</f>
        <v>204.92975064488391</v>
      </c>
      <c r="O34" s="10">
        <f>FC_IND_CPC_BC_E!O34+FC_IND_CPC_OC_E!O34+FC_IND_CPC_PH_E!O34</f>
        <v>178.6567497850387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11.034651762682723</v>
      </c>
      <c r="D36" s="10">
        <f>FC_IND_CPC_BC_E!D36+FC_IND_CPC_OC_E!D36+FC_IND_CPC_PH_E!D36</f>
        <v>22.069389509888218</v>
      </c>
      <c r="E36" s="10">
        <f>FC_IND_CPC_BC_E!E36+FC_IND_CPC_OC_E!E36+FC_IND_CPC_PH_E!E36</f>
        <v>16.552020636285469</v>
      </c>
      <c r="F36" s="10">
        <f>FC_IND_CPC_BC_E!F36+FC_IND_CPC_OC_E!F36+FC_IND_CPC_PH_E!F36</f>
        <v>22.069389509888222</v>
      </c>
      <c r="G36" s="10">
        <f>FC_IND_CPC_BC_E!G36+FC_IND_CPC_OC_E!G36+FC_IND_CPC_PH_E!G36</f>
        <v>22.069389509888222</v>
      </c>
      <c r="H36" s="10">
        <f>FC_IND_CPC_BC_E!H36+FC_IND_CPC_OC_E!H36+FC_IND_CPC_PH_E!H36</f>
        <v>22.069389509888225</v>
      </c>
      <c r="I36" s="10">
        <f>FC_IND_CPC_BC_E!I36+FC_IND_CPC_OC_E!I36+FC_IND_CPC_PH_E!I36</f>
        <v>22.069389509888222</v>
      </c>
      <c r="J36" s="10">
        <f>FC_IND_CPC_BC_E!J36+FC_IND_CPC_OC_E!J36+FC_IND_CPC_PH_E!J36</f>
        <v>22.069389509888222</v>
      </c>
      <c r="K36" s="10">
        <f>FC_IND_CPC_BC_E!K36+FC_IND_CPC_OC_E!K36+FC_IND_CPC_PH_E!K36</f>
        <v>22.069389509888225</v>
      </c>
      <c r="L36" s="10">
        <f>FC_IND_CPC_BC_E!L36+FC_IND_CPC_OC_E!L36+FC_IND_CPC_PH_E!L36</f>
        <v>19.86242476354256</v>
      </c>
      <c r="M36" s="10">
        <f>FC_IND_CPC_BC_E!M36+FC_IND_CPC_OC_E!M36+FC_IND_CPC_PH_E!M36</f>
        <v>30.89707652622528</v>
      </c>
      <c r="N36" s="10">
        <f>FC_IND_CPC_BC_E!N36+FC_IND_CPC_OC_E!N36+FC_IND_CPC_PH_E!N36</f>
        <v>45.242218400687882</v>
      </c>
      <c r="O36" s="10">
        <f>FC_IND_CPC_BC_E!O36+FC_IND_CPC_OC_E!O36+FC_IND_CPC_PH_E!O36</f>
        <v>36.414445399828033</v>
      </c>
      <c r="P36" s="10">
        <f>FC_IND_CPC_BC_E!P36+FC_IND_CPC_OC_E!P36+FC_IND_CPC_PH_E!P36</f>
        <v>163.66672398968188</v>
      </c>
      <c r="Q36" s="10">
        <f>FC_IND_CPC_BC_E!Q36+FC_IND_CPC_OC_E!Q36+FC_IND_CPC_PH_E!Q36</f>
        <v>164.77265692175411</v>
      </c>
      <c r="R36" s="10">
        <f>FC_IND_CPC_BC_E!R36+FC_IND_CPC_OC_E!R36+FC_IND_CPC_PH_E!R36</f>
        <v>163.66672398968194</v>
      </c>
      <c r="S36" s="10">
        <f>FC_IND_CPC_BC_E!S36+FC_IND_CPC_OC_E!S36+FC_IND_CPC_PH_E!S36</f>
        <v>160.3491831470335</v>
      </c>
      <c r="T36" s="10">
        <f>FC_IND_CPC_BC_E!T36+FC_IND_CPC_OC_E!T36+FC_IND_CPC_PH_E!T36</f>
        <v>126.06766981943251</v>
      </c>
      <c r="U36" s="10">
        <f>FC_IND_CPC_BC_E!U36+FC_IND_CPC_OC_E!U36+FC_IND_CPC_PH_E!U36</f>
        <v>150.39647463456581</v>
      </c>
      <c r="V36" s="10">
        <f>FC_IND_CPC_BC_E!V36+FC_IND_CPC_OC_E!V36+FC_IND_CPC_PH_E!V36</f>
        <v>160.34918314703347</v>
      </c>
      <c r="W36" s="10">
        <f>FC_IND_CPC_BC_E!W36+FC_IND_CPC_OC_E!W36+FC_IND_CPC_PH_E!W36</f>
        <v>155.92579535683569</v>
      </c>
      <c r="X36" s="10">
        <f>FC_IND_CPC_BC_E!X36+FC_IND_CPC_OC_E!X36+FC_IND_CPC_PH_E!X36</f>
        <v>163.66672398968191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80.414617368873593</v>
      </c>
      <c r="Q42" s="10">
        <f>FC_IND_CPC_BC_E!Q42+FC_IND_CPC_OC_E!Q42+FC_IND_CPC_PH_E!Q42</f>
        <v>77.240412725709362</v>
      </c>
      <c r="R42" s="10">
        <f>FC_IND_CPC_BC_E!R42+FC_IND_CPC_OC_E!R42+FC_IND_CPC_PH_E!R42</f>
        <v>78.298452278589835</v>
      </c>
      <c r="S42" s="10">
        <f>FC_IND_CPC_BC_E!S42+FC_IND_CPC_OC_E!S42+FC_IND_CPC_PH_E!S42</f>
        <v>87.821238177128109</v>
      </c>
      <c r="T42" s="10">
        <f>FC_IND_CPC_BC_E!T42+FC_IND_CPC_OC_E!T42+FC_IND_CPC_PH_E!T42</f>
        <v>70.891831470335333</v>
      </c>
      <c r="U42" s="10">
        <f>FC_IND_CPC_BC_E!U42+FC_IND_CPC_OC_E!U42+FC_IND_CPC_PH_E!U42</f>
        <v>78.298452278589835</v>
      </c>
      <c r="V42" s="10">
        <f>FC_IND_CPC_BC_E!V42+FC_IND_CPC_OC_E!V42+FC_IND_CPC_PH_E!V42</f>
        <v>70.891831470335333</v>
      </c>
      <c r="W42" s="10">
        <f>FC_IND_CPC_BC_E!W42+FC_IND_CPC_OC_E!W42+FC_IND_CPC_PH_E!W42</f>
        <v>65.601375752364547</v>
      </c>
      <c r="X42" s="10">
        <f>FC_IND_CPC_BC_E!X42+FC_IND_CPC_OC_E!X42+FC_IND_CPC_PH_E!X42</f>
        <v>56.078589853826301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3.0810834049871021</v>
      </c>
      <c r="D43" s="10">
        <f>FC_IND_CPC_BC_E!D43+FC_IND_CPC_OC_E!D43+FC_IND_CPC_PH_E!D43</f>
        <v>4.1081685296646597</v>
      </c>
      <c r="E43" s="10">
        <f>FC_IND_CPC_BC_E!E43+FC_IND_CPC_OC_E!E43+FC_IND_CPC_PH_E!E43</f>
        <v>5.135167669819432</v>
      </c>
      <c r="F43" s="10">
        <f>FC_IND_CPC_BC_E!F43+FC_IND_CPC_OC_E!F43+FC_IND_CPC_PH_E!F43</f>
        <v>6.1622527944969896</v>
      </c>
      <c r="G43" s="10">
        <f>FC_IND_CPC_BC_E!G43+FC_IND_CPC_OC_E!G43+FC_IND_CPC_PH_E!G43</f>
        <v>5.1112639724849522</v>
      </c>
      <c r="H43" s="10">
        <f>FC_IND_CPC_BC_E!H43+FC_IND_CPC_OC_E!H43+FC_IND_CPC_PH_E!H43</f>
        <v>6.1335339638865003</v>
      </c>
      <c r="I43" s="10">
        <f>FC_IND_CPC_BC_E!I43+FC_IND_CPC_OC_E!I43+FC_IND_CPC_PH_E!I43</f>
        <v>5.1080825451418734</v>
      </c>
      <c r="J43" s="10">
        <f>FC_IND_CPC_BC_E!J43+FC_IND_CPC_OC_E!J43+FC_IND_CPC_PH_E!J43</f>
        <v>6.1300945829750644</v>
      </c>
      <c r="K43" s="10">
        <f>FC_IND_CPC_BC_E!K43+FC_IND_CPC_OC_E!K43+FC_IND_CPC_PH_E!K43</f>
        <v>6.1302665520206361</v>
      </c>
      <c r="L43" s="10">
        <f>FC_IND_CPC_BC_E!L43+FC_IND_CPC_OC_E!L43+FC_IND_CPC_PH_E!L43</f>
        <v>5.1090283748925192</v>
      </c>
      <c r="M43" s="10">
        <f>FC_IND_CPC_BC_E!M43+FC_IND_CPC_OC_E!M43+FC_IND_CPC_PH_E!M43</f>
        <v>6.1315563198624252</v>
      </c>
      <c r="N43" s="10">
        <f>FC_IND_CPC_BC_E!N43+FC_IND_CPC_OC_E!N43+FC_IND_CPC_PH_E!N43</f>
        <v>4.0871023215821154</v>
      </c>
      <c r="O43" s="10">
        <f>FC_IND_CPC_BC_E!O43+FC_IND_CPC_OC_E!O43+FC_IND_CPC_PH_E!O43</f>
        <v>4.0871023215821154</v>
      </c>
      <c r="P43" s="10">
        <f>FC_IND_CPC_BC_E!P43+FC_IND_CPC_OC_E!P43+FC_IND_CPC_PH_E!P43</f>
        <v>4.1272570937231299</v>
      </c>
      <c r="Q43" s="10">
        <f>FC_IND_CPC_BC_E!Q43+FC_IND_CPC_OC_E!Q43+FC_IND_CPC_PH_E!Q43</f>
        <v>4.1272570937231299</v>
      </c>
      <c r="R43" s="10">
        <f>FC_IND_CPC_BC_E!R43+FC_IND_CPC_OC_E!R43+FC_IND_CPC_PH_E!R43</f>
        <v>4.1219260533104043</v>
      </c>
      <c r="S43" s="10">
        <f>FC_IND_CPC_BC_E!S43+FC_IND_CPC_OC_E!S43+FC_IND_CPC_PH_E!S43</f>
        <v>5.1476354256233883</v>
      </c>
      <c r="T43" s="10">
        <f>FC_IND_CPC_BC_E!T43+FC_IND_CPC_OC_E!T43+FC_IND_CPC_PH_E!T43</f>
        <v>5.1330180567497852</v>
      </c>
      <c r="U43" s="10">
        <f>FC_IND_CPC_BC_E!U43+FC_IND_CPC_OC_E!U43+FC_IND_CPC_PH_E!U43</f>
        <v>5.1310404127257092</v>
      </c>
      <c r="V43" s="10">
        <f>FC_IND_CPC_BC_E!V43+FC_IND_CPC_OC_E!V43+FC_IND_CPC_PH_E!V43</f>
        <v>5.1326741186586409</v>
      </c>
      <c r="W43" s="10">
        <f>FC_IND_CPC_BC_E!W43+FC_IND_CPC_OC_E!W43+FC_IND_CPC_PH_E!W43</f>
        <v>2.0532244196044704</v>
      </c>
      <c r="X43" s="10">
        <f>FC_IND_CPC_BC_E!X43+FC_IND_CPC_OC_E!X43+FC_IND_CPC_PH_E!X43</f>
        <v>1.9886500429922609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58.899398108340499</v>
      </c>
      <c r="D44" s="10">
        <f>FC_IND_CPC_BC_E!D44+FC_IND_CPC_OC_E!D44+FC_IND_CPC_PH_E!D44</f>
        <v>55.954428202923467</v>
      </c>
      <c r="E44" s="10">
        <f>FC_IND_CPC_BC_E!E44+FC_IND_CPC_OC_E!E44+FC_IND_CPC_PH_E!E44</f>
        <v>53.991143594153058</v>
      </c>
      <c r="F44" s="10">
        <f>FC_IND_CPC_BC_E!F44+FC_IND_CPC_OC_E!F44+FC_IND_CPC_PH_E!F44</f>
        <v>55.954428202923459</v>
      </c>
      <c r="G44" s="10">
        <f>FC_IND_CPC_BC_E!G44+FC_IND_CPC_OC_E!G44+FC_IND_CPC_PH_E!G44</f>
        <v>59.881083404987102</v>
      </c>
      <c r="H44" s="10">
        <f>FC_IND_CPC_BC_E!H44+FC_IND_CPC_OC_E!H44+FC_IND_CPC_PH_E!H44</f>
        <v>53.991143594153051</v>
      </c>
      <c r="I44" s="10">
        <f>FC_IND_CPC_BC_E!I44+FC_IND_CPC_OC_E!I44+FC_IND_CPC_PH_E!I44</f>
        <v>35.339638865004297</v>
      </c>
      <c r="J44" s="10">
        <f>FC_IND_CPC_BC_E!J44+FC_IND_CPC_OC_E!J44+FC_IND_CPC_PH_E!J44</f>
        <v>40.247893379191744</v>
      </c>
      <c r="K44" s="10">
        <f>FC_IND_CPC_BC_E!K44+FC_IND_CPC_OC_E!K44+FC_IND_CPC_PH_E!K44</f>
        <v>32.264660361134993</v>
      </c>
      <c r="L44" s="10">
        <f>FC_IND_CPC_BC_E!L44+FC_IND_CPC_OC_E!L44+FC_IND_CPC_PH_E!L44</f>
        <v>24.442906276870161</v>
      </c>
      <c r="M44" s="10">
        <f>FC_IND_CPC_BC_E!M44+FC_IND_CPC_OC_E!M44+FC_IND_CPC_PH_E!M44</f>
        <v>34.220034393809108</v>
      </c>
      <c r="N44" s="10">
        <f>FC_IND_CPC_BC_E!N44+FC_IND_CPC_OC_E!N44+FC_IND_CPC_PH_E!N44</f>
        <v>31.299914015477206</v>
      </c>
      <c r="O44" s="10">
        <f>FC_IND_CPC_BC_E!O44+FC_IND_CPC_OC_E!O44+FC_IND_CPC_PH_E!O44</f>
        <v>29.383061049011182</v>
      </c>
      <c r="P44" s="10">
        <f>FC_IND_CPC_BC_E!P44+FC_IND_CPC_OC_E!P44+FC_IND_CPC_PH_E!P44</f>
        <v>30.858899398108335</v>
      </c>
      <c r="Q44" s="10">
        <f>FC_IND_CPC_BC_E!Q44+FC_IND_CPC_OC_E!Q44+FC_IND_CPC_PH_E!Q44</f>
        <v>35.682373172828882</v>
      </c>
      <c r="R44" s="10">
        <f>FC_IND_CPC_BC_E!R44+FC_IND_CPC_OC_E!R44+FC_IND_CPC_PH_E!R44</f>
        <v>36.628632846087697</v>
      </c>
      <c r="S44" s="10">
        <f>FC_IND_CPC_BC_E!S44+FC_IND_CPC_OC_E!S44+FC_IND_CPC_PH_E!S44</f>
        <v>26.052708512467749</v>
      </c>
      <c r="T44" s="10">
        <f>FC_IND_CPC_BC_E!T44+FC_IND_CPC_OC_E!T44+FC_IND_CPC_PH_E!T44</f>
        <v>25.088392089423905</v>
      </c>
      <c r="U44" s="10">
        <f>FC_IND_CPC_BC_E!U44+FC_IND_CPC_OC_E!U44+FC_IND_CPC_PH_E!U44</f>
        <v>23.15846947549441</v>
      </c>
      <c r="V44" s="10">
        <f>FC_IND_CPC_BC_E!V44+FC_IND_CPC_OC_E!V44+FC_IND_CPC_PH_E!V44</f>
        <v>23.158469475494414</v>
      </c>
      <c r="W44" s="10">
        <f>FC_IND_CPC_BC_E!W44+FC_IND_CPC_OC_E!W44+FC_IND_CPC_PH_E!W44</f>
        <v>22.19355116079106</v>
      </c>
      <c r="X44" s="10">
        <f>FC_IND_CPC_BC_E!X44+FC_IND_CPC_OC_E!X44+FC_IND_CPC_PH_E!X44</f>
        <v>23.158469475494414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7.7392949269131543</v>
      </c>
      <c r="D50" s="10">
        <f>FC_IND_CPC_BC_E!D50+FC_IND_CPC_OC_E!D50+FC_IND_CPC_PH_E!D50</f>
        <v>7.7384350816852958</v>
      </c>
      <c r="E50" s="10">
        <f>FC_IND_CPC_BC_E!E50+FC_IND_CPC_OC_E!E50+FC_IND_CPC_PH_E!E50</f>
        <v>8.6063628546861572</v>
      </c>
      <c r="F50" s="10">
        <f>FC_IND_CPC_BC_E!F50+FC_IND_CPC_OC_E!F50+FC_IND_CPC_PH_E!F50</f>
        <v>9.5071367153912263</v>
      </c>
      <c r="G50" s="10">
        <f>FC_IND_CPC_BC_E!G50+FC_IND_CPC_OC_E!G50+FC_IND_CPC_PH_E!G50</f>
        <v>8.6297506448839183</v>
      </c>
      <c r="H50" s="10">
        <f>FC_IND_CPC_BC_E!H50+FC_IND_CPC_OC_E!H50+FC_IND_CPC_PH_E!H50</f>
        <v>12.05958727429063</v>
      </c>
      <c r="I50" s="10">
        <f>FC_IND_CPC_BC_E!I50+FC_IND_CPC_OC_E!I50+FC_IND_CPC_PH_E!I50</f>
        <v>14.667067927772999</v>
      </c>
      <c r="J50" s="10">
        <f>FC_IND_CPC_BC_E!J50+FC_IND_CPC_OC_E!J50+FC_IND_CPC_PH_E!J50</f>
        <v>14.457609630266552</v>
      </c>
      <c r="K50" s="10">
        <f>FC_IND_CPC_BC_E!K50+FC_IND_CPC_OC_E!K50+FC_IND_CPC_PH_E!K50</f>
        <v>15.296646603611348</v>
      </c>
      <c r="L50" s="10">
        <f>FC_IND_CPC_BC_E!L50+FC_IND_CPC_OC_E!L50+FC_IND_CPC_PH_E!L50</f>
        <v>15.394926913155629</v>
      </c>
      <c r="M50" s="10">
        <f>FC_IND_CPC_BC_E!M50+FC_IND_CPC_OC_E!M50+FC_IND_CPC_PH_E!M50</f>
        <v>10.99767841788478</v>
      </c>
      <c r="N50" s="10">
        <f>FC_IND_CPC_BC_E!N50+FC_IND_CPC_OC_E!N50+FC_IND_CPC_PH_E!N50</f>
        <v>12.70662080825451</v>
      </c>
      <c r="O50" s="10">
        <f>FC_IND_CPC_BC_E!O50+FC_IND_CPC_OC_E!O50+FC_IND_CPC_PH_E!O50</f>
        <v>12.259759243336198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29.793637145313841</v>
      </c>
      <c r="D51" s="37">
        <f>FC_IND_CPC_BC_E!D51+FC_IND_CPC_OC_E!D51+FC_IND_CPC_PH_E!D51</f>
        <v>15.47721410146174</v>
      </c>
      <c r="E51" s="37">
        <f>FC_IND_CPC_BC_E!E51+FC_IND_CPC_OC_E!E51+FC_IND_CPC_PH_E!E51</f>
        <v>16.552020636285469</v>
      </c>
      <c r="F51" s="37">
        <f>FC_IND_CPC_BC_E!F51+FC_IND_CPC_OC_E!F51+FC_IND_CPC_PH_E!F51</f>
        <v>17.110920034393811</v>
      </c>
      <c r="G51" s="37">
        <f>FC_IND_CPC_BC_E!G51+FC_IND_CPC_OC_E!G51+FC_IND_CPC_PH_E!G51</f>
        <v>18.18572656921754</v>
      </c>
      <c r="H51" s="37">
        <f>FC_IND_CPC_BC_E!H51+FC_IND_CPC_OC_E!H51+FC_IND_CPC_PH_E!H51</f>
        <v>19.303525365434222</v>
      </c>
      <c r="I51" s="37">
        <f>FC_IND_CPC_BC_E!I51+FC_IND_CPC_OC_E!I51+FC_IND_CPC_PH_E!I51</f>
        <v>24.527085124677555</v>
      </c>
      <c r="J51" s="37">
        <f>FC_IND_CPC_BC_E!J51+FC_IND_CPC_OC_E!J51+FC_IND_CPC_PH_E!J51</f>
        <v>40.79914015477214</v>
      </c>
      <c r="K51" s="37">
        <f>FC_IND_CPC_BC_E!K51+FC_IND_CPC_OC_E!K51+FC_IND_CPC_PH_E!K51</f>
        <v>36.994411006018908</v>
      </c>
      <c r="L51" s="37">
        <f>FC_IND_CPC_BC_E!L51+FC_IND_CPC_OC_E!L51+FC_IND_CPC_PH_E!L51</f>
        <v>20.82983662940671</v>
      </c>
      <c r="M51" s="37">
        <f>FC_IND_CPC_BC_E!M51+FC_IND_CPC_OC_E!M51+FC_IND_CPC_PH_E!M51</f>
        <v>23.323129836629409</v>
      </c>
      <c r="N51" s="37">
        <f>FC_IND_CPC_BC_E!N51+FC_IND_CPC_OC_E!N51+FC_IND_CPC_PH_E!N51</f>
        <v>28.67601031814273</v>
      </c>
      <c r="O51" s="37">
        <f>FC_IND_CPC_BC_E!O51+FC_IND_CPC_OC_E!O51+FC_IND_CPC_PH_E!O51</f>
        <v>23.645571797076521</v>
      </c>
      <c r="P51" s="37">
        <f>FC_IND_CPC_BC_E!P51+FC_IND_CPC_OC_E!P51+FC_IND_CPC_PH_E!P51</f>
        <v>15.111607910576089</v>
      </c>
      <c r="Q51" s="37">
        <f>FC_IND_CPC_BC_E!Q51+FC_IND_CPC_OC_E!Q51+FC_IND_CPC_PH_E!Q51</f>
        <v>15.971797076526228</v>
      </c>
      <c r="R51" s="37">
        <f>FC_IND_CPC_BC_E!R51+FC_IND_CPC_OC_E!R51+FC_IND_CPC_PH_E!R51</f>
        <v>18.91659501289768</v>
      </c>
      <c r="S51" s="37">
        <f>FC_IND_CPC_BC_E!S51+FC_IND_CPC_OC_E!S51+FC_IND_CPC_PH_E!S51</f>
        <v>32.137059329320721</v>
      </c>
      <c r="T51" s="37">
        <f>FC_IND_CPC_BC_E!T51+FC_IND_CPC_OC_E!T51+FC_IND_CPC_PH_E!T51</f>
        <v>63.81668099742047</v>
      </c>
      <c r="U51" s="37">
        <f>FC_IND_CPC_BC_E!U51+FC_IND_CPC_OC_E!U51+FC_IND_CPC_PH_E!U51</f>
        <v>69.353568357695607</v>
      </c>
      <c r="V51" s="37">
        <f>FC_IND_CPC_BC_E!V51+FC_IND_CPC_OC_E!V51+FC_IND_CPC_PH_E!V51</f>
        <v>57.379019776440238</v>
      </c>
      <c r="W51" s="37">
        <f>FC_IND_CPC_BC_E!W51+FC_IND_CPC_OC_E!W51+FC_IND_CPC_PH_E!W51</f>
        <v>57.013499570077393</v>
      </c>
      <c r="X51" s="37">
        <f>FC_IND_CPC_BC_E!X51+FC_IND_CPC_OC_E!X51+FC_IND_CPC_PH_E!X51</f>
        <v>55.877042132416157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9.6493551160791053</v>
      </c>
      <c r="D52" s="37">
        <f t="shared" ref="D52:W52" si="31">SUM(D53:D70)</f>
        <v>4.1081685296646597</v>
      </c>
      <c r="E52" s="37">
        <f t="shared" si="31"/>
        <v>8.7895098882201186</v>
      </c>
      <c r="F52" s="37">
        <f t="shared" si="31"/>
        <v>8.1685296646603582</v>
      </c>
      <c r="G52" s="37">
        <f t="shared" si="31"/>
        <v>10.509200343938089</v>
      </c>
      <c r="H52" s="37">
        <f t="shared" si="31"/>
        <v>14.450214961306971</v>
      </c>
      <c r="I52" s="37">
        <f t="shared" si="31"/>
        <v>11.918400687876179</v>
      </c>
      <c r="J52" s="37">
        <f t="shared" si="31"/>
        <v>12.802149613069648</v>
      </c>
      <c r="K52" s="37">
        <f t="shared" si="31"/>
        <v>11.584006878761819</v>
      </c>
      <c r="L52" s="37">
        <f t="shared" si="31"/>
        <v>11.679535683576949</v>
      </c>
      <c r="M52" s="37">
        <f t="shared" si="31"/>
        <v>12.921582115219261</v>
      </c>
      <c r="N52" s="37">
        <f t="shared" si="31"/>
        <v>13.614273430782458</v>
      </c>
      <c r="O52" s="37">
        <f t="shared" si="31"/>
        <v>11.536285468615651</v>
      </c>
      <c r="P52" s="37">
        <f t="shared" si="31"/>
        <v>8.6461736887360274</v>
      </c>
      <c r="Q52" s="37">
        <f t="shared" si="31"/>
        <v>6.5682717110920024</v>
      </c>
      <c r="R52" s="37">
        <f t="shared" si="31"/>
        <v>5.6606190885640579</v>
      </c>
      <c r="S52" s="37">
        <f t="shared" si="31"/>
        <v>7.1415305245055896</v>
      </c>
      <c r="T52" s="37">
        <f t="shared" si="31"/>
        <v>7.2847807394668953</v>
      </c>
      <c r="U52" s="37">
        <f t="shared" si="31"/>
        <v>5.6845227858985394</v>
      </c>
      <c r="V52" s="37">
        <f t="shared" si="31"/>
        <v>5.0157351676698188</v>
      </c>
      <c r="W52" s="37">
        <f t="shared" si="31"/>
        <v>1.3136715391229581</v>
      </c>
      <c r="X52" s="37">
        <f t="shared" ref="X52" si="32">SUM(X53:X70)</f>
        <v>2.0952708512467755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9.6493551160791053</v>
      </c>
      <c r="D59" s="10">
        <f>FC_IND_CPC_BC_E!D59+FC_IND_CPC_OC_E!D59+FC_IND_CPC_PH_E!D59</f>
        <v>4.1081685296646597</v>
      </c>
      <c r="E59" s="10">
        <f>FC_IND_CPC_BC_E!E59+FC_IND_CPC_OC_E!E59+FC_IND_CPC_PH_E!E59</f>
        <v>8.7895098882201186</v>
      </c>
      <c r="F59" s="10">
        <f>FC_IND_CPC_BC_E!F59+FC_IND_CPC_OC_E!F59+FC_IND_CPC_PH_E!F59</f>
        <v>8.1685296646603582</v>
      </c>
      <c r="G59" s="10">
        <f>FC_IND_CPC_BC_E!G59+FC_IND_CPC_OC_E!G59+FC_IND_CPC_PH_E!G59</f>
        <v>10.509200343938089</v>
      </c>
      <c r="H59" s="10">
        <f>FC_IND_CPC_BC_E!H59+FC_IND_CPC_OC_E!H59+FC_IND_CPC_PH_E!H59</f>
        <v>14.450214961306971</v>
      </c>
      <c r="I59" s="10">
        <f>FC_IND_CPC_BC_E!I59+FC_IND_CPC_OC_E!I59+FC_IND_CPC_PH_E!I59</f>
        <v>11.918400687876179</v>
      </c>
      <c r="J59" s="10">
        <f>FC_IND_CPC_BC_E!J59+FC_IND_CPC_OC_E!J59+FC_IND_CPC_PH_E!J59</f>
        <v>12.802149613069648</v>
      </c>
      <c r="K59" s="10">
        <f>FC_IND_CPC_BC_E!K59+FC_IND_CPC_OC_E!K59+FC_IND_CPC_PH_E!K59</f>
        <v>11.584006878761819</v>
      </c>
      <c r="L59" s="10">
        <f>FC_IND_CPC_BC_E!L59+FC_IND_CPC_OC_E!L59+FC_IND_CPC_PH_E!L59</f>
        <v>11.679535683576949</v>
      </c>
      <c r="M59" s="10">
        <f>FC_IND_CPC_BC_E!M59+FC_IND_CPC_OC_E!M59+FC_IND_CPC_PH_E!M59</f>
        <v>12.921582115219261</v>
      </c>
      <c r="N59" s="10">
        <f>FC_IND_CPC_BC_E!N59+FC_IND_CPC_OC_E!N59+FC_IND_CPC_PH_E!N59</f>
        <v>13.351504729148752</v>
      </c>
      <c r="O59" s="10">
        <f>FC_IND_CPC_BC_E!O59+FC_IND_CPC_OC_E!O59+FC_IND_CPC_PH_E!O59</f>
        <v>10.771969045571799</v>
      </c>
      <c r="P59" s="10">
        <f>FC_IND_CPC_BC_E!P59+FC_IND_CPC_OC_E!P59+FC_IND_CPC_PH_E!P59</f>
        <v>7.8102321582115213</v>
      </c>
      <c r="Q59" s="10">
        <f>FC_IND_CPC_BC_E!Q59+FC_IND_CPC_OC_E!Q59+FC_IND_CPC_PH_E!Q59</f>
        <v>5.7084264832330174</v>
      </c>
      <c r="R59" s="10">
        <f>FC_IND_CPC_BC_E!R59+FC_IND_CPC_OC_E!R59+FC_IND_CPC_PH_E!R59</f>
        <v>5.6606190885640579</v>
      </c>
      <c r="S59" s="10">
        <f>FC_IND_CPC_BC_E!S59+FC_IND_CPC_OC_E!S59+FC_IND_CPC_PH_E!S59</f>
        <v>7.1415305245055896</v>
      </c>
      <c r="T59" s="10">
        <f>FC_IND_CPC_BC_E!T59+FC_IND_CPC_OC_E!T59+FC_IND_CPC_PH_E!T59</f>
        <v>7.2847807394668953</v>
      </c>
      <c r="U59" s="10">
        <f>FC_IND_CPC_BC_E!U59+FC_IND_CPC_OC_E!U59+FC_IND_CPC_PH_E!U59</f>
        <v>5.6845227858985394</v>
      </c>
      <c r="V59" s="10">
        <f>FC_IND_CPC_BC_E!V59+FC_IND_CPC_OC_E!V59+FC_IND_CPC_PH_E!V59</f>
        <v>5.0157351676698188</v>
      </c>
      <c r="W59" s="10">
        <f>FC_IND_CPC_BC_E!W59+FC_IND_CPC_OC_E!W59+FC_IND_CPC_PH_E!W59</f>
        <v>1.3136715391229581</v>
      </c>
      <c r="X59" s="10">
        <f>FC_IND_CPC_BC_E!X59+FC_IND_CPC_OC_E!X59+FC_IND_CPC_PH_E!X59</f>
        <v>2.0301805674978501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0.26276870163370591</v>
      </c>
      <c r="O61" s="10">
        <f>FC_IND_CPC_BC_E!O61+FC_IND_CPC_OC_E!O61+FC_IND_CPC_PH_E!O61</f>
        <v>0.76431642304385194</v>
      </c>
      <c r="P61" s="10">
        <f>FC_IND_CPC_BC_E!P61+FC_IND_CPC_OC_E!P61+FC_IND_CPC_PH_E!P61</f>
        <v>0.83594153052450548</v>
      </c>
      <c r="Q61" s="10">
        <f>FC_IND_CPC_BC_E!Q61+FC_IND_CPC_OC_E!Q61+FC_IND_CPC_PH_E!Q61</f>
        <v>0.85984522785898532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6.5090283748925185E-2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2.5795356835769563</v>
      </c>
      <c r="D71" s="37">
        <f t="shared" ref="D71:W71" si="34">SUM(D72:D73)</f>
        <v>3.2005159071367144</v>
      </c>
      <c r="E71" s="37">
        <f t="shared" si="34"/>
        <v>3.463284608770421</v>
      </c>
      <c r="F71" s="37">
        <f t="shared" si="34"/>
        <v>3.4871883061049007</v>
      </c>
      <c r="G71" s="37">
        <f t="shared" si="34"/>
        <v>3.8214961306964752</v>
      </c>
      <c r="H71" s="37">
        <f t="shared" si="34"/>
        <v>3.9171109200343932</v>
      </c>
      <c r="I71" s="37">
        <f t="shared" si="34"/>
        <v>2.4601031814273426</v>
      </c>
      <c r="J71" s="37">
        <f t="shared" si="34"/>
        <v>2.9855546001719686</v>
      </c>
      <c r="K71" s="37">
        <f t="shared" si="34"/>
        <v>3.5827171109200342</v>
      </c>
      <c r="L71" s="37">
        <f t="shared" si="34"/>
        <v>3.224419604471195</v>
      </c>
      <c r="M71" s="37">
        <f t="shared" si="34"/>
        <v>3.1527944969905422</v>
      </c>
      <c r="N71" s="37">
        <f t="shared" si="34"/>
        <v>2.1974204643164228</v>
      </c>
      <c r="O71" s="37">
        <f t="shared" si="34"/>
        <v>14.1158211521926</v>
      </c>
      <c r="P71" s="37">
        <f t="shared" si="34"/>
        <v>11.822871883061049</v>
      </c>
      <c r="Q71" s="37">
        <f t="shared" si="34"/>
        <v>11.345141874462591</v>
      </c>
      <c r="R71" s="37">
        <f t="shared" si="34"/>
        <v>11.655717970765259</v>
      </c>
      <c r="S71" s="37">
        <f t="shared" si="34"/>
        <v>11.201891659501291</v>
      </c>
      <c r="T71" s="37">
        <f t="shared" si="34"/>
        <v>11.918400687876179</v>
      </c>
      <c r="U71" s="37">
        <f t="shared" si="34"/>
        <v>12.802149613069648</v>
      </c>
      <c r="V71" s="37">
        <f t="shared" si="34"/>
        <v>11.130180567497849</v>
      </c>
      <c r="W71" s="37">
        <f t="shared" si="34"/>
        <v>13.208168529664661</v>
      </c>
      <c r="X71" s="37">
        <f t="shared" ref="X71" si="35">SUM(X72:X73)</f>
        <v>13.351504729148751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2.5795356835769563</v>
      </c>
      <c r="D72" s="10">
        <f>FC_IND_CPC_BC_E!D72+FC_IND_CPC_OC_E!D72+FC_IND_CPC_PH_E!D72</f>
        <v>3.2005159071367144</v>
      </c>
      <c r="E72" s="10">
        <f>FC_IND_CPC_BC_E!E72+FC_IND_CPC_OC_E!E72+FC_IND_CPC_PH_E!E72</f>
        <v>3.463284608770421</v>
      </c>
      <c r="F72" s="10">
        <f>FC_IND_CPC_BC_E!F72+FC_IND_CPC_OC_E!F72+FC_IND_CPC_PH_E!F72</f>
        <v>3.4871883061049007</v>
      </c>
      <c r="G72" s="10">
        <f>FC_IND_CPC_BC_E!G72+FC_IND_CPC_OC_E!G72+FC_IND_CPC_PH_E!G72</f>
        <v>3.8214961306964752</v>
      </c>
      <c r="H72" s="10">
        <f>FC_IND_CPC_BC_E!H72+FC_IND_CPC_OC_E!H72+FC_IND_CPC_PH_E!H72</f>
        <v>3.9171109200343932</v>
      </c>
      <c r="I72" s="10">
        <f>FC_IND_CPC_BC_E!I72+FC_IND_CPC_OC_E!I72+FC_IND_CPC_PH_E!I72</f>
        <v>2.4601031814273426</v>
      </c>
      <c r="J72" s="10">
        <f>FC_IND_CPC_BC_E!J72+FC_IND_CPC_OC_E!J72+FC_IND_CPC_PH_E!J72</f>
        <v>2.9855546001719686</v>
      </c>
      <c r="K72" s="10">
        <f>FC_IND_CPC_BC_E!K72+FC_IND_CPC_OC_E!K72+FC_IND_CPC_PH_E!K72</f>
        <v>3.5827171109200342</v>
      </c>
      <c r="L72" s="10">
        <f>FC_IND_CPC_BC_E!L72+FC_IND_CPC_OC_E!L72+FC_IND_CPC_PH_E!L72</f>
        <v>3.224419604471195</v>
      </c>
      <c r="M72" s="10">
        <f>FC_IND_CPC_BC_E!M72+FC_IND_CPC_OC_E!M72+FC_IND_CPC_PH_E!M72</f>
        <v>3.1527944969905422</v>
      </c>
      <c r="N72" s="10">
        <f>FC_IND_CPC_BC_E!N72+FC_IND_CPC_OC_E!N72+FC_IND_CPC_PH_E!N72</f>
        <v>2.1974204643164228</v>
      </c>
      <c r="O72" s="10">
        <f>FC_IND_CPC_BC_E!O72+FC_IND_CPC_OC_E!O72+FC_IND_CPC_PH_E!O72</f>
        <v>14.1158211521926</v>
      </c>
      <c r="P72" s="10">
        <f>FC_IND_CPC_BC_E!P72+FC_IND_CPC_OC_E!P72+FC_IND_CPC_PH_E!P72</f>
        <v>11.822871883061049</v>
      </c>
      <c r="Q72" s="10">
        <f>FC_IND_CPC_BC_E!Q72+FC_IND_CPC_OC_E!Q72+FC_IND_CPC_PH_E!Q72</f>
        <v>11.345141874462591</v>
      </c>
      <c r="R72" s="10">
        <f>FC_IND_CPC_BC_E!R72+FC_IND_CPC_OC_E!R72+FC_IND_CPC_PH_E!R72</f>
        <v>11.655717970765259</v>
      </c>
      <c r="S72" s="10">
        <f>FC_IND_CPC_BC_E!S72+FC_IND_CPC_OC_E!S72+FC_IND_CPC_PH_E!S72</f>
        <v>11.201891659501291</v>
      </c>
      <c r="T72" s="10">
        <f>FC_IND_CPC_BC_E!T72+FC_IND_CPC_OC_E!T72+FC_IND_CPC_PH_E!T72</f>
        <v>11.918400687876179</v>
      </c>
      <c r="U72" s="10">
        <f>FC_IND_CPC_BC_E!U72+FC_IND_CPC_OC_E!U72+FC_IND_CPC_PH_E!U72</f>
        <v>12.802149613069648</v>
      </c>
      <c r="V72" s="10">
        <f>FC_IND_CPC_BC_E!V72+FC_IND_CPC_OC_E!V72+FC_IND_CPC_PH_E!V72</f>
        <v>11.130180567497849</v>
      </c>
      <c r="W72" s="10">
        <f>FC_IND_CPC_BC_E!W72+FC_IND_CPC_OC_E!W72+FC_IND_CPC_PH_E!W72</f>
        <v>13.208168529664661</v>
      </c>
      <c r="X72" s="10">
        <f>FC_IND_CPC_BC_E!X72+FC_IND_CPC_OC_E!X72+FC_IND_CPC_PH_E!X72</f>
        <v>13.351504729148751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268.82106620808258</v>
      </c>
      <c r="K75" s="37">
        <f>FC_IND_CPC_BC_E!K75+FC_IND_CPC_OC_E!K75+FC_IND_CPC_PH_E!K75</f>
        <v>279.44969905417031</v>
      </c>
      <c r="L75" s="37">
        <f>FC_IND_CPC_BC_E!L75+FC_IND_CPC_OC_E!L75+FC_IND_CPC_PH_E!L75</f>
        <v>271.90214961306958</v>
      </c>
      <c r="M75" s="37">
        <f>FC_IND_CPC_BC_E!M75+FC_IND_CPC_OC_E!M75+FC_IND_CPC_PH_E!M75</f>
        <v>267.53129836629398</v>
      </c>
      <c r="N75" s="37">
        <f>FC_IND_CPC_BC_E!N75+FC_IND_CPC_OC_E!N75+FC_IND_CPC_PH_E!N75</f>
        <v>284.94316423043858</v>
      </c>
      <c r="O75" s="37">
        <f>FC_IND_CPC_BC_E!O75+FC_IND_CPC_OC_E!O75+FC_IND_CPC_PH_E!O75</f>
        <v>310.71461736887352</v>
      </c>
      <c r="P75" s="37">
        <f>FC_IND_CPC_BC_E!P75+FC_IND_CPC_OC_E!P75+FC_IND_CPC_PH_E!P75</f>
        <v>332.13912295786753</v>
      </c>
      <c r="Q75" s="37">
        <f>FC_IND_CPC_BC_E!Q75+FC_IND_CPC_OC_E!Q75+FC_IND_CPC_PH_E!Q75</f>
        <v>261.32132416165092</v>
      </c>
      <c r="R75" s="37">
        <f>FC_IND_CPC_BC_E!R75+FC_IND_CPC_OC_E!R75+FC_IND_CPC_PH_E!R75</f>
        <v>261.44075666380053</v>
      </c>
      <c r="S75" s="37">
        <f>FC_IND_CPC_BC_E!S75+FC_IND_CPC_OC_E!S75+FC_IND_CPC_PH_E!S75</f>
        <v>263.97248495270844</v>
      </c>
      <c r="T75" s="37">
        <f>FC_IND_CPC_BC_E!T75+FC_IND_CPC_OC_E!T75+FC_IND_CPC_PH_E!T75</f>
        <v>265.35778159931203</v>
      </c>
      <c r="U75" s="37">
        <f>FC_IND_CPC_BC_E!U75+FC_IND_CPC_OC_E!U75+FC_IND_CPC_PH_E!U75</f>
        <v>274.43396388650041</v>
      </c>
      <c r="V75" s="37">
        <f>FC_IND_CPC_BC_E!V75+FC_IND_CPC_OC_E!V75+FC_IND_CPC_PH_E!V75</f>
        <v>261.91840068787627</v>
      </c>
      <c r="W75" s="37">
        <f>FC_IND_CPC_BC_E!W75+FC_IND_CPC_OC_E!W75+FC_IND_CPC_PH_E!W75</f>
        <v>251.79131556319862</v>
      </c>
      <c r="X75" s="37">
        <f>FC_IND_CPC_BC_E!X75+FC_IND_CPC_OC_E!X75+FC_IND_CPC_PH_E!X75</f>
        <v>254.27532244196038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371.88306104901108</v>
      </c>
      <c r="D76" s="40">
        <f>FC_IND_CPC_BC_E!D76+FC_IND_CPC_OC_E!D76+FC_IND_CPC_PH_E!D76</f>
        <v>376.95614789337924</v>
      </c>
      <c r="E76" s="40">
        <f>FC_IND_CPC_BC_E!E76+FC_IND_CPC_OC_E!E76+FC_IND_CPC_PH_E!E76</f>
        <v>392.77730008598445</v>
      </c>
      <c r="F76" s="40">
        <f>FC_IND_CPC_BC_E!F76+FC_IND_CPC_OC_E!F76+FC_IND_CPC_PH_E!F76</f>
        <v>397.33447979363712</v>
      </c>
      <c r="G76" s="40">
        <f>FC_IND_CPC_BC_E!G76+FC_IND_CPC_OC_E!G76+FC_IND_CPC_PH_E!G76</f>
        <v>410.14617368873593</v>
      </c>
      <c r="H76" s="40">
        <f>FC_IND_CPC_BC_E!H76+FC_IND_CPC_OC_E!H76+FC_IND_CPC_PH_E!H76</f>
        <v>397.1625107480653</v>
      </c>
      <c r="I76" s="40">
        <f>FC_IND_CPC_BC_E!I76+FC_IND_CPC_OC_E!I76+FC_IND_CPC_PH_E!I76</f>
        <v>419.43250214961301</v>
      </c>
      <c r="J76" s="40">
        <f>FC_IND_CPC_BC_E!J76+FC_IND_CPC_OC_E!J76+FC_IND_CPC_PH_E!J76</f>
        <v>435.42562338779015</v>
      </c>
      <c r="K76" s="40">
        <f>FC_IND_CPC_BC_E!K76+FC_IND_CPC_OC_E!K76+FC_IND_CPC_PH_E!K76</f>
        <v>409.97420464316423</v>
      </c>
      <c r="L76" s="40">
        <f>FC_IND_CPC_BC_E!L76+FC_IND_CPC_OC_E!L76+FC_IND_CPC_PH_E!L76</f>
        <v>369.64746345657778</v>
      </c>
      <c r="M76" s="40">
        <f>FC_IND_CPC_BC_E!M76+FC_IND_CPC_OC_E!M76+FC_IND_CPC_PH_E!M76</f>
        <v>395.09888220120382</v>
      </c>
      <c r="N76" s="40">
        <f>FC_IND_CPC_BC_E!N76+FC_IND_CPC_OC_E!N76+FC_IND_CPC_PH_E!N76</f>
        <v>407.99656061908848</v>
      </c>
      <c r="O76" s="40">
        <f>FC_IND_CPC_BC_E!O76+FC_IND_CPC_OC_E!O76+FC_IND_CPC_PH_E!O76</f>
        <v>398.71023215821151</v>
      </c>
      <c r="P76" s="40">
        <f>FC_IND_CPC_BC_E!P76+FC_IND_CPC_OC_E!P76+FC_IND_CPC_PH_E!P76</f>
        <v>408.51246775580398</v>
      </c>
      <c r="Q76" s="40">
        <f>FC_IND_CPC_BC_E!Q76+FC_IND_CPC_OC_E!Q76+FC_IND_CPC_PH_E!Q76</f>
        <v>402.32158211521926</v>
      </c>
      <c r="R76" s="40">
        <f>FC_IND_CPC_BC_E!R76+FC_IND_CPC_OC_E!R76+FC_IND_CPC_PH_E!R76</f>
        <v>403.69733447979348</v>
      </c>
      <c r="S76" s="40">
        <f>FC_IND_CPC_BC_E!S76+FC_IND_CPC_OC_E!S76+FC_IND_CPC_PH_E!S76</f>
        <v>430.26655202063631</v>
      </c>
      <c r="T76" s="40">
        <f>FC_IND_CPC_BC_E!T76+FC_IND_CPC_OC_E!T76+FC_IND_CPC_PH_E!T76</f>
        <v>396.73258813413588</v>
      </c>
      <c r="U76" s="40">
        <f>FC_IND_CPC_BC_E!U76+FC_IND_CPC_OC_E!U76+FC_IND_CPC_PH_E!U76</f>
        <v>420.20636285468618</v>
      </c>
      <c r="V76" s="40">
        <f>FC_IND_CPC_BC_E!V76+FC_IND_CPC_OC_E!V76+FC_IND_CPC_PH_E!V76</f>
        <v>407.22269991401544</v>
      </c>
      <c r="W76" s="40">
        <f>FC_IND_CPC_BC_E!W76+FC_IND_CPC_OC_E!W76+FC_IND_CPC_PH_E!W76</f>
        <v>392.94926913155632</v>
      </c>
      <c r="X76" s="40">
        <f>FC_IND_CPC_BC_E!X76+FC_IND_CPC_OC_E!X76+FC_IND_CPC_PH_E!X76</f>
        <v>416.76698194325024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393.90295359935988</v>
      </c>
      <c r="D2" s="31">
        <f t="shared" si="0"/>
        <v>415.99455548602549</v>
      </c>
      <c r="E2" s="31">
        <f t="shared" si="0"/>
        <v>400.60421184496147</v>
      </c>
      <c r="F2" s="31">
        <f t="shared" si="0"/>
        <v>432.64606187732886</v>
      </c>
      <c r="G2" s="31">
        <f t="shared" si="0"/>
        <v>425.72420508373835</v>
      </c>
      <c r="H2" s="31">
        <f t="shared" si="0"/>
        <v>428.35153310353166</v>
      </c>
      <c r="I2" s="31">
        <f t="shared" si="0"/>
        <v>387.72319291960468</v>
      </c>
      <c r="J2" s="31">
        <f t="shared" si="0"/>
        <v>528.60121011494903</v>
      </c>
      <c r="K2" s="31">
        <f t="shared" si="0"/>
        <v>596.89178395580302</v>
      </c>
      <c r="L2" s="31">
        <f t="shared" si="0"/>
        <v>513.79017850495836</v>
      </c>
      <c r="M2" s="31">
        <f t="shared" si="0"/>
        <v>614.23702455334626</v>
      </c>
      <c r="N2" s="31">
        <f t="shared" si="0"/>
        <v>621.32888131803725</v>
      </c>
      <c r="O2" s="31">
        <f t="shared" si="0"/>
        <v>574.01208571498034</v>
      </c>
      <c r="P2" s="31">
        <f t="shared" si="0"/>
        <v>623.77983274927135</v>
      </c>
      <c r="Q2" s="31">
        <f t="shared" si="0"/>
        <v>553.85391934675977</v>
      </c>
      <c r="R2" s="31">
        <f t="shared" si="0"/>
        <v>598.4923258076451</v>
      </c>
      <c r="S2" s="31">
        <f t="shared" si="0"/>
        <v>582.92326063640053</v>
      </c>
      <c r="T2" s="31">
        <f t="shared" si="0"/>
        <v>548.52703818900602</v>
      </c>
      <c r="U2" s="31">
        <f t="shared" si="0"/>
        <v>546.86990312483363</v>
      </c>
      <c r="V2" s="31">
        <f t="shared" si="0"/>
        <v>654.42463168857307</v>
      </c>
      <c r="W2" s="31">
        <f t="shared" si="0"/>
        <v>645.68005685683579</v>
      </c>
      <c r="X2" s="31">
        <f t="shared" si="0"/>
        <v>607.99988617499753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25.363775109722582</v>
      </c>
      <c r="D3" s="34">
        <f t="shared" si="1"/>
        <v>29.19146116803552</v>
      </c>
      <c r="E3" s="34">
        <f t="shared" si="1"/>
        <v>24.14775725997119</v>
      </c>
      <c r="F3" s="34">
        <f t="shared" si="1"/>
        <v>24.491597009095518</v>
      </c>
      <c r="G3" s="34">
        <f t="shared" si="1"/>
        <v>26.015941963453344</v>
      </c>
      <c r="H3" s="34">
        <f t="shared" si="1"/>
        <v>27.485048256142655</v>
      </c>
      <c r="I3" s="34">
        <f t="shared" si="1"/>
        <v>0.32906382708104842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25.363775109722582</v>
      </c>
      <c r="D4" s="29">
        <f t="shared" si="2"/>
        <v>29.19146116803552</v>
      </c>
      <c r="E4" s="29">
        <f t="shared" si="2"/>
        <v>24.14775725997119</v>
      </c>
      <c r="F4" s="29">
        <f t="shared" si="2"/>
        <v>24.491597009095518</v>
      </c>
      <c r="G4" s="29">
        <f t="shared" si="2"/>
        <v>26.015941963453344</v>
      </c>
      <c r="H4" s="29">
        <f t="shared" si="2"/>
        <v>27.485048256142655</v>
      </c>
      <c r="I4" s="29">
        <f t="shared" si="2"/>
        <v>0.32906382708104842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25.363775109722582</v>
      </c>
      <c r="D7" s="10">
        <v>29.19146116803552</v>
      </c>
      <c r="E7" s="10">
        <v>24.14775725997119</v>
      </c>
      <c r="F7" s="10">
        <v>24.491597009095518</v>
      </c>
      <c r="G7" s="10">
        <v>26.015941963453344</v>
      </c>
      <c r="H7" s="10">
        <v>27.485048256142655</v>
      </c>
      <c r="I7" s="10">
        <v>0.32906382708104842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10.781743911803712</v>
      </c>
      <c r="D22" s="37">
        <f t="shared" si="6"/>
        <v>14.684461293831877</v>
      </c>
      <c r="E22" s="37">
        <f t="shared" si="6"/>
        <v>19.671950585074256</v>
      </c>
      <c r="F22" s="37">
        <f t="shared" si="6"/>
        <v>26.376252808105967</v>
      </c>
      <c r="G22" s="37">
        <f t="shared" si="6"/>
        <v>19.425051566061718</v>
      </c>
      <c r="H22" s="37">
        <f t="shared" si="6"/>
        <v>22.479296124965721</v>
      </c>
      <c r="I22" s="37">
        <f t="shared" si="6"/>
        <v>13.634003868231785</v>
      </c>
      <c r="J22" s="37">
        <f t="shared" si="6"/>
        <v>11.024703832868397</v>
      </c>
      <c r="K22" s="37">
        <f t="shared" si="6"/>
        <v>13.582068446515445</v>
      </c>
      <c r="L22" s="37">
        <f t="shared" si="6"/>
        <v>0</v>
      </c>
      <c r="M22" s="37">
        <f t="shared" si="6"/>
        <v>0</v>
      </c>
      <c r="N22" s="37">
        <f t="shared" si="6"/>
        <v>4.0685214507477561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10.781743911803712</v>
      </c>
      <c r="D23" s="10">
        <v>14.684461293831877</v>
      </c>
      <c r="E23" s="10">
        <v>19.671950585074256</v>
      </c>
      <c r="F23" s="10">
        <v>26.376252808105967</v>
      </c>
      <c r="G23" s="10">
        <v>19.425051566061718</v>
      </c>
      <c r="H23" s="10">
        <v>22.479296124965721</v>
      </c>
      <c r="I23" s="10">
        <v>13.634003868231785</v>
      </c>
      <c r="J23" s="10">
        <v>11.024703832868397</v>
      </c>
      <c r="K23" s="10">
        <v>13.582068446515445</v>
      </c>
      <c r="L23" s="10">
        <v>0</v>
      </c>
      <c r="M23" s="10">
        <v>0</v>
      </c>
      <c r="N23" s="10">
        <v>4.0685214507477561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131.00657051173053</v>
      </c>
      <c r="D26" s="37">
        <f t="shared" si="7"/>
        <v>143.98098040660531</v>
      </c>
      <c r="E26" s="37">
        <f t="shared" si="7"/>
        <v>124.46955708370253</v>
      </c>
      <c r="F26" s="37">
        <f t="shared" si="7"/>
        <v>147.8219668835109</v>
      </c>
      <c r="G26" s="37">
        <f t="shared" si="7"/>
        <v>145.37980304199868</v>
      </c>
      <c r="H26" s="37">
        <f t="shared" si="7"/>
        <v>145.95257233978569</v>
      </c>
      <c r="I26" s="37">
        <f t="shared" si="7"/>
        <v>128.31849175511047</v>
      </c>
      <c r="J26" s="37">
        <f t="shared" si="7"/>
        <v>129.76653484009643</v>
      </c>
      <c r="K26" s="37">
        <f t="shared" si="7"/>
        <v>159.42693750198742</v>
      </c>
      <c r="L26" s="37">
        <f t="shared" si="7"/>
        <v>146.32346552287569</v>
      </c>
      <c r="M26" s="37">
        <f t="shared" si="7"/>
        <v>182.41633442275548</v>
      </c>
      <c r="N26" s="37">
        <f t="shared" si="7"/>
        <v>177.52210126900098</v>
      </c>
      <c r="O26" s="37">
        <f t="shared" si="7"/>
        <v>145.59578049478685</v>
      </c>
      <c r="P26" s="37">
        <f t="shared" si="7"/>
        <v>167.31214201875122</v>
      </c>
      <c r="Q26" s="37">
        <f t="shared" si="7"/>
        <v>162.07767011587478</v>
      </c>
      <c r="R26" s="37">
        <f t="shared" si="7"/>
        <v>174.70264209643636</v>
      </c>
      <c r="S26" s="37">
        <f t="shared" si="7"/>
        <v>161.87635323659569</v>
      </c>
      <c r="T26" s="37">
        <f t="shared" si="7"/>
        <v>130.3464541409578</v>
      </c>
      <c r="U26" s="37">
        <f t="shared" si="7"/>
        <v>137.80067633855572</v>
      </c>
      <c r="V26" s="37">
        <f t="shared" si="7"/>
        <v>171.76656948877735</v>
      </c>
      <c r="W26" s="37">
        <f t="shared" si="7"/>
        <v>167.15290330616162</v>
      </c>
      <c r="X26" s="37">
        <f t="shared" si="7"/>
        <v>153.35852559951817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131.00657051173053</v>
      </c>
      <c r="D33" s="29">
        <f t="shared" si="9"/>
        <v>143.98098040660531</v>
      </c>
      <c r="E33" s="29">
        <f t="shared" si="9"/>
        <v>124.46955708370253</v>
      </c>
      <c r="F33" s="29">
        <f t="shared" si="9"/>
        <v>147.8219668835109</v>
      </c>
      <c r="G33" s="29">
        <f t="shared" si="9"/>
        <v>145.37980304199868</v>
      </c>
      <c r="H33" s="29">
        <f t="shared" si="9"/>
        <v>145.95257233978569</v>
      </c>
      <c r="I33" s="29">
        <f t="shared" si="9"/>
        <v>128.31849175511047</v>
      </c>
      <c r="J33" s="29">
        <f t="shared" si="9"/>
        <v>129.76653484009643</v>
      </c>
      <c r="K33" s="29">
        <f t="shared" si="9"/>
        <v>159.42693750198742</v>
      </c>
      <c r="L33" s="29">
        <f t="shared" si="9"/>
        <v>146.32346552287569</v>
      </c>
      <c r="M33" s="29">
        <f t="shared" si="9"/>
        <v>182.41633442275548</v>
      </c>
      <c r="N33" s="29">
        <f t="shared" si="9"/>
        <v>177.52210126900098</v>
      </c>
      <c r="O33" s="29">
        <f t="shared" si="9"/>
        <v>145.59578049478685</v>
      </c>
      <c r="P33" s="29">
        <f t="shared" si="9"/>
        <v>167.31214201875122</v>
      </c>
      <c r="Q33" s="29">
        <f t="shared" si="9"/>
        <v>162.07767011587478</v>
      </c>
      <c r="R33" s="29">
        <f t="shared" si="9"/>
        <v>174.70264209643636</v>
      </c>
      <c r="S33" s="29">
        <f t="shared" si="9"/>
        <v>161.87635323659569</v>
      </c>
      <c r="T33" s="29">
        <f t="shared" si="9"/>
        <v>130.3464541409578</v>
      </c>
      <c r="U33" s="29">
        <f t="shared" si="9"/>
        <v>137.80067633855572</v>
      </c>
      <c r="V33" s="29">
        <f t="shared" si="9"/>
        <v>171.76656948877735</v>
      </c>
      <c r="W33" s="29">
        <f t="shared" si="9"/>
        <v>167.15290330616162</v>
      </c>
      <c r="X33" s="29">
        <f t="shared" si="9"/>
        <v>153.35852559951817</v>
      </c>
    </row>
    <row r="34" spans="1:24" ht="11.25" customHeight="1" x14ac:dyDescent="0.2">
      <c r="A34" s="41" t="s">
        <v>55</v>
      </c>
      <c r="B34" s="9" t="s">
        <v>56</v>
      </c>
      <c r="C34" s="10">
        <v>86.345363161367217</v>
      </c>
      <c r="D34" s="10">
        <v>92.232221188833591</v>
      </c>
      <c r="E34" s="10">
        <v>77.602125063828922</v>
      </c>
      <c r="F34" s="10">
        <v>95.632954798190099</v>
      </c>
      <c r="G34" s="10">
        <v>93.813721544091237</v>
      </c>
      <c r="H34" s="10">
        <v>94.95584767920819</v>
      </c>
      <c r="I34" s="10">
        <v>86.817125111701912</v>
      </c>
      <c r="J34" s="10">
        <v>86.607548665387682</v>
      </c>
      <c r="K34" s="10">
        <v>115.46411301178642</v>
      </c>
      <c r="L34" s="10">
        <v>110.65736280658723</v>
      </c>
      <c r="M34" s="10">
        <v>131.17232572784283</v>
      </c>
      <c r="N34" s="10">
        <v>121.06372049447708</v>
      </c>
      <c r="O34" s="10">
        <v>98.929313963555998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6.1150822314745108</v>
      </c>
      <c r="D36" s="10">
        <v>12.730153770743224</v>
      </c>
      <c r="E36" s="10">
        <v>9.2230834314702843</v>
      </c>
      <c r="F36" s="10">
        <v>12.320537669110427</v>
      </c>
      <c r="G36" s="10">
        <v>11.916987655348342</v>
      </c>
      <c r="H36" s="10">
        <v>11.975685158715482</v>
      </c>
      <c r="I36" s="10">
        <v>11.915889574691231</v>
      </c>
      <c r="J36" s="10">
        <v>11.556261138649411</v>
      </c>
      <c r="K36" s="10">
        <v>12.886166171197734</v>
      </c>
      <c r="L36" s="10">
        <v>11.020645712065726</v>
      </c>
      <c r="M36" s="10">
        <v>19.325113293443614</v>
      </c>
      <c r="N36" s="10">
        <v>27.474033293662504</v>
      </c>
      <c r="O36" s="10">
        <v>20.785411944986254</v>
      </c>
      <c r="P36" s="10">
        <v>98.80360143083162</v>
      </c>
      <c r="Q36" s="10">
        <v>95.376571723397461</v>
      </c>
      <c r="R36" s="10">
        <v>101.73461709767872</v>
      </c>
      <c r="S36" s="10">
        <v>93.599681358932315</v>
      </c>
      <c r="T36" s="10">
        <v>72.872167844421568</v>
      </c>
      <c r="U36" s="10">
        <v>81.275585084408689</v>
      </c>
      <c r="V36" s="10">
        <v>106.65385256100656</v>
      </c>
      <c r="W36" s="10">
        <v>106.52907217938804</v>
      </c>
      <c r="X36" s="10">
        <v>102.95216573595192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47.401621856606269</v>
      </c>
      <c r="Q42" s="10">
        <v>43.66981057208298</v>
      </c>
      <c r="R42" s="10">
        <v>47.648928730101339</v>
      </c>
      <c r="S42" s="10">
        <v>50.077465637817959</v>
      </c>
      <c r="T42" s="10">
        <v>40.018768843501185</v>
      </c>
      <c r="U42" s="10">
        <v>41.250569397464297</v>
      </c>
      <c r="V42" s="10">
        <v>46.309350954636848</v>
      </c>
      <c r="W42" s="10">
        <v>44.063753059499227</v>
      </c>
      <c r="X42" s="10">
        <v>34.592827228787137</v>
      </c>
    </row>
    <row r="43" spans="1:24" ht="11.25" customHeight="1" x14ac:dyDescent="0.2">
      <c r="A43" s="41" t="s">
        <v>73</v>
      </c>
      <c r="B43" s="9" t="s">
        <v>74</v>
      </c>
      <c r="C43" s="10">
        <v>1.7016811048540881</v>
      </c>
      <c r="D43" s="10">
        <v>2.3611374022639162</v>
      </c>
      <c r="E43" s="10">
        <v>2.852026851993537</v>
      </c>
      <c r="F43" s="10">
        <v>3.427295502935281</v>
      </c>
      <c r="G43" s="10">
        <v>2.7495176887566228</v>
      </c>
      <c r="H43" s="10">
        <v>3.3137475283393152</v>
      </c>
      <c r="I43" s="10">
        <v>2.7500235888889462</v>
      </c>
      <c r="J43" s="10">
        <v>3.195497968560987</v>
      </c>
      <c r="K43" s="10">
        <v>3.5633115635037589</v>
      </c>
      <c r="L43" s="10">
        <v>2.8233778529501712</v>
      </c>
      <c r="M43" s="10">
        <v>3.8193280950078177</v>
      </c>
      <c r="N43" s="10">
        <v>2.4704656557886087</v>
      </c>
      <c r="O43" s="10">
        <v>2.3204518496890723</v>
      </c>
      <c r="P43" s="10">
        <v>2.4777782291972876</v>
      </c>
      <c r="Q43" s="10">
        <v>2.3769967034193904</v>
      </c>
      <c r="R43" s="10">
        <v>2.5508765195818688</v>
      </c>
      <c r="S43" s="10">
        <v>2.9916126154482074</v>
      </c>
      <c r="T43" s="10">
        <v>2.9534209051590969</v>
      </c>
      <c r="U43" s="10">
        <v>2.75948012546095</v>
      </c>
      <c r="V43" s="10">
        <v>3.3998575766295351</v>
      </c>
      <c r="W43" s="10">
        <v>1.3973629558057659</v>
      </c>
      <c r="X43" s="10">
        <v>1.24603516484507</v>
      </c>
    </row>
    <row r="44" spans="1:24" ht="11.25" customHeight="1" x14ac:dyDescent="0.2">
      <c r="A44" s="41" t="s">
        <v>75</v>
      </c>
      <c r="B44" s="9" t="s">
        <v>76</v>
      </c>
      <c r="C44" s="10">
        <v>32.640328898724704</v>
      </c>
      <c r="D44" s="10">
        <v>32.27585769230619</v>
      </c>
      <c r="E44" s="10">
        <v>30.084835735265077</v>
      </c>
      <c r="F44" s="10">
        <v>31.237322632724918</v>
      </c>
      <c r="G44" s="10">
        <v>32.334475378504933</v>
      </c>
      <c r="H44" s="10">
        <v>29.297635838674807</v>
      </c>
      <c r="I44" s="10">
        <v>19.080873720416321</v>
      </c>
      <c r="J44" s="10">
        <v>21.07512606826133</v>
      </c>
      <c r="K44" s="10">
        <v>18.839115358608218</v>
      </c>
      <c r="L44" s="10">
        <v>13.562121113483274</v>
      </c>
      <c r="M44" s="10">
        <v>21.403515022030799</v>
      </c>
      <c r="N44" s="10">
        <v>19.007354416929289</v>
      </c>
      <c r="O44" s="10">
        <v>16.771888776624387</v>
      </c>
      <c r="P44" s="10">
        <v>18.629140502116016</v>
      </c>
      <c r="Q44" s="10">
        <v>20.654291116974957</v>
      </c>
      <c r="R44" s="10">
        <v>22.768219749074433</v>
      </c>
      <c r="S44" s="10">
        <v>15.207593624397196</v>
      </c>
      <c r="T44" s="10">
        <v>14.502096547875952</v>
      </c>
      <c r="U44" s="10">
        <v>12.515041731221773</v>
      </c>
      <c r="V44" s="10">
        <v>15.403508396504401</v>
      </c>
      <c r="W44" s="10">
        <v>15.162715111468593</v>
      </c>
      <c r="X44" s="10">
        <v>14.567497469934043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4.2041151153100031</v>
      </c>
      <c r="D50" s="10">
        <v>4.3816103524583703</v>
      </c>
      <c r="E50" s="10">
        <v>4.7074860011447051</v>
      </c>
      <c r="F50" s="10">
        <v>5.203856280550192</v>
      </c>
      <c r="G50" s="10">
        <v>4.5651007752975374</v>
      </c>
      <c r="H50" s="10">
        <v>6.4096561348478929</v>
      </c>
      <c r="I50" s="10">
        <v>7.754579759412044</v>
      </c>
      <c r="J50" s="10">
        <v>7.3321009992370083</v>
      </c>
      <c r="K50" s="10">
        <v>8.6742313968912939</v>
      </c>
      <c r="L50" s="10">
        <v>8.2599580377892874</v>
      </c>
      <c r="M50" s="10">
        <v>6.6960522844303947</v>
      </c>
      <c r="N50" s="10">
        <v>7.5065274081434801</v>
      </c>
      <c r="O50" s="10">
        <v>6.788713959931127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16.325288741272608</v>
      </c>
      <c r="D51" s="37">
        <v>8.8182044079571504</v>
      </c>
      <c r="E51" s="37">
        <v>9.1197701003866101</v>
      </c>
      <c r="F51" s="37">
        <v>9.4329777022119057</v>
      </c>
      <c r="G51" s="37">
        <v>9.6951395830343152</v>
      </c>
      <c r="H51" s="37">
        <v>10.319825719907085</v>
      </c>
      <c r="I51" s="37">
        <v>13.108963976560384</v>
      </c>
      <c r="J51" s="37">
        <v>21.054786550364732</v>
      </c>
      <c r="K51" s="37">
        <v>21.283712974070951</v>
      </c>
      <c r="L51" s="37">
        <v>11.40529618913623</v>
      </c>
      <c r="M51" s="37">
        <v>14.386610050462879</v>
      </c>
      <c r="N51" s="37">
        <v>17.14651772909161</v>
      </c>
      <c r="O51" s="37">
        <v>13.2494416254829</v>
      </c>
      <c r="P51" s="37">
        <v>8.965295858485117</v>
      </c>
      <c r="Q51" s="37">
        <v>9.1017695465812984</v>
      </c>
      <c r="R51" s="37">
        <v>11.599702336985015</v>
      </c>
      <c r="S51" s="37">
        <v>18.5062089406936</v>
      </c>
      <c r="T51" s="37">
        <v>36.361397043802604</v>
      </c>
      <c r="U51" s="37">
        <v>36.932971234201069</v>
      </c>
      <c r="V51" s="37">
        <v>37.667466267637018</v>
      </c>
      <c r="W51" s="37">
        <v>38.478541355127973</v>
      </c>
      <c r="X51" s="37">
        <v>34.723008767281136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5.2416919214994122</v>
      </c>
      <c r="D52" s="37">
        <f t="shared" si="10"/>
        <v>2.3261025736100351</v>
      </c>
      <c r="E52" s="37">
        <f t="shared" si="10"/>
        <v>4.8076632898634646</v>
      </c>
      <c r="F52" s="37">
        <f t="shared" si="10"/>
        <v>4.471152111390893</v>
      </c>
      <c r="G52" s="37">
        <f t="shared" si="10"/>
        <v>5.5593215391815374</v>
      </c>
      <c r="H52" s="37">
        <f t="shared" si="10"/>
        <v>7.6802718758101269</v>
      </c>
      <c r="I52" s="37">
        <f t="shared" si="10"/>
        <v>6.3013404719944113</v>
      </c>
      <c r="J52" s="37">
        <f t="shared" si="10"/>
        <v>6.4925431223334993</v>
      </c>
      <c r="K52" s="37">
        <f t="shared" si="10"/>
        <v>6.5689140092860532</v>
      </c>
      <c r="L52" s="37">
        <f t="shared" si="10"/>
        <v>6.2665107272947385</v>
      </c>
      <c r="M52" s="37">
        <f t="shared" si="10"/>
        <v>7.8674413047358627</v>
      </c>
      <c r="N52" s="37">
        <f t="shared" si="10"/>
        <v>8.0446169831694796</v>
      </c>
      <c r="O52" s="37">
        <f t="shared" si="10"/>
        <v>6.3931388854210764</v>
      </c>
      <c r="P52" s="37">
        <f t="shared" si="10"/>
        <v>5.0998012010934159</v>
      </c>
      <c r="Q52" s="37">
        <f t="shared" si="10"/>
        <v>3.7173983030540718</v>
      </c>
      <c r="R52" s="37">
        <f t="shared" si="10"/>
        <v>3.4447990690742394</v>
      </c>
      <c r="S52" s="37">
        <f t="shared" si="10"/>
        <v>4.0722467237486137</v>
      </c>
      <c r="T52" s="37">
        <f t="shared" si="10"/>
        <v>4.1122926357221425</v>
      </c>
      <c r="U52" s="37">
        <f t="shared" si="10"/>
        <v>2.9948203935992028</v>
      </c>
      <c r="V52" s="37">
        <f t="shared" si="10"/>
        <v>3.2764767866426396</v>
      </c>
      <c r="W52" s="37">
        <f t="shared" si="10"/>
        <v>0.88237933484374953</v>
      </c>
      <c r="X52" s="37">
        <f t="shared" si="10"/>
        <v>1.2931278401043618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5.2416919214994122</v>
      </c>
      <c r="D59" s="10">
        <v>2.3261025736100351</v>
      </c>
      <c r="E59" s="10">
        <v>4.8076632898634646</v>
      </c>
      <c r="F59" s="10">
        <v>4.471152111390893</v>
      </c>
      <c r="G59" s="10">
        <v>5.5593215391815374</v>
      </c>
      <c r="H59" s="10">
        <v>7.6802718758101269</v>
      </c>
      <c r="I59" s="10">
        <v>6.3013404719944113</v>
      </c>
      <c r="J59" s="10">
        <v>6.4925431223334993</v>
      </c>
      <c r="K59" s="10">
        <v>6.5689140092860532</v>
      </c>
      <c r="L59" s="10">
        <v>6.2665107272947385</v>
      </c>
      <c r="M59" s="10">
        <v>7.8674413047358627</v>
      </c>
      <c r="N59" s="10">
        <v>7.8874972112337671</v>
      </c>
      <c r="O59" s="10">
        <v>5.9648656375832108</v>
      </c>
      <c r="P59" s="10">
        <v>4.603860386198269</v>
      </c>
      <c r="Q59" s="10">
        <v>3.2274025266112183</v>
      </c>
      <c r="R59" s="10">
        <v>3.4447990690742394</v>
      </c>
      <c r="S59" s="10">
        <v>4.0722467237486137</v>
      </c>
      <c r="T59" s="10">
        <v>4.1122926357221425</v>
      </c>
      <c r="U59" s="10">
        <v>2.9948203935992028</v>
      </c>
      <c r="V59" s="10">
        <v>3.2764767866426396</v>
      </c>
      <c r="W59" s="10">
        <v>0.88237933484374953</v>
      </c>
      <c r="X59" s="10">
        <v>1.2523440014763905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0.15711977193571239</v>
      </c>
      <c r="O61" s="10">
        <v>0.42827324783786602</v>
      </c>
      <c r="P61" s="10">
        <v>0.4959408148951473</v>
      </c>
      <c r="Q61" s="10">
        <v>0.48999577644285369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4.0783838627971213E-2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1.4012471498011294</v>
      </c>
      <c r="D71" s="37">
        <f t="shared" si="11"/>
        <v>1.8121769432565769</v>
      </c>
      <c r="E71" s="37">
        <f t="shared" si="11"/>
        <v>1.8943384201944851</v>
      </c>
      <c r="F71" s="37">
        <f t="shared" si="11"/>
        <v>1.9087583687323062</v>
      </c>
      <c r="G71" s="37">
        <f t="shared" si="11"/>
        <v>2.0215549286330146</v>
      </c>
      <c r="H71" s="37">
        <f t="shared" si="11"/>
        <v>2.0819397437425975</v>
      </c>
      <c r="I71" s="37">
        <f t="shared" si="11"/>
        <v>1.3006734836645875</v>
      </c>
      <c r="J71" s="37">
        <f t="shared" si="11"/>
        <v>1.5141083780108922</v>
      </c>
      <c r="K71" s="37">
        <f t="shared" si="11"/>
        <v>2.0316424936159057</v>
      </c>
      <c r="L71" s="37">
        <f t="shared" si="11"/>
        <v>1.7300225444004977</v>
      </c>
      <c r="M71" s="37">
        <f t="shared" si="11"/>
        <v>1.9196121210073991</v>
      </c>
      <c r="N71" s="37">
        <f t="shared" si="11"/>
        <v>1.2981419050367096</v>
      </c>
      <c r="O71" s="37">
        <f t="shared" si="11"/>
        <v>7.8164889056747588</v>
      </c>
      <c r="P71" s="37">
        <f t="shared" si="11"/>
        <v>6.9691720311149261</v>
      </c>
      <c r="Q71" s="37">
        <f t="shared" si="11"/>
        <v>6.4142613832290039</v>
      </c>
      <c r="R71" s="37">
        <f t="shared" si="11"/>
        <v>7.0931475492143381</v>
      </c>
      <c r="S71" s="37">
        <f t="shared" si="11"/>
        <v>6.3875476627398617</v>
      </c>
      <c r="T71" s="37">
        <f t="shared" si="11"/>
        <v>6.7279926645981192</v>
      </c>
      <c r="U71" s="37">
        <f t="shared" si="11"/>
        <v>6.7446538939449061</v>
      </c>
      <c r="V71" s="37">
        <f t="shared" si="11"/>
        <v>7.2706745953434577</v>
      </c>
      <c r="W71" s="37">
        <f t="shared" si="11"/>
        <v>8.8717876688495352</v>
      </c>
      <c r="X71" s="37">
        <f t="shared" si="11"/>
        <v>8.2360540367308008</v>
      </c>
    </row>
    <row r="72" spans="1:24" ht="11.25" customHeight="1" x14ac:dyDescent="0.2">
      <c r="A72" s="42" t="s">
        <v>131</v>
      </c>
      <c r="B72" s="9" t="s">
        <v>132</v>
      </c>
      <c r="C72" s="10">
        <v>1.4012471498011294</v>
      </c>
      <c r="D72" s="10">
        <v>1.8121769432565769</v>
      </c>
      <c r="E72" s="10">
        <v>1.8943384201944851</v>
      </c>
      <c r="F72" s="10">
        <v>1.9087583687323062</v>
      </c>
      <c r="G72" s="10">
        <v>2.0215549286330146</v>
      </c>
      <c r="H72" s="10">
        <v>2.0819397437425975</v>
      </c>
      <c r="I72" s="10">
        <v>1.3006734836645875</v>
      </c>
      <c r="J72" s="10">
        <v>1.5141083780108922</v>
      </c>
      <c r="K72" s="10">
        <v>2.0316424936159057</v>
      </c>
      <c r="L72" s="10">
        <v>1.7300225444004977</v>
      </c>
      <c r="M72" s="10">
        <v>1.9196121210073991</v>
      </c>
      <c r="N72" s="10">
        <v>1.2981419050367096</v>
      </c>
      <c r="O72" s="10">
        <v>7.8164889056747588</v>
      </c>
      <c r="P72" s="10">
        <v>6.9691720311149261</v>
      </c>
      <c r="Q72" s="10">
        <v>6.4142613832290039</v>
      </c>
      <c r="R72" s="10">
        <v>7.0931475492143381</v>
      </c>
      <c r="S72" s="10">
        <v>6.3875476627398617</v>
      </c>
      <c r="T72" s="10">
        <v>6.7279926645981192</v>
      </c>
      <c r="U72" s="10">
        <v>6.7446538939449061</v>
      </c>
      <c r="V72" s="10">
        <v>7.2706745953434577</v>
      </c>
      <c r="W72" s="10">
        <v>8.8717876688495352</v>
      </c>
      <c r="X72" s="10">
        <v>8.2360540367308008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136.33119572090015</v>
      </c>
      <c r="K75" s="37">
        <v>158.46684676726653</v>
      </c>
      <c r="L75" s="37">
        <v>145.88574267731278</v>
      </c>
      <c r="M75" s="37">
        <v>162.88924748599794</v>
      </c>
      <c r="N75" s="37">
        <v>168.33221863907488</v>
      </c>
      <c r="O75" s="37">
        <v>172.05498237114818</v>
      </c>
      <c r="P75" s="37">
        <v>195.78446836368039</v>
      </c>
      <c r="Q75" s="37">
        <v>147.74458501549108</v>
      </c>
      <c r="R75" s="37">
        <v>159.10112676420783</v>
      </c>
      <c r="S75" s="37">
        <v>150.52250821022255</v>
      </c>
      <c r="T75" s="37">
        <v>149.79570286727289</v>
      </c>
      <c r="U75" s="37">
        <v>144.58213339954901</v>
      </c>
      <c r="V75" s="37">
        <v>171.09546879188116</v>
      </c>
      <c r="W75" s="37">
        <v>169.1255743383297</v>
      </c>
      <c r="X75" s="37">
        <v>156.85312916581313</v>
      </c>
    </row>
    <row r="76" spans="1:24" ht="11.25" customHeight="1" x14ac:dyDescent="0.2">
      <c r="A76" s="38" t="s">
        <v>139</v>
      </c>
      <c r="B76" s="39" t="s">
        <v>140</v>
      </c>
      <c r="C76" s="40">
        <v>203.78263625352992</v>
      </c>
      <c r="D76" s="40">
        <v>215.18116869272902</v>
      </c>
      <c r="E76" s="40">
        <v>216.49317510576898</v>
      </c>
      <c r="F76" s="40">
        <v>218.14335699428136</v>
      </c>
      <c r="G76" s="40">
        <v>217.62739246137576</v>
      </c>
      <c r="H76" s="40">
        <v>212.35257904317785</v>
      </c>
      <c r="I76" s="40">
        <v>224.73065553696199</v>
      </c>
      <c r="J76" s="40">
        <v>222.41733767037496</v>
      </c>
      <c r="K76" s="40">
        <v>235.53166176306075</v>
      </c>
      <c r="L76" s="40">
        <v>202.17914084393837</v>
      </c>
      <c r="M76" s="40">
        <v>244.75777916838672</v>
      </c>
      <c r="N76" s="40">
        <v>244.91676334191584</v>
      </c>
      <c r="O76" s="40">
        <v>228.90225343246658</v>
      </c>
      <c r="P76" s="40">
        <v>239.64895327614627</v>
      </c>
      <c r="Q76" s="40">
        <v>224.79823498252955</v>
      </c>
      <c r="R76" s="40">
        <v>242.55090799172731</v>
      </c>
      <c r="S76" s="40">
        <v>241.5583958624002</v>
      </c>
      <c r="T76" s="40">
        <v>221.18319883665245</v>
      </c>
      <c r="U76" s="40">
        <v>217.81464786498373</v>
      </c>
      <c r="V76" s="40">
        <v>263.34797575829151</v>
      </c>
      <c r="W76" s="40">
        <v>261.16887085352329</v>
      </c>
      <c r="X76" s="40">
        <v>253.53604076554998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291.12635545204819</v>
      </c>
      <c r="D2" s="31">
        <f t="shared" ref="D2:W2" si="1">SUM(D3,D17,D22,D25,D26,D51,D52,D71,D74,D75,D76)</f>
        <v>272.81187959533781</v>
      </c>
      <c r="E2" s="31">
        <f t="shared" si="1"/>
        <v>285.14870709540816</v>
      </c>
      <c r="F2" s="31">
        <f t="shared" si="1"/>
        <v>314.51465190215623</v>
      </c>
      <c r="G2" s="31">
        <f t="shared" si="1"/>
        <v>331.70886374252382</v>
      </c>
      <c r="H2" s="31">
        <f t="shared" si="1"/>
        <v>323.19609229949725</v>
      </c>
      <c r="I2" s="31">
        <f t="shared" si="1"/>
        <v>284.62403124551747</v>
      </c>
      <c r="J2" s="31">
        <f t="shared" si="1"/>
        <v>452.25742664093571</v>
      </c>
      <c r="K2" s="31">
        <f t="shared" si="1"/>
        <v>389.81094977222062</v>
      </c>
      <c r="L2" s="31">
        <f t="shared" si="1"/>
        <v>374.8071696148387</v>
      </c>
      <c r="M2" s="31">
        <f t="shared" si="1"/>
        <v>321.74785213267188</v>
      </c>
      <c r="N2" s="31">
        <f t="shared" si="1"/>
        <v>355.88285079239529</v>
      </c>
      <c r="O2" s="31">
        <f t="shared" si="1"/>
        <v>353.23105940775872</v>
      </c>
      <c r="P2" s="31">
        <f t="shared" si="1"/>
        <v>390.40975356963224</v>
      </c>
      <c r="Q2" s="31">
        <f t="shared" si="1"/>
        <v>391.91994135831203</v>
      </c>
      <c r="R2" s="31">
        <f t="shared" si="1"/>
        <v>356.6797483301213</v>
      </c>
      <c r="S2" s="31">
        <f t="shared" si="1"/>
        <v>408.01998957856165</v>
      </c>
      <c r="T2" s="31">
        <f t="shared" si="1"/>
        <v>389.2269887528098</v>
      </c>
      <c r="U2" s="31">
        <f t="shared" si="1"/>
        <v>460.81426616913882</v>
      </c>
      <c r="V2" s="31">
        <f t="shared" si="1"/>
        <v>313.99597593538709</v>
      </c>
      <c r="W2" s="31">
        <f t="shared" si="1"/>
        <v>285.61601651662329</v>
      </c>
      <c r="X2" s="31">
        <f t="shared" ref="X2" si="2">SUM(X3,X17,X22,X25,X26,X51,X52,X71,X74,X75,X76)</f>
        <v>349.78471961567874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17.902240668627424</v>
      </c>
      <c r="D3" s="34">
        <f t="shared" ref="D3:W3" si="4">SUM(D4,D8,D11)</f>
        <v>18.221900064382677</v>
      </c>
      <c r="E3" s="34">
        <f t="shared" si="4"/>
        <v>16.366526672569474</v>
      </c>
      <c r="F3" s="34">
        <f t="shared" si="4"/>
        <v>16.9008040644093</v>
      </c>
      <c r="G3" s="34">
        <f t="shared" si="4"/>
        <v>19.212221263094353</v>
      </c>
      <c r="H3" s="34">
        <f t="shared" si="4"/>
        <v>19.652991943206423</v>
      </c>
      <c r="I3" s="34">
        <f t="shared" si="4"/>
        <v>0.22836054031926747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17.902240668627424</v>
      </c>
      <c r="D4" s="29">
        <f t="shared" ref="D4:W4" si="7">SUM(D5:D7)</f>
        <v>18.221900064382677</v>
      </c>
      <c r="E4" s="29">
        <f t="shared" si="7"/>
        <v>16.366526672569474</v>
      </c>
      <c r="F4" s="29">
        <f t="shared" si="7"/>
        <v>16.9008040644093</v>
      </c>
      <c r="G4" s="29">
        <f t="shared" si="7"/>
        <v>19.212221263094353</v>
      </c>
      <c r="H4" s="29">
        <f t="shared" si="7"/>
        <v>19.652991943206423</v>
      </c>
      <c r="I4" s="29">
        <f t="shared" si="7"/>
        <v>0.22836054031926747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17.902240668627424</v>
      </c>
      <c r="D7" s="10">
        <v>18.221900064382677</v>
      </c>
      <c r="E7" s="10">
        <v>16.366526672569474</v>
      </c>
      <c r="F7" s="10">
        <v>16.9008040644093</v>
      </c>
      <c r="G7" s="10">
        <v>19.212221263094353</v>
      </c>
      <c r="H7" s="10">
        <v>19.652991943206423</v>
      </c>
      <c r="I7" s="10">
        <v>0.22836054031926747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7.6099623775102021</v>
      </c>
      <c r="D22" s="37">
        <f t="shared" si="12"/>
        <v>9.1663375346382878</v>
      </c>
      <c r="E22" s="37">
        <f t="shared" si="12"/>
        <v>13.332977488795192</v>
      </c>
      <c r="F22" s="37">
        <f t="shared" si="12"/>
        <v>18.201339851279357</v>
      </c>
      <c r="G22" s="37">
        <f t="shared" si="12"/>
        <v>14.344988517365874</v>
      </c>
      <c r="H22" s="37">
        <f t="shared" si="12"/>
        <v>16.073663815895529</v>
      </c>
      <c r="I22" s="37">
        <f t="shared" si="12"/>
        <v>9.4615944805672783</v>
      </c>
      <c r="J22" s="37">
        <f t="shared" si="12"/>
        <v>8.7871292446803295</v>
      </c>
      <c r="K22" s="37">
        <f t="shared" si="12"/>
        <v>8.2654569071069819</v>
      </c>
      <c r="L22" s="37">
        <f t="shared" si="12"/>
        <v>0</v>
      </c>
      <c r="M22" s="37">
        <f t="shared" si="12"/>
        <v>0</v>
      </c>
      <c r="N22" s="37">
        <f t="shared" si="12"/>
        <v>2.1708320668998469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7.6099623775102021</v>
      </c>
      <c r="D23" s="10">
        <v>9.1663375346382878</v>
      </c>
      <c r="E23" s="10">
        <v>13.332977488795192</v>
      </c>
      <c r="F23" s="10">
        <v>18.201339851279357</v>
      </c>
      <c r="G23" s="10">
        <v>14.344988517365874</v>
      </c>
      <c r="H23" s="10">
        <v>16.073663815895529</v>
      </c>
      <c r="I23" s="10">
        <v>9.4615944805672783</v>
      </c>
      <c r="J23" s="10">
        <v>8.7871292446803295</v>
      </c>
      <c r="K23" s="10">
        <v>8.2654569071069819</v>
      </c>
      <c r="L23" s="10">
        <v>0</v>
      </c>
      <c r="M23" s="10">
        <v>0</v>
      </c>
      <c r="N23" s="10">
        <v>2.1708320668998469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95.491262493530641</v>
      </c>
      <c r="D26" s="37">
        <f t="shared" si="13"/>
        <v>92.698364119296258</v>
      </c>
      <c r="E26" s="37">
        <f t="shared" si="13"/>
        <v>86.853903086938573</v>
      </c>
      <c r="F26" s="37">
        <f t="shared" si="13"/>
        <v>105.30044972079973</v>
      </c>
      <c r="G26" s="37">
        <f t="shared" si="13"/>
        <v>110.80645120036894</v>
      </c>
      <c r="H26" s="37">
        <f t="shared" si="13"/>
        <v>107.87968680131642</v>
      </c>
      <c r="I26" s="37">
        <f t="shared" si="13"/>
        <v>92.291026807065464</v>
      </c>
      <c r="J26" s="37">
        <f t="shared" si="13"/>
        <v>108.78650813080939</v>
      </c>
      <c r="K26" s="37">
        <f t="shared" si="13"/>
        <v>102.7130492398141</v>
      </c>
      <c r="L26" s="37">
        <f t="shared" si="13"/>
        <v>105.72863101184443</v>
      </c>
      <c r="M26" s="37">
        <f t="shared" si="13"/>
        <v>94.112083731906495</v>
      </c>
      <c r="N26" s="37">
        <f t="shared" si="13"/>
        <v>99.930576008900374</v>
      </c>
      <c r="O26" s="37">
        <f t="shared" si="13"/>
        <v>88.041164000279167</v>
      </c>
      <c r="P26" s="37">
        <f t="shared" si="13"/>
        <v>100.47679520422219</v>
      </c>
      <c r="Q26" s="37">
        <f t="shared" si="13"/>
        <v>109.92024110494285</v>
      </c>
      <c r="R26" s="37">
        <f t="shared" si="13"/>
        <v>99.812433183203908</v>
      </c>
      <c r="S26" s="37">
        <f t="shared" si="13"/>
        <v>108.66898661948841</v>
      </c>
      <c r="T26" s="37">
        <f t="shared" si="13"/>
        <v>88.7929853173938</v>
      </c>
      <c r="U26" s="37">
        <f t="shared" si="13"/>
        <v>111.58517065564128</v>
      </c>
      <c r="V26" s="37">
        <f t="shared" si="13"/>
        <v>79.070218233681686</v>
      </c>
      <c r="W26" s="37">
        <f t="shared" si="13"/>
        <v>70.89975904782888</v>
      </c>
      <c r="X26" s="37">
        <f t="shared" si="13"/>
        <v>84.341269193416892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95.491262493530641</v>
      </c>
      <c r="D33" s="29">
        <f t="shared" si="15"/>
        <v>92.698364119296258</v>
      </c>
      <c r="E33" s="29">
        <f t="shared" si="15"/>
        <v>86.853903086938573</v>
      </c>
      <c r="F33" s="29">
        <f t="shared" si="15"/>
        <v>105.30044972079973</v>
      </c>
      <c r="G33" s="29">
        <f t="shared" si="15"/>
        <v>110.80645120036894</v>
      </c>
      <c r="H33" s="29">
        <f t="shared" si="15"/>
        <v>107.87968680131642</v>
      </c>
      <c r="I33" s="29">
        <f t="shared" si="15"/>
        <v>92.291026807065464</v>
      </c>
      <c r="J33" s="29">
        <f t="shared" si="15"/>
        <v>108.78650813080939</v>
      </c>
      <c r="K33" s="29">
        <f t="shared" si="15"/>
        <v>102.7130492398141</v>
      </c>
      <c r="L33" s="29">
        <f t="shared" si="15"/>
        <v>105.72863101184443</v>
      </c>
      <c r="M33" s="29">
        <f t="shared" si="15"/>
        <v>94.112083731906495</v>
      </c>
      <c r="N33" s="29">
        <f t="shared" si="15"/>
        <v>99.930576008900374</v>
      </c>
      <c r="O33" s="29">
        <f t="shared" si="15"/>
        <v>88.041164000279167</v>
      </c>
      <c r="P33" s="29">
        <f t="shared" si="15"/>
        <v>100.47679520422219</v>
      </c>
      <c r="Q33" s="29">
        <f t="shared" si="15"/>
        <v>109.92024110494285</v>
      </c>
      <c r="R33" s="29">
        <f t="shared" si="15"/>
        <v>99.812433183203908</v>
      </c>
      <c r="S33" s="29">
        <f t="shared" si="15"/>
        <v>108.66898661948841</v>
      </c>
      <c r="T33" s="29">
        <f t="shared" si="15"/>
        <v>88.7929853173938</v>
      </c>
      <c r="U33" s="29">
        <f t="shared" si="15"/>
        <v>111.58517065564128</v>
      </c>
      <c r="V33" s="29">
        <f t="shared" si="15"/>
        <v>79.070218233681686</v>
      </c>
      <c r="W33" s="29">
        <f t="shared" si="15"/>
        <v>70.89975904782888</v>
      </c>
      <c r="X33" s="29">
        <f t="shared" si="15"/>
        <v>84.341269193416892</v>
      </c>
    </row>
    <row r="34" spans="1:24" ht="11.25" customHeight="1" x14ac:dyDescent="0.2">
      <c r="A34" s="41" t="s">
        <v>55</v>
      </c>
      <c r="B34" s="9" t="s">
        <v>56</v>
      </c>
      <c r="C34" s="10">
        <v>63.823268852299712</v>
      </c>
      <c r="D34" s="10">
        <v>60.261637348329891</v>
      </c>
      <c r="E34" s="10">
        <v>54.939340076718665</v>
      </c>
      <c r="F34" s="10">
        <v>69.106246865153352</v>
      </c>
      <c r="G34" s="10">
        <v>72.557490818844855</v>
      </c>
      <c r="H34" s="10">
        <v>71.181669202058686</v>
      </c>
      <c r="I34" s="10">
        <v>63.219453257942391</v>
      </c>
      <c r="J34" s="10">
        <v>73.955787657139581</v>
      </c>
      <c r="K34" s="10">
        <v>75.549229635033399</v>
      </c>
      <c r="L34" s="10">
        <v>81.089950031559113</v>
      </c>
      <c r="M34" s="10">
        <v>68.883619699058713</v>
      </c>
      <c r="N34" s="10">
        <v>69.494471505688765</v>
      </c>
      <c r="O34" s="10">
        <v>61.032810175895285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4.3161427406892541</v>
      </c>
      <c r="D36" s="10">
        <v>7.9464192792346591</v>
      </c>
      <c r="E36" s="10">
        <v>6.2510915344803388</v>
      </c>
      <c r="F36" s="10">
        <v>8.501976944846815</v>
      </c>
      <c r="G36" s="10">
        <v>8.8004425880770771</v>
      </c>
      <c r="H36" s="10">
        <v>8.5631300969614159</v>
      </c>
      <c r="I36" s="10">
        <v>8.2692740973653294</v>
      </c>
      <c r="J36" s="10">
        <v>9.2108016460129072</v>
      </c>
      <c r="K36" s="10">
        <v>7.8419610094941303</v>
      </c>
      <c r="L36" s="10">
        <v>7.4699507400444576</v>
      </c>
      <c r="M36" s="10">
        <v>9.4143826668609414</v>
      </c>
      <c r="N36" s="10">
        <v>14.659259685111165</v>
      </c>
      <c r="O36" s="10">
        <v>11.890729103386233</v>
      </c>
      <c r="P36" s="10">
        <v>58.285070065854626</v>
      </c>
      <c r="Q36" s="10">
        <v>63.67767327899864</v>
      </c>
      <c r="R36" s="10">
        <v>57.209282319521364</v>
      </c>
      <c r="S36" s="10">
        <v>61.710529156756252</v>
      </c>
      <c r="T36" s="10">
        <v>48.756861037327425</v>
      </c>
      <c r="U36" s="10">
        <v>64.693433294986448</v>
      </c>
      <c r="V36" s="10">
        <v>48.354774519376292</v>
      </c>
      <c r="W36" s="10">
        <v>44.524911327155763</v>
      </c>
      <c r="X36" s="10">
        <v>55.926495870388948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29.727714254973833</v>
      </c>
      <c r="Q42" s="10">
        <v>30.853147967910573</v>
      </c>
      <c r="R42" s="10">
        <v>28.353770896607781</v>
      </c>
      <c r="S42" s="10">
        <v>34.945337226620154</v>
      </c>
      <c r="T42" s="10">
        <v>28.342691419474018</v>
      </c>
      <c r="U42" s="10">
        <v>34.71691663363967</v>
      </c>
      <c r="V42" s="10">
        <v>22.178539619476503</v>
      </c>
      <c r="W42" s="10">
        <v>19.448952761761326</v>
      </c>
      <c r="X42" s="10">
        <v>19.819604778880798</v>
      </c>
    </row>
    <row r="43" spans="1:24" ht="11.25" customHeight="1" x14ac:dyDescent="0.2">
      <c r="A43" s="41" t="s">
        <v>73</v>
      </c>
      <c r="B43" s="9" t="s">
        <v>74</v>
      </c>
      <c r="C43" s="10">
        <v>1.2061535723452179</v>
      </c>
      <c r="D43" s="10">
        <v>1.480258149402446</v>
      </c>
      <c r="E43" s="10">
        <v>1.940275149151697</v>
      </c>
      <c r="F43" s="10">
        <v>2.376021384584206</v>
      </c>
      <c r="G43" s="10">
        <v>2.0394493919997969</v>
      </c>
      <c r="H43" s="10">
        <v>2.3809525249445231</v>
      </c>
      <c r="I43" s="10">
        <v>1.913923219482655</v>
      </c>
      <c r="J43" s="10">
        <v>2.5611850267612191</v>
      </c>
      <c r="K43" s="10">
        <v>2.1815620097618034</v>
      </c>
      <c r="L43" s="10">
        <v>1.923216490455586</v>
      </c>
      <c r="M43" s="10">
        <v>1.8708348646888544</v>
      </c>
      <c r="N43" s="10">
        <v>1.3261441118693251</v>
      </c>
      <c r="O43" s="10">
        <v>1.3347301683523223</v>
      </c>
      <c r="P43" s="10">
        <v>1.4745252400732618</v>
      </c>
      <c r="Q43" s="10">
        <v>1.5996895522481767</v>
      </c>
      <c r="R43" s="10">
        <v>1.4459355870062001</v>
      </c>
      <c r="S43" s="10">
        <v>1.9867116400863214</v>
      </c>
      <c r="T43" s="10">
        <v>1.990459461416588</v>
      </c>
      <c r="U43" s="10">
        <v>2.2131450702737721</v>
      </c>
      <c r="V43" s="10">
        <v>1.55325411468175</v>
      </c>
      <c r="W43" s="10">
        <v>0.58848365882828091</v>
      </c>
      <c r="X43" s="10">
        <v>0.6816964838924342</v>
      </c>
    </row>
    <row r="44" spans="1:24" ht="11.25" customHeight="1" x14ac:dyDescent="0.2">
      <c r="A44" s="41" t="s">
        <v>75</v>
      </c>
      <c r="B44" s="9" t="s">
        <v>76</v>
      </c>
      <c r="C44" s="10">
        <v>23.038172390360536</v>
      </c>
      <c r="D44" s="10">
        <v>20.147242715120967</v>
      </c>
      <c r="E44" s="10">
        <v>20.390476067824888</v>
      </c>
      <c r="F44" s="10">
        <v>21.555796019196332</v>
      </c>
      <c r="G44" s="10">
        <v>23.878324154881124</v>
      </c>
      <c r="H44" s="10">
        <v>20.949070044430023</v>
      </c>
      <c r="I44" s="10">
        <v>13.24156067596204</v>
      </c>
      <c r="J44" s="10">
        <v>16.797717146616666</v>
      </c>
      <c r="K44" s="10">
        <v>11.46466731321345</v>
      </c>
      <c r="L44" s="10">
        <v>9.192598990576526</v>
      </c>
      <c r="M44" s="10">
        <v>10.426892602056173</v>
      </c>
      <c r="N44" s="10">
        <v>10.14171240700157</v>
      </c>
      <c r="O44" s="10">
        <v>9.5947093337772369</v>
      </c>
      <c r="P44" s="10">
        <v>10.989485643320471</v>
      </c>
      <c r="Q44" s="10">
        <v>13.789730305785461</v>
      </c>
      <c r="R44" s="10">
        <v>12.803444380068555</v>
      </c>
      <c r="S44" s="10">
        <v>10.026408596025679</v>
      </c>
      <c r="T44" s="10">
        <v>9.7029733991757556</v>
      </c>
      <c r="U44" s="10">
        <v>9.9616756567413862</v>
      </c>
      <c r="V44" s="10">
        <v>6.983649980147141</v>
      </c>
      <c r="W44" s="10">
        <v>6.3374113000834971</v>
      </c>
      <c r="X44" s="10">
        <v>7.9134720602547066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3.1075249378359153</v>
      </c>
      <c r="D50" s="10">
        <v>2.8628066272082955</v>
      </c>
      <c r="E50" s="10">
        <v>3.3327202587629845</v>
      </c>
      <c r="F50" s="10">
        <v>3.760408507019029</v>
      </c>
      <c r="G50" s="10">
        <v>3.530744246566083</v>
      </c>
      <c r="H50" s="10">
        <v>4.804864932921773</v>
      </c>
      <c r="I50" s="10">
        <v>5.6468155563130651</v>
      </c>
      <c r="J50" s="10">
        <v>6.2610166542790227</v>
      </c>
      <c r="K50" s="10">
        <v>5.6756292723113155</v>
      </c>
      <c r="L50" s="10">
        <v>6.0529147592087416</v>
      </c>
      <c r="M50" s="10">
        <v>3.5163538992418069</v>
      </c>
      <c r="N50" s="10">
        <v>4.3089882992295552</v>
      </c>
      <c r="O50" s="10">
        <v>4.1881852188681004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11.655862288676069</v>
      </c>
      <c r="D51" s="37">
        <v>5.5698630072733124</v>
      </c>
      <c r="E51" s="37">
        <v>6.2452420214410216</v>
      </c>
      <c r="F51" s="37">
        <v>6.5919992181805069</v>
      </c>
      <c r="G51" s="37">
        <v>7.2464105925713804</v>
      </c>
      <c r="H51" s="37">
        <v>7.476714879348668</v>
      </c>
      <c r="I51" s="37">
        <v>9.1692149747837828</v>
      </c>
      <c r="J51" s="37">
        <v>17.028467367338141</v>
      </c>
      <c r="K51" s="37">
        <v>13.15671314389458</v>
      </c>
      <c r="L51" s="37">
        <v>7.8306970927849378</v>
      </c>
      <c r="M51" s="37">
        <v>7.1091646319755704</v>
      </c>
      <c r="N51" s="37">
        <v>9.2932723100411678</v>
      </c>
      <c r="O51" s="37">
        <v>7.6877783628579932</v>
      </c>
      <c r="P51" s="37">
        <v>5.4102717778488305</v>
      </c>
      <c r="Q51" s="37">
        <v>6.2050999645313034</v>
      </c>
      <c r="R51" s="37">
        <v>6.6607378565848245</v>
      </c>
      <c r="S51" s="37">
        <v>12.43621750201768</v>
      </c>
      <c r="T51" s="37">
        <v>24.798456866902185</v>
      </c>
      <c r="U51" s="37">
        <v>29.988780618337703</v>
      </c>
      <c r="V51" s="37">
        <v>17.425250666138329</v>
      </c>
      <c r="W51" s="37">
        <v>16.406030923653411</v>
      </c>
      <c r="X51" s="37">
        <v>19.219036187852829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3.8744629763334628</v>
      </c>
      <c r="D52" s="37">
        <f t="shared" si="16"/>
        <v>1.5198023848836415</v>
      </c>
      <c r="E52" s="37">
        <f t="shared" si="16"/>
        <v>3.403641952316566</v>
      </c>
      <c r="F52" s="37">
        <f t="shared" si="16"/>
        <v>3.2309421185768739</v>
      </c>
      <c r="G52" s="37">
        <f t="shared" si="16"/>
        <v>4.2996953419931421</v>
      </c>
      <c r="H52" s="37">
        <f t="shared" si="16"/>
        <v>5.7573555016085347</v>
      </c>
      <c r="I52" s="37">
        <f t="shared" si="16"/>
        <v>4.5885797176430145</v>
      </c>
      <c r="J52" s="37">
        <f t="shared" si="16"/>
        <v>5.5441026551304819</v>
      </c>
      <c r="K52" s="37">
        <f t="shared" si="16"/>
        <v>4.298100769108065</v>
      </c>
      <c r="L52" s="37">
        <f t="shared" si="16"/>
        <v>4.592112344451337</v>
      </c>
      <c r="M52" s="37">
        <f t="shared" si="16"/>
        <v>4.1314952055093332</v>
      </c>
      <c r="N52" s="37">
        <f t="shared" si="16"/>
        <v>4.6128348569392754</v>
      </c>
      <c r="O52" s="37">
        <f t="shared" si="16"/>
        <v>3.9284243305833524</v>
      </c>
      <c r="P52" s="37">
        <f t="shared" si="16"/>
        <v>3.1865749205641043</v>
      </c>
      <c r="Q52" s="37">
        <f t="shared" si="16"/>
        <v>2.6142443563463558</v>
      </c>
      <c r="R52" s="37">
        <f t="shared" si="16"/>
        <v>2.0498476291593004</v>
      </c>
      <c r="S52" s="37">
        <f t="shared" si="16"/>
        <v>2.8417179906949301</v>
      </c>
      <c r="T52" s="37">
        <f t="shared" si="16"/>
        <v>2.9124694379441367</v>
      </c>
      <c r="U52" s="37">
        <f t="shared" si="16"/>
        <v>2.5204726008872638</v>
      </c>
      <c r="V52" s="37">
        <f t="shared" si="16"/>
        <v>1.5691748799509539</v>
      </c>
      <c r="W52" s="37">
        <f t="shared" si="16"/>
        <v>0.38946646188211675</v>
      </c>
      <c r="X52" s="37">
        <f t="shared" si="16"/>
        <v>0.73983015464555313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3.8744629763334628</v>
      </c>
      <c r="D59" s="10">
        <v>1.5198023848836415</v>
      </c>
      <c r="E59" s="10">
        <v>3.403641952316566</v>
      </c>
      <c r="F59" s="10">
        <v>3.2309421185768739</v>
      </c>
      <c r="G59" s="10">
        <v>4.2996953419931421</v>
      </c>
      <c r="H59" s="10">
        <v>5.7573555016085347</v>
      </c>
      <c r="I59" s="10">
        <v>4.5885797176430145</v>
      </c>
      <c r="J59" s="10">
        <v>5.5441026551304819</v>
      </c>
      <c r="K59" s="10">
        <v>4.298100769108065</v>
      </c>
      <c r="L59" s="10">
        <v>4.592112344451337</v>
      </c>
      <c r="M59" s="10">
        <v>4.1314952055093332</v>
      </c>
      <c r="N59" s="10">
        <v>4.5276772261619911</v>
      </c>
      <c r="O59" s="10">
        <v>3.6799255710743934</v>
      </c>
      <c r="P59" s="10">
        <v>2.8872903641296279</v>
      </c>
      <c r="Q59" s="10">
        <v>2.2801914274663813</v>
      </c>
      <c r="R59" s="10">
        <v>2.0498476291593004</v>
      </c>
      <c r="S59" s="10">
        <v>2.8417179906949301</v>
      </c>
      <c r="T59" s="10">
        <v>2.9124694379441367</v>
      </c>
      <c r="U59" s="10">
        <v>2.5204726008872638</v>
      </c>
      <c r="V59" s="10">
        <v>1.5691748799509539</v>
      </c>
      <c r="W59" s="10">
        <v>0.38946646188211675</v>
      </c>
      <c r="X59" s="10">
        <v>0.71751762272292374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8.5157630777284124E-2</v>
      </c>
      <c r="O61" s="10">
        <v>0.24849875950895897</v>
      </c>
      <c r="P61" s="10">
        <v>0.29928455643447632</v>
      </c>
      <c r="Q61" s="10">
        <v>0.33405292887997451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2.23125319226294E-2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1.0357495793160332</v>
      </c>
      <c r="D71" s="37">
        <f t="shared" si="17"/>
        <v>1.1840195146330716</v>
      </c>
      <c r="E71" s="37">
        <f t="shared" si="17"/>
        <v>1.3411192361273174</v>
      </c>
      <c r="F71" s="37">
        <f t="shared" si="17"/>
        <v>1.3793061953789865</v>
      </c>
      <c r="G71" s="37">
        <f t="shared" si="17"/>
        <v>1.5635127864013294</v>
      </c>
      <c r="H71" s="37">
        <f t="shared" si="17"/>
        <v>1.5606826726286374</v>
      </c>
      <c r="I71" s="37">
        <f t="shared" si="17"/>
        <v>0.94713878625422454</v>
      </c>
      <c r="J71" s="37">
        <f t="shared" si="17"/>
        <v>1.2929251482073261</v>
      </c>
      <c r="K71" s="37">
        <f t="shared" si="17"/>
        <v>1.3293223433917682</v>
      </c>
      <c r="L71" s="37">
        <f t="shared" si="17"/>
        <v>1.2677641877667816</v>
      </c>
      <c r="M71" s="37">
        <f t="shared" si="17"/>
        <v>1.0080619565100064</v>
      </c>
      <c r="N71" s="37">
        <f t="shared" si="17"/>
        <v>0.74517522889138099</v>
      </c>
      <c r="O71" s="37">
        <f t="shared" si="17"/>
        <v>4.8222540368346367</v>
      </c>
      <c r="P71" s="37">
        <f t="shared" si="17"/>
        <v>4.3706849390400393</v>
      </c>
      <c r="Q71" s="37">
        <f t="shared" si="17"/>
        <v>4.5317383558364197</v>
      </c>
      <c r="R71" s="37">
        <f t="shared" si="17"/>
        <v>4.2208185137897116</v>
      </c>
      <c r="S71" s="37">
        <f t="shared" si="17"/>
        <v>4.4573942447475696</v>
      </c>
      <c r="T71" s="37">
        <f t="shared" si="17"/>
        <v>4.7649996608068115</v>
      </c>
      <c r="U71" s="37">
        <f t="shared" si="17"/>
        <v>5.676372238712224</v>
      </c>
      <c r="V71" s="37">
        <f t="shared" si="17"/>
        <v>3.4820817232162122</v>
      </c>
      <c r="W71" s="37">
        <f t="shared" si="17"/>
        <v>3.9158484537356868</v>
      </c>
      <c r="X71" s="37">
        <f t="shared" si="17"/>
        <v>4.7187625014260366</v>
      </c>
    </row>
    <row r="72" spans="1:24" ht="11.25" customHeight="1" x14ac:dyDescent="0.2">
      <c r="A72" s="42" t="s">
        <v>131</v>
      </c>
      <c r="B72" s="9" t="s">
        <v>132</v>
      </c>
      <c r="C72" s="10">
        <v>1.0357495793160332</v>
      </c>
      <c r="D72" s="10">
        <v>1.1840195146330716</v>
      </c>
      <c r="E72" s="10">
        <v>1.3411192361273174</v>
      </c>
      <c r="F72" s="10">
        <v>1.3793061953789865</v>
      </c>
      <c r="G72" s="10">
        <v>1.5635127864013294</v>
      </c>
      <c r="H72" s="10">
        <v>1.5606826726286374</v>
      </c>
      <c r="I72" s="10">
        <v>0.94713878625422454</v>
      </c>
      <c r="J72" s="10">
        <v>1.2929251482073261</v>
      </c>
      <c r="K72" s="10">
        <v>1.3293223433917682</v>
      </c>
      <c r="L72" s="10">
        <v>1.2677641877667816</v>
      </c>
      <c r="M72" s="10">
        <v>1.0080619565100064</v>
      </c>
      <c r="N72" s="10">
        <v>0.74517522889138099</v>
      </c>
      <c r="O72" s="10">
        <v>4.8222540368346367</v>
      </c>
      <c r="P72" s="10">
        <v>4.3706849390400393</v>
      </c>
      <c r="Q72" s="10">
        <v>4.5317383558364197</v>
      </c>
      <c r="R72" s="10">
        <v>4.2208185137897116</v>
      </c>
      <c r="S72" s="10">
        <v>4.4573942447475696</v>
      </c>
      <c r="T72" s="10">
        <v>4.7649996608068115</v>
      </c>
      <c r="U72" s="10">
        <v>5.676372238712224</v>
      </c>
      <c r="V72" s="10">
        <v>3.4820817232162122</v>
      </c>
      <c r="W72" s="10">
        <v>3.9158484537356868</v>
      </c>
      <c r="X72" s="10">
        <v>4.7187625014260366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116.41572954261721</v>
      </c>
      <c r="K75" s="37">
        <v>103.6863132940516</v>
      </c>
      <c r="L75" s="37">
        <v>106.90538147648658</v>
      </c>
      <c r="M75" s="37">
        <v>85.539391900174834</v>
      </c>
      <c r="N75" s="37">
        <v>96.62811058442756</v>
      </c>
      <c r="O75" s="37">
        <v>106.14648639677917</v>
      </c>
      <c r="P75" s="37">
        <v>122.78535001785595</v>
      </c>
      <c r="Q75" s="37">
        <v>104.38299326754012</v>
      </c>
      <c r="R75" s="37">
        <v>94.674046571264967</v>
      </c>
      <c r="S75" s="37">
        <v>105.03845876798103</v>
      </c>
      <c r="T75" s="37">
        <v>106.09055463283701</v>
      </c>
      <c r="U75" s="37">
        <v>121.68185664497659</v>
      </c>
      <c r="V75" s="37">
        <v>81.941283025770687</v>
      </c>
      <c r="W75" s="37">
        <v>74.649004629051205</v>
      </c>
      <c r="X75" s="37">
        <v>89.867388052345532</v>
      </c>
    </row>
    <row r="76" spans="1:24" ht="11.25" customHeight="1" x14ac:dyDescent="0.2">
      <c r="A76" s="38" t="s">
        <v>139</v>
      </c>
      <c r="B76" s="39" t="s">
        <v>140</v>
      </c>
      <c r="C76" s="40">
        <v>153.55681506805436</v>
      </c>
      <c r="D76" s="40">
        <v>144.45159297023059</v>
      </c>
      <c r="E76" s="40">
        <v>157.60529663722002</v>
      </c>
      <c r="F76" s="40">
        <v>162.90981073353146</v>
      </c>
      <c r="G76" s="40">
        <v>174.23558404072878</v>
      </c>
      <c r="H76" s="40">
        <v>164.79499668549303</v>
      </c>
      <c r="I76" s="40">
        <v>167.93811593888444</v>
      </c>
      <c r="J76" s="40">
        <v>194.40256455215285</v>
      </c>
      <c r="K76" s="40">
        <v>156.36199407485353</v>
      </c>
      <c r="L76" s="40">
        <v>148.48258350150462</v>
      </c>
      <c r="M76" s="40">
        <v>129.84765470659562</v>
      </c>
      <c r="N76" s="40">
        <v>142.50204973629573</v>
      </c>
      <c r="O76" s="40">
        <v>142.60495228042444</v>
      </c>
      <c r="P76" s="40">
        <v>154.18007671010119</v>
      </c>
      <c r="Q76" s="40">
        <v>164.26562430911494</v>
      </c>
      <c r="R76" s="40">
        <v>149.26186457611857</v>
      </c>
      <c r="S76" s="40">
        <v>174.57721445363202</v>
      </c>
      <c r="T76" s="40">
        <v>161.86752283692581</v>
      </c>
      <c r="U76" s="40">
        <v>189.36161341058377</v>
      </c>
      <c r="V76" s="40">
        <v>130.50796740662923</v>
      </c>
      <c r="W76" s="40">
        <v>119.35590700047194</v>
      </c>
      <c r="X76" s="40">
        <v>150.89843352599189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33.807148386253019</v>
      </c>
      <c r="D2" s="31">
        <f t="shared" ref="D2:W2" si="1">SUM(D3,D17,D22,D25,D26,D51,D52,D71,D74,D75,D76)</f>
        <v>39.763556320184435</v>
      </c>
      <c r="E2" s="31">
        <f t="shared" si="1"/>
        <v>40.62850840270854</v>
      </c>
      <c r="F2" s="31">
        <f t="shared" si="1"/>
        <v>38.467317174943048</v>
      </c>
      <c r="G2" s="31">
        <f t="shared" si="1"/>
        <v>42.417490073135809</v>
      </c>
      <c r="H2" s="31">
        <f t="shared" si="1"/>
        <v>48.272924897916852</v>
      </c>
      <c r="I2" s="31">
        <f t="shared" si="1"/>
        <v>53.242543676666244</v>
      </c>
      <c r="J2" s="31">
        <f t="shared" si="1"/>
        <v>54.70894707902486</v>
      </c>
      <c r="K2" s="31">
        <f t="shared" si="1"/>
        <v>57.520654062174053</v>
      </c>
      <c r="L2" s="31">
        <f t="shared" si="1"/>
        <v>59.7387653797729</v>
      </c>
      <c r="M2" s="31">
        <f t="shared" si="1"/>
        <v>63.728192961445259</v>
      </c>
      <c r="N2" s="31">
        <f t="shared" si="1"/>
        <v>65.181045189653446</v>
      </c>
      <c r="O2" s="31">
        <f t="shared" si="1"/>
        <v>92.280500621026988</v>
      </c>
      <c r="P2" s="31">
        <f t="shared" si="1"/>
        <v>41.110155727527996</v>
      </c>
      <c r="Q2" s="31">
        <f t="shared" si="1"/>
        <v>33.576956147894748</v>
      </c>
      <c r="R2" s="31">
        <f t="shared" si="1"/>
        <v>28.914684245724555</v>
      </c>
      <c r="S2" s="31">
        <f t="shared" si="1"/>
        <v>33.147033533963004</v>
      </c>
      <c r="T2" s="31">
        <f t="shared" si="1"/>
        <v>34.537116652337225</v>
      </c>
      <c r="U2" s="31">
        <f t="shared" si="1"/>
        <v>31.780835005253628</v>
      </c>
      <c r="V2" s="31">
        <f t="shared" si="1"/>
        <v>33.777586701061225</v>
      </c>
      <c r="W2" s="31">
        <f t="shared" si="1"/>
        <v>30.753797649756585</v>
      </c>
      <c r="X2" s="31">
        <f t="shared" ref="X2" si="2">SUM(X3,X17,X22,X25,X26,X51,X52,X71,X74,X75,X76)</f>
        <v>29.473949669340918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2.5028578244014903</v>
      </c>
      <c r="D3" s="34">
        <f t="shared" ref="D3:W3" si="4">SUM(D4,D8,D11)</f>
        <v>3.1938614674958137</v>
      </c>
      <c r="E3" s="34">
        <f t="shared" si="4"/>
        <v>2.8220015360749744</v>
      </c>
      <c r="F3" s="34">
        <f t="shared" si="4"/>
        <v>2.478622142316325</v>
      </c>
      <c r="G3" s="34">
        <f t="shared" si="4"/>
        <v>2.951458441552032</v>
      </c>
      <c r="H3" s="34">
        <f t="shared" si="4"/>
        <v>3.5127766536173808</v>
      </c>
      <c r="I3" s="34">
        <f t="shared" si="4"/>
        <v>5.2033930106132859E-2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2.5028578244014903</v>
      </c>
      <c r="D4" s="29">
        <f t="shared" ref="D4:W4" si="7">SUM(D5:D7)</f>
        <v>3.1938614674958137</v>
      </c>
      <c r="E4" s="29">
        <f t="shared" si="7"/>
        <v>2.8220015360749744</v>
      </c>
      <c r="F4" s="29">
        <f t="shared" si="7"/>
        <v>2.478622142316325</v>
      </c>
      <c r="G4" s="29">
        <f t="shared" si="7"/>
        <v>2.951458441552032</v>
      </c>
      <c r="H4" s="29">
        <f t="shared" si="7"/>
        <v>3.5127766536173808</v>
      </c>
      <c r="I4" s="29">
        <f t="shared" si="7"/>
        <v>5.2033930106132859E-2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2.5028578244014903</v>
      </c>
      <c r="D7" s="10">
        <v>3.1938614674958137</v>
      </c>
      <c r="E7" s="10">
        <v>2.8220015360749744</v>
      </c>
      <c r="F7" s="10">
        <v>2.478622142316325</v>
      </c>
      <c r="G7" s="10">
        <v>2.951458441552032</v>
      </c>
      <c r="H7" s="10">
        <v>3.5127766536173808</v>
      </c>
      <c r="I7" s="10">
        <v>5.2033930106132859E-2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1.0639256969285675</v>
      </c>
      <c r="D22" s="37">
        <f t="shared" si="12"/>
        <v>1.6066388327508156</v>
      </c>
      <c r="E22" s="37">
        <f t="shared" si="12"/>
        <v>2.2989412296559082</v>
      </c>
      <c r="F22" s="37">
        <f t="shared" si="12"/>
        <v>2.6693548900557786</v>
      </c>
      <c r="G22" s="37">
        <f t="shared" si="12"/>
        <v>2.2037346371227118</v>
      </c>
      <c r="H22" s="37">
        <f t="shared" si="12"/>
        <v>2.8730073850200846</v>
      </c>
      <c r="I22" s="37">
        <f t="shared" si="12"/>
        <v>2.155906380349685</v>
      </c>
      <c r="J22" s="37">
        <f t="shared" si="12"/>
        <v>1.2424231563291737</v>
      </c>
      <c r="K22" s="37">
        <f t="shared" si="12"/>
        <v>1.4136956266011333</v>
      </c>
      <c r="L22" s="37">
        <f t="shared" si="12"/>
        <v>0</v>
      </c>
      <c r="M22" s="37">
        <f t="shared" si="12"/>
        <v>0</v>
      </c>
      <c r="N22" s="37">
        <f t="shared" si="12"/>
        <v>0.46038852878403941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1.0639256969285675</v>
      </c>
      <c r="D23" s="10">
        <v>1.6066388327508156</v>
      </c>
      <c r="E23" s="10">
        <v>2.2989412296559082</v>
      </c>
      <c r="F23" s="10">
        <v>2.6693548900557786</v>
      </c>
      <c r="G23" s="10">
        <v>2.2037346371227118</v>
      </c>
      <c r="H23" s="10">
        <v>2.8730073850200846</v>
      </c>
      <c r="I23" s="10">
        <v>2.155906380349685</v>
      </c>
      <c r="J23" s="10">
        <v>1.2424231563291737</v>
      </c>
      <c r="K23" s="10">
        <v>1.4136956266011333</v>
      </c>
      <c r="L23" s="10">
        <v>0</v>
      </c>
      <c r="M23" s="10">
        <v>0</v>
      </c>
      <c r="N23" s="10">
        <v>0.46038852878403941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13.20852984942502</v>
      </c>
      <c r="D26" s="37">
        <f t="shared" si="13"/>
        <v>16.083940082868889</v>
      </c>
      <c r="E26" s="37">
        <f t="shared" si="13"/>
        <v>14.835697181035638</v>
      </c>
      <c r="F26" s="37">
        <f t="shared" si="13"/>
        <v>15.28652578605907</v>
      </c>
      <c r="G26" s="37">
        <f t="shared" si="13"/>
        <v>16.848311535792273</v>
      </c>
      <c r="H26" s="37">
        <f t="shared" si="13"/>
        <v>19.078144986155024</v>
      </c>
      <c r="I26" s="37">
        <f t="shared" si="13"/>
        <v>20.781195109363146</v>
      </c>
      <c r="J26" s="37">
        <f t="shared" si="13"/>
        <v>15.126750666239488</v>
      </c>
      <c r="K26" s="37">
        <f t="shared" si="13"/>
        <v>17.237141375137345</v>
      </c>
      <c r="L26" s="37">
        <f t="shared" si="13"/>
        <v>19.000611977747564</v>
      </c>
      <c r="M26" s="37">
        <f t="shared" si="13"/>
        <v>21.156964476464449</v>
      </c>
      <c r="N26" s="37">
        <f t="shared" si="13"/>
        <v>20.812928912984301</v>
      </c>
      <c r="O26" s="37">
        <f t="shared" si="13"/>
        <v>27.164173303730234</v>
      </c>
      <c r="P26" s="37">
        <f t="shared" si="13"/>
        <v>11.27856062741356</v>
      </c>
      <c r="Q26" s="37">
        <f t="shared" si="13"/>
        <v>9.824788693197851</v>
      </c>
      <c r="R26" s="37">
        <f t="shared" si="13"/>
        <v>8.2006598880295964</v>
      </c>
      <c r="S26" s="37">
        <f t="shared" si="13"/>
        <v>8.8254254061686659</v>
      </c>
      <c r="T26" s="37">
        <f t="shared" si="13"/>
        <v>8.0414719775899446</v>
      </c>
      <c r="U26" s="37">
        <f t="shared" si="13"/>
        <v>7.5985898071787599</v>
      </c>
      <c r="V26" s="37">
        <f t="shared" si="13"/>
        <v>8.6953704890628494</v>
      </c>
      <c r="W26" s="37">
        <f t="shared" si="13"/>
        <v>7.7212843356052705</v>
      </c>
      <c r="X26" s="37">
        <f t="shared" si="13"/>
        <v>7.1926385690598238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13.20852984942502</v>
      </c>
      <c r="D33" s="29">
        <f t="shared" si="15"/>
        <v>16.083940082868889</v>
      </c>
      <c r="E33" s="29">
        <f t="shared" si="15"/>
        <v>14.835697181035638</v>
      </c>
      <c r="F33" s="29">
        <f t="shared" si="15"/>
        <v>15.28652578605907</v>
      </c>
      <c r="G33" s="29">
        <f t="shared" si="15"/>
        <v>16.848311535792273</v>
      </c>
      <c r="H33" s="29">
        <f t="shared" si="15"/>
        <v>19.078144986155024</v>
      </c>
      <c r="I33" s="29">
        <f t="shared" si="15"/>
        <v>20.781195109363146</v>
      </c>
      <c r="J33" s="29">
        <f t="shared" si="15"/>
        <v>15.126750666239488</v>
      </c>
      <c r="K33" s="29">
        <f t="shared" si="15"/>
        <v>17.237141375137345</v>
      </c>
      <c r="L33" s="29">
        <f t="shared" si="15"/>
        <v>19.000611977747564</v>
      </c>
      <c r="M33" s="29">
        <f t="shared" si="15"/>
        <v>21.156964476464449</v>
      </c>
      <c r="N33" s="29">
        <f t="shared" si="15"/>
        <v>20.812928912984301</v>
      </c>
      <c r="O33" s="29">
        <f t="shared" si="15"/>
        <v>27.164173303730234</v>
      </c>
      <c r="P33" s="29">
        <f t="shared" si="15"/>
        <v>11.27856062741356</v>
      </c>
      <c r="Q33" s="29">
        <f t="shared" si="15"/>
        <v>9.824788693197851</v>
      </c>
      <c r="R33" s="29">
        <f t="shared" si="15"/>
        <v>8.2006598880295964</v>
      </c>
      <c r="S33" s="29">
        <f t="shared" si="15"/>
        <v>8.8254254061686659</v>
      </c>
      <c r="T33" s="29">
        <f t="shared" si="15"/>
        <v>8.0414719775899446</v>
      </c>
      <c r="U33" s="29">
        <f t="shared" si="15"/>
        <v>7.5985898071787599</v>
      </c>
      <c r="V33" s="29">
        <f t="shared" si="15"/>
        <v>8.6953704890628494</v>
      </c>
      <c r="W33" s="29">
        <f t="shared" si="15"/>
        <v>7.7212843356052705</v>
      </c>
      <c r="X33" s="29">
        <f t="shared" si="15"/>
        <v>7.1926385690598238</v>
      </c>
    </row>
    <row r="34" spans="1:24" ht="11.25" customHeight="1" x14ac:dyDescent="0.2">
      <c r="A34" s="41" t="s">
        <v>55</v>
      </c>
      <c r="B34" s="9" t="s">
        <v>56</v>
      </c>
      <c r="C34" s="10">
        <v>8.7833026380957691</v>
      </c>
      <c r="D34" s="10">
        <v>10.399004747445309</v>
      </c>
      <c r="E34" s="10">
        <v>9.3329974561850335</v>
      </c>
      <c r="F34" s="10">
        <v>9.9765335043263708</v>
      </c>
      <c r="G34" s="10">
        <v>10.971865882979596</v>
      </c>
      <c r="H34" s="10">
        <v>12.519232903771851</v>
      </c>
      <c r="I34" s="10">
        <v>14.169956454087394</v>
      </c>
      <c r="J34" s="10">
        <v>10.21147021229646</v>
      </c>
      <c r="K34" s="10">
        <v>12.602822443463845</v>
      </c>
      <c r="L34" s="10">
        <v>14.496109345860461</v>
      </c>
      <c r="M34" s="10">
        <v>15.383091546443257</v>
      </c>
      <c r="N34" s="10">
        <v>14.371558644718084</v>
      </c>
      <c r="O34" s="10">
        <v>18.694625645587436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0.60342679051895698</v>
      </c>
      <c r="D36" s="10">
        <v>1.3928164599103372</v>
      </c>
      <c r="E36" s="10">
        <v>1.0778456703348456</v>
      </c>
      <c r="F36" s="10">
        <v>1.2468748959309788</v>
      </c>
      <c r="G36" s="10">
        <v>1.3519592664628022</v>
      </c>
      <c r="H36" s="10">
        <v>1.5305742542113279</v>
      </c>
      <c r="I36" s="10">
        <v>1.8842258378316599</v>
      </c>
      <c r="J36" s="10">
        <v>1.302326725225903</v>
      </c>
      <c r="K36" s="10">
        <v>1.3412623291963603</v>
      </c>
      <c r="L36" s="10">
        <v>1.3718283114323773</v>
      </c>
      <c r="M36" s="10">
        <v>2.1575805659207239</v>
      </c>
      <c r="N36" s="10">
        <v>3.1089254219142144</v>
      </c>
      <c r="O36" s="10">
        <v>3.7383043514555485</v>
      </c>
      <c r="P36" s="10">
        <v>6.5780524929956465</v>
      </c>
      <c r="Q36" s="10">
        <v>5.718411919358009</v>
      </c>
      <c r="R36" s="10">
        <v>4.7228245724818283</v>
      </c>
      <c r="S36" s="10">
        <v>5.0389726313449374</v>
      </c>
      <c r="T36" s="10">
        <v>4.4386409376835099</v>
      </c>
      <c r="U36" s="10">
        <v>4.4274562551706431</v>
      </c>
      <c r="V36" s="10">
        <v>5.3405560666506346</v>
      </c>
      <c r="W36" s="10">
        <v>4.8718118502918815</v>
      </c>
      <c r="X36" s="10">
        <v>4.7880623833410345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3.2852812572934846</v>
      </c>
      <c r="Q42" s="10">
        <v>2.717454185715813</v>
      </c>
      <c r="R42" s="10">
        <v>2.2957526518807239</v>
      </c>
      <c r="S42" s="10">
        <v>2.7984353126899943</v>
      </c>
      <c r="T42" s="10">
        <v>2.5303712073601363</v>
      </c>
      <c r="U42" s="10">
        <v>2.3309662474858777</v>
      </c>
      <c r="V42" s="10">
        <v>2.4039408962219886</v>
      </c>
      <c r="W42" s="10">
        <v>2.088669931103992</v>
      </c>
      <c r="X42" s="10">
        <v>1.6661578461583699</v>
      </c>
    </row>
    <row r="43" spans="1:24" ht="11.25" customHeight="1" x14ac:dyDescent="0.2">
      <c r="A43" s="41" t="s">
        <v>73</v>
      </c>
      <c r="B43" s="9" t="s">
        <v>74</v>
      </c>
      <c r="C43" s="10">
        <v>0.17324872778779621</v>
      </c>
      <c r="D43" s="10">
        <v>0.26677297799829758</v>
      </c>
      <c r="E43" s="10">
        <v>0.34286566867419788</v>
      </c>
      <c r="F43" s="10">
        <v>0.35893590697750249</v>
      </c>
      <c r="G43" s="10">
        <v>0.32229689172853221</v>
      </c>
      <c r="H43" s="10">
        <v>0.43883391060266191</v>
      </c>
      <c r="I43" s="10">
        <v>0.44413573677027213</v>
      </c>
      <c r="J43" s="10">
        <v>0.37341158765285798</v>
      </c>
      <c r="K43" s="10">
        <v>0.38539297875507422</v>
      </c>
      <c r="L43" s="10">
        <v>0.36243403148676212</v>
      </c>
      <c r="M43" s="10">
        <v>0.4413933601657532</v>
      </c>
      <c r="N43" s="10">
        <v>0.29049255392418205</v>
      </c>
      <c r="O43" s="10">
        <v>0.43192030354072053</v>
      </c>
      <c r="P43" s="10">
        <v>0.17495362445258036</v>
      </c>
      <c r="Q43" s="10">
        <v>0.15057083805556257</v>
      </c>
      <c r="R43" s="10">
        <v>0.1251139467223352</v>
      </c>
      <c r="S43" s="10">
        <v>0.16931117008885913</v>
      </c>
      <c r="T43" s="10">
        <v>0.18913769017410001</v>
      </c>
      <c r="U43" s="10">
        <v>0.15841521699098801</v>
      </c>
      <c r="V43" s="10">
        <v>0.17956242734735561</v>
      </c>
      <c r="W43" s="10">
        <v>6.737780497042388E-2</v>
      </c>
      <c r="X43" s="10">
        <v>6.0918394254756668E-2</v>
      </c>
    </row>
    <row r="44" spans="1:24" ht="11.25" customHeight="1" x14ac:dyDescent="0.2">
      <c r="A44" s="41" t="s">
        <v>75</v>
      </c>
      <c r="B44" s="9" t="s">
        <v>76</v>
      </c>
      <c r="C44" s="10">
        <v>3.2208968192552612</v>
      </c>
      <c r="D44" s="10">
        <v>3.5313277954963134</v>
      </c>
      <c r="E44" s="10">
        <v>3.5158317910630923</v>
      </c>
      <c r="F44" s="10">
        <v>3.1613095510022116</v>
      </c>
      <c r="G44" s="10">
        <v>3.668283871601044</v>
      </c>
      <c r="H44" s="10">
        <v>3.7444377110482221</v>
      </c>
      <c r="I44" s="10">
        <v>3.0172044686259314</v>
      </c>
      <c r="J44" s="10">
        <v>2.3750501643137469</v>
      </c>
      <c r="K44" s="10">
        <v>1.9608776893133273</v>
      </c>
      <c r="L44" s="10">
        <v>1.6881861728103604</v>
      </c>
      <c r="M44" s="10">
        <v>2.3896267697221347</v>
      </c>
      <c r="N44" s="10">
        <v>2.1508471915463487</v>
      </c>
      <c r="O44" s="10">
        <v>3.0164629386095561</v>
      </c>
      <c r="P44" s="10">
        <v>1.2402732526718487</v>
      </c>
      <c r="Q44" s="10">
        <v>1.2383517500684662</v>
      </c>
      <c r="R44" s="10">
        <v>1.0569687169447097</v>
      </c>
      <c r="S44" s="10">
        <v>0.81870629204487488</v>
      </c>
      <c r="T44" s="10">
        <v>0.88332214237219853</v>
      </c>
      <c r="U44" s="10">
        <v>0.68175208753125149</v>
      </c>
      <c r="V44" s="10">
        <v>0.77131109884287119</v>
      </c>
      <c r="W44" s="10">
        <v>0.69342474923897213</v>
      </c>
      <c r="X44" s="10">
        <v>0.67749994530566193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0.42765487376723588</v>
      </c>
      <c r="D50" s="10">
        <v>0.49401810201863078</v>
      </c>
      <c r="E50" s="10">
        <v>0.56615659477846791</v>
      </c>
      <c r="F50" s="10">
        <v>0.54287192782200588</v>
      </c>
      <c r="G50" s="10">
        <v>0.53390562302029787</v>
      </c>
      <c r="H50" s="10">
        <v>0.84506620652096298</v>
      </c>
      <c r="I50" s="10">
        <v>1.2656726120478896</v>
      </c>
      <c r="J50" s="10">
        <v>0.8644919767505197</v>
      </c>
      <c r="K50" s="10">
        <v>0.94678593440873826</v>
      </c>
      <c r="L50" s="10">
        <v>1.0820541161575994</v>
      </c>
      <c r="M50" s="10">
        <v>0.78527223421257875</v>
      </c>
      <c r="N50" s="10">
        <v>0.89110510088147521</v>
      </c>
      <c r="O50" s="10">
        <v>1.2828600645369717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1.8124861153651635</v>
      </c>
      <c r="D51" s="37">
        <v>1.089146686231278</v>
      </c>
      <c r="E51" s="37">
        <v>1.1870085144578379</v>
      </c>
      <c r="F51" s="37">
        <v>1.0859431140013991</v>
      </c>
      <c r="G51" s="37">
        <v>1.244176393611844</v>
      </c>
      <c r="H51" s="37">
        <v>1.5069847661784697</v>
      </c>
      <c r="I51" s="37">
        <v>2.2489061733333884</v>
      </c>
      <c r="J51" s="37">
        <v>2.715886237069264</v>
      </c>
      <c r="K51" s="37">
        <v>2.5539848880533782</v>
      </c>
      <c r="L51" s="37">
        <v>1.5938433474855409</v>
      </c>
      <c r="M51" s="37">
        <v>1.8273551541909561</v>
      </c>
      <c r="N51" s="37">
        <v>2.2362202790099519</v>
      </c>
      <c r="O51" s="37">
        <v>2.70835180873563</v>
      </c>
      <c r="P51" s="37">
        <v>0.73604027424214169</v>
      </c>
      <c r="Q51" s="37">
        <v>0.66492756541362552</v>
      </c>
      <c r="R51" s="37">
        <v>0.65615481932784303</v>
      </c>
      <c r="S51" s="37">
        <v>1.194632886609444</v>
      </c>
      <c r="T51" s="37">
        <v>2.6568270867156776</v>
      </c>
      <c r="U51" s="37">
        <v>2.4318165051568266</v>
      </c>
      <c r="V51" s="37">
        <v>2.2863028426648859</v>
      </c>
      <c r="W51" s="37">
        <v>2.1289272912960091</v>
      </c>
      <c r="X51" s="37">
        <v>1.9349971772821919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0.53320021824623098</v>
      </c>
      <c r="D52" s="37">
        <f t="shared" si="16"/>
        <v>0.26226357117098309</v>
      </c>
      <c r="E52" s="37">
        <f t="shared" si="16"/>
        <v>0.57820464604008837</v>
      </c>
      <c r="F52" s="37">
        <f t="shared" si="16"/>
        <v>0.46643543469259241</v>
      </c>
      <c r="G52" s="37">
        <f t="shared" si="16"/>
        <v>0.65018346276340977</v>
      </c>
      <c r="H52" s="37">
        <f t="shared" si="16"/>
        <v>1.0125875838883096</v>
      </c>
      <c r="I52" s="37">
        <f t="shared" si="16"/>
        <v>1.0284804982387536</v>
      </c>
      <c r="J52" s="37">
        <f t="shared" si="16"/>
        <v>0.76550383560566748</v>
      </c>
      <c r="K52" s="37">
        <f t="shared" si="16"/>
        <v>0.716992100367701</v>
      </c>
      <c r="L52" s="37">
        <f t="shared" si="16"/>
        <v>0.82091261183087416</v>
      </c>
      <c r="M52" s="37">
        <f t="shared" si="16"/>
        <v>0.92264560497406545</v>
      </c>
      <c r="N52" s="37">
        <f t="shared" si="16"/>
        <v>0.95682159067370187</v>
      </c>
      <c r="O52" s="37">
        <f t="shared" si="16"/>
        <v>1.214722252611222</v>
      </c>
      <c r="P52" s="37">
        <f t="shared" si="16"/>
        <v>0.35979756707850646</v>
      </c>
      <c r="Q52" s="37">
        <f t="shared" si="16"/>
        <v>0.23662905169157528</v>
      </c>
      <c r="R52" s="37">
        <f t="shared" si="16"/>
        <v>0.16597239033051833</v>
      </c>
      <c r="S52" s="37">
        <f t="shared" si="16"/>
        <v>0.22756581006204488</v>
      </c>
      <c r="T52" s="37">
        <f t="shared" si="16"/>
        <v>0.260018665800616</v>
      </c>
      <c r="U52" s="37">
        <f t="shared" si="16"/>
        <v>0.16922979141207273</v>
      </c>
      <c r="V52" s="37">
        <f t="shared" si="16"/>
        <v>0.17008350107622489</v>
      </c>
      <c r="W52" s="37">
        <f t="shared" si="16"/>
        <v>4.1825742397091796E-2</v>
      </c>
      <c r="X52" s="37">
        <f t="shared" si="16"/>
        <v>6.2312856496860421E-2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0.53320021824623098</v>
      </c>
      <c r="D59" s="10">
        <v>0.26226357117098309</v>
      </c>
      <c r="E59" s="10">
        <v>0.57820464604008837</v>
      </c>
      <c r="F59" s="10">
        <v>0.46643543469259241</v>
      </c>
      <c r="G59" s="10">
        <v>0.65018346276340977</v>
      </c>
      <c r="H59" s="10">
        <v>1.0125875838883096</v>
      </c>
      <c r="I59" s="10">
        <v>1.0284804982387536</v>
      </c>
      <c r="J59" s="10">
        <v>0.76550383560566748</v>
      </c>
      <c r="K59" s="10">
        <v>0.716992100367701</v>
      </c>
      <c r="L59" s="10">
        <v>0.82091261183087416</v>
      </c>
      <c r="M59" s="10">
        <v>0.92264560497406545</v>
      </c>
      <c r="N59" s="10">
        <v>0.93633029175299254</v>
      </c>
      <c r="O59" s="10">
        <v>1.1271778369141952</v>
      </c>
      <c r="P59" s="10">
        <v>0.31908140788362455</v>
      </c>
      <c r="Q59" s="10">
        <v>0.20083252915541819</v>
      </c>
      <c r="R59" s="10">
        <v>0.16597239033051833</v>
      </c>
      <c r="S59" s="10">
        <v>0.22756581006204488</v>
      </c>
      <c r="T59" s="10">
        <v>0.260018665800616</v>
      </c>
      <c r="U59" s="10">
        <v>0.16922979141207273</v>
      </c>
      <c r="V59" s="10">
        <v>0.17008350107622489</v>
      </c>
      <c r="W59" s="10">
        <v>4.1825742397091796E-2</v>
      </c>
      <c r="X59" s="10">
        <v>6.0318943298535842E-2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2.0491298920709361E-2</v>
      </c>
      <c r="O61" s="10">
        <v>8.7544415697026923E-2</v>
      </c>
      <c r="P61" s="10">
        <v>4.0716159194881897E-2</v>
      </c>
      <c r="Q61" s="10">
        <v>3.5796522536157102E-2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1.9939131983245759E-3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0.14253895445979334</v>
      </c>
      <c r="D71" s="37">
        <f t="shared" si="17"/>
        <v>0.20431944924706627</v>
      </c>
      <c r="E71" s="37">
        <f t="shared" si="17"/>
        <v>0.2278269524486185</v>
      </c>
      <c r="F71" s="37">
        <f t="shared" si="17"/>
        <v>0.19912374199360822</v>
      </c>
      <c r="G71" s="37">
        <f t="shared" si="17"/>
        <v>0.23642841566213113</v>
      </c>
      <c r="H71" s="37">
        <f t="shared" si="17"/>
        <v>0.27448850366315874</v>
      </c>
      <c r="I71" s="37">
        <f t="shared" si="17"/>
        <v>0.21229091150853097</v>
      </c>
      <c r="J71" s="37">
        <f t="shared" si="17"/>
        <v>0.17852107395375066</v>
      </c>
      <c r="K71" s="37">
        <f t="shared" si="17"/>
        <v>0.2217522739123603</v>
      </c>
      <c r="L71" s="37">
        <f t="shared" si="17"/>
        <v>0.22663287230391579</v>
      </c>
      <c r="M71" s="37">
        <f t="shared" si="17"/>
        <v>0.22512041947313685</v>
      </c>
      <c r="N71" s="37">
        <f t="shared" si="17"/>
        <v>0.15410333038833243</v>
      </c>
      <c r="O71" s="37">
        <f t="shared" si="17"/>
        <v>1.4770782096832051</v>
      </c>
      <c r="P71" s="37">
        <f t="shared" si="17"/>
        <v>0.48301491290608456</v>
      </c>
      <c r="Q71" s="37">
        <f t="shared" si="17"/>
        <v>0.39914213539716648</v>
      </c>
      <c r="R71" s="37">
        <f t="shared" si="17"/>
        <v>0.34175190776121006</v>
      </c>
      <c r="S71" s="37">
        <f t="shared" si="17"/>
        <v>0.35694975201385915</v>
      </c>
      <c r="T71" s="37">
        <f t="shared" si="17"/>
        <v>0.42540836247124925</v>
      </c>
      <c r="U71" s="37">
        <f t="shared" si="17"/>
        <v>0.38112348041251981</v>
      </c>
      <c r="V71" s="37">
        <f t="shared" si="17"/>
        <v>0.37742424893818005</v>
      </c>
      <c r="W71" s="37">
        <f t="shared" si="17"/>
        <v>0.4205324070794389</v>
      </c>
      <c r="X71" s="37">
        <f t="shared" si="17"/>
        <v>0.39668819099191255</v>
      </c>
    </row>
    <row r="72" spans="1:24" ht="11.25" customHeight="1" x14ac:dyDescent="0.2">
      <c r="A72" s="42" t="s">
        <v>131</v>
      </c>
      <c r="B72" s="9" t="s">
        <v>132</v>
      </c>
      <c r="C72" s="10">
        <v>0.14253895445979334</v>
      </c>
      <c r="D72" s="10">
        <v>0.20431944924706627</v>
      </c>
      <c r="E72" s="10">
        <v>0.2278269524486185</v>
      </c>
      <c r="F72" s="10">
        <v>0.19912374199360822</v>
      </c>
      <c r="G72" s="10">
        <v>0.23642841566213113</v>
      </c>
      <c r="H72" s="10">
        <v>0.27448850366315874</v>
      </c>
      <c r="I72" s="10">
        <v>0.21229091150853097</v>
      </c>
      <c r="J72" s="10">
        <v>0.17852107395375066</v>
      </c>
      <c r="K72" s="10">
        <v>0.2217522739123603</v>
      </c>
      <c r="L72" s="10">
        <v>0.22663287230391579</v>
      </c>
      <c r="M72" s="10">
        <v>0.22512041947313685</v>
      </c>
      <c r="N72" s="10">
        <v>0.15410333038833243</v>
      </c>
      <c r="O72" s="10">
        <v>1.4770782096832051</v>
      </c>
      <c r="P72" s="10">
        <v>0.48301491290608456</v>
      </c>
      <c r="Q72" s="10">
        <v>0.39914213539716648</v>
      </c>
      <c r="R72" s="10">
        <v>0.34175190776121006</v>
      </c>
      <c r="S72" s="10">
        <v>0.35694975201385915</v>
      </c>
      <c r="T72" s="10">
        <v>0.42540836247124925</v>
      </c>
      <c r="U72" s="10">
        <v>0.38112348041251981</v>
      </c>
      <c r="V72" s="10">
        <v>0.37742424893818005</v>
      </c>
      <c r="W72" s="10">
        <v>0.4205324070794389</v>
      </c>
      <c r="X72" s="10">
        <v>0.39668819099191255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16.07414094456519</v>
      </c>
      <c r="K75" s="37">
        <v>17.296538992852163</v>
      </c>
      <c r="L75" s="37">
        <v>19.111025459270206</v>
      </c>
      <c r="M75" s="37">
        <v>19.102658980121184</v>
      </c>
      <c r="N75" s="37">
        <v>19.982835006936156</v>
      </c>
      <c r="O75" s="37">
        <v>32.513148600946202</v>
      </c>
      <c r="P75" s="37">
        <v>13.569304576331195</v>
      </c>
      <c r="Q75" s="37">
        <v>9.1937458786197261</v>
      </c>
      <c r="R75" s="37">
        <v>7.6655833283277319</v>
      </c>
      <c r="S75" s="37">
        <v>8.4115179745048838</v>
      </c>
      <c r="T75" s="37">
        <v>9.4715240992021492</v>
      </c>
      <c r="U75" s="37">
        <v>8.1699738419747945</v>
      </c>
      <c r="V75" s="37">
        <v>8.8816488702244119</v>
      </c>
      <c r="W75" s="37">
        <v>8.0167365958177115</v>
      </c>
      <c r="X75" s="37">
        <v>7.5548052238017354</v>
      </c>
    </row>
    <row r="76" spans="1:24" ht="11.25" customHeight="1" x14ac:dyDescent="0.2">
      <c r="A76" s="38" t="s">
        <v>139</v>
      </c>
      <c r="B76" s="39" t="s">
        <v>140</v>
      </c>
      <c r="C76" s="40">
        <v>14.543609727426746</v>
      </c>
      <c r="D76" s="40">
        <v>17.323386230419587</v>
      </c>
      <c r="E76" s="40">
        <v>18.678828342995473</v>
      </c>
      <c r="F76" s="40">
        <v>16.281312065824277</v>
      </c>
      <c r="G76" s="40">
        <v>18.283197186631408</v>
      </c>
      <c r="H76" s="40">
        <v>20.014935019394429</v>
      </c>
      <c r="I76" s="40">
        <v>26.763730673766602</v>
      </c>
      <c r="J76" s="40">
        <v>18.605721165262331</v>
      </c>
      <c r="K76" s="40">
        <v>18.080548805249968</v>
      </c>
      <c r="L76" s="40">
        <v>18.985739111134802</v>
      </c>
      <c r="M76" s="40">
        <v>20.493448326221465</v>
      </c>
      <c r="N76" s="40">
        <v>20.577747540876963</v>
      </c>
      <c r="O76" s="40">
        <v>27.203026445320482</v>
      </c>
      <c r="P76" s="40">
        <v>14.683437769556505</v>
      </c>
      <c r="Q76" s="40">
        <v>13.257722823574801</v>
      </c>
      <c r="R76" s="40">
        <v>11.884561911947653</v>
      </c>
      <c r="S76" s="40">
        <v>14.130941704604107</v>
      </c>
      <c r="T76" s="40">
        <v>13.681866460557588</v>
      </c>
      <c r="U76" s="40">
        <v>13.030101579118657</v>
      </c>
      <c r="V76" s="40">
        <v>13.366756749094673</v>
      </c>
      <c r="W76" s="40">
        <v>12.424491277561062</v>
      </c>
      <c r="X76" s="40">
        <v>12.332507651708392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386.16070507308683</v>
      </c>
      <c r="D2" s="31">
        <f t="shared" ref="D2:W2" si="1">SUM(D3,D17,D22,D25,D26,D51,D52,D71,D74,D75,D76)</f>
        <v>395.89157351676693</v>
      </c>
      <c r="E2" s="31">
        <f t="shared" si="1"/>
        <v>401.4651762682717</v>
      </c>
      <c r="F2" s="31">
        <f t="shared" si="1"/>
        <v>406.47661220980217</v>
      </c>
      <c r="G2" s="31">
        <f t="shared" si="1"/>
        <v>429.98263112639711</v>
      </c>
      <c r="H2" s="31">
        <f t="shared" si="1"/>
        <v>416.09871023215817</v>
      </c>
      <c r="I2" s="31">
        <f t="shared" si="1"/>
        <v>434.78718830610489</v>
      </c>
      <c r="J2" s="31">
        <f t="shared" si="1"/>
        <v>437.26079105760959</v>
      </c>
      <c r="K2" s="31">
        <f t="shared" si="1"/>
        <v>431.08340498710237</v>
      </c>
      <c r="L2" s="31">
        <f t="shared" si="1"/>
        <v>302.44909716251072</v>
      </c>
      <c r="M2" s="31">
        <f t="shared" si="1"/>
        <v>324.80447119518482</v>
      </c>
      <c r="N2" s="31">
        <f t="shared" si="1"/>
        <v>345.10008598452276</v>
      </c>
      <c r="O2" s="31">
        <f t="shared" si="1"/>
        <v>316.51212381771279</v>
      </c>
      <c r="P2" s="31">
        <f t="shared" si="1"/>
        <v>307.89492691315564</v>
      </c>
      <c r="Q2" s="31">
        <f t="shared" si="1"/>
        <v>291.48323301805669</v>
      </c>
      <c r="R2" s="31">
        <f t="shared" si="1"/>
        <v>286.09054170249351</v>
      </c>
      <c r="S2" s="31">
        <f t="shared" si="1"/>
        <v>305.44221840068781</v>
      </c>
      <c r="T2" s="31">
        <f t="shared" si="1"/>
        <v>322.69750644883914</v>
      </c>
      <c r="U2" s="31">
        <f t="shared" si="1"/>
        <v>311.24084264832322</v>
      </c>
      <c r="V2" s="31">
        <f t="shared" si="1"/>
        <v>298.53121238177124</v>
      </c>
      <c r="W2" s="31">
        <f t="shared" si="1"/>
        <v>288.26620808254518</v>
      </c>
      <c r="X2" s="31">
        <f t="shared" ref="X2" si="2">SUM(X3,X17,X22,X25,X26,X51,X52,X71,X74,X75,X76)</f>
        <v>297.35881341358549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121.40060189165951</v>
      </c>
      <c r="D3" s="34">
        <f t="shared" ref="D3:W3" si="4">SUM(D4,D8,D11)</f>
        <v>138.47059329320723</v>
      </c>
      <c r="E3" s="34">
        <f t="shared" si="4"/>
        <v>124.65236457437665</v>
      </c>
      <c r="F3" s="34">
        <f t="shared" si="4"/>
        <v>117.06190885640582</v>
      </c>
      <c r="G3" s="34">
        <f t="shared" si="4"/>
        <v>118.91367153912293</v>
      </c>
      <c r="H3" s="34">
        <f t="shared" si="4"/>
        <v>119.76569217540842</v>
      </c>
      <c r="I3" s="34">
        <f t="shared" si="4"/>
        <v>119.97962166809968</v>
      </c>
      <c r="J3" s="34">
        <f t="shared" si="4"/>
        <v>116.47893379191744</v>
      </c>
      <c r="K3" s="34">
        <f t="shared" si="4"/>
        <v>122.15391229578674</v>
      </c>
      <c r="L3" s="34">
        <f t="shared" si="4"/>
        <v>69.375236457437637</v>
      </c>
      <c r="M3" s="34">
        <f t="shared" si="4"/>
        <v>85.343852106620801</v>
      </c>
      <c r="N3" s="34">
        <f t="shared" si="4"/>
        <v>78.438950988822</v>
      </c>
      <c r="O3" s="34">
        <f t="shared" si="4"/>
        <v>55.26990541702493</v>
      </c>
      <c r="P3" s="34">
        <f t="shared" si="4"/>
        <v>47.826311263972485</v>
      </c>
      <c r="Q3" s="34">
        <f t="shared" si="4"/>
        <v>49.260963026655197</v>
      </c>
      <c r="R3" s="34">
        <f t="shared" si="4"/>
        <v>39.085124677558035</v>
      </c>
      <c r="S3" s="34">
        <f t="shared" si="4"/>
        <v>41.814703353396368</v>
      </c>
      <c r="T3" s="34">
        <f t="shared" si="4"/>
        <v>46.869561478933782</v>
      </c>
      <c r="U3" s="34">
        <f t="shared" si="4"/>
        <v>42.506792777300078</v>
      </c>
      <c r="V3" s="34">
        <f t="shared" si="4"/>
        <v>37.233877901977642</v>
      </c>
      <c r="W3" s="34">
        <f t="shared" si="4"/>
        <v>29.962252794496983</v>
      </c>
      <c r="X3" s="34">
        <f t="shared" ref="X3" si="5">SUM(X4,X8,X11)</f>
        <v>31.056147893379194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107.40421324161652</v>
      </c>
      <c r="D4" s="29">
        <f t="shared" ref="D4:W4" si="7">SUM(D5:D7)</f>
        <v>123.77437661220981</v>
      </c>
      <c r="E4" s="29">
        <f t="shared" si="7"/>
        <v>109.2563198624248</v>
      </c>
      <c r="F4" s="29">
        <f t="shared" si="7"/>
        <v>102.3656921754084</v>
      </c>
      <c r="G4" s="29">
        <f t="shared" si="7"/>
        <v>100.01857265692172</v>
      </c>
      <c r="H4" s="29">
        <f t="shared" si="7"/>
        <v>99.470937231298365</v>
      </c>
      <c r="I4" s="29">
        <f t="shared" si="7"/>
        <v>101.78435081685291</v>
      </c>
      <c r="J4" s="29">
        <f t="shared" si="7"/>
        <v>97.583834909716245</v>
      </c>
      <c r="K4" s="29">
        <f t="shared" si="7"/>
        <v>106.75786758383489</v>
      </c>
      <c r="L4" s="29">
        <f t="shared" si="7"/>
        <v>59.57781599312122</v>
      </c>
      <c r="M4" s="29">
        <f t="shared" si="7"/>
        <v>75.546431642304384</v>
      </c>
      <c r="N4" s="29">
        <f t="shared" si="7"/>
        <v>67.241874462596726</v>
      </c>
      <c r="O4" s="29">
        <f t="shared" si="7"/>
        <v>44.772656921754077</v>
      </c>
      <c r="P4" s="29">
        <f t="shared" si="7"/>
        <v>38.028890799656061</v>
      </c>
      <c r="Q4" s="29">
        <f t="shared" si="7"/>
        <v>40.863112639724847</v>
      </c>
      <c r="R4" s="29">
        <f t="shared" si="7"/>
        <v>30.687274290627684</v>
      </c>
      <c r="S4" s="29">
        <f t="shared" si="7"/>
        <v>36.915993121238159</v>
      </c>
      <c r="T4" s="29">
        <f t="shared" si="7"/>
        <v>42.670679277730002</v>
      </c>
      <c r="U4" s="29">
        <f t="shared" si="7"/>
        <v>38.307910576096297</v>
      </c>
      <c r="V4" s="29">
        <f t="shared" si="7"/>
        <v>34.434565778159929</v>
      </c>
      <c r="W4" s="29">
        <f t="shared" si="7"/>
        <v>27.162940670679269</v>
      </c>
      <c r="X4" s="29">
        <f t="shared" ref="X4" si="8">SUM(X5:X7)</f>
        <v>28.25683576956148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107.40421324161652</v>
      </c>
      <c r="D7" s="10">
        <f>FC_IND_NMM_CM_E!D7+FC_IND_NMM_CR_E!D7+FC_IND_NMM_GL_E!D7</f>
        <v>123.77437661220981</v>
      </c>
      <c r="E7" s="10">
        <f>FC_IND_NMM_CM_E!E7+FC_IND_NMM_CR_E!E7+FC_IND_NMM_GL_E!E7</f>
        <v>109.2563198624248</v>
      </c>
      <c r="F7" s="10">
        <f>FC_IND_NMM_CM_E!F7+FC_IND_NMM_CR_E!F7+FC_IND_NMM_GL_E!F7</f>
        <v>102.3656921754084</v>
      </c>
      <c r="G7" s="10">
        <f>FC_IND_NMM_CM_E!G7+FC_IND_NMM_CR_E!G7+FC_IND_NMM_GL_E!G7</f>
        <v>100.01857265692172</v>
      </c>
      <c r="H7" s="10">
        <f>FC_IND_NMM_CM_E!H7+FC_IND_NMM_CR_E!H7+FC_IND_NMM_GL_E!H7</f>
        <v>99.470937231298365</v>
      </c>
      <c r="I7" s="10">
        <f>FC_IND_NMM_CM_E!I7+FC_IND_NMM_CR_E!I7+FC_IND_NMM_GL_E!I7</f>
        <v>101.78435081685291</v>
      </c>
      <c r="J7" s="10">
        <f>FC_IND_NMM_CM_E!J7+FC_IND_NMM_CR_E!J7+FC_IND_NMM_GL_E!J7</f>
        <v>97.583834909716245</v>
      </c>
      <c r="K7" s="10">
        <f>FC_IND_NMM_CM_E!K7+FC_IND_NMM_CR_E!K7+FC_IND_NMM_GL_E!K7</f>
        <v>106.75786758383489</v>
      </c>
      <c r="L7" s="10">
        <f>FC_IND_NMM_CM_E!L7+FC_IND_NMM_CR_E!L7+FC_IND_NMM_GL_E!L7</f>
        <v>59.57781599312122</v>
      </c>
      <c r="M7" s="10">
        <f>FC_IND_NMM_CM_E!M7+FC_IND_NMM_CR_E!M7+FC_IND_NMM_GL_E!M7</f>
        <v>75.546431642304384</v>
      </c>
      <c r="N7" s="10">
        <f>FC_IND_NMM_CM_E!N7+FC_IND_NMM_CR_E!N7+FC_IND_NMM_GL_E!N7</f>
        <v>67.241874462596726</v>
      </c>
      <c r="O7" s="10">
        <f>FC_IND_NMM_CM_E!O7+FC_IND_NMM_CR_E!O7+FC_IND_NMM_GL_E!O7</f>
        <v>44.772656921754077</v>
      </c>
      <c r="P7" s="10">
        <f>FC_IND_NMM_CM_E!P7+FC_IND_NMM_CR_E!P7+FC_IND_NMM_GL_E!P7</f>
        <v>38.028890799656061</v>
      </c>
      <c r="Q7" s="10">
        <f>FC_IND_NMM_CM_E!Q7+FC_IND_NMM_CR_E!Q7+FC_IND_NMM_GL_E!Q7</f>
        <v>40.863112639724847</v>
      </c>
      <c r="R7" s="10">
        <f>FC_IND_NMM_CM_E!R7+FC_IND_NMM_CR_E!R7+FC_IND_NMM_GL_E!R7</f>
        <v>30.687274290627684</v>
      </c>
      <c r="S7" s="10">
        <f>FC_IND_NMM_CM_E!S7+FC_IND_NMM_CR_E!S7+FC_IND_NMM_GL_E!S7</f>
        <v>36.915993121238159</v>
      </c>
      <c r="T7" s="10">
        <f>FC_IND_NMM_CM_E!T7+FC_IND_NMM_CR_E!T7+FC_IND_NMM_GL_E!T7</f>
        <v>42.670679277730002</v>
      </c>
      <c r="U7" s="10">
        <f>FC_IND_NMM_CM_E!U7+FC_IND_NMM_CR_E!U7+FC_IND_NMM_GL_E!U7</f>
        <v>38.307910576096297</v>
      </c>
      <c r="V7" s="10">
        <f>FC_IND_NMM_CM_E!V7+FC_IND_NMM_CR_E!V7+FC_IND_NMM_GL_E!V7</f>
        <v>34.434565778159929</v>
      </c>
      <c r="W7" s="10">
        <f>FC_IND_NMM_CM_E!W7+FC_IND_NMM_CR_E!W7+FC_IND_NMM_GL_E!W7</f>
        <v>27.162940670679269</v>
      </c>
      <c r="X7" s="10">
        <f>FC_IND_NMM_CM_E!X7+FC_IND_NMM_CR_E!X7+FC_IND_NMM_GL_E!X7</f>
        <v>28.25683576956148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13.996388650042991</v>
      </c>
      <c r="D11" s="29">
        <f t="shared" ref="D11:W11" si="13">SUM(D12:D16)</f>
        <v>14.69621668099742</v>
      </c>
      <c r="E11" s="29">
        <f t="shared" si="13"/>
        <v>15.396044711951848</v>
      </c>
      <c r="F11" s="29">
        <f t="shared" si="13"/>
        <v>14.69621668099742</v>
      </c>
      <c r="G11" s="29">
        <f t="shared" si="13"/>
        <v>18.895098882201204</v>
      </c>
      <c r="H11" s="29">
        <f t="shared" si="13"/>
        <v>20.294754944110061</v>
      </c>
      <c r="I11" s="29">
        <f t="shared" si="13"/>
        <v>18.195270851246779</v>
      </c>
      <c r="J11" s="29">
        <f t="shared" si="13"/>
        <v>18.8950988822012</v>
      </c>
      <c r="K11" s="29">
        <f t="shared" si="13"/>
        <v>15.396044711951848</v>
      </c>
      <c r="L11" s="29">
        <f t="shared" si="13"/>
        <v>9.7974204643164207</v>
      </c>
      <c r="M11" s="29">
        <f t="shared" si="13"/>
        <v>9.7974204643164224</v>
      </c>
      <c r="N11" s="29">
        <f t="shared" si="13"/>
        <v>11.197076526225279</v>
      </c>
      <c r="O11" s="29">
        <f t="shared" si="13"/>
        <v>10.497248495270849</v>
      </c>
      <c r="P11" s="29">
        <f t="shared" si="13"/>
        <v>9.7974204643164207</v>
      </c>
      <c r="Q11" s="29">
        <f t="shared" si="13"/>
        <v>8.3978503869303527</v>
      </c>
      <c r="R11" s="29">
        <f t="shared" si="13"/>
        <v>8.3978503869303527</v>
      </c>
      <c r="S11" s="29">
        <f t="shared" si="13"/>
        <v>4.8987102321582112</v>
      </c>
      <c r="T11" s="29">
        <f t="shared" si="13"/>
        <v>4.1988822012037827</v>
      </c>
      <c r="U11" s="29">
        <f t="shared" si="13"/>
        <v>4.1988822012037836</v>
      </c>
      <c r="V11" s="29">
        <f t="shared" si="13"/>
        <v>2.7993121238177134</v>
      </c>
      <c r="W11" s="29">
        <f t="shared" si="13"/>
        <v>2.799312123817713</v>
      </c>
      <c r="X11" s="29">
        <f t="shared" ref="X11" si="14">SUM(X12:X16)</f>
        <v>2.799312123817713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13.996388650042991</v>
      </c>
      <c r="D13" s="10">
        <f>FC_IND_NMM_CM_E!D13+FC_IND_NMM_CR_E!D13+FC_IND_NMM_GL_E!D13</f>
        <v>14.69621668099742</v>
      </c>
      <c r="E13" s="10">
        <f>FC_IND_NMM_CM_E!E13+FC_IND_NMM_CR_E!E13+FC_IND_NMM_GL_E!E13</f>
        <v>15.396044711951848</v>
      </c>
      <c r="F13" s="10">
        <f>FC_IND_NMM_CM_E!F13+FC_IND_NMM_CR_E!F13+FC_IND_NMM_GL_E!F13</f>
        <v>14.69621668099742</v>
      </c>
      <c r="G13" s="10">
        <f>FC_IND_NMM_CM_E!G13+FC_IND_NMM_CR_E!G13+FC_IND_NMM_GL_E!G13</f>
        <v>18.895098882201204</v>
      </c>
      <c r="H13" s="10">
        <f>FC_IND_NMM_CM_E!H13+FC_IND_NMM_CR_E!H13+FC_IND_NMM_GL_E!H13</f>
        <v>20.294754944110061</v>
      </c>
      <c r="I13" s="10">
        <f>FC_IND_NMM_CM_E!I13+FC_IND_NMM_CR_E!I13+FC_IND_NMM_GL_E!I13</f>
        <v>18.195270851246779</v>
      </c>
      <c r="J13" s="10">
        <f>FC_IND_NMM_CM_E!J13+FC_IND_NMM_CR_E!J13+FC_IND_NMM_GL_E!J13</f>
        <v>18.8950988822012</v>
      </c>
      <c r="K13" s="10">
        <f>FC_IND_NMM_CM_E!K13+FC_IND_NMM_CR_E!K13+FC_IND_NMM_GL_E!K13</f>
        <v>15.396044711951848</v>
      </c>
      <c r="L13" s="10">
        <f>FC_IND_NMM_CM_E!L13+FC_IND_NMM_CR_E!L13+FC_IND_NMM_GL_E!L13</f>
        <v>9.7974204643164207</v>
      </c>
      <c r="M13" s="10">
        <f>FC_IND_NMM_CM_E!M13+FC_IND_NMM_CR_E!M13+FC_IND_NMM_GL_E!M13</f>
        <v>9.7974204643164224</v>
      </c>
      <c r="N13" s="10">
        <f>FC_IND_NMM_CM_E!N13+FC_IND_NMM_CR_E!N13+FC_IND_NMM_GL_E!N13</f>
        <v>11.197076526225279</v>
      </c>
      <c r="O13" s="10">
        <f>FC_IND_NMM_CM_E!O13+FC_IND_NMM_CR_E!O13+FC_IND_NMM_GL_E!O13</f>
        <v>10.497248495270849</v>
      </c>
      <c r="P13" s="10">
        <f>FC_IND_NMM_CM_E!P13+FC_IND_NMM_CR_E!P13+FC_IND_NMM_GL_E!P13</f>
        <v>9.7974204643164207</v>
      </c>
      <c r="Q13" s="10">
        <f>FC_IND_NMM_CM_E!Q13+FC_IND_NMM_CR_E!Q13+FC_IND_NMM_GL_E!Q13</f>
        <v>8.3978503869303527</v>
      </c>
      <c r="R13" s="10">
        <f>FC_IND_NMM_CM_E!R13+FC_IND_NMM_CR_E!R13+FC_IND_NMM_GL_E!R13</f>
        <v>8.3978503869303527</v>
      </c>
      <c r="S13" s="10">
        <f>FC_IND_NMM_CM_E!S13+FC_IND_NMM_CR_E!S13+FC_IND_NMM_GL_E!S13</f>
        <v>4.8987102321582112</v>
      </c>
      <c r="T13" s="10">
        <f>FC_IND_NMM_CM_E!T13+FC_IND_NMM_CR_E!T13+FC_IND_NMM_GL_E!T13</f>
        <v>4.1988822012037827</v>
      </c>
      <c r="U13" s="10">
        <f>FC_IND_NMM_CM_E!U13+FC_IND_NMM_CR_E!U13+FC_IND_NMM_GL_E!U13</f>
        <v>4.1988822012037836</v>
      </c>
      <c r="V13" s="10">
        <f>FC_IND_NMM_CM_E!V13+FC_IND_NMM_CR_E!V13+FC_IND_NMM_GL_E!V13</f>
        <v>2.7993121238177134</v>
      </c>
      <c r="W13" s="10">
        <f>FC_IND_NMM_CM_E!W13+FC_IND_NMM_CR_E!W13+FC_IND_NMM_GL_E!W13</f>
        <v>2.799312123817713</v>
      </c>
      <c r="X13" s="10">
        <f>FC_IND_NMM_CM_E!X13+FC_IND_NMM_CR_E!X13+FC_IND_NMM_GL_E!X13</f>
        <v>2.799312123817713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20.61478933791917</v>
      </c>
      <c r="D17" s="37">
        <f t="shared" ref="D17:W17" si="16">SUM(D18:D21)</f>
        <v>20.356835769561481</v>
      </c>
      <c r="E17" s="37">
        <f t="shared" si="16"/>
        <v>20.270851246775578</v>
      </c>
      <c r="F17" s="37">
        <f t="shared" si="16"/>
        <v>20.636285468615647</v>
      </c>
      <c r="G17" s="37">
        <f t="shared" si="16"/>
        <v>20.098882201203779</v>
      </c>
      <c r="H17" s="37">
        <f t="shared" si="16"/>
        <v>19.88392089423904</v>
      </c>
      <c r="I17" s="37">
        <f t="shared" si="16"/>
        <v>20.980223559759239</v>
      </c>
      <c r="J17" s="37">
        <f t="shared" si="16"/>
        <v>20.313843508168532</v>
      </c>
      <c r="K17" s="37">
        <f t="shared" si="16"/>
        <v>17.34737747205503</v>
      </c>
      <c r="L17" s="37">
        <f t="shared" si="16"/>
        <v>15.88564058469475</v>
      </c>
      <c r="M17" s="37">
        <f t="shared" si="16"/>
        <v>17.13241616509028</v>
      </c>
      <c r="N17" s="37">
        <f t="shared" si="16"/>
        <v>18.723129836629401</v>
      </c>
      <c r="O17" s="37">
        <f t="shared" si="16"/>
        <v>17.906276870163371</v>
      </c>
      <c r="P17" s="37">
        <f t="shared" si="16"/>
        <v>16.38005159071367</v>
      </c>
      <c r="Q17" s="37">
        <f t="shared" si="16"/>
        <v>17.839380911435935</v>
      </c>
      <c r="R17" s="37">
        <f t="shared" si="16"/>
        <v>27.858985382631129</v>
      </c>
      <c r="S17" s="37">
        <f t="shared" si="16"/>
        <v>31.577815993121227</v>
      </c>
      <c r="T17" s="37">
        <f t="shared" si="16"/>
        <v>31.96233877901977</v>
      </c>
      <c r="U17" s="37">
        <f t="shared" si="16"/>
        <v>23.994496990541702</v>
      </c>
      <c r="V17" s="37">
        <f t="shared" si="16"/>
        <v>22.019174548581248</v>
      </c>
      <c r="W17" s="37">
        <f t="shared" si="16"/>
        <v>23.703095442820292</v>
      </c>
      <c r="X17" s="37">
        <f t="shared" ref="X17" si="17">SUM(X18:X21)</f>
        <v>27.944969905417018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20.61478933791917</v>
      </c>
      <c r="D19" s="10">
        <f>FC_IND_NMM_CM_E!D19+FC_IND_NMM_CR_E!D19+FC_IND_NMM_GL_E!D19</f>
        <v>20.356835769561481</v>
      </c>
      <c r="E19" s="10">
        <f>FC_IND_NMM_CM_E!E19+FC_IND_NMM_CR_E!E19+FC_IND_NMM_GL_E!E19</f>
        <v>20.270851246775578</v>
      </c>
      <c r="F19" s="10">
        <f>FC_IND_NMM_CM_E!F19+FC_IND_NMM_CR_E!F19+FC_IND_NMM_GL_E!F19</f>
        <v>20.636285468615647</v>
      </c>
      <c r="G19" s="10">
        <f>FC_IND_NMM_CM_E!G19+FC_IND_NMM_CR_E!G19+FC_IND_NMM_GL_E!G19</f>
        <v>20.098882201203779</v>
      </c>
      <c r="H19" s="10">
        <f>FC_IND_NMM_CM_E!H19+FC_IND_NMM_CR_E!H19+FC_IND_NMM_GL_E!H19</f>
        <v>19.88392089423904</v>
      </c>
      <c r="I19" s="10">
        <f>FC_IND_NMM_CM_E!I19+FC_IND_NMM_CR_E!I19+FC_IND_NMM_GL_E!I19</f>
        <v>20.980223559759239</v>
      </c>
      <c r="J19" s="10">
        <f>FC_IND_NMM_CM_E!J19+FC_IND_NMM_CR_E!J19+FC_IND_NMM_GL_E!J19</f>
        <v>20.313843508168532</v>
      </c>
      <c r="K19" s="10">
        <f>FC_IND_NMM_CM_E!K19+FC_IND_NMM_CR_E!K19+FC_IND_NMM_GL_E!K19</f>
        <v>17.34737747205503</v>
      </c>
      <c r="L19" s="10">
        <f>FC_IND_NMM_CM_E!L19+FC_IND_NMM_CR_E!L19+FC_IND_NMM_GL_E!L19</f>
        <v>15.88564058469475</v>
      </c>
      <c r="M19" s="10">
        <f>FC_IND_NMM_CM_E!M19+FC_IND_NMM_CR_E!M19+FC_IND_NMM_GL_E!M19</f>
        <v>17.13241616509028</v>
      </c>
      <c r="N19" s="10">
        <f>FC_IND_NMM_CM_E!N19+FC_IND_NMM_CR_E!N19+FC_IND_NMM_GL_E!N19</f>
        <v>18.723129836629401</v>
      </c>
      <c r="O19" s="10">
        <f>FC_IND_NMM_CM_E!O19+FC_IND_NMM_CR_E!O19+FC_IND_NMM_GL_E!O19</f>
        <v>17.906276870163371</v>
      </c>
      <c r="P19" s="10">
        <f>FC_IND_NMM_CM_E!P19+FC_IND_NMM_CR_E!P19+FC_IND_NMM_GL_E!P19</f>
        <v>16.38005159071367</v>
      </c>
      <c r="Q19" s="10">
        <f>FC_IND_NMM_CM_E!Q19+FC_IND_NMM_CR_E!Q19+FC_IND_NMM_GL_E!Q19</f>
        <v>17.003439380911431</v>
      </c>
      <c r="R19" s="10">
        <f>FC_IND_NMM_CM_E!R19+FC_IND_NMM_CR_E!R19+FC_IND_NMM_GL_E!R19</f>
        <v>14.961306964746349</v>
      </c>
      <c r="S19" s="10">
        <f>FC_IND_NMM_CM_E!S19+FC_IND_NMM_CR_E!S19+FC_IND_NMM_GL_E!S19</f>
        <v>15.455717970765258</v>
      </c>
      <c r="T19" s="10">
        <f>FC_IND_NMM_CM_E!T19+FC_IND_NMM_CR_E!T19+FC_IND_NMM_GL_E!T19</f>
        <v>15.649183147033529</v>
      </c>
      <c r="U19" s="10">
        <f>FC_IND_NMM_CM_E!U19+FC_IND_NMM_CR_E!U19+FC_IND_NMM_GL_E!U19</f>
        <v>15.348237317282889</v>
      </c>
      <c r="V19" s="10">
        <f>FC_IND_NMM_CM_E!V19+FC_IND_NMM_CR_E!V19+FC_IND_NMM_GL_E!V19</f>
        <v>11.414445399828029</v>
      </c>
      <c r="W19" s="10">
        <f>FC_IND_NMM_CM_E!W19+FC_IND_NMM_CR_E!W19+FC_IND_NMM_GL_E!W19</f>
        <v>13.24161650902837</v>
      </c>
      <c r="X19" s="10">
        <f>FC_IND_NMM_CM_E!X19+FC_IND_NMM_CR_E!X19+FC_IND_NMM_GL_E!X19</f>
        <v>16.33705932932072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0.83594153052450559</v>
      </c>
      <c r="R21" s="10">
        <f>FC_IND_NMM_CM_E!R21+FC_IND_NMM_CR_E!R21+FC_IND_NMM_GL_E!R21</f>
        <v>12.89767841788478</v>
      </c>
      <c r="S21" s="10">
        <f>FC_IND_NMM_CM_E!S21+FC_IND_NMM_CR_E!S21+FC_IND_NMM_GL_E!S21</f>
        <v>16.122098022355971</v>
      </c>
      <c r="T21" s="10">
        <f>FC_IND_NMM_CM_E!T21+FC_IND_NMM_CR_E!T21+FC_IND_NMM_GL_E!T21</f>
        <v>16.313155631986241</v>
      </c>
      <c r="U21" s="10">
        <f>FC_IND_NMM_CM_E!U21+FC_IND_NMM_CR_E!U21+FC_IND_NMM_GL_E!U21</f>
        <v>8.6462596732588128</v>
      </c>
      <c r="V21" s="10">
        <f>FC_IND_NMM_CM_E!V21+FC_IND_NMM_CR_E!V21+FC_IND_NMM_GL_E!V21</f>
        <v>10.60472914875322</v>
      </c>
      <c r="W21" s="10">
        <f>FC_IND_NMM_CM_E!W21+FC_IND_NMM_CR_E!W21+FC_IND_NMM_GL_E!W21</f>
        <v>10.46147893379192</v>
      </c>
      <c r="X21" s="10">
        <f>FC_IND_NMM_CM_E!X21+FC_IND_NMM_CR_E!X21+FC_IND_NMM_GL_E!X21</f>
        <v>11.6079105760963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0.24479793637145308</v>
      </c>
      <c r="K22" s="37">
        <f t="shared" si="19"/>
        <v>0.2325881341358555</v>
      </c>
      <c r="L22" s="37">
        <f t="shared" si="19"/>
        <v>0.23628546861564917</v>
      </c>
      <c r="M22" s="37">
        <f t="shared" si="19"/>
        <v>0.24135855546001722</v>
      </c>
      <c r="N22" s="37">
        <f t="shared" si="19"/>
        <v>0.47858985382631125</v>
      </c>
      <c r="O22" s="37">
        <f t="shared" si="19"/>
        <v>0.45829750644883915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0.23766122098022352</v>
      </c>
      <c r="T22" s="37">
        <f t="shared" si="19"/>
        <v>0.23697334479793633</v>
      </c>
      <c r="U22" s="37">
        <f t="shared" si="19"/>
        <v>0.24290627687016339</v>
      </c>
      <c r="V22" s="37">
        <f t="shared" si="19"/>
        <v>0.24935511607910571</v>
      </c>
      <c r="W22" s="37">
        <f t="shared" si="19"/>
        <v>0.24866723989681852</v>
      </c>
      <c r="X22" s="37">
        <f t="shared" ref="X22" si="20">SUM(X23:X24)</f>
        <v>0.24935511607910571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0.24479793637145308</v>
      </c>
      <c r="K23" s="10">
        <f>FC_IND_NMM_CM_E!K23+FC_IND_NMM_CR_E!K23+FC_IND_NMM_GL_E!K23</f>
        <v>0.2325881341358555</v>
      </c>
      <c r="L23" s="10">
        <f>FC_IND_NMM_CM_E!L23+FC_IND_NMM_CR_E!L23+FC_IND_NMM_GL_E!L23</f>
        <v>0.23628546861564917</v>
      </c>
      <c r="M23" s="10">
        <f>FC_IND_NMM_CM_E!M23+FC_IND_NMM_CR_E!M23+FC_IND_NMM_GL_E!M23</f>
        <v>0.24135855546001722</v>
      </c>
      <c r="N23" s="10">
        <f>FC_IND_NMM_CM_E!N23+FC_IND_NMM_CR_E!N23+FC_IND_NMM_GL_E!N23</f>
        <v>0.47858985382631125</v>
      </c>
      <c r="O23" s="10">
        <f>FC_IND_NMM_CM_E!O23+FC_IND_NMM_CR_E!O23+FC_IND_NMM_GL_E!O23</f>
        <v>0.45829750644883915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0.23766122098022352</v>
      </c>
      <c r="T23" s="10">
        <f>FC_IND_NMM_CM_E!T23+FC_IND_NMM_CR_E!T23+FC_IND_NMM_GL_E!T23</f>
        <v>0.23697334479793633</v>
      </c>
      <c r="U23" s="10">
        <f>FC_IND_NMM_CM_E!U23+FC_IND_NMM_CR_E!U23+FC_IND_NMM_GL_E!U23</f>
        <v>0.24290627687016339</v>
      </c>
      <c r="V23" s="10">
        <f>FC_IND_NMM_CM_E!V23+FC_IND_NMM_CR_E!V23+FC_IND_NMM_GL_E!V23</f>
        <v>0.24935511607910571</v>
      </c>
      <c r="W23" s="10">
        <f>FC_IND_NMM_CM_E!W23+FC_IND_NMM_CR_E!W23+FC_IND_NMM_GL_E!W23</f>
        <v>0.24866723989681852</v>
      </c>
      <c r="X23" s="10">
        <f>FC_IND_NMM_CM_E!X23+FC_IND_NMM_CR_E!X23+FC_IND_NMM_GL_E!X23</f>
        <v>0.24935511607910571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98.688134135855563</v>
      </c>
      <c r="D26" s="37">
        <f t="shared" ref="D26:W26" si="22">SUM(D27,D33)</f>
        <v>83.68693035253655</v>
      </c>
      <c r="E26" s="37">
        <f t="shared" si="22"/>
        <v>105.61762682717111</v>
      </c>
      <c r="F26" s="37">
        <f t="shared" si="22"/>
        <v>112.96483233018057</v>
      </c>
      <c r="G26" s="37">
        <f t="shared" si="22"/>
        <v>131.25623387790196</v>
      </c>
      <c r="H26" s="37">
        <f t="shared" si="22"/>
        <v>118.99234737747207</v>
      </c>
      <c r="I26" s="37">
        <f t="shared" si="22"/>
        <v>123.53972484952706</v>
      </c>
      <c r="J26" s="37">
        <f t="shared" si="22"/>
        <v>123.4781599312124</v>
      </c>
      <c r="K26" s="37">
        <f t="shared" si="22"/>
        <v>106.55296646603611</v>
      </c>
      <c r="L26" s="37">
        <f t="shared" si="22"/>
        <v>85.431212381771275</v>
      </c>
      <c r="M26" s="37">
        <f t="shared" si="22"/>
        <v>84.812725709372302</v>
      </c>
      <c r="N26" s="37">
        <f t="shared" si="22"/>
        <v>96.890713671539118</v>
      </c>
      <c r="O26" s="37">
        <f t="shared" si="22"/>
        <v>107.11530524505588</v>
      </c>
      <c r="P26" s="37">
        <f t="shared" si="22"/>
        <v>99.330438521066213</v>
      </c>
      <c r="Q26" s="37">
        <f t="shared" si="22"/>
        <v>89.680653482373174</v>
      </c>
      <c r="R26" s="37">
        <f t="shared" si="22"/>
        <v>85.559845227858972</v>
      </c>
      <c r="S26" s="37">
        <f t="shared" si="22"/>
        <v>87.704127257093717</v>
      </c>
      <c r="T26" s="37">
        <f t="shared" si="22"/>
        <v>89.122957867583821</v>
      </c>
      <c r="U26" s="37">
        <f t="shared" si="22"/>
        <v>90.75580395528803</v>
      </c>
      <c r="V26" s="37">
        <f t="shared" si="22"/>
        <v>89.051934651762664</v>
      </c>
      <c r="W26" s="37">
        <f t="shared" si="22"/>
        <v>89.061650902837499</v>
      </c>
      <c r="X26" s="37">
        <f t="shared" ref="X26" si="23">SUM(X27,X33)</f>
        <v>87.936199484092853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98.688134135855563</v>
      </c>
      <c r="D33" s="29">
        <f t="shared" ref="D33:W33" si="28">SUM(D34:D50)</f>
        <v>83.68693035253655</v>
      </c>
      <c r="E33" s="29">
        <f t="shared" si="28"/>
        <v>105.61762682717111</v>
      </c>
      <c r="F33" s="29">
        <f t="shared" si="28"/>
        <v>112.96483233018057</v>
      </c>
      <c r="G33" s="29">
        <f t="shared" si="28"/>
        <v>131.25623387790196</v>
      </c>
      <c r="H33" s="29">
        <f t="shared" si="28"/>
        <v>118.99234737747207</v>
      </c>
      <c r="I33" s="29">
        <f t="shared" si="28"/>
        <v>123.53972484952706</v>
      </c>
      <c r="J33" s="29">
        <f t="shared" si="28"/>
        <v>123.4781599312124</v>
      </c>
      <c r="K33" s="29">
        <f t="shared" si="28"/>
        <v>106.55296646603611</v>
      </c>
      <c r="L33" s="29">
        <f t="shared" si="28"/>
        <v>85.431212381771275</v>
      </c>
      <c r="M33" s="29">
        <f t="shared" si="28"/>
        <v>84.812725709372302</v>
      </c>
      <c r="N33" s="29">
        <f t="shared" si="28"/>
        <v>96.890713671539118</v>
      </c>
      <c r="O33" s="29">
        <f t="shared" si="28"/>
        <v>107.11530524505588</v>
      </c>
      <c r="P33" s="29">
        <f t="shared" si="28"/>
        <v>99.330438521066213</v>
      </c>
      <c r="Q33" s="29">
        <f t="shared" si="28"/>
        <v>89.680653482373174</v>
      </c>
      <c r="R33" s="29">
        <f t="shared" si="28"/>
        <v>85.559845227858972</v>
      </c>
      <c r="S33" s="29">
        <f t="shared" si="28"/>
        <v>87.704127257093717</v>
      </c>
      <c r="T33" s="29">
        <f t="shared" si="28"/>
        <v>89.122957867583821</v>
      </c>
      <c r="U33" s="29">
        <f t="shared" si="28"/>
        <v>90.75580395528803</v>
      </c>
      <c r="V33" s="29">
        <f t="shared" si="28"/>
        <v>89.051934651762664</v>
      </c>
      <c r="W33" s="29">
        <f t="shared" si="28"/>
        <v>89.061650902837499</v>
      </c>
      <c r="X33" s="29">
        <f t="shared" ref="X33" si="29">SUM(X34:X50)</f>
        <v>87.936199484092853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26.483233018056751</v>
      </c>
      <c r="D36" s="10">
        <f>FC_IND_NMM_CM_E!D36+FC_IND_NMM_CR_E!D36+FC_IND_NMM_GL_E!D36</f>
        <v>27.58667239896819</v>
      </c>
      <c r="E36" s="10">
        <f>FC_IND_NMM_CM_E!E36+FC_IND_NMM_CR_E!E36+FC_IND_NMM_GL_E!E36</f>
        <v>27.58667239896819</v>
      </c>
      <c r="F36" s="10">
        <f>FC_IND_NMM_CM_E!F36+FC_IND_NMM_CR_E!F36+FC_IND_NMM_GL_E!F36</f>
        <v>27.58667239896819</v>
      </c>
      <c r="G36" s="10">
        <f>FC_IND_NMM_CM_E!G36+FC_IND_NMM_CR_E!G36+FC_IND_NMM_GL_E!G36</f>
        <v>36.414445399828026</v>
      </c>
      <c r="H36" s="10">
        <f>FC_IND_NMM_CM_E!H36+FC_IND_NMM_CR_E!H36+FC_IND_NMM_GL_E!H36</f>
        <v>30.89707652622528</v>
      </c>
      <c r="I36" s="10">
        <f>FC_IND_NMM_CM_E!I36+FC_IND_NMM_CR_E!I36+FC_IND_NMM_GL_E!I36</f>
        <v>32.0006018916595</v>
      </c>
      <c r="J36" s="10">
        <f>FC_IND_NMM_CM_E!J36+FC_IND_NMM_CR_E!J36+FC_IND_NMM_GL_E!J36</f>
        <v>34.207480653482371</v>
      </c>
      <c r="K36" s="10">
        <f>FC_IND_NMM_CM_E!K36+FC_IND_NMM_CR_E!K36+FC_IND_NMM_GL_E!K36</f>
        <v>28.690197764402395</v>
      </c>
      <c r="L36" s="10">
        <f>FC_IND_NMM_CM_E!L36+FC_IND_NMM_CR_E!L36+FC_IND_NMM_GL_E!L36</f>
        <v>16.552020636285469</v>
      </c>
      <c r="M36" s="10">
        <f>FC_IND_NMM_CM_E!M36+FC_IND_NMM_CR_E!M36+FC_IND_NMM_GL_E!M36</f>
        <v>15.448581255374028</v>
      </c>
      <c r="N36" s="10">
        <f>FC_IND_NMM_CM_E!N36+FC_IND_NMM_CR_E!N36+FC_IND_NMM_GL_E!N36</f>
        <v>15.44858125537403</v>
      </c>
      <c r="O36" s="10">
        <f>FC_IND_NMM_CM_E!O36+FC_IND_NMM_CR_E!O36+FC_IND_NMM_GL_E!O36</f>
        <v>19.862424763542556</v>
      </c>
      <c r="P36" s="10">
        <f>FC_IND_NMM_CM_E!P36+FC_IND_NMM_CR_E!P36+FC_IND_NMM_GL_E!P36</f>
        <v>16.587876182287189</v>
      </c>
      <c r="Q36" s="10">
        <f>FC_IND_NMM_CM_E!Q36+FC_IND_NMM_CR_E!Q36+FC_IND_NMM_GL_E!Q36</f>
        <v>14.37609630266552</v>
      </c>
      <c r="R36" s="10">
        <f>FC_IND_NMM_CM_E!R36+FC_IND_NMM_CR_E!R36+FC_IND_NMM_GL_E!R36</f>
        <v>15.482029234737752</v>
      </c>
      <c r="S36" s="10">
        <f>FC_IND_NMM_CM_E!S36+FC_IND_NMM_CR_E!S36+FC_IND_NMM_GL_E!S36</f>
        <v>14.376096302665522</v>
      </c>
      <c r="T36" s="10">
        <f>FC_IND_NMM_CM_E!T36+FC_IND_NMM_CR_E!T36+FC_IND_NMM_GL_E!T36</f>
        <v>18.799570077386072</v>
      </c>
      <c r="U36" s="10">
        <f>FC_IND_NMM_CM_E!U36+FC_IND_NMM_CR_E!U36+FC_IND_NMM_GL_E!U36</f>
        <v>17.693723129836631</v>
      </c>
      <c r="V36" s="10">
        <f>FC_IND_NMM_CM_E!V36+FC_IND_NMM_CR_E!V36+FC_IND_NMM_GL_E!V36</f>
        <v>17.693723129836627</v>
      </c>
      <c r="W36" s="10">
        <f>FC_IND_NMM_CM_E!W36+FC_IND_NMM_CR_E!W36+FC_IND_NMM_GL_E!W36</f>
        <v>17.693723129836627</v>
      </c>
      <c r="X36" s="10">
        <f>FC_IND_NMM_CM_E!X36+FC_IND_NMM_CR_E!X36+FC_IND_NMM_GL_E!X36</f>
        <v>19.90541702493551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21.567755803955293</v>
      </c>
      <c r="D43" s="10">
        <f>FC_IND_NMM_CM_E!D43+FC_IND_NMM_CR_E!D43+FC_IND_NMM_GL_E!D43</f>
        <v>20.540756663800519</v>
      </c>
      <c r="E43" s="10">
        <f>FC_IND_NMM_CM_E!E43+FC_IND_NMM_CR_E!E43+FC_IND_NMM_GL_E!E43</f>
        <v>19.51367153912296</v>
      </c>
      <c r="F43" s="10">
        <f>FC_IND_NMM_CM_E!F43+FC_IND_NMM_CR_E!F43+FC_IND_NMM_GL_E!F43</f>
        <v>21.56775580395529</v>
      </c>
      <c r="G43" s="10">
        <f>FC_IND_NMM_CM_E!G43+FC_IND_NMM_CR_E!G43+FC_IND_NMM_GL_E!G43</f>
        <v>20.445227858985376</v>
      </c>
      <c r="H43" s="10">
        <f>FC_IND_NMM_CM_E!H43+FC_IND_NMM_CR_E!H43+FC_IND_NMM_GL_E!H43</f>
        <v>19.42295786758384</v>
      </c>
      <c r="I43" s="10">
        <f>FC_IND_NMM_CM_E!I43+FC_IND_NMM_CR_E!I43+FC_IND_NMM_GL_E!I43</f>
        <v>20.432330180567487</v>
      </c>
      <c r="J43" s="10">
        <f>FC_IND_NMM_CM_E!J43+FC_IND_NMM_CR_E!J43+FC_IND_NMM_GL_E!J43</f>
        <v>23.498796216681004</v>
      </c>
      <c r="K43" s="10">
        <f>FC_IND_NMM_CM_E!K43+FC_IND_NMM_CR_E!K43+FC_IND_NMM_GL_E!K43</f>
        <v>18.390799656061908</v>
      </c>
      <c r="L43" s="10">
        <f>FC_IND_NMM_CM_E!L43+FC_IND_NMM_CR_E!L43+FC_IND_NMM_GL_E!L43</f>
        <v>18.392519346517631</v>
      </c>
      <c r="M43" s="10">
        <f>FC_IND_NMM_CM_E!M43+FC_IND_NMM_CR_E!M43+FC_IND_NMM_GL_E!M43</f>
        <v>16.350816852966464</v>
      </c>
      <c r="N43" s="10">
        <f>FC_IND_NMM_CM_E!N43+FC_IND_NMM_CR_E!N43+FC_IND_NMM_GL_E!N43</f>
        <v>17.37033533963886</v>
      </c>
      <c r="O43" s="10">
        <f>FC_IND_NMM_CM_E!O43+FC_IND_NMM_CR_E!O43+FC_IND_NMM_GL_E!O43</f>
        <v>16.348495270851249</v>
      </c>
      <c r="P43" s="10">
        <f>FC_IND_NMM_CM_E!P43+FC_IND_NMM_CR_E!P43+FC_IND_NMM_GL_E!P43</f>
        <v>12.381771281169391</v>
      </c>
      <c r="Q43" s="10">
        <f>FC_IND_NMM_CM_E!Q43+FC_IND_NMM_CR_E!Q43+FC_IND_NMM_GL_E!Q43</f>
        <v>13.41358555460017</v>
      </c>
      <c r="R43" s="10">
        <f>FC_IND_NMM_CM_E!R43+FC_IND_NMM_CR_E!R43+FC_IND_NMM_GL_E!R43</f>
        <v>12.365692175408419</v>
      </c>
      <c r="S43" s="10">
        <f>FC_IND_NMM_CM_E!S43+FC_IND_NMM_CR_E!S43+FC_IND_NMM_GL_E!S43</f>
        <v>12.3542562338779</v>
      </c>
      <c r="T43" s="10">
        <f>FC_IND_NMM_CM_E!T43+FC_IND_NMM_CR_E!T43+FC_IND_NMM_GL_E!T43</f>
        <v>8.2128976784178853</v>
      </c>
      <c r="U43" s="10">
        <f>FC_IND_NMM_CM_E!U43+FC_IND_NMM_CR_E!U43+FC_IND_NMM_GL_E!U43</f>
        <v>11.28822012037833</v>
      </c>
      <c r="V43" s="10">
        <f>FC_IND_NMM_CM_E!V43+FC_IND_NMM_CR_E!V43+FC_IND_NMM_GL_E!V43</f>
        <v>8.2122957867583821</v>
      </c>
      <c r="W43" s="10">
        <f>FC_IND_NMM_CM_E!W43+FC_IND_NMM_CR_E!W43+FC_IND_NMM_GL_E!W43</f>
        <v>8.2128976784178853</v>
      </c>
      <c r="X43" s="10">
        <f>FC_IND_NMM_CM_E!X43+FC_IND_NMM_CR_E!X43+FC_IND_NMM_GL_E!X43</f>
        <v>7.9534823731728288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18.651504729148751</v>
      </c>
      <c r="D44" s="10">
        <f>FC_IND_NMM_CM_E!D44+FC_IND_NMM_CR_E!D44+FC_IND_NMM_GL_E!D44</f>
        <v>15.706534823731726</v>
      </c>
      <c r="E44" s="10">
        <f>FC_IND_NMM_CM_E!E44+FC_IND_NMM_CR_E!E44+FC_IND_NMM_GL_E!E44</f>
        <v>17.669819432502148</v>
      </c>
      <c r="F44" s="10">
        <f>FC_IND_NMM_CM_E!F44+FC_IND_NMM_CR_E!F44+FC_IND_NMM_GL_E!F44</f>
        <v>16.688134135855549</v>
      </c>
      <c r="G44" s="10">
        <f>FC_IND_NMM_CM_E!G44+FC_IND_NMM_CR_E!G44+FC_IND_NMM_GL_E!G44</f>
        <v>16.688134135855549</v>
      </c>
      <c r="H44" s="10">
        <f>FC_IND_NMM_CM_E!H44+FC_IND_NMM_CR_E!H44+FC_IND_NMM_GL_E!H44</f>
        <v>15.706534823731728</v>
      </c>
      <c r="I44" s="10">
        <f>FC_IND_NMM_CM_E!I44+FC_IND_NMM_CR_E!I44+FC_IND_NMM_GL_E!I44</f>
        <v>17.669819432502145</v>
      </c>
      <c r="J44" s="10">
        <f>FC_IND_NMM_CM_E!J44+FC_IND_NMM_CR_E!J44+FC_IND_NMM_GL_E!J44</f>
        <v>16.688134135855549</v>
      </c>
      <c r="K44" s="10">
        <f>FC_IND_NMM_CM_E!K44+FC_IND_NMM_CR_E!K44+FC_IND_NMM_GL_E!K44</f>
        <v>16.621152192605329</v>
      </c>
      <c r="L44" s="10">
        <f>FC_IND_NMM_CM_E!L44+FC_IND_NMM_CR_E!L44+FC_IND_NMM_GL_E!L44</f>
        <v>15.64342218400688</v>
      </c>
      <c r="M44" s="10">
        <f>FC_IND_NMM_CM_E!M44+FC_IND_NMM_CR_E!M44+FC_IND_NMM_GL_E!M44</f>
        <v>11.732588134135852</v>
      </c>
      <c r="N44" s="10">
        <f>FC_IND_NMM_CM_E!N44+FC_IND_NMM_CR_E!N44+FC_IND_NMM_GL_E!N44</f>
        <v>11.737489251934649</v>
      </c>
      <c r="O44" s="10">
        <f>FC_IND_NMM_CM_E!O44+FC_IND_NMM_CR_E!O44+FC_IND_NMM_GL_E!O44</f>
        <v>10.773774720550302</v>
      </c>
      <c r="P44" s="10">
        <f>FC_IND_NMM_CM_E!P44+FC_IND_NMM_CR_E!P44+FC_IND_NMM_GL_E!P44</f>
        <v>13.50077386070507</v>
      </c>
      <c r="Q44" s="10">
        <f>FC_IND_NMM_CM_E!Q44+FC_IND_NMM_CR_E!Q44+FC_IND_NMM_GL_E!Q44</f>
        <v>8.6795356835769546</v>
      </c>
      <c r="R44" s="10">
        <f>FC_IND_NMM_CM_E!R44+FC_IND_NMM_CR_E!R44+FC_IND_NMM_GL_E!R44</f>
        <v>6.7473774720550299</v>
      </c>
      <c r="S44" s="10">
        <f>FC_IND_NMM_CM_E!S44+FC_IND_NMM_CR_E!S44+FC_IND_NMM_GL_E!S44</f>
        <v>2.8947549441100606</v>
      </c>
      <c r="T44" s="10">
        <f>FC_IND_NMM_CM_E!T44+FC_IND_NMM_CR_E!T44+FC_IND_NMM_GL_E!T44</f>
        <v>2.894840928632846</v>
      </c>
      <c r="U44" s="10">
        <f>FC_IND_NMM_CM_E!U44+FC_IND_NMM_CR_E!U44+FC_IND_NMM_GL_E!U44</f>
        <v>3.8597592433362</v>
      </c>
      <c r="V44" s="10">
        <f>FC_IND_NMM_CM_E!V44+FC_IND_NMM_CR_E!V44+FC_IND_NMM_GL_E!V44</f>
        <v>1.9298366294067069</v>
      </c>
      <c r="W44" s="10">
        <f>FC_IND_NMM_CM_E!W44+FC_IND_NMM_CR_E!W44+FC_IND_NMM_GL_E!W44</f>
        <v>1.9298366294067071</v>
      </c>
      <c r="X44" s="10">
        <f>FC_IND_NMM_CM_E!X44+FC_IND_NMM_CR_E!X44+FC_IND_NMM_GL_E!X44</f>
        <v>2.8948409286328456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19.08684436801375</v>
      </c>
      <c r="D48" s="10">
        <f>FC_IND_NMM_CM_E!D48+FC_IND_NMM_CR_E!D48+FC_IND_NMM_GL_E!D48</f>
        <v>7.8154772141014597</v>
      </c>
      <c r="E48" s="10">
        <f>FC_IND_NMM_CM_E!E48+FC_IND_NMM_CR_E!E48+FC_IND_NMM_GL_E!E48</f>
        <v>21.913499570077384</v>
      </c>
      <c r="F48" s="10">
        <f>FC_IND_NMM_CM_E!F48+FC_IND_NMM_CR_E!F48+FC_IND_NMM_GL_E!F48</f>
        <v>22.057953568357689</v>
      </c>
      <c r="G48" s="10">
        <f>FC_IND_NMM_CM_E!G48+FC_IND_NMM_CR_E!G48+FC_IND_NMM_GL_E!G48</f>
        <v>29.23026655202063</v>
      </c>
      <c r="H48" s="10">
        <f>FC_IND_NMM_CM_E!H48+FC_IND_NMM_CR_E!H48+FC_IND_NMM_GL_E!H48</f>
        <v>29.707996560619094</v>
      </c>
      <c r="I48" s="10">
        <f>FC_IND_NMM_CM_E!I48+FC_IND_NMM_CR_E!I48+FC_IND_NMM_GL_E!I48</f>
        <v>34.186500429922603</v>
      </c>
      <c r="J48" s="10">
        <f>FC_IND_NMM_CM_E!J48+FC_IND_NMM_CR_E!J48+FC_IND_NMM_GL_E!J48</f>
        <v>37.336887360275156</v>
      </c>
      <c r="K48" s="10">
        <f>FC_IND_NMM_CM_E!K48+FC_IND_NMM_CR_E!K48+FC_IND_NMM_GL_E!K48</f>
        <v>32.053138435081692</v>
      </c>
      <c r="L48" s="10">
        <f>FC_IND_NMM_CM_E!L48+FC_IND_NMM_CR_E!L48+FC_IND_NMM_GL_E!L48</f>
        <v>24.881857265692169</v>
      </c>
      <c r="M48" s="10">
        <f>FC_IND_NMM_CM_E!M48+FC_IND_NMM_CR_E!M48+FC_IND_NMM_GL_E!M48</f>
        <v>24.784178847807393</v>
      </c>
      <c r="N48" s="10">
        <f>FC_IND_NMM_CM_E!N48+FC_IND_NMM_CR_E!N48+FC_IND_NMM_GL_E!N48</f>
        <v>39.627687016337063</v>
      </c>
      <c r="O48" s="10">
        <f>FC_IND_NMM_CM_E!O48+FC_IND_NMM_CR_E!O48+FC_IND_NMM_GL_E!O48</f>
        <v>39.383319002579526</v>
      </c>
      <c r="P48" s="10">
        <f>FC_IND_NMM_CM_E!P48+FC_IND_NMM_CR_E!P48+FC_IND_NMM_GL_E!P48</f>
        <v>43.604041272570932</v>
      </c>
      <c r="Q48" s="10">
        <f>FC_IND_NMM_CM_E!Q48+FC_IND_NMM_CR_E!Q48+FC_IND_NMM_GL_E!Q48</f>
        <v>36.420550300945827</v>
      </c>
      <c r="R48" s="10">
        <f>FC_IND_NMM_CM_E!R48+FC_IND_NMM_CR_E!R48+FC_IND_NMM_GL_E!R48</f>
        <v>40.36001719690455</v>
      </c>
      <c r="S48" s="10">
        <f>FC_IND_NMM_CM_E!S48+FC_IND_NMM_CR_E!S48+FC_IND_NMM_GL_E!S48</f>
        <v>45.70679277730008</v>
      </c>
      <c r="T48" s="10">
        <f>FC_IND_NMM_CM_E!T48+FC_IND_NMM_CR_E!T48+FC_IND_NMM_GL_E!T48</f>
        <v>43.30851246775579</v>
      </c>
      <c r="U48" s="10">
        <f>FC_IND_NMM_CM_E!U48+FC_IND_NMM_CR_E!U48+FC_IND_NMM_GL_E!U48</f>
        <v>38.396560619088561</v>
      </c>
      <c r="V48" s="10">
        <f>FC_IND_NMM_CM_E!V48+FC_IND_NMM_CR_E!V48+FC_IND_NMM_GL_E!V48</f>
        <v>38.386070507308673</v>
      </c>
      <c r="W48" s="10">
        <f>FC_IND_NMM_CM_E!W48+FC_IND_NMM_CR_E!W48+FC_IND_NMM_GL_E!W48</f>
        <v>52.36749785038694</v>
      </c>
      <c r="X48" s="10">
        <f>FC_IND_NMM_CM_E!X48+FC_IND_NMM_CR_E!X48+FC_IND_NMM_GL_E!X48</f>
        <v>51.214703353396381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12.898796216680999</v>
      </c>
      <c r="D50" s="10">
        <f>FC_IND_NMM_CM_E!D50+FC_IND_NMM_CR_E!D50+FC_IND_NMM_GL_E!D50</f>
        <v>12.03748925193465</v>
      </c>
      <c r="E50" s="10">
        <f>FC_IND_NMM_CM_E!E50+FC_IND_NMM_CR_E!E50+FC_IND_NMM_GL_E!E50</f>
        <v>18.933963886500429</v>
      </c>
      <c r="F50" s="10">
        <f>FC_IND_NMM_CM_E!F50+FC_IND_NMM_CR_E!F50+FC_IND_NMM_GL_E!F50</f>
        <v>25.064316423043849</v>
      </c>
      <c r="G50" s="10">
        <f>FC_IND_NMM_CM_E!G50+FC_IND_NMM_CR_E!G50+FC_IND_NMM_GL_E!G50</f>
        <v>28.478159931212382</v>
      </c>
      <c r="H50" s="10">
        <f>FC_IND_NMM_CM_E!H50+FC_IND_NMM_CR_E!H50+FC_IND_NMM_GL_E!H50</f>
        <v>23.257781599312125</v>
      </c>
      <c r="I50" s="10">
        <f>FC_IND_NMM_CM_E!I50+FC_IND_NMM_CR_E!I50+FC_IND_NMM_GL_E!I50</f>
        <v>19.250472914875324</v>
      </c>
      <c r="J50" s="10">
        <f>FC_IND_NMM_CM_E!J50+FC_IND_NMM_CR_E!J50+FC_IND_NMM_GL_E!J50</f>
        <v>11.746861564918319</v>
      </c>
      <c r="K50" s="10">
        <f>FC_IND_NMM_CM_E!K50+FC_IND_NMM_CR_E!K50+FC_IND_NMM_GL_E!K50</f>
        <v>10.797678417884779</v>
      </c>
      <c r="L50" s="10">
        <f>FC_IND_NMM_CM_E!L50+FC_IND_NMM_CR_E!L50+FC_IND_NMM_GL_E!L50</f>
        <v>9.9613929492691291</v>
      </c>
      <c r="M50" s="10">
        <f>FC_IND_NMM_CM_E!M50+FC_IND_NMM_CR_E!M50+FC_IND_NMM_GL_E!M50</f>
        <v>16.496560619088562</v>
      </c>
      <c r="N50" s="10">
        <f>FC_IND_NMM_CM_E!N50+FC_IND_NMM_CR_E!N50+FC_IND_NMM_GL_E!N50</f>
        <v>12.70662080825451</v>
      </c>
      <c r="O50" s="10">
        <f>FC_IND_NMM_CM_E!O50+FC_IND_NMM_CR_E!O50+FC_IND_NMM_GL_E!O50</f>
        <v>20.747291487532237</v>
      </c>
      <c r="P50" s="10">
        <f>FC_IND_NMM_CM_E!P50+FC_IND_NMM_CR_E!P50+FC_IND_NMM_GL_E!P50</f>
        <v>13.255975924333621</v>
      </c>
      <c r="Q50" s="10">
        <f>FC_IND_NMM_CM_E!Q50+FC_IND_NMM_CR_E!Q50+FC_IND_NMM_GL_E!Q50</f>
        <v>16.79088564058469</v>
      </c>
      <c r="R50" s="10">
        <f>FC_IND_NMM_CM_E!R50+FC_IND_NMM_CR_E!R50+FC_IND_NMM_GL_E!R50</f>
        <v>10.604729148753218</v>
      </c>
      <c r="S50" s="10">
        <f>FC_IND_NMM_CM_E!S50+FC_IND_NMM_CR_E!S50+FC_IND_NMM_GL_E!S50</f>
        <v>12.37222699914016</v>
      </c>
      <c r="T50" s="10">
        <f>FC_IND_NMM_CM_E!T50+FC_IND_NMM_CR_E!T50+FC_IND_NMM_GL_E!T50</f>
        <v>15.907136715391232</v>
      </c>
      <c r="U50" s="10">
        <f>FC_IND_NMM_CM_E!U50+FC_IND_NMM_CR_E!U50+FC_IND_NMM_GL_E!U50</f>
        <v>19.517540842648323</v>
      </c>
      <c r="V50" s="10">
        <f>FC_IND_NMM_CM_E!V50+FC_IND_NMM_CR_E!V50+FC_IND_NMM_GL_E!V50</f>
        <v>22.830008598452267</v>
      </c>
      <c r="W50" s="10">
        <f>FC_IND_NMM_CM_E!W50+FC_IND_NMM_CR_E!W50+FC_IND_NMM_GL_E!W50</f>
        <v>8.8576956147893373</v>
      </c>
      <c r="X50" s="10">
        <f>FC_IND_NMM_CM_E!X50+FC_IND_NMM_CR_E!X50+FC_IND_NMM_GL_E!X50</f>
        <v>5.9677558039552885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66.938950988822</v>
      </c>
      <c r="D51" s="37">
        <f>FC_IND_NMM_CM_E!D51+FC_IND_NMM_CR_E!D51+FC_IND_NMM_GL_E!D51</f>
        <v>71.152192605331038</v>
      </c>
      <c r="E51" s="37">
        <f>FC_IND_NMM_CM_E!E51+FC_IND_NMM_CR_E!E51+FC_IND_NMM_GL_E!E51</f>
        <v>67.390369733447969</v>
      </c>
      <c r="F51" s="37">
        <f>FC_IND_NMM_CM_E!F51+FC_IND_NMM_CR_E!F51+FC_IND_NMM_GL_E!F51</f>
        <v>70.851246775580393</v>
      </c>
      <c r="G51" s="37">
        <f>FC_IND_NMM_CM_E!G51+FC_IND_NMM_CR_E!G51+FC_IND_NMM_GL_E!G51</f>
        <v>71.302665520206361</v>
      </c>
      <c r="H51" s="37">
        <f>FC_IND_NMM_CM_E!H51+FC_IND_NMM_CR_E!H51+FC_IND_NMM_GL_E!H51</f>
        <v>69.690455717970764</v>
      </c>
      <c r="I51" s="37">
        <f>FC_IND_NMM_CM_E!I51+FC_IND_NMM_CR_E!I51+FC_IND_NMM_GL_E!I51</f>
        <v>76.784178847807397</v>
      </c>
      <c r="J51" s="37">
        <f>FC_IND_NMM_CM_E!J51+FC_IND_NMM_CR_E!J51+FC_IND_NMM_GL_E!J51</f>
        <v>74.891659501289766</v>
      </c>
      <c r="K51" s="37">
        <f>FC_IND_NMM_CM_E!K51+FC_IND_NMM_CR_E!K51+FC_IND_NMM_GL_E!K51</f>
        <v>72.93551160791057</v>
      </c>
      <c r="L51" s="37">
        <f>FC_IND_NMM_CM_E!L51+FC_IND_NMM_CR_E!L51+FC_IND_NMM_GL_E!L51</f>
        <v>48.559931212381763</v>
      </c>
      <c r="M51" s="37">
        <f>FC_IND_NMM_CM_E!M51+FC_IND_NMM_CR_E!M51+FC_IND_NMM_GL_E!M51</f>
        <v>41.83121238177128</v>
      </c>
      <c r="N51" s="37">
        <f>FC_IND_NMM_CM_E!N51+FC_IND_NMM_CR_E!N51+FC_IND_NMM_GL_E!N51</f>
        <v>43.637403267411862</v>
      </c>
      <c r="O51" s="37">
        <f>FC_IND_NMM_CM_E!O51+FC_IND_NMM_CR_E!O51+FC_IND_NMM_GL_E!O51</f>
        <v>29.299054170249349</v>
      </c>
      <c r="P51" s="37">
        <f>FC_IND_NMM_CM_E!P51+FC_IND_NMM_CR_E!P51+FC_IND_NMM_GL_E!P51</f>
        <v>30.56715391229578</v>
      </c>
      <c r="Q51" s="37">
        <f>FC_IND_NMM_CM_E!Q51+FC_IND_NMM_CR_E!Q51+FC_IND_NMM_GL_E!Q51</f>
        <v>26.590971625107478</v>
      </c>
      <c r="R51" s="37">
        <f>FC_IND_NMM_CM_E!R51+FC_IND_NMM_CR_E!R51+FC_IND_NMM_GL_E!R51</f>
        <v>27.085124677558035</v>
      </c>
      <c r="S51" s="37">
        <f>FC_IND_NMM_CM_E!S51+FC_IND_NMM_CR_E!S51+FC_IND_NMM_GL_E!S51</f>
        <v>25.817110920034395</v>
      </c>
      <c r="T51" s="37">
        <f>FC_IND_NMM_CM_E!T51+FC_IND_NMM_CR_E!T51+FC_IND_NMM_GL_E!T51</f>
        <v>25.051160791057612</v>
      </c>
      <c r="U51" s="37">
        <f>FC_IND_NMM_CM_E!U51+FC_IND_NMM_CR_E!U51+FC_IND_NMM_GL_E!U51</f>
        <v>28.141272570937225</v>
      </c>
      <c r="V51" s="37">
        <f>FC_IND_NMM_CM_E!V51+FC_IND_NMM_CR_E!V51+FC_IND_NMM_GL_E!V51</f>
        <v>30.764058469475493</v>
      </c>
      <c r="W51" s="37">
        <f>FC_IND_NMM_CM_E!W51+FC_IND_NMM_CR_E!W51+FC_IND_NMM_GL_E!W51</f>
        <v>28.571281169389511</v>
      </c>
      <c r="X51" s="37">
        <f>FC_IND_NMM_CM_E!X51+FC_IND_NMM_CR_E!X51+FC_IND_NMM_GL_E!X51</f>
        <v>31.815821152192601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0.64488392089423896</v>
      </c>
      <c r="D52" s="37">
        <f t="shared" ref="D52:W52" si="31">SUM(D53:D70)</f>
        <v>1.4569217540842652</v>
      </c>
      <c r="E52" s="37">
        <f t="shared" si="31"/>
        <v>1.265864144453998</v>
      </c>
      <c r="F52" s="37">
        <f t="shared" si="31"/>
        <v>1.3375752364574383</v>
      </c>
      <c r="G52" s="37">
        <f t="shared" si="31"/>
        <v>1.6002579535683581</v>
      </c>
      <c r="H52" s="37">
        <f t="shared" si="31"/>
        <v>1.265864144453998</v>
      </c>
      <c r="I52" s="37">
        <f t="shared" si="31"/>
        <v>1.4331040412725708</v>
      </c>
      <c r="J52" s="37">
        <f t="shared" si="31"/>
        <v>3.2005159071367157</v>
      </c>
      <c r="K52" s="37">
        <f t="shared" si="31"/>
        <v>4.1797936371453144</v>
      </c>
      <c r="L52" s="37">
        <f t="shared" si="31"/>
        <v>5.7084264832330183</v>
      </c>
      <c r="M52" s="37">
        <f t="shared" si="31"/>
        <v>7.4759243336199477</v>
      </c>
      <c r="N52" s="37">
        <f t="shared" si="31"/>
        <v>14.593465176268268</v>
      </c>
      <c r="O52" s="37">
        <f t="shared" si="31"/>
        <v>18.701719690455722</v>
      </c>
      <c r="P52" s="37">
        <f t="shared" si="31"/>
        <v>20.946775580395528</v>
      </c>
      <c r="Q52" s="37">
        <f t="shared" si="31"/>
        <v>21.639466895958726</v>
      </c>
      <c r="R52" s="37">
        <f t="shared" si="31"/>
        <v>21.997764402407569</v>
      </c>
      <c r="S52" s="37">
        <f t="shared" si="31"/>
        <v>26.583490971625107</v>
      </c>
      <c r="T52" s="37">
        <f t="shared" si="31"/>
        <v>27.371797076526228</v>
      </c>
      <c r="U52" s="37">
        <f t="shared" si="31"/>
        <v>27.037403267411868</v>
      </c>
      <c r="V52" s="37">
        <f t="shared" si="31"/>
        <v>24.386242476354258</v>
      </c>
      <c r="W52" s="37">
        <f t="shared" si="31"/>
        <v>24.266809974204644</v>
      </c>
      <c r="X52" s="37">
        <f t="shared" ref="X52" si="32">SUM(X53:X70)</f>
        <v>24.241530524505581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0.64488392089423896</v>
      </c>
      <c r="D59" s="10">
        <f>FC_IND_NMM_CM_E!D59+FC_IND_NMM_CR_E!D59+FC_IND_NMM_GL_E!D59</f>
        <v>1.4569217540842652</v>
      </c>
      <c r="E59" s="10">
        <f>FC_IND_NMM_CM_E!E59+FC_IND_NMM_CR_E!E59+FC_IND_NMM_GL_E!E59</f>
        <v>1.265864144453998</v>
      </c>
      <c r="F59" s="10">
        <f>FC_IND_NMM_CM_E!F59+FC_IND_NMM_CR_E!F59+FC_IND_NMM_GL_E!F59</f>
        <v>1.3375752364574383</v>
      </c>
      <c r="G59" s="10">
        <f>FC_IND_NMM_CM_E!G59+FC_IND_NMM_CR_E!G59+FC_IND_NMM_GL_E!G59</f>
        <v>1.6002579535683581</v>
      </c>
      <c r="H59" s="10">
        <f>FC_IND_NMM_CM_E!H59+FC_IND_NMM_CR_E!H59+FC_IND_NMM_GL_E!H59</f>
        <v>1.265864144453998</v>
      </c>
      <c r="I59" s="10">
        <f>FC_IND_NMM_CM_E!I59+FC_IND_NMM_CR_E!I59+FC_IND_NMM_GL_E!I59</f>
        <v>1.4331040412725708</v>
      </c>
      <c r="J59" s="10">
        <f>FC_IND_NMM_CM_E!J59+FC_IND_NMM_CR_E!J59+FC_IND_NMM_GL_E!J59</f>
        <v>1.4808254514187451</v>
      </c>
      <c r="K59" s="10">
        <f>FC_IND_NMM_CM_E!K59+FC_IND_NMM_CR_E!K59+FC_IND_NMM_GL_E!K59</f>
        <v>1.6002579535683581</v>
      </c>
      <c r="L59" s="10">
        <f>FC_IND_NMM_CM_E!L59+FC_IND_NMM_CR_E!L59+FC_IND_NMM_GL_E!L59</f>
        <v>1.8630266552020642</v>
      </c>
      <c r="M59" s="10">
        <f>FC_IND_NMM_CM_E!M59+FC_IND_NMM_CR_E!M59+FC_IND_NMM_GL_E!M59</f>
        <v>2.0301805674978501</v>
      </c>
      <c r="N59" s="10">
        <f>FC_IND_NMM_CM_E!N59+FC_IND_NMM_CR_E!N59+FC_IND_NMM_GL_E!N59</f>
        <v>2.3406706792777303</v>
      </c>
      <c r="O59" s="10">
        <f>FC_IND_NMM_CM_E!O59+FC_IND_NMM_CR_E!O59+FC_IND_NMM_GL_E!O59</f>
        <v>2.1974204643164228</v>
      </c>
      <c r="P59" s="10">
        <f>FC_IND_NMM_CM_E!P59+FC_IND_NMM_CR_E!P59+FC_IND_NMM_GL_E!P59</f>
        <v>2.0301805674978501</v>
      </c>
      <c r="Q59" s="10">
        <f>FC_IND_NMM_CM_E!Q59+FC_IND_NMM_CR_E!Q59+FC_IND_NMM_GL_E!Q59</f>
        <v>2.5556319862424761</v>
      </c>
      <c r="R59" s="10">
        <f>FC_IND_NMM_CM_E!R59+FC_IND_NMM_CR_E!R59+FC_IND_NMM_GL_E!R59</f>
        <v>2.5795356835769558</v>
      </c>
      <c r="S59" s="10">
        <f>FC_IND_NMM_CM_E!S59+FC_IND_NMM_CR_E!S59+FC_IND_NMM_GL_E!S59</f>
        <v>3.2005159071367144</v>
      </c>
      <c r="T59" s="10">
        <f>FC_IND_NMM_CM_E!T59+FC_IND_NMM_CR_E!T59+FC_IND_NMM_GL_E!T59</f>
        <v>3.8693035253654342</v>
      </c>
      <c r="U59" s="10">
        <f>FC_IND_NMM_CM_E!U59+FC_IND_NMM_CR_E!U59+FC_IND_NMM_GL_E!U59</f>
        <v>4.9919174548581253</v>
      </c>
      <c r="V59" s="10">
        <f>FC_IND_NMM_CM_E!V59+FC_IND_NMM_CR_E!V59+FC_IND_NMM_GL_E!V59</f>
        <v>4.6575236457437663</v>
      </c>
      <c r="W59" s="10">
        <f>FC_IND_NMM_CM_E!W59+FC_IND_NMM_CR_E!W59+FC_IND_NMM_GL_E!W59</f>
        <v>4.7530524505588989</v>
      </c>
      <c r="X59" s="10">
        <f>FC_IND_NMM_CM_E!X59+FC_IND_NMM_CR_E!X59+FC_IND_NMM_GL_E!X59</f>
        <v>4.0126397248495271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1.241960447119518</v>
      </c>
      <c r="K61" s="10">
        <f>FC_IND_NMM_CM_E!K61+FC_IND_NMM_CR_E!K61+FC_IND_NMM_GL_E!K61</f>
        <v>1.1942390369733451</v>
      </c>
      <c r="L61" s="10">
        <f>FC_IND_NMM_CM_E!L61+FC_IND_NMM_CR_E!L61+FC_IND_NMM_GL_E!L61</f>
        <v>0.81203783319002598</v>
      </c>
      <c r="M61" s="10">
        <f>FC_IND_NMM_CM_E!M61+FC_IND_NMM_CR_E!M61+FC_IND_NMM_GL_E!M61</f>
        <v>0.66878761822871879</v>
      </c>
      <c r="N61" s="10">
        <f>FC_IND_NMM_CM_E!N61+FC_IND_NMM_CR_E!N61+FC_IND_NMM_GL_E!N61</f>
        <v>1.265864144453998</v>
      </c>
      <c r="O61" s="10">
        <f>FC_IND_NMM_CM_E!O61+FC_IND_NMM_CR_E!O61+FC_IND_NMM_GL_E!O61</f>
        <v>1.1942390369733453</v>
      </c>
      <c r="P61" s="10">
        <f>FC_IND_NMM_CM_E!P61+FC_IND_NMM_CR_E!P61+FC_IND_NMM_GL_E!P61</f>
        <v>1.6480653482373171</v>
      </c>
      <c r="Q61" s="10">
        <f>FC_IND_NMM_CM_E!Q61+FC_IND_NMM_CR_E!Q61+FC_IND_NMM_GL_E!Q61</f>
        <v>2.0540842648323299</v>
      </c>
      <c r="R61" s="10">
        <f>FC_IND_NMM_CM_E!R61+FC_IND_NMM_CR_E!R61+FC_IND_NMM_GL_E!R61</f>
        <v>2.1735167669819431</v>
      </c>
      <c r="S61" s="10">
        <f>FC_IND_NMM_CM_E!S61+FC_IND_NMM_CR_E!S61+FC_IND_NMM_GL_E!S61</f>
        <v>1.6957867583834909</v>
      </c>
      <c r="T61" s="10">
        <f>FC_IND_NMM_CM_E!T61+FC_IND_NMM_CR_E!T61+FC_IND_NMM_GL_E!T61</f>
        <v>1.7674978503869305</v>
      </c>
      <c r="U61" s="10">
        <f>FC_IND_NMM_CM_E!U61+FC_IND_NMM_CR_E!U61+FC_IND_NMM_GL_E!U61</f>
        <v>2.3406706792777299</v>
      </c>
      <c r="V61" s="10">
        <f>FC_IND_NMM_CM_E!V61+FC_IND_NMM_CR_E!V61+FC_IND_NMM_GL_E!V61</f>
        <v>2.1735167669819431</v>
      </c>
      <c r="W61" s="10">
        <f>FC_IND_NMM_CM_E!W61+FC_IND_NMM_CR_E!W61+FC_IND_NMM_GL_E!W61</f>
        <v>1.6241616509028369</v>
      </c>
      <c r="X61" s="10">
        <f>FC_IND_NMM_CM_E!X61+FC_IND_NMM_CR_E!X61+FC_IND_NMM_GL_E!X61</f>
        <v>0.85984522785898532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0.47773000859845238</v>
      </c>
      <c r="K62" s="10">
        <f>FC_IND_NMM_CM_E!K62+FC_IND_NMM_CR_E!K62+FC_IND_NMM_GL_E!K62</f>
        <v>1.3852966466036107</v>
      </c>
      <c r="L62" s="10">
        <f>FC_IND_NMM_CM_E!L62+FC_IND_NMM_CR_E!L62+FC_IND_NMM_GL_E!L62</f>
        <v>3.0333619948409281</v>
      </c>
      <c r="M62" s="10">
        <f>FC_IND_NMM_CM_E!M62+FC_IND_NMM_CR_E!M62+FC_IND_NMM_GL_E!M62</f>
        <v>4.7769561478933786</v>
      </c>
      <c r="N62" s="10">
        <f>FC_IND_NMM_CM_E!N62+FC_IND_NMM_CR_E!N62+FC_IND_NMM_GL_E!N62</f>
        <v>10.98693035253654</v>
      </c>
      <c r="O62" s="10">
        <f>FC_IND_NMM_CM_E!O62+FC_IND_NMM_CR_E!O62+FC_IND_NMM_GL_E!O62</f>
        <v>15.310060189165952</v>
      </c>
      <c r="P62" s="10">
        <f>FC_IND_NMM_CM_E!P62+FC_IND_NMM_CR_E!P62+FC_IND_NMM_GL_E!P62</f>
        <v>17.26852966466036</v>
      </c>
      <c r="Q62" s="10">
        <f>FC_IND_NMM_CM_E!Q62+FC_IND_NMM_CR_E!Q62+FC_IND_NMM_GL_E!Q62</f>
        <v>17.029750644883919</v>
      </c>
      <c r="R62" s="10">
        <f>FC_IND_NMM_CM_E!R62+FC_IND_NMM_CR_E!R62+FC_IND_NMM_GL_E!R62</f>
        <v>17.244711951848672</v>
      </c>
      <c r="S62" s="10">
        <f>FC_IND_NMM_CM_E!S62+FC_IND_NMM_CR_E!S62+FC_IND_NMM_GL_E!S62</f>
        <v>21.6871883061049</v>
      </c>
      <c r="T62" s="10">
        <f>FC_IND_NMM_CM_E!T62+FC_IND_NMM_CR_E!T62+FC_IND_NMM_GL_E!T62</f>
        <v>21.734995700773862</v>
      </c>
      <c r="U62" s="10">
        <f>FC_IND_NMM_CM_E!U62+FC_IND_NMM_CR_E!U62+FC_IND_NMM_GL_E!U62</f>
        <v>19.704815133276014</v>
      </c>
      <c r="V62" s="10">
        <f>FC_IND_NMM_CM_E!V62+FC_IND_NMM_CR_E!V62+FC_IND_NMM_GL_E!V62</f>
        <v>17.555202063628549</v>
      </c>
      <c r="W62" s="10">
        <f>FC_IND_NMM_CM_E!W62+FC_IND_NMM_CR_E!W62+FC_IND_NMM_GL_E!W62</f>
        <v>17.889595872742909</v>
      </c>
      <c r="X62" s="10">
        <f>FC_IND_NMM_CM_E!X62+FC_IND_NMM_CR_E!X62+FC_IND_NMM_GL_E!X62</f>
        <v>19.10765262252794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0.26139294926913148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2.7228718830610488</v>
      </c>
      <c r="D71" s="37">
        <f t="shared" ref="D71:W71" si="34">SUM(D72:D73)</f>
        <v>2.8661220980223563</v>
      </c>
      <c r="E71" s="37">
        <f t="shared" si="34"/>
        <v>2.3884780739466889</v>
      </c>
      <c r="F71" s="37">
        <f t="shared" si="34"/>
        <v>2.6273430782459162</v>
      </c>
      <c r="G71" s="37">
        <f t="shared" si="34"/>
        <v>2.4601031814273426</v>
      </c>
      <c r="H71" s="37">
        <f t="shared" si="34"/>
        <v>2.1496130696474625</v>
      </c>
      <c r="I71" s="37">
        <f t="shared" si="34"/>
        <v>2.3884780739466889</v>
      </c>
      <c r="J71" s="37">
        <f t="shared" si="34"/>
        <v>0.31049011177987962</v>
      </c>
      <c r="K71" s="37">
        <f t="shared" si="34"/>
        <v>6.663800515907135</v>
      </c>
      <c r="L71" s="37">
        <f t="shared" si="34"/>
        <v>3.1766981943250219</v>
      </c>
      <c r="M71" s="37">
        <f t="shared" si="34"/>
        <v>6.1861564918314693</v>
      </c>
      <c r="N71" s="37">
        <f t="shared" si="34"/>
        <v>3.5349097162510743</v>
      </c>
      <c r="O71" s="37">
        <f t="shared" si="34"/>
        <v>5.2068787618228711</v>
      </c>
      <c r="P71" s="37">
        <f t="shared" si="34"/>
        <v>14.760705073086839</v>
      </c>
      <c r="Q71" s="37">
        <f t="shared" si="34"/>
        <v>15.19062768701634</v>
      </c>
      <c r="R71" s="37">
        <f t="shared" si="34"/>
        <v>15.453310404127262</v>
      </c>
      <c r="S71" s="37">
        <f t="shared" si="34"/>
        <v>18.200085984522786</v>
      </c>
      <c r="T71" s="37">
        <f t="shared" si="34"/>
        <v>18.677730008598445</v>
      </c>
      <c r="U71" s="37">
        <f t="shared" si="34"/>
        <v>15.811607910576095</v>
      </c>
      <c r="V71" s="37">
        <f t="shared" si="34"/>
        <v>14.61736887360275</v>
      </c>
      <c r="W71" s="37">
        <f t="shared" si="34"/>
        <v>16.695270851246775</v>
      </c>
      <c r="X71" s="37">
        <f t="shared" ref="X71" si="35">SUM(X72:X73)</f>
        <v>15.07110920034394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2.7228718830610488</v>
      </c>
      <c r="D72" s="10">
        <f>FC_IND_NMM_CM_E!D72+FC_IND_NMM_CR_E!D72+FC_IND_NMM_GL_E!D72</f>
        <v>2.8661220980223563</v>
      </c>
      <c r="E72" s="10">
        <f>FC_IND_NMM_CM_E!E72+FC_IND_NMM_CR_E!E72+FC_IND_NMM_GL_E!E72</f>
        <v>2.3884780739466889</v>
      </c>
      <c r="F72" s="10">
        <f>FC_IND_NMM_CM_E!F72+FC_IND_NMM_CR_E!F72+FC_IND_NMM_GL_E!F72</f>
        <v>2.6273430782459162</v>
      </c>
      <c r="G72" s="10">
        <f>FC_IND_NMM_CM_E!G72+FC_IND_NMM_CR_E!G72+FC_IND_NMM_GL_E!G72</f>
        <v>2.4601031814273426</v>
      </c>
      <c r="H72" s="10">
        <f>FC_IND_NMM_CM_E!H72+FC_IND_NMM_CR_E!H72+FC_IND_NMM_GL_E!H72</f>
        <v>2.1496130696474625</v>
      </c>
      <c r="I72" s="10">
        <f>FC_IND_NMM_CM_E!I72+FC_IND_NMM_CR_E!I72+FC_IND_NMM_GL_E!I72</f>
        <v>2.3884780739466889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0.66878761822871891</v>
      </c>
      <c r="M72" s="10">
        <f>FC_IND_NMM_CM_E!M72+FC_IND_NMM_CR_E!M72+FC_IND_NMM_GL_E!M72</f>
        <v>1.4092003439380907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2.3903697334479793E-2</v>
      </c>
      <c r="V72" s="10">
        <f>FC_IND_NMM_CM_E!V72+FC_IND_NMM_CR_E!V72+FC_IND_NMM_GL_E!V72</f>
        <v>0</v>
      </c>
      <c r="W72" s="10">
        <f>FC_IND_NMM_CM_E!W72+FC_IND_NMM_CR_E!W72+FC_IND_NMM_GL_E!W72</f>
        <v>1.050902837489252</v>
      </c>
      <c r="X72" s="10">
        <f>FC_IND_NMM_CM_E!X72+FC_IND_NMM_CR_E!X72+FC_IND_NMM_GL_E!X72</f>
        <v>0.93147033533963897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0.31049011177987962</v>
      </c>
      <c r="K73" s="10">
        <f>FC_IND_NMM_CM_E!K73+FC_IND_NMM_CR_E!K73+FC_IND_NMM_GL_E!K73</f>
        <v>6.663800515907135</v>
      </c>
      <c r="L73" s="10">
        <f>FC_IND_NMM_CM_E!L73+FC_IND_NMM_CR_E!L73+FC_IND_NMM_GL_E!L73</f>
        <v>2.507910576096303</v>
      </c>
      <c r="M73" s="10">
        <f>FC_IND_NMM_CM_E!M73+FC_IND_NMM_CR_E!M73+FC_IND_NMM_GL_E!M73</f>
        <v>4.7769561478933786</v>
      </c>
      <c r="N73" s="10">
        <f>FC_IND_NMM_CM_E!N73+FC_IND_NMM_CR_E!N73+FC_IND_NMM_GL_E!N73</f>
        <v>3.5349097162510743</v>
      </c>
      <c r="O73" s="10">
        <f>FC_IND_NMM_CM_E!O73+FC_IND_NMM_CR_E!O73+FC_IND_NMM_GL_E!O73</f>
        <v>5.2068787618228711</v>
      </c>
      <c r="P73" s="10">
        <f>FC_IND_NMM_CM_E!P73+FC_IND_NMM_CR_E!P73+FC_IND_NMM_GL_E!P73</f>
        <v>14.760705073086839</v>
      </c>
      <c r="Q73" s="10">
        <f>FC_IND_NMM_CM_E!Q73+FC_IND_NMM_CR_E!Q73+FC_IND_NMM_GL_E!Q73</f>
        <v>15.19062768701634</v>
      </c>
      <c r="R73" s="10">
        <f>FC_IND_NMM_CM_E!R73+FC_IND_NMM_CR_E!R73+FC_IND_NMM_GL_E!R73</f>
        <v>15.453310404127262</v>
      </c>
      <c r="S73" s="10">
        <f>FC_IND_NMM_CM_E!S73+FC_IND_NMM_CR_E!S73+FC_IND_NMM_GL_E!S73</f>
        <v>18.200085984522786</v>
      </c>
      <c r="T73" s="10">
        <f>FC_IND_NMM_CM_E!T73+FC_IND_NMM_CR_E!T73+FC_IND_NMM_GL_E!T73</f>
        <v>18.677730008598445</v>
      </c>
      <c r="U73" s="10">
        <f>FC_IND_NMM_CM_E!U73+FC_IND_NMM_CR_E!U73+FC_IND_NMM_GL_E!U73</f>
        <v>15.787704213241614</v>
      </c>
      <c r="V73" s="10">
        <f>FC_IND_NMM_CM_E!V73+FC_IND_NMM_CR_E!V73+FC_IND_NMM_GL_E!V73</f>
        <v>14.61736887360275</v>
      </c>
      <c r="W73" s="10">
        <f>FC_IND_NMM_CM_E!W73+FC_IND_NMM_CR_E!W73+FC_IND_NMM_GL_E!W73</f>
        <v>15.644368013757521</v>
      </c>
      <c r="X73" s="10">
        <f>FC_IND_NMM_CM_E!X73+FC_IND_NMM_CR_E!X73+FC_IND_NMM_GL_E!X73</f>
        <v>14.139638865004301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10.72416165090284</v>
      </c>
      <c r="K75" s="37">
        <f>FC_IND_NMM_CM_E!K75+FC_IND_NMM_CR_E!K75+FC_IND_NMM_GL_E!K75</f>
        <v>16.838607050730872</v>
      </c>
      <c r="L75" s="37">
        <f>FC_IND_NMM_CM_E!L75+FC_IND_NMM_CR_E!L75+FC_IND_NMM_GL_E!L75</f>
        <v>10.963026655202059</v>
      </c>
      <c r="M75" s="37">
        <f>FC_IND_NMM_CM_E!M75+FC_IND_NMM_CR_E!M75+FC_IND_NMM_GL_E!M75</f>
        <v>14.712897678417878</v>
      </c>
      <c r="N75" s="37">
        <f>FC_IND_NMM_CM_E!N75+FC_IND_NMM_CR_E!N75+FC_IND_NMM_GL_E!N75</f>
        <v>15.28615649183147</v>
      </c>
      <c r="O75" s="37">
        <f>FC_IND_NMM_CM_E!O75+FC_IND_NMM_CR_E!O75+FC_IND_NMM_GL_E!O75</f>
        <v>15.14282029234738</v>
      </c>
      <c r="P75" s="37">
        <f>FC_IND_NMM_CM_E!P75+FC_IND_NMM_CR_E!P75+FC_IND_NMM_GL_E!P75</f>
        <v>12.13336199484093</v>
      </c>
      <c r="Q75" s="37">
        <f>FC_IND_NMM_CM_E!Q75+FC_IND_NMM_CR_E!Q75+FC_IND_NMM_GL_E!Q75</f>
        <v>11.17798796216681</v>
      </c>
      <c r="R75" s="37">
        <f>FC_IND_NMM_CM_E!R75+FC_IND_NMM_CR_E!R75+FC_IND_NMM_GL_E!R75</f>
        <v>12.300601891659499</v>
      </c>
      <c r="S75" s="37">
        <f>FC_IND_NMM_CM_E!S75+FC_IND_NMM_CR_E!S75+FC_IND_NMM_GL_E!S75</f>
        <v>12.37222699914016</v>
      </c>
      <c r="T75" s="37">
        <f>FC_IND_NMM_CM_E!T75+FC_IND_NMM_CR_E!T75+FC_IND_NMM_GL_E!T75</f>
        <v>12.89767841788478</v>
      </c>
      <c r="U75" s="37">
        <f>FC_IND_NMM_CM_E!U75+FC_IND_NMM_CR_E!U75+FC_IND_NMM_GL_E!U75</f>
        <v>13.447033533963891</v>
      </c>
      <c r="V75" s="37">
        <f>FC_IND_NMM_CM_E!V75+FC_IND_NMM_CR_E!V75+FC_IND_NMM_GL_E!V75</f>
        <v>12.10945829750645</v>
      </c>
      <c r="W75" s="37">
        <f>FC_IND_NMM_CM_E!W75+FC_IND_NMM_CR_E!W75+FC_IND_NMM_GL_E!W75</f>
        <v>11.440756663800521</v>
      </c>
      <c r="X75" s="37">
        <f>FC_IND_NMM_CM_E!X75+FC_IND_NMM_CR_E!X75+FC_IND_NMM_GL_E!X75</f>
        <v>13.781427343078242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75.150472914875309</v>
      </c>
      <c r="D76" s="40">
        <f>FC_IND_NMM_CM_E!D76+FC_IND_NMM_CR_E!D76+FC_IND_NMM_GL_E!D76</f>
        <v>77.901977644024072</v>
      </c>
      <c r="E76" s="40">
        <f>FC_IND_NMM_CM_E!E76+FC_IND_NMM_CR_E!E76+FC_IND_NMM_GL_E!E76</f>
        <v>79.87962166809973</v>
      </c>
      <c r="F76" s="40">
        <f>FC_IND_NMM_CM_E!F76+FC_IND_NMM_CR_E!F76+FC_IND_NMM_GL_E!F76</f>
        <v>80.997420464316434</v>
      </c>
      <c r="G76" s="40">
        <f>FC_IND_NMM_CM_E!G76+FC_IND_NMM_CR_E!G76+FC_IND_NMM_GL_E!G76</f>
        <v>84.35081685296646</v>
      </c>
      <c r="H76" s="40">
        <f>FC_IND_NMM_CM_E!H76+FC_IND_NMM_CR_E!H76+FC_IND_NMM_GL_E!H76</f>
        <v>84.35081685296646</v>
      </c>
      <c r="I76" s="40">
        <f>FC_IND_NMM_CM_E!I76+FC_IND_NMM_CR_E!I76+FC_IND_NMM_GL_E!I76</f>
        <v>89.681857265692173</v>
      </c>
      <c r="J76" s="40">
        <f>FC_IND_NMM_CM_E!J76+FC_IND_NMM_CR_E!J76+FC_IND_NMM_GL_E!J76</f>
        <v>87.618228718830608</v>
      </c>
      <c r="K76" s="40">
        <f>FC_IND_NMM_CM_E!K76+FC_IND_NMM_CR_E!K76+FC_IND_NMM_GL_E!K76</f>
        <v>84.178847807394675</v>
      </c>
      <c r="L76" s="40">
        <f>FC_IND_NMM_CM_E!L76+FC_IND_NMM_CR_E!L76+FC_IND_NMM_GL_E!L76</f>
        <v>63.112639724849515</v>
      </c>
      <c r="M76" s="40">
        <f>FC_IND_NMM_CM_E!M76+FC_IND_NMM_CR_E!M76+FC_IND_NMM_GL_E!M76</f>
        <v>67.067927773000875</v>
      </c>
      <c r="N76" s="40">
        <f>FC_IND_NMM_CM_E!N76+FC_IND_NMM_CR_E!N76+FC_IND_NMM_GL_E!N76</f>
        <v>73.516766981943249</v>
      </c>
      <c r="O76" s="40">
        <f>FC_IND_NMM_CM_E!O76+FC_IND_NMM_CR_E!O76+FC_IND_NMM_GL_E!O76</f>
        <v>67.411865864144445</v>
      </c>
      <c r="P76" s="40">
        <f>FC_IND_NMM_CM_E!P76+FC_IND_NMM_CR_E!P76+FC_IND_NMM_GL_E!P76</f>
        <v>65.950128976784171</v>
      </c>
      <c r="Q76" s="40">
        <f>FC_IND_NMM_CM_E!Q76+FC_IND_NMM_CR_E!Q76+FC_IND_NMM_GL_E!Q76</f>
        <v>60.10318142734306</v>
      </c>
      <c r="R76" s="40">
        <f>FC_IND_NMM_CM_E!R76+FC_IND_NMM_CR_E!R76+FC_IND_NMM_GL_E!R76</f>
        <v>56.749785038693027</v>
      </c>
      <c r="S76" s="40">
        <f>FC_IND_NMM_CM_E!S76+FC_IND_NMM_CR_E!S76+FC_IND_NMM_GL_E!S76</f>
        <v>61.134995700773857</v>
      </c>
      <c r="T76" s="40">
        <f>FC_IND_NMM_CM_E!T76+FC_IND_NMM_CR_E!T76+FC_IND_NMM_GL_E!T76</f>
        <v>70.507308684436794</v>
      </c>
      <c r="U76" s="40">
        <f>FC_IND_NMM_CM_E!U76+FC_IND_NMM_CR_E!U76+FC_IND_NMM_GL_E!U76</f>
        <v>69.303525365434211</v>
      </c>
      <c r="V76" s="40">
        <f>FC_IND_NMM_CM_E!V76+FC_IND_NMM_CR_E!V76+FC_IND_NMM_GL_E!V76</f>
        <v>68.099742046431643</v>
      </c>
      <c r="W76" s="40">
        <f>FC_IND_NMM_CM_E!W76+FC_IND_NMM_CR_E!W76+FC_IND_NMM_GL_E!W76</f>
        <v>64.316423043852097</v>
      </c>
      <c r="X76" s="40">
        <f>FC_IND_NMM_CM_E!X76+FC_IND_NMM_CR_E!X76+FC_IND_NMM_GL_E!X76</f>
        <v>65.262252794496987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110.6771040001108</v>
      </c>
      <c r="D2" s="31">
        <f t="shared" ref="D2:W2" si="1">SUM(D3,D17,D22,D25,D26,D51,D52,D71,D74,D75,D76)</f>
        <v>113.47848308631781</v>
      </c>
      <c r="E2" s="31">
        <f t="shared" si="1"/>
        <v>102.77938630527962</v>
      </c>
      <c r="F2" s="31">
        <f t="shared" si="1"/>
        <v>113.25666736508791</v>
      </c>
      <c r="G2" s="31">
        <f t="shared" si="1"/>
        <v>103.61503177178632</v>
      </c>
      <c r="H2" s="31">
        <f t="shared" si="1"/>
        <v>108.55803045645904</v>
      </c>
      <c r="I2" s="31">
        <f t="shared" si="1"/>
        <v>133.34240639735623</v>
      </c>
      <c r="J2" s="31">
        <f t="shared" si="1"/>
        <v>129.24797005206057</v>
      </c>
      <c r="K2" s="31">
        <f t="shared" si="1"/>
        <v>123.06195594633479</v>
      </c>
      <c r="L2" s="31">
        <f t="shared" si="1"/>
        <v>81.309378726201885</v>
      </c>
      <c r="M2" s="31">
        <f t="shared" si="1"/>
        <v>89.329198473461418</v>
      </c>
      <c r="N2" s="31">
        <f t="shared" si="1"/>
        <v>103.81981440669074</v>
      </c>
      <c r="O2" s="31">
        <f t="shared" si="1"/>
        <v>95.347035928773636</v>
      </c>
      <c r="P2" s="31">
        <f t="shared" si="1"/>
        <v>99.536079140113401</v>
      </c>
      <c r="Q2" s="31">
        <f t="shared" si="1"/>
        <v>88.045491390935126</v>
      </c>
      <c r="R2" s="31">
        <f t="shared" si="1"/>
        <v>86.281684776828584</v>
      </c>
      <c r="S2" s="31">
        <f t="shared" si="1"/>
        <v>103.73722498490771</v>
      </c>
      <c r="T2" s="31">
        <f t="shared" si="1"/>
        <v>113.1023712153125</v>
      </c>
      <c r="U2" s="31">
        <f t="shared" si="1"/>
        <v>112.10933423324607</v>
      </c>
      <c r="V2" s="31">
        <f t="shared" si="1"/>
        <v>114.0075616136775</v>
      </c>
      <c r="W2" s="31">
        <f t="shared" si="1"/>
        <v>103.8035036015085</v>
      </c>
      <c r="X2" s="31">
        <f t="shared" ref="X2" si="2">SUM(X3,X17,X22,X25,X26,X51,X52,X71,X74,X75,X76)</f>
        <v>112.71351130610458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35.901714743940573</v>
      </c>
      <c r="D3" s="34">
        <f t="shared" ref="D3:W3" si="4">SUM(D4,D8,D11)</f>
        <v>42.758348713454104</v>
      </c>
      <c r="E3" s="34">
        <f t="shared" si="4"/>
        <v>32.866232301682402</v>
      </c>
      <c r="F3" s="34">
        <f t="shared" si="4"/>
        <v>33.377880145608849</v>
      </c>
      <c r="G3" s="34">
        <f t="shared" si="4"/>
        <v>28.598124782047528</v>
      </c>
      <c r="H3" s="34">
        <f t="shared" si="4"/>
        <v>31.664402679538028</v>
      </c>
      <c r="I3" s="34">
        <f t="shared" si="4"/>
        <v>37.544623786670741</v>
      </c>
      <c r="J3" s="34">
        <f t="shared" si="4"/>
        <v>35.545388661591424</v>
      </c>
      <c r="K3" s="34">
        <f t="shared" si="4"/>
        <v>36.344425043633031</v>
      </c>
      <c r="L3" s="34">
        <f t="shared" si="4"/>
        <v>19.379126700823303</v>
      </c>
      <c r="M3" s="34">
        <f t="shared" si="4"/>
        <v>24.1625240134268</v>
      </c>
      <c r="N3" s="34">
        <f t="shared" si="4"/>
        <v>23.612206592697948</v>
      </c>
      <c r="O3" s="34">
        <f t="shared" si="4"/>
        <v>15.403778574002651</v>
      </c>
      <c r="P3" s="34">
        <f t="shared" si="4"/>
        <v>13.629938643057272</v>
      </c>
      <c r="Q3" s="34">
        <f t="shared" si="4"/>
        <v>12.822298177769182</v>
      </c>
      <c r="R3" s="34">
        <f t="shared" si="4"/>
        <v>9.8290633011458226</v>
      </c>
      <c r="S3" s="34">
        <f t="shared" si="4"/>
        <v>11.902905001822644</v>
      </c>
      <c r="T3" s="34">
        <f t="shared" si="4"/>
        <v>15.307134520833175</v>
      </c>
      <c r="U3" s="34">
        <f t="shared" si="4"/>
        <v>14.478840215561483</v>
      </c>
      <c r="V3" s="34">
        <f t="shared" si="4"/>
        <v>13.260996395000353</v>
      </c>
      <c r="W3" s="34">
        <f t="shared" si="4"/>
        <v>9.732092822191678</v>
      </c>
      <c r="X3" s="34">
        <f t="shared" ref="X3" si="5">SUM(X4,X8,X11)</f>
        <v>11.116555857387699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31.762572557416593</v>
      </c>
      <c r="D4" s="29">
        <f t="shared" ref="D4:W4" si="7">SUM(D5:D7)</f>
        <v>38.220302456340285</v>
      </c>
      <c r="E4" s="29">
        <f t="shared" si="7"/>
        <v>28.806863000844341</v>
      </c>
      <c r="F4" s="29">
        <f t="shared" si="7"/>
        <v>29.187545614382838</v>
      </c>
      <c r="G4" s="29">
        <f t="shared" si="7"/>
        <v>24.053950940568456</v>
      </c>
      <c r="H4" s="29">
        <f t="shared" si="7"/>
        <v>26.298748449513081</v>
      </c>
      <c r="I4" s="29">
        <f t="shared" si="7"/>
        <v>31.850868552999511</v>
      </c>
      <c r="J4" s="29">
        <f t="shared" si="7"/>
        <v>29.779250427815384</v>
      </c>
      <c r="K4" s="29">
        <f t="shared" si="7"/>
        <v>31.763643450268894</v>
      </c>
      <c r="L4" s="29">
        <f t="shared" si="7"/>
        <v>16.642336713293513</v>
      </c>
      <c r="M4" s="29">
        <f t="shared" si="7"/>
        <v>21.388681476498242</v>
      </c>
      <c r="N4" s="29">
        <f t="shared" si="7"/>
        <v>20.241589305769203</v>
      </c>
      <c r="O4" s="29">
        <f t="shared" si="7"/>
        <v>12.478184794939901</v>
      </c>
      <c r="P4" s="29">
        <f t="shared" si="7"/>
        <v>10.837788542837004</v>
      </c>
      <c r="Q4" s="29">
        <f t="shared" si="7"/>
        <v>10.636394064298043</v>
      </c>
      <c r="R4" s="29">
        <f t="shared" si="7"/>
        <v>7.7171856052794707</v>
      </c>
      <c r="S4" s="29">
        <f t="shared" si="7"/>
        <v>10.508446166803799</v>
      </c>
      <c r="T4" s="29">
        <f t="shared" si="7"/>
        <v>13.935821185208161</v>
      </c>
      <c r="U4" s="29">
        <f t="shared" si="7"/>
        <v>13.048599529238496</v>
      </c>
      <c r="V4" s="29">
        <f t="shared" si="7"/>
        <v>12.26401004616625</v>
      </c>
      <c r="W4" s="29">
        <f t="shared" si="7"/>
        <v>8.8228432536050292</v>
      </c>
      <c r="X4" s="29">
        <f t="shared" ref="X4" si="8">SUM(X5:X7)</f>
        <v>10.114541386902891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31.762572557416593</v>
      </c>
      <c r="D7" s="10">
        <v>38.220302456340285</v>
      </c>
      <c r="E7" s="10">
        <v>28.806863000844341</v>
      </c>
      <c r="F7" s="10">
        <v>29.187545614382838</v>
      </c>
      <c r="G7" s="10">
        <v>24.053950940568456</v>
      </c>
      <c r="H7" s="10">
        <v>26.298748449513081</v>
      </c>
      <c r="I7" s="10">
        <v>31.850868552999511</v>
      </c>
      <c r="J7" s="10">
        <v>29.779250427815384</v>
      </c>
      <c r="K7" s="10">
        <v>31.763643450268894</v>
      </c>
      <c r="L7" s="10">
        <v>16.642336713293513</v>
      </c>
      <c r="M7" s="10">
        <v>21.388681476498242</v>
      </c>
      <c r="N7" s="10">
        <v>20.241589305769203</v>
      </c>
      <c r="O7" s="10">
        <v>12.478184794939901</v>
      </c>
      <c r="P7" s="10">
        <v>10.837788542837004</v>
      </c>
      <c r="Q7" s="10">
        <v>10.636394064298043</v>
      </c>
      <c r="R7" s="10">
        <v>7.7171856052794707</v>
      </c>
      <c r="S7" s="10">
        <v>10.508446166803799</v>
      </c>
      <c r="T7" s="10">
        <v>13.935821185208161</v>
      </c>
      <c r="U7" s="10">
        <v>13.048599529238496</v>
      </c>
      <c r="V7" s="10">
        <v>12.26401004616625</v>
      </c>
      <c r="W7" s="10">
        <v>8.8228432536050292</v>
      </c>
      <c r="X7" s="10">
        <v>10.114541386902891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4.1391421865239817</v>
      </c>
      <c r="D11" s="29">
        <f t="shared" si="10"/>
        <v>4.5380462571138178</v>
      </c>
      <c r="E11" s="29">
        <f t="shared" si="10"/>
        <v>4.0593693008380605</v>
      </c>
      <c r="F11" s="29">
        <f t="shared" si="10"/>
        <v>4.1903345312260116</v>
      </c>
      <c r="G11" s="29">
        <f t="shared" si="10"/>
        <v>4.544173841479072</v>
      </c>
      <c r="H11" s="29">
        <f t="shared" si="10"/>
        <v>5.3656542300249495</v>
      </c>
      <c r="I11" s="29">
        <f t="shared" si="10"/>
        <v>5.6937552336712285</v>
      </c>
      <c r="J11" s="29">
        <f t="shared" si="10"/>
        <v>5.766138233776041</v>
      </c>
      <c r="K11" s="29">
        <f t="shared" si="10"/>
        <v>4.5807815933641338</v>
      </c>
      <c r="L11" s="29">
        <f t="shared" si="10"/>
        <v>2.7367899875297899</v>
      </c>
      <c r="M11" s="29">
        <f t="shared" si="10"/>
        <v>2.7738425369285578</v>
      </c>
      <c r="N11" s="29">
        <f t="shared" si="10"/>
        <v>3.3706172869287441</v>
      </c>
      <c r="O11" s="29">
        <f t="shared" si="10"/>
        <v>2.9255937790627486</v>
      </c>
      <c r="P11" s="29">
        <f t="shared" si="10"/>
        <v>2.7921501002202684</v>
      </c>
      <c r="Q11" s="29">
        <f t="shared" si="10"/>
        <v>2.185904113471139</v>
      </c>
      <c r="R11" s="29">
        <f t="shared" si="10"/>
        <v>2.1118776958663528</v>
      </c>
      <c r="S11" s="29">
        <f t="shared" si="10"/>
        <v>1.394458835018846</v>
      </c>
      <c r="T11" s="29">
        <f t="shared" si="10"/>
        <v>1.3713133356250153</v>
      </c>
      <c r="U11" s="29">
        <f t="shared" si="10"/>
        <v>1.4302406863229871</v>
      </c>
      <c r="V11" s="29">
        <f t="shared" si="10"/>
        <v>0.99698634883410286</v>
      </c>
      <c r="W11" s="29">
        <f t="shared" si="10"/>
        <v>0.90924956858664907</v>
      </c>
      <c r="X11" s="29">
        <f t="shared" si="10"/>
        <v>1.0020144704848066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4.1391421865239817</v>
      </c>
      <c r="D13" s="10">
        <v>4.5380462571138178</v>
      </c>
      <c r="E13" s="10">
        <v>4.0593693008380605</v>
      </c>
      <c r="F13" s="10">
        <v>4.1903345312260116</v>
      </c>
      <c r="G13" s="10">
        <v>4.544173841479072</v>
      </c>
      <c r="H13" s="10">
        <v>5.3656542300249495</v>
      </c>
      <c r="I13" s="10">
        <v>5.6937552336712285</v>
      </c>
      <c r="J13" s="10">
        <v>5.766138233776041</v>
      </c>
      <c r="K13" s="10">
        <v>4.5807815933641338</v>
      </c>
      <c r="L13" s="10">
        <v>2.7367899875297899</v>
      </c>
      <c r="M13" s="10">
        <v>2.7738425369285578</v>
      </c>
      <c r="N13" s="10">
        <v>3.3706172869287441</v>
      </c>
      <c r="O13" s="10">
        <v>2.9255937790627486</v>
      </c>
      <c r="P13" s="10">
        <v>2.7921501002202684</v>
      </c>
      <c r="Q13" s="10">
        <v>2.185904113471139</v>
      </c>
      <c r="R13" s="10">
        <v>2.1118776958663528</v>
      </c>
      <c r="S13" s="10">
        <v>1.394458835018846</v>
      </c>
      <c r="T13" s="10">
        <v>1.3713133356250153</v>
      </c>
      <c r="U13" s="10">
        <v>1.4302406863229871</v>
      </c>
      <c r="V13" s="10">
        <v>0.99698634883410286</v>
      </c>
      <c r="W13" s="10">
        <v>0.90924956858664907</v>
      </c>
      <c r="X13" s="10">
        <v>1.0020144704848066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5.5398747309895535</v>
      </c>
      <c r="D17" s="37">
        <f t="shared" si="11"/>
        <v>5.1830740175539667</v>
      </c>
      <c r="E17" s="37">
        <f t="shared" si="11"/>
        <v>4.2012821052533749</v>
      </c>
      <c r="F17" s="37">
        <f t="shared" si="11"/>
        <v>4.545254260324997</v>
      </c>
      <c r="G17" s="37">
        <f t="shared" si="11"/>
        <v>3.6678776100827295</v>
      </c>
      <c r="H17" s="37">
        <f t="shared" si="11"/>
        <v>4.0099520618947766</v>
      </c>
      <c r="I17" s="37">
        <f t="shared" si="11"/>
        <v>5.2644701454242639</v>
      </c>
      <c r="J17" s="37">
        <f t="shared" si="11"/>
        <v>4.9788675193512919</v>
      </c>
      <c r="K17" s="37">
        <f t="shared" si="11"/>
        <v>3.7852901491661788</v>
      </c>
      <c r="L17" s="37">
        <f t="shared" si="11"/>
        <v>3.1234554511616266</v>
      </c>
      <c r="M17" s="37">
        <f t="shared" si="11"/>
        <v>3.2913373167578617</v>
      </c>
      <c r="N17" s="37">
        <f t="shared" si="11"/>
        <v>3.9945090694328558</v>
      </c>
      <c r="O17" s="37">
        <f t="shared" si="11"/>
        <v>3.8082535578624284</v>
      </c>
      <c r="P17" s="37">
        <f t="shared" si="11"/>
        <v>3.7857257813539804</v>
      </c>
      <c r="Q17" s="37">
        <f t="shared" si="11"/>
        <v>3.7862136685663361</v>
      </c>
      <c r="R17" s="37">
        <f t="shared" si="11"/>
        <v>6.1176795102772319</v>
      </c>
      <c r="S17" s="37">
        <f t="shared" si="11"/>
        <v>7.6302390395650317</v>
      </c>
      <c r="T17" s="37">
        <f t="shared" si="11"/>
        <v>7.4252113774228743</v>
      </c>
      <c r="U17" s="37">
        <f t="shared" si="11"/>
        <v>5.69204583402965</v>
      </c>
      <c r="V17" s="37">
        <f t="shared" si="11"/>
        <v>5.64455034999696</v>
      </c>
      <c r="W17" s="37">
        <f t="shared" si="11"/>
        <v>5.6018683170791217</v>
      </c>
      <c r="X17" s="37">
        <f t="shared" si="11"/>
        <v>7.1313491730483323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5.5398747309895535</v>
      </c>
      <c r="D19" s="10">
        <v>5.1830740175539667</v>
      </c>
      <c r="E19" s="10">
        <v>4.2012821052533749</v>
      </c>
      <c r="F19" s="10">
        <v>4.545254260324997</v>
      </c>
      <c r="G19" s="10">
        <v>3.6678776100827295</v>
      </c>
      <c r="H19" s="10">
        <v>4.0099520618947766</v>
      </c>
      <c r="I19" s="10">
        <v>5.2644701454242639</v>
      </c>
      <c r="J19" s="10">
        <v>4.9788675193512919</v>
      </c>
      <c r="K19" s="10">
        <v>3.7852901491661788</v>
      </c>
      <c r="L19" s="10">
        <v>3.1234554511616266</v>
      </c>
      <c r="M19" s="10">
        <v>3.2913373167578617</v>
      </c>
      <c r="N19" s="10">
        <v>3.9945090694328558</v>
      </c>
      <c r="O19" s="10">
        <v>3.8082535578624284</v>
      </c>
      <c r="P19" s="10">
        <v>3.7857257813539804</v>
      </c>
      <c r="Q19" s="10">
        <v>3.6087942129973825</v>
      </c>
      <c r="R19" s="10">
        <v>3.2854204777414768</v>
      </c>
      <c r="S19" s="10">
        <v>3.7346098498619864</v>
      </c>
      <c r="T19" s="10">
        <v>3.635481544517039</v>
      </c>
      <c r="U19" s="10">
        <v>3.6409544370101075</v>
      </c>
      <c r="V19" s="10">
        <v>2.9260593595127227</v>
      </c>
      <c r="W19" s="10">
        <v>3.1294559045159001</v>
      </c>
      <c r="X19" s="10">
        <v>4.1690964396282562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0.17741945556895353</v>
      </c>
      <c r="R21" s="10">
        <v>2.8322590325357551</v>
      </c>
      <c r="S21" s="10">
        <v>3.8956291897030448</v>
      </c>
      <c r="T21" s="10">
        <v>3.7897298329058349</v>
      </c>
      <c r="U21" s="10">
        <v>2.0510913970195426</v>
      </c>
      <c r="V21" s="10">
        <v>2.7184909904842374</v>
      </c>
      <c r="W21" s="10">
        <v>2.4724124125632221</v>
      </c>
      <c r="X21" s="10">
        <v>2.9622527334200761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7.4703961554313497E-2</v>
      </c>
      <c r="K22" s="37">
        <f t="shared" si="12"/>
        <v>6.9201893318570601E-2</v>
      </c>
      <c r="L22" s="37">
        <f t="shared" si="12"/>
        <v>6.6003465612334694E-2</v>
      </c>
      <c r="M22" s="37">
        <f t="shared" si="12"/>
        <v>6.8333356746809515E-2</v>
      </c>
      <c r="N22" s="37">
        <f t="shared" si="12"/>
        <v>0.14406825128661352</v>
      </c>
      <c r="O22" s="37">
        <f t="shared" si="12"/>
        <v>0.12772797885376713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6.7652254089589442E-2</v>
      </c>
      <c r="T22" s="37">
        <f t="shared" si="12"/>
        <v>7.7393147113274663E-2</v>
      </c>
      <c r="U22" s="37">
        <f t="shared" si="12"/>
        <v>8.2739744411820679E-2</v>
      </c>
      <c r="V22" s="37">
        <f t="shared" si="12"/>
        <v>8.8808834365981609E-2</v>
      </c>
      <c r="W22" s="37">
        <f t="shared" si="12"/>
        <v>8.0770050139838692E-2</v>
      </c>
      <c r="X22" s="37">
        <f t="shared" si="12"/>
        <v>8.9256725777304896E-2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7.4703961554313497E-2</v>
      </c>
      <c r="K23" s="10">
        <v>6.9201893318570601E-2</v>
      </c>
      <c r="L23" s="10">
        <v>6.6003465612334694E-2</v>
      </c>
      <c r="M23" s="10">
        <v>6.8333356746809515E-2</v>
      </c>
      <c r="N23" s="10">
        <v>0.14406825128661352</v>
      </c>
      <c r="O23" s="10">
        <v>0.12772797885376713</v>
      </c>
      <c r="P23" s="10">
        <v>0</v>
      </c>
      <c r="Q23" s="10">
        <v>0</v>
      </c>
      <c r="R23" s="10">
        <v>0</v>
      </c>
      <c r="S23" s="10">
        <v>6.7652254089589442E-2</v>
      </c>
      <c r="T23" s="10">
        <v>7.7393147113274663E-2</v>
      </c>
      <c r="U23" s="10">
        <v>8.2739744411820679E-2</v>
      </c>
      <c r="V23" s="10">
        <v>8.8808834365981609E-2</v>
      </c>
      <c r="W23" s="10">
        <v>8.0770050139838692E-2</v>
      </c>
      <c r="X23" s="10">
        <v>8.9256725777304896E-2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37.376021865048905</v>
      </c>
      <c r="D26" s="37">
        <f t="shared" si="13"/>
        <v>30.289305242919461</v>
      </c>
      <c r="E26" s="37">
        <f t="shared" si="13"/>
        <v>36.157326470099072</v>
      </c>
      <c r="F26" s="37">
        <f t="shared" si="13"/>
        <v>41.69513605298404</v>
      </c>
      <c r="G26" s="37">
        <f t="shared" si="13"/>
        <v>42.389742115515723</v>
      </c>
      <c r="H26" s="37">
        <f t="shared" si="13"/>
        <v>41.747531791195499</v>
      </c>
      <c r="I26" s="37">
        <f t="shared" si="13"/>
        <v>50.211185237199302</v>
      </c>
      <c r="J26" s="37">
        <f t="shared" si="13"/>
        <v>48.311158609335187</v>
      </c>
      <c r="K26" s="37">
        <f t="shared" si="13"/>
        <v>39.695336813398875</v>
      </c>
      <c r="L26" s="37">
        <f t="shared" si="13"/>
        <v>29.8617495068704</v>
      </c>
      <c r="M26" s="37">
        <f t="shared" si="13"/>
        <v>30.676514037884601</v>
      </c>
      <c r="N26" s="37">
        <f t="shared" si="13"/>
        <v>38.395804622188763</v>
      </c>
      <c r="O26" s="37">
        <f t="shared" si="13"/>
        <v>41.750195077609519</v>
      </c>
      <c r="P26" s="37">
        <f t="shared" si="13"/>
        <v>40.716038817324979</v>
      </c>
      <c r="Q26" s="37">
        <f t="shared" si="13"/>
        <v>34.815334867627087</v>
      </c>
      <c r="R26" s="37">
        <f t="shared" si="13"/>
        <v>33.524574129442136</v>
      </c>
      <c r="S26" s="37">
        <f t="shared" si="13"/>
        <v>38.529252992940918</v>
      </c>
      <c r="T26" s="37">
        <f t="shared" si="13"/>
        <v>39.688824458271228</v>
      </c>
      <c r="U26" s="37">
        <f t="shared" si="13"/>
        <v>40.836527028758766</v>
      </c>
      <c r="V26" s="37">
        <f t="shared" si="13"/>
        <v>42.826735336714002</v>
      </c>
      <c r="W26" s="37">
        <f t="shared" si="13"/>
        <v>40.31579194134207</v>
      </c>
      <c r="X26" s="37">
        <f t="shared" si="13"/>
        <v>41.675534294669376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37.376021865048905</v>
      </c>
      <c r="D33" s="29">
        <f t="shared" si="15"/>
        <v>30.289305242919461</v>
      </c>
      <c r="E33" s="29">
        <f t="shared" si="15"/>
        <v>36.157326470099072</v>
      </c>
      <c r="F33" s="29">
        <f t="shared" si="15"/>
        <v>41.69513605298404</v>
      </c>
      <c r="G33" s="29">
        <f t="shared" si="15"/>
        <v>42.389742115515723</v>
      </c>
      <c r="H33" s="29">
        <f t="shared" si="15"/>
        <v>41.747531791195499</v>
      </c>
      <c r="I33" s="29">
        <f t="shared" si="15"/>
        <v>50.211185237199302</v>
      </c>
      <c r="J33" s="29">
        <f t="shared" si="15"/>
        <v>48.311158609335187</v>
      </c>
      <c r="K33" s="29">
        <f t="shared" si="15"/>
        <v>39.695336813398875</v>
      </c>
      <c r="L33" s="29">
        <f t="shared" si="15"/>
        <v>29.8617495068704</v>
      </c>
      <c r="M33" s="29">
        <f t="shared" si="15"/>
        <v>30.676514037884601</v>
      </c>
      <c r="N33" s="29">
        <f t="shared" si="15"/>
        <v>38.395804622188763</v>
      </c>
      <c r="O33" s="29">
        <f t="shared" si="15"/>
        <v>41.750195077609519</v>
      </c>
      <c r="P33" s="29">
        <f t="shared" si="15"/>
        <v>40.716038817324979</v>
      </c>
      <c r="Q33" s="29">
        <f t="shared" si="15"/>
        <v>34.815334867627087</v>
      </c>
      <c r="R33" s="29">
        <f t="shared" si="15"/>
        <v>33.524574129442136</v>
      </c>
      <c r="S33" s="29">
        <f t="shared" si="15"/>
        <v>38.529252992940918</v>
      </c>
      <c r="T33" s="29">
        <f t="shared" si="15"/>
        <v>39.688824458271228</v>
      </c>
      <c r="U33" s="29">
        <f t="shared" si="15"/>
        <v>40.836527028758766</v>
      </c>
      <c r="V33" s="29">
        <f t="shared" si="15"/>
        <v>42.826735336714002</v>
      </c>
      <c r="W33" s="29">
        <f t="shared" si="15"/>
        <v>40.31579194134207</v>
      </c>
      <c r="X33" s="29">
        <f t="shared" si="15"/>
        <v>41.675534294669376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7.8318679025997779</v>
      </c>
      <c r="D36" s="10">
        <v>8.518491401139725</v>
      </c>
      <c r="E36" s="10">
        <v>7.2735883237410519</v>
      </c>
      <c r="F36" s="10">
        <v>7.8657921602698098</v>
      </c>
      <c r="G36" s="10">
        <v>8.757486333862964</v>
      </c>
      <c r="H36" s="10">
        <v>8.1687623139523904</v>
      </c>
      <c r="I36" s="10">
        <v>10.013788527296407</v>
      </c>
      <c r="J36" s="10">
        <v>10.438953683539582</v>
      </c>
      <c r="K36" s="10">
        <v>8.5361878513595197</v>
      </c>
      <c r="L36" s="10">
        <v>4.6236052148378572</v>
      </c>
      <c r="M36" s="10">
        <v>4.3737973660951273</v>
      </c>
      <c r="N36" s="10">
        <v>4.6504330765203008</v>
      </c>
      <c r="O36" s="10">
        <v>5.5356778827805284</v>
      </c>
      <c r="P36" s="10">
        <v>4.7273504606139278</v>
      </c>
      <c r="Q36" s="10">
        <v>3.7420014165244502</v>
      </c>
      <c r="R36" s="10">
        <v>3.8933954191990345</v>
      </c>
      <c r="S36" s="10">
        <v>4.0922760384424102</v>
      </c>
      <c r="T36" s="10">
        <v>6.139753371443855</v>
      </c>
      <c r="U36" s="10">
        <v>6.0269094249825237</v>
      </c>
      <c r="V36" s="10">
        <v>6.301691144194125</v>
      </c>
      <c r="W36" s="10">
        <v>5.7471297986430594</v>
      </c>
      <c r="X36" s="10">
        <v>7.1251489715331324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6.340195174689641</v>
      </c>
      <c r="D43" s="10">
        <v>6.3044297643301794</v>
      </c>
      <c r="E43" s="10">
        <v>5.1145087001323084</v>
      </c>
      <c r="F43" s="10">
        <v>6.116690872120488</v>
      </c>
      <c r="G43" s="10">
        <v>4.887825985178063</v>
      </c>
      <c r="H43" s="10">
        <v>5.107114862209353</v>
      </c>
      <c r="I43" s="10">
        <v>6.3630906440036012</v>
      </c>
      <c r="J43" s="10">
        <v>7.1353572202245363</v>
      </c>
      <c r="K43" s="10">
        <v>5.4433406052454645</v>
      </c>
      <c r="L43" s="10">
        <v>5.1153846716915279</v>
      </c>
      <c r="M43" s="10">
        <v>4.6089557627974065</v>
      </c>
      <c r="N43" s="10">
        <v>5.2099769650020384</v>
      </c>
      <c r="O43" s="10">
        <v>4.5418764284302284</v>
      </c>
      <c r="P43" s="10">
        <v>3.518904016283309</v>
      </c>
      <c r="Q43" s="10">
        <v>3.481087402319603</v>
      </c>
      <c r="R43" s="10">
        <v>3.1017078070330859</v>
      </c>
      <c r="S43" s="10">
        <v>3.5093456985690006</v>
      </c>
      <c r="T43" s="10">
        <v>2.6765787356019359</v>
      </c>
      <c r="U43" s="10">
        <v>3.8369178070539296</v>
      </c>
      <c r="V43" s="10">
        <v>2.919507465205029</v>
      </c>
      <c r="W43" s="10">
        <v>2.66285001144163</v>
      </c>
      <c r="X43" s="10">
        <v>2.8416576083564262</v>
      </c>
    </row>
    <row r="44" spans="1:24" ht="11.25" customHeight="1" x14ac:dyDescent="0.2">
      <c r="A44" s="41" t="s">
        <v>75</v>
      </c>
      <c r="B44" s="9" t="s">
        <v>76</v>
      </c>
      <c r="C44" s="10">
        <v>5.5157963955462188</v>
      </c>
      <c r="D44" s="10">
        <v>4.8500225000919146</v>
      </c>
      <c r="E44" s="10">
        <v>4.6588798550298289</v>
      </c>
      <c r="F44" s="10">
        <v>4.7582902626651427</v>
      </c>
      <c r="G44" s="10">
        <v>4.0134102010274528</v>
      </c>
      <c r="H44" s="10">
        <v>4.152591901113289</v>
      </c>
      <c r="I44" s="10">
        <v>5.5293283454992279</v>
      </c>
      <c r="J44" s="10">
        <v>5.0926480401636196</v>
      </c>
      <c r="K44" s="10">
        <v>4.9452875364336339</v>
      </c>
      <c r="L44" s="10">
        <v>4.369799311953745</v>
      </c>
      <c r="M44" s="10">
        <v>3.321726586427558</v>
      </c>
      <c r="N44" s="10">
        <v>3.5332958638846121</v>
      </c>
      <c r="O44" s="10">
        <v>3.0026619178983442</v>
      </c>
      <c r="P44" s="10">
        <v>3.8475624502912411</v>
      </c>
      <c r="Q44" s="10">
        <v>2.259224906325751</v>
      </c>
      <c r="R44" s="10">
        <v>1.6968194635856984</v>
      </c>
      <c r="S44" s="10">
        <v>0.82401620339367554</v>
      </c>
      <c r="T44" s="10">
        <v>0.94542637295450571</v>
      </c>
      <c r="U44" s="10">
        <v>1.314727216602555</v>
      </c>
      <c r="V44" s="10">
        <v>0.68731913052072136</v>
      </c>
      <c r="W44" s="10">
        <v>0.62683368096076786</v>
      </c>
      <c r="X44" s="10">
        <v>1.0362090299119049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10.555086487712133</v>
      </c>
      <c r="D48" s="10">
        <v>4.1793216216048581</v>
      </c>
      <c r="E48" s="10">
        <v>10.252157713437228</v>
      </c>
      <c r="F48" s="10">
        <v>10.744946455211476</v>
      </c>
      <c r="G48" s="10">
        <v>12.526667922373569</v>
      </c>
      <c r="H48" s="10">
        <v>13.64032884178752</v>
      </c>
      <c r="I48" s="10">
        <v>18.108213703716562</v>
      </c>
      <c r="J48" s="10">
        <v>19.50695729886019</v>
      </c>
      <c r="K48" s="10">
        <v>15.536702170886731</v>
      </c>
      <c r="L48" s="10">
        <v>11.24932110199931</v>
      </c>
      <c r="M48" s="10">
        <v>11.030223545623251</v>
      </c>
      <c r="N48" s="10">
        <v>18.931660394190462</v>
      </c>
      <c r="O48" s="10">
        <v>18.777772478684192</v>
      </c>
      <c r="P48" s="10">
        <v>21.949422566796876</v>
      </c>
      <c r="Q48" s="10">
        <v>17.339178213638181</v>
      </c>
      <c r="R48" s="10">
        <v>19.665480768813165</v>
      </c>
      <c r="S48" s="10">
        <v>23.690821579809388</v>
      </c>
      <c r="T48" s="10">
        <v>21.887739608065807</v>
      </c>
      <c r="U48" s="10">
        <v>19.66298558157208</v>
      </c>
      <c r="V48" s="10">
        <v>20.641652325729453</v>
      </c>
      <c r="W48" s="10">
        <v>26.753722512773628</v>
      </c>
      <c r="X48" s="10">
        <v>27.471430377352998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7.1330759045011316</v>
      </c>
      <c r="D50" s="10">
        <v>6.4370399557527866</v>
      </c>
      <c r="E50" s="10">
        <v>8.8581918777586566</v>
      </c>
      <c r="F50" s="10">
        <v>12.209416302717127</v>
      </c>
      <c r="G50" s="10">
        <v>12.204351673073674</v>
      </c>
      <c r="H50" s="10">
        <v>10.678733872132948</v>
      </c>
      <c r="I50" s="10">
        <v>10.196764016683499</v>
      </c>
      <c r="J50" s="10">
        <v>6.1372423665472624</v>
      </c>
      <c r="K50" s="10">
        <v>5.2338186494735268</v>
      </c>
      <c r="L50" s="10">
        <v>4.5036392063879598</v>
      </c>
      <c r="M50" s="10">
        <v>7.3418107769412595</v>
      </c>
      <c r="N50" s="10">
        <v>6.070438322591353</v>
      </c>
      <c r="O50" s="10">
        <v>9.8922063698162273</v>
      </c>
      <c r="P50" s="10">
        <v>6.6727993233396266</v>
      </c>
      <c r="Q50" s="10">
        <v>7.9938429288191024</v>
      </c>
      <c r="R50" s="10">
        <v>5.1671706708111502</v>
      </c>
      <c r="S50" s="10">
        <v>6.4127934727264417</v>
      </c>
      <c r="T50" s="10">
        <v>8.0393263702051225</v>
      </c>
      <c r="U50" s="10">
        <v>9.9949869985476809</v>
      </c>
      <c r="V50" s="10">
        <v>12.276565271064674</v>
      </c>
      <c r="W50" s="10">
        <v>4.5252559375229868</v>
      </c>
      <c r="X50" s="10">
        <v>3.2010883075149135</v>
      </c>
    </row>
    <row r="51" spans="1:24" ht="11.25" customHeight="1" x14ac:dyDescent="0.2">
      <c r="A51" s="35" t="s">
        <v>89</v>
      </c>
      <c r="B51" s="36" t="s">
        <v>90</v>
      </c>
      <c r="C51" s="37">
        <v>19.677801339918918</v>
      </c>
      <c r="D51" s="37">
        <v>21.838241317026831</v>
      </c>
      <c r="E51" s="37">
        <v>17.662930915682701</v>
      </c>
      <c r="F51" s="37">
        <v>20.093661035937384</v>
      </c>
      <c r="G51" s="37">
        <v>17.046277192208318</v>
      </c>
      <c r="H51" s="37">
        <v>18.324560274385558</v>
      </c>
      <c r="I51" s="37">
        <v>23.91233333233129</v>
      </c>
      <c r="J51" s="37">
        <v>22.7406858815086</v>
      </c>
      <c r="K51" s="37">
        <v>21.587578535163335</v>
      </c>
      <c r="L51" s="37">
        <v>13.505639064571339</v>
      </c>
      <c r="M51" s="37">
        <v>11.791350187913601</v>
      </c>
      <c r="N51" s="37">
        <v>13.08839820247519</v>
      </c>
      <c r="O51" s="37">
        <v>8.1397511701532181</v>
      </c>
      <c r="P51" s="37">
        <v>8.6871965428656317</v>
      </c>
      <c r="Q51" s="37">
        <v>6.9008764258304094</v>
      </c>
      <c r="R51" s="37">
        <v>6.7938083428857121</v>
      </c>
      <c r="S51" s="37">
        <v>7.3335994851923614</v>
      </c>
      <c r="T51" s="37">
        <v>8.1641592165076631</v>
      </c>
      <c r="U51" s="37">
        <v>9.5653476534942463</v>
      </c>
      <c r="V51" s="37">
        <v>10.936758817973667</v>
      </c>
      <c r="W51" s="37">
        <v>9.2636045605120678</v>
      </c>
      <c r="X51" s="37">
        <v>11.367306294433751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0.35662288790810442</v>
      </c>
      <c r="D52" s="37">
        <f t="shared" si="16"/>
        <v>0.7790880097308156</v>
      </c>
      <c r="E52" s="37">
        <f t="shared" si="16"/>
        <v>0.59223031954461314</v>
      </c>
      <c r="F52" s="37">
        <f t="shared" si="16"/>
        <v>0.65156426460925176</v>
      </c>
      <c r="G52" s="37">
        <f t="shared" si="16"/>
        <v>0.68579258211048344</v>
      </c>
      <c r="H52" s="37">
        <f t="shared" si="16"/>
        <v>0.58121735554087883</v>
      </c>
      <c r="I52" s="37">
        <f t="shared" si="16"/>
        <v>0.75909946653414462</v>
      </c>
      <c r="J52" s="37">
        <f t="shared" si="16"/>
        <v>1.4003815912711057</v>
      </c>
      <c r="K52" s="37">
        <f t="shared" si="16"/>
        <v>1.8006220987690806</v>
      </c>
      <c r="L52" s="37">
        <f t="shared" si="16"/>
        <v>2.4395497319283255</v>
      </c>
      <c r="M52" s="37">
        <f t="shared" si="16"/>
        <v>3.2180403356562883</v>
      </c>
      <c r="N52" s="37">
        <f t="shared" si="16"/>
        <v>6.7467816633535298</v>
      </c>
      <c r="O52" s="37">
        <f t="shared" si="16"/>
        <v>8.6792594467279791</v>
      </c>
      <c r="P52" s="37">
        <f t="shared" si="16"/>
        <v>10.182974515076433</v>
      </c>
      <c r="Q52" s="37">
        <f t="shared" si="16"/>
        <v>9.8573283763539461</v>
      </c>
      <c r="R52" s="37">
        <f t="shared" si="16"/>
        <v>10.204582249009226</v>
      </c>
      <c r="S52" s="37">
        <f t="shared" si="16"/>
        <v>13.381541230023601</v>
      </c>
      <c r="T52" s="37">
        <f t="shared" si="16"/>
        <v>13.516213192764077</v>
      </c>
      <c r="U52" s="37">
        <f t="shared" si="16"/>
        <v>13.442870211694721</v>
      </c>
      <c r="V52" s="37">
        <f t="shared" si="16"/>
        <v>12.717323569365123</v>
      </c>
      <c r="W52" s="37">
        <f t="shared" si="16"/>
        <v>12.094367639713742</v>
      </c>
      <c r="X52" s="37">
        <f t="shared" si="16"/>
        <v>12.80226444517835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0.35662288790810442</v>
      </c>
      <c r="D59" s="10">
        <v>0.7790880097308156</v>
      </c>
      <c r="E59" s="10">
        <v>0.59223031954461314</v>
      </c>
      <c r="F59" s="10">
        <v>0.65156426460925176</v>
      </c>
      <c r="G59" s="10">
        <v>0.68579258211048344</v>
      </c>
      <c r="H59" s="10">
        <v>0.58121735554087883</v>
      </c>
      <c r="I59" s="10">
        <v>0.75909946653414462</v>
      </c>
      <c r="J59" s="10">
        <v>0.77366917518209399</v>
      </c>
      <c r="K59" s="10">
        <v>0.77567228780231923</v>
      </c>
      <c r="L59" s="10">
        <v>0.84229182902873478</v>
      </c>
      <c r="M59" s="10">
        <v>0.90353388889713615</v>
      </c>
      <c r="N59" s="10">
        <v>1.1182278283478047</v>
      </c>
      <c r="O59" s="10">
        <v>1.047719251803936</v>
      </c>
      <c r="P59" s="10">
        <v>1.0219532378743306</v>
      </c>
      <c r="Q59" s="10">
        <v>1.2166910739067454</v>
      </c>
      <c r="R59" s="10">
        <v>1.2568827493398733</v>
      </c>
      <c r="S59" s="10">
        <v>1.6588967790576308</v>
      </c>
      <c r="T59" s="10">
        <v>1.9555118197796242</v>
      </c>
      <c r="U59" s="10">
        <v>2.5563748251575378</v>
      </c>
      <c r="V59" s="10">
        <v>2.5045278801330273</v>
      </c>
      <c r="W59" s="10">
        <v>2.4282589692219165</v>
      </c>
      <c r="X59" s="10">
        <v>2.1523692536099479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0.37711852819493918</v>
      </c>
      <c r="K61" s="10">
        <v>0.35347293015524345</v>
      </c>
      <c r="L61" s="10">
        <v>0.22584648717633884</v>
      </c>
      <c r="M61" s="10">
        <v>0.1885173428851401</v>
      </c>
      <c r="N61" s="10">
        <v>0.37967735823599008</v>
      </c>
      <c r="O61" s="10">
        <v>0.33177892167307843</v>
      </c>
      <c r="P61" s="10">
        <v>0.46838078666737631</v>
      </c>
      <c r="Q61" s="10">
        <v>0.53307498047444213</v>
      </c>
      <c r="R61" s="10">
        <v>0.54518694378242871</v>
      </c>
      <c r="S61" s="10">
        <v>0.48170459261677229</v>
      </c>
      <c r="T61" s="10">
        <v>0.576026555645477</v>
      </c>
      <c r="U61" s="10">
        <v>0.79560470242395831</v>
      </c>
      <c r="V61" s="10">
        <v>0.77269482148753232</v>
      </c>
      <c r="W61" s="10">
        <v>0.52659841142971775</v>
      </c>
      <c r="X61" s="10">
        <v>0.30720954911473924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0.24959388789407233</v>
      </c>
      <c r="K62" s="10">
        <v>0.6714768808115178</v>
      </c>
      <c r="L62" s="10">
        <v>1.3714114157232515</v>
      </c>
      <c r="M62" s="10">
        <v>2.1259891038740122</v>
      </c>
      <c r="N62" s="10">
        <v>5.2488764767697349</v>
      </c>
      <c r="O62" s="10">
        <v>7.2997612732509642</v>
      </c>
      <c r="P62" s="10">
        <v>8.6926404905347265</v>
      </c>
      <c r="Q62" s="10">
        <v>8.1075623219727593</v>
      </c>
      <c r="R62" s="10">
        <v>8.4025125558869238</v>
      </c>
      <c r="S62" s="10">
        <v>11.240939858349197</v>
      </c>
      <c r="T62" s="10">
        <v>10.984674817338975</v>
      </c>
      <c r="U62" s="10">
        <v>10.090890684113226</v>
      </c>
      <c r="V62" s="10">
        <v>9.4401008677445635</v>
      </c>
      <c r="W62" s="10">
        <v>9.1395102590621082</v>
      </c>
      <c r="X62" s="10">
        <v>10.249293939522783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9.3391702930880699E-2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1.5057569321847926</v>
      </c>
      <c r="D71" s="37">
        <f t="shared" si="17"/>
        <v>1.5326570248086209</v>
      </c>
      <c r="E71" s="37">
        <f t="shared" si="17"/>
        <v>1.1174415036211292</v>
      </c>
      <c r="F71" s="37">
        <f t="shared" si="17"/>
        <v>1.279840426163557</v>
      </c>
      <c r="G71" s="37">
        <f t="shared" si="17"/>
        <v>1.0542803485445724</v>
      </c>
      <c r="H71" s="37">
        <f t="shared" si="17"/>
        <v>0.98698776582814629</v>
      </c>
      <c r="I71" s="37">
        <f t="shared" si="17"/>
        <v>1.2651505958712104</v>
      </c>
      <c r="J71" s="37">
        <f t="shared" si="17"/>
        <v>0.16221805780876439</v>
      </c>
      <c r="K71" s="37">
        <f t="shared" si="17"/>
        <v>3.2300576167148307</v>
      </c>
      <c r="L71" s="37">
        <f t="shared" si="17"/>
        <v>1.4362150562360549</v>
      </c>
      <c r="M71" s="37">
        <f t="shared" si="17"/>
        <v>2.753155124166891</v>
      </c>
      <c r="N71" s="37">
        <f t="shared" si="17"/>
        <v>1.6887614521786269</v>
      </c>
      <c r="O71" s="37">
        <f t="shared" si="17"/>
        <v>2.4826141419721059</v>
      </c>
      <c r="P71" s="37">
        <f t="shared" si="17"/>
        <v>7.4302505817700499</v>
      </c>
      <c r="Q71" s="37">
        <f t="shared" si="17"/>
        <v>7.231988491820303</v>
      </c>
      <c r="R71" s="37">
        <f t="shared" si="17"/>
        <v>7.5296493825620257</v>
      </c>
      <c r="S71" s="37">
        <f t="shared" si="17"/>
        <v>9.4334991277414346</v>
      </c>
      <c r="T71" s="37">
        <f t="shared" si="17"/>
        <v>9.4395597448037645</v>
      </c>
      <c r="U71" s="37">
        <f t="shared" si="17"/>
        <v>8.0971684274389268</v>
      </c>
      <c r="V71" s="37">
        <f t="shared" si="17"/>
        <v>7.8603160526264073</v>
      </c>
      <c r="W71" s="37">
        <f t="shared" si="17"/>
        <v>8.5293485838478702</v>
      </c>
      <c r="X71" s="37">
        <f t="shared" si="17"/>
        <v>8.0841028063726146</v>
      </c>
    </row>
    <row r="72" spans="1:24" ht="11.25" customHeight="1" x14ac:dyDescent="0.2">
      <c r="A72" s="42" t="s">
        <v>131</v>
      </c>
      <c r="B72" s="9" t="s">
        <v>132</v>
      </c>
      <c r="C72" s="10">
        <v>1.5057569321847926</v>
      </c>
      <c r="D72" s="10">
        <v>1.5326570248086209</v>
      </c>
      <c r="E72" s="10">
        <v>1.1174415036211292</v>
      </c>
      <c r="F72" s="10">
        <v>1.279840426163557</v>
      </c>
      <c r="G72" s="10">
        <v>1.0542803485445724</v>
      </c>
      <c r="H72" s="10">
        <v>0.98698776582814629</v>
      </c>
      <c r="I72" s="10">
        <v>1.2651505958712104</v>
      </c>
      <c r="J72" s="10">
        <v>0</v>
      </c>
      <c r="K72" s="10">
        <v>0</v>
      </c>
      <c r="L72" s="10">
        <v>0.30236515651384582</v>
      </c>
      <c r="M72" s="10">
        <v>0.62716602029287893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1.2241149948218882E-2</v>
      </c>
      <c r="V72" s="10">
        <v>0</v>
      </c>
      <c r="W72" s="10">
        <v>0.53688956043688751</v>
      </c>
      <c r="X72" s="10">
        <v>0.4996382052490318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0.16221805780876439</v>
      </c>
      <c r="K73" s="10">
        <v>3.2300576167148307</v>
      </c>
      <c r="L73" s="10">
        <v>1.1338498997222091</v>
      </c>
      <c r="M73" s="10">
        <v>2.1259891038740122</v>
      </c>
      <c r="N73" s="10">
        <v>1.6887614521786269</v>
      </c>
      <c r="O73" s="10">
        <v>2.4826141419721059</v>
      </c>
      <c r="P73" s="10">
        <v>7.4302505817700499</v>
      </c>
      <c r="Q73" s="10">
        <v>7.231988491820303</v>
      </c>
      <c r="R73" s="10">
        <v>7.5296493825620257</v>
      </c>
      <c r="S73" s="10">
        <v>9.4334991277414346</v>
      </c>
      <c r="T73" s="10">
        <v>9.4395597448037645</v>
      </c>
      <c r="U73" s="10">
        <v>8.0849272774907082</v>
      </c>
      <c r="V73" s="10">
        <v>7.8603160526264073</v>
      </c>
      <c r="W73" s="10">
        <v>7.9924590234109836</v>
      </c>
      <c r="X73" s="10">
        <v>7.5844646011235834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2.6284627079302934</v>
      </c>
      <c r="K75" s="37">
        <v>3.6742737337380946</v>
      </c>
      <c r="L75" s="37">
        <v>2.1555646550641812</v>
      </c>
      <c r="M75" s="37">
        <v>2.8265195463375372</v>
      </c>
      <c r="N75" s="37">
        <v>3.2612437811510189</v>
      </c>
      <c r="O75" s="37">
        <v>3.2205298551198567</v>
      </c>
      <c r="P75" s="37">
        <v>2.8042391114574361</v>
      </c>
      <c r="Q75" s="37">
        <v>2.3724058037403779</v>
      </c>
      <c r="R75" s="37">
        <v>2.7011443210562334</v>
      </c>
      <c r="S75" s="37">
        <v>2.9895370052116368</v>
      </c>
      <c r="T75" s="37">
        <v>2.9962759982283291</v>
      </c>
      <c r="U75" s="37">
        <v>3.1899452294093762</v>
      </c>
      <c r="V75" s="37">
        <v>3.104223862736387</v>
      </c>
      <c r="W75" s="37">
        <v>2.7038499015017394</v>
      </c>
      <c r="X75" s="37">
        <v>3.5169181007933559</v>
      </c>
    </row>
    <row r="76" spans="1:24" ht="11.25" customHeight="1" x14ac:dyDescent="0.2">
      <c r="A76" s="38" t="s">
        <v>139</v>
      </c>
      <c r="B76" s="39" t="s">
        <v>140</v>
      </c>
      <c r="C76" s="40">
        <v>10.31931150011995</v>
      </c>
      <c r="D76" s="40">
        <v>11.097768760824009</v>
      </c>
      <c r="E76" s="40">
        <v>10.181942689396315</v>
      </c>
      <c r="F76" s="40">
        <v>11.613331179459827</v>
      </c>
      <c r="G76" s="40">
        <v>10.172937141276975</v>
      </c>
      <c r="H76" s="40">
        <v>11.243378528076148</v>
      </c>
      <c r="I76" s="40">
        <v>14.385543833325288</v>
      </c>
      <c r="J76" s="40">
        <v>13.40610306170959</v>
      </c>
      <c r="K76" s="40">
        <v>12.875170062432801</v>
      </c>
      <c r="L76" s="40">
        <v>9.3420750939343282</v>
      </c>
      <c r="M76" s="40">
        <v>10.541424554571044</v>
      </c>
      <c r="N76" s="40">
        <v>12.888040771926192</v>
      </c>
      <c r="O76" s="40">
        <v>11.734926126472125</v>
      </c>
      <c r="P76" s="40">
        <v>12.2997151472076</v>
      </c>
      <c r="Q76" s="40">
        <v>10.259045579227497</v>
      </c>
      <c r="R76" s="40">
        <v>9.5811835404501924</v>
      </c>
      <c r="S76" s="40">
        <v>12.46899884832049</v>
      </c>
      <c r="T76" s="40">
        <v>16.487599559368128</v>
      </c>
      <c r="U76" s="40">
        <v>16.723849888447077</v>
      </c>
      <c r="V76" s="40">
        <v>17.567848394898615</v>
      </c>
      <c r="W76" s="40">
        <v>15.48180978518038</v>
      </c>
      <c r="X76" s="40">
        <v>16.930223608443789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137.79157342671019</v>
      </c>
      <c r="D2" s="31">
        <f t="shared" ref="D2:W2" si="1">SUM(D3,D17,D22,D25,D26,D51,D52,D71,D74,D75,D76)</f>
        <v>152.27629101169185</v>
      </c>
      <c r="E2" s="31">
        <f t="shared" si="1"/>
        <v>178.44326868021943</v>
      </c>
      <c r="F2" s="31">
        <f t="shared" si="1"/>
        <v>182.28734639543012</v>
      </c>
      <c r="G2" s="31">
        <f t="shared" si="1"/>
        <v>208.48379718758812</v>
      </c>
      <c r="H2" s="31">
        <f t="shared" si="1"/>
        <v>194.50968690991857</v>
      </c>
      <c r="I2" s="31">
        <f t="shared" si="1"/>
        <v>181.56902312632462</v>
      </c>
      <c r="J2" s="31">
        <f t="shared" si="1"/>
        <v>185.68790281462555</v>
      </c>
      <c r="K2" s="31">
        <f t="shared" si="1"/>
        <v>206.41879932552021</v>
      </c>
      <c r="L2" s="31">
        <f t="shared" si="1"/>
        <v>157.47497884765744</v>
      </c>
      <c r="M2" s="31">
        <f t="shared" si="1"/>
        <v>179.14861814820446</v>
      </c>
      <c r="N2" s="31">
        <f t="shared" si="1"/>
        <v>183.36950275388841</v>
      </c>
      <c r="O2" s="31">
        <f t="shared" si="1"/>
        <v>168.70505643318037</v>
      </c>
      <c r="P2" s="31">
        <f t="shared" si="1"/>
        <v>156.3111853212649</v>
      </c>
      <c r="Q2" s="31">
        <f t="shared" si="1"/>
        <v>153.83880597461339</v>
      </c>
      <c r="R2" s="31">
        <f t="shared" si="1"/>
        <v>149.40739843681635</v>
      </c>
      <c r="S2" s="31">
        <f t="shared" si="1"/>
        <v>159.93347481412189</v>
      </c>
      <c r="T2" s="31">
        <f t="shared" si="1"/>
        <v>186.20765665533668</v>
      </c>
      <c r="U2" s="31">
        <f t="shared" si="1"/>
        <v>177.46757416841854</v>
      </c>
      <c r="V2" s="31">
        <f t="shared" si="1"/>
        <v>162.83224201406489</v>
      </c>
      <c r="W2" s="31">
        <f t="shared" si="1"/>
        <v>164.7348575561949</v>
      </c>
      <c r="X2" s="31">
        <f t="shared" ref="X2" si="2">SUM(X3,X17,X22,X25,X26,X51,X52,X71,X74,X75,X76)</f>
        <v>165.1489621798861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40.11170529499298</v>
      </c>
      <c r="D3" s="34">
        <f t="shared" ref="D3:W3" si="4">SUM(D4,D8,D11)</f>
        <v>50.493193008190346</v>
      </c>
      <c r="E3" s="34">
        <f t="shared" si="4"/>
        <v>52.141204597126865</v>
      </c>
      <c r="F3" s="34">
        <f t="shared" si="4"/>
        <v>49.37334930472786</v>
      </c>
      <c r="G3" s="34">
        <f t="shared" si="4"/>
        <v>54.189574246047457</v>
      </c>
      <c r="H3" s="34">
        <f t="shared" si="4"/>
        <v>52.734338108880351</v>
      </c>
      <c r="I3" s="34">
        <f t="shared" si="4"/>
        <v>47.004231607369981</v>
      </c>
      <c r="J3" s="34">
        <f t="shared" si="4"/>
        <v>45.562196993016812</v>
      </c>
      <c r="K3" s="34">
        <f t="shared" si="4"/>
        <v>54.246841217683894</v>
      </c>
      <c r="L3" s="34">
        <f t="shared" si="4"/>
        <v>33.470861330182601</v>
      </c>
      <c r="M3" s="34">
        <f t="shared" si="4"/>
        <v>43.666163863019882</v>
      </c>
      <c r="N3" s="34">
        <f t="shared" si="4"/>
        <v>38.430189188302933</v>
      </c>
      <c r="O3" s="34">
        <f t="shared" si="4"/>
        <v>26.808865402457947</v>
      </c>
      <c r="P3" s="34">
        <f t="shared" si="4"/>
        <v>22.083860922539067</v>
      </c>
      <c r="Q3" s="34">
        <f t="shared" si="4"/>
        <v>23.436480273044097</v>
      </c>
      <c r="R3" s="34">
        <f t="shared" si="4"/>
        <v>17.631012693428822</v>
      </c>
      <c r="S3" s="34">
        <f t="shared" si="4"/>
        <v>19.588342217412862</v>
      </c>
      <c r="T3" s="34">
        <f t="shared" si="4"/>
        <v>25.804221492321034</v>
      </c>
      <c r="U3" s="34">
        <f t="shared" si="4"/>
        <v>23.293374631268421</v>
      </c>
      <c r="V3" s="34">
        <f t="shared" si="4"/>
        <v>19.573756505048426</v>
      </c>
      <c r="W3" s="34">
        <f t="shared" si="4"/>
        <v>16.617332968874262</v>
      </c>
      <c r="X3" s="34">
        <f t="shared" ref="X3" si="5">SUM(X4,X8,X11)</f>
        <v>16.511632662733867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35.487189370222431</v>
      </c>
      <c r="D4" s="29">
        <f t="shared" ref="D4:W4" si="7">SUM(D5:D7)</f>
        <v>45.134229146509604</v>
      </c>
      <c r="E4" s="29">
        <f t="shared" si="7"/>
        <v>45.701147723328816</v>
      </c>
      <c r="F4" s="29">
        <f t="shared" si="7"/>
        <v>43.174907414130345</v>
      </c>
      <c r="G4" s="29">
        <f t="shared" si="7"/>
        <v>45.578980102323797</v>
      </c>
      <c r="H4" s="29">
        <f t="shared" si="7"/>
        <v>43.798302674858768</v>
      </c>
      <c r="I4" s="29">
        <f t="shared" si="7"/>
        <v>39.87589836744089</v>
      </c>
      <c r="J4" s="29">
        <f t="shared" si="7"/>
        <v>38.171141894492884</v>
      </c>
      <c r="K4" s="29">
        <f t="shared" si="7"/>
        <v>47.409673441614061</v>
      </c>
      <c r="L4" s="29">
        <f t="shared" si="7"/>
        <v>28.74398588442012</v>
      </c>
      <c r="M4" s="29">
        <f t="shared" si="7"/>
        <v>38.653315756570791</v>
      </c>
      <c r="N4" s="29">
        <f t="shared" si="7"/>
        <v>32.944320702885982</v>
      </c>
      <c r="O4" s="29">
        <f t="shared" si="7"/>
        <v>21.717137456073871</v>
      </c>
      <c r="P4" s="29">
        <f t="shared" si="7"/>
        <v>17.559889384374689</v>
      </c>
      <c r="Q4" s="29">
        <f t="shared" si="7"/>
        <v>19.441104567076444</v>
      </c>
      <c r="R4" s="29">
        <f t="shared" si="7"/>
        <v>13.842804059301065</v>
      </c>
      <c r="S4" s="29">
        <f t="shared" si="7"/>
        <v>17.293512773318216</v>
      </c>
      <c r="T4" s="29">
        <f t="shared" si="7"/>
        <v>23.492510374888756</v>
      </c>
      <c r="U4" s="29">
        <f t="shared" si="7"/>
        <v>20.992421542249762</v>
      </c>
      <c r="V4" s="29">
        <f t="shared" si="7"/>
        <v>18.10216512159149</v>
      </c>
      <c r="W4" s="29">
        <f t="shared" si="7"/>
        <v>15.064809466575094</v>
      </c>
      <c r="X4" s="29">
        <f t="shared" ref="X4" si="8">SUM(X5:X7)</f>
        <v>15.023321438318641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35.487189370222431</v>
      </c>
      <c r="D7" s="10">
        <v>45.134229146509604</v>
      </c>
      <c r="E7" s="10">
        <v>45.701147723328816</v>
      </c>
      <c r="F7" s="10">
        <v>43.174907414130345</v>
      </c>
      <c r="G7" s="10">
        <v>45.578980102323797</v>
      </c>
      <c r="H7" s="10">
        <v>43.798302674858768</v>
      </c>
      <c r="I7" s="10">
        <v>39.87589836744089</v>
      </c>
      <c r="J7" s="10">
        <v>38.171141894492884</v>
      </c>
      <c r="K7" s="10">
        <v>47.409673441614061</v>
      </c>
      <c r="L7" s="10">
        <v>28.74398588442012</v>
      </c>
      <c r="M7" s="10">
        <v>38.653315756570791</v>
      </c>
      <c r="N7" s="10">
        <v>32.944320702885982</v>
      </c>
      <c r="O7" s="10">
        <v>21.717137456073871</v>
      </c>
      <c r="P7" s="10">
        <v>17.559889384374689</v>
      </c>
      <c r="Q7" s="10">
        <v>19.441104567076444</v>
      </c>
      <c r="R7" s="10">
        <v>13.842804059301065</v>
      </c>
      <c r="S7" s="10">
        <v>17.293512773318216</v>
      </c>
      <c r="T7" s="10">
        <v>23.492510374888756</v>
      </c>
      <c r="U7" s="10">
        <v>20.992421542249762</v>
      </c>
      <c r="V7" s="10">
        <v>18.10216512159149</v>
      </c>
      <c r="W7" s="10">
        <v>15.064809466575094</v>
      </c>
      <c r="X7" s="10">
        <v>15.023321438318641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4.6245159247705496</v>
      </c>
      <c r="D11" s="29">
        <f t="shared" si="10"/>
        <v>5.358963861680742</v>
      </c>
      <c r="E11" s="29">
        <f t="shared" si="10"/>
        <v>6.4400568737980475</v>
      </c>
      <c r="F11" s="29">
        <f t="shared" si="10"/>
        <v>6.1984418905975138</v>
      </c>
      <c r="G11" s="29">
        <f t="shared" si="10"/>
        <v>8.6105941437236559</v>
      </c>
      <c r="H11" s="29">
        <f t="shared" si="10"/>
        <v>8.9360354340215817</v>
      </c>
      <c r="I11" s="29">
        <f t="shared" si="10"/>
        <v>7.1283332399290904</v>
      </c>
      <c r="J11" s="29">
        <f t="shared" si="10"/>
        <v>7.3910550985239309</v>
      </c>
      <c r="K11" s="29">
        <f t="shared" si="10"/>
        <v>6.8371677760698342</v>
      </c>
      <c r="L11" s="29">
        <f t="shared" si="10"/>
        <v>4.7268754457624818</v>
      </c>
      <c r="M11" s="29">
        <f t="shared" si="10"/>
        <v>5.0128481064490895</v>
      </c>
      <c r="N11" s="29">
        <f t="shared" si="10"/>
        <v>5.4858684854169484</v>
      </c>
      <c r="O11" s="29">
        <f t="shared" si="10"/>
        <v>5.0917279463840748</v>
      </c>
      <c r="P11" s="29">
        <f t="shared" si="10"/>
        <v>4.5239715381643792</v>
      </c>
      <c r="Q11" s="29">
        <f t="shared" si="10"/>
        <v>3.9953757059676525</v>
      </c>
      <c r="R11" s="29">
        <f t="shared" si="10"/>
        <v>3.7882086341277561</v>
      </c>
      <c r="S11" s="29">
        <f t="shared" si="10"/>
        <v>2.2948294440946442</v>
      </c>
      <c r="T11" s="29">
        <f t="shared" si="10"/>
        <v>2.3117111174322784</v>
      </c>
      <c r="U11" s="29">
        <f t="shared" si="10"/>
        <v>2.3009530890186607</v>
      </c>
      <c r="V11" s="29">
        <f t="shared" si="10"/>
        <v>1.4715913834569352</v>
      </c>
      <c r="W11" s="29">
        <f t="shared" si="10"/>
        <v>1.5525235022991688</v>
      </c>
      <c r="X11" s="29">
        <f t="shared" si="10"/>
        <v>1.4883112244152237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4.6245159247705496</v>
      </c>
      <c r="D13" s="10">
        <v>5.358963861680742</v>
      </c>
      <c r="E13" s="10">
        <v>6.4400568737980475</v>
      </c>
      <c r="F13" s="10">
        <v>6.1984418905975138</v>
      </c>
      <c r="G13" s="10">
        <v>8.6105941437236559</v>
      </c>
      <c r="H13" s="10">
        <v>8.9360354340215817</v>
      </c>
      <c r="I13" s="10">
        <v>7.1283332399290904</v>
      </c>
      <c r="J13" s="10">
        <v>7.3910550985239309</v>
      </c>
      <c r="K13" s="10">
        <v>6.8371677760698342</v>
      </c>
      <c r="L13" s="10">
        <v>4.7268754457624818</v>
      </c>
      <c r="M13" s="10">
        <v>5.0128481064490895</v>
      </c>
      <c r="N13" s="10">
        <v>5.4858684854169484</v>
      </c>
      <c r="O13" s="10">
        <v>5.0917279463840748</v>
      </c>
      <c r="P13" s="10">
        <v>4.5239715381643792</v>
      </c>
      <c r="Q13" s="10">
        <v>3.9953757059676525</v>
      </c>
      <c r="R13" s="10">
        <v>3.7882086341277561</v>
      </c>
      <c r="S13" s="10">
        <v>2.2948294440946442</v>
      </c>
      <c r="T13" s="10">
        <v>2.3117111174322784</v>
      </c>
      <c r="U13" s="10">
        <v>2.3009530890186607</v>
      </c>
      <c r="V13" s="10">
        <v>1.4715913834569352</v>
      </c>
      <c r="W13" s="10">
        <v>1.5525235022991688</v>
      </c>
      <c r="X13" s="10">
        <v>1.4883112244152237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15.074914606929616</v>
      </c>
      <c r="D17" s="37">
        <f t="shared" si="11"/>
        <v>15.173761752007515</v>
      </c>
      <c r="E17" s="37">
        <f t="shared" si="11"/>
        <v>16.069569141522205</v>
      </c>
      <c r="F17" s="37">
        <f t="shared" si="11"/>
        <v>16.091031208290651</v>
      </c>
      <c r="G17" s="37">
        <f t="shared" si="11"/>
        <v>16.431004591121049</v>
      </c>
      <c r="H17" s="37">
        <f t="shared" si="11"/>
        <v>15.873968832344264</v>
      </c>
      <c r="I17" s="37">
        <f t="shared" si="11"/>
        <v>15.715753414334976</v>
      </c>
      <c r="J17" s="37">
        <f t="shared" si="11"/>
        <v>15.334975988817241</v>
      </c>
      <c r="K17" s="37">
        <f t="shared" si="11"/>
        <v>13.562087322888852</v>
      </c>
      <c r="L17" s="37">
        <f t="shared" si="11"/>
        <v>12.762185133533123</v>
      </c>
      <c r="M17" s="37">
        <f t="shared" si="11"/>
        <v>13.841078848332419</v>
      </c>
      <c r="N17" s="37">
        <f t="shared" si="11"/>
        <v>14.728620767196546</v>
      </c>
      <c r="O17" s="37">
        <f t="shared" si="11"/>
        <v>14.098023312300942</v>
      </c>
      <c r="P17" s="37">
        <f t="shared" si="11"/>
        <v>12.59432580935969</v>
      </c>
      <c r="Q17" s="37">
        <f t="shared" si="11"/>
        <v>14.053167242869602</v>
      </c>
      <c r="R17" s="37">
        <f t="shared" si="11"/>
        <v>21.741305872353898</v>
      </c>
      <c r="S17" s="37">
        <f t="shared" si="11"/>
        <v>23.947576953556197</v>
      </c>
      <c r="T17" s="37">
        <f t="shared" si="11"/>
        <v>24.537127401596898</v>
      </c>
      <c r="U17" s="37">
        <f t="shared" si="11"/>
        <v>18.302451156512053</v>
      </c>
      <c r="V17" s="37">
        <f t="shared" si="11"/>
        <v>16.374624198584289</v>
      </c>
      <c r="W17" s="37">
        <f t="shared" si="11"/>
        <v>18.101227125741168</v>
      </c>
      <c r="X17" s="37">
        <f t="shared" si="11"/>
        <v>20.81362073236869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15.074914606929616</v>
      </c>
      <c r="D19" s="10">
        <v>15.173761752007515</v>
      </c>
      <c r="E19" s="10">
        <v>16.069569141522205</v>
      </c>
      <c r="F19" s="10">
        <v>16.091031208290651</v>
      </c>
      <c r="G19" s="10">
        <v>16.431004591121049</v>
      </c>
      <c r="H19" s="10">
        <v>15.873968832344264</v>
      </c>
      <c r="I19" s="10">
        <v>15.715753414334976</v>
      </c>
      <c r="J19" s="10">
        <v>15.334975988817241</v>
      </c>
      <c r="K19" s="10">
        <v>13.562087322888852</v>
      </c>
      <c r="L19" s="10">
        <v>12.762185133533123</v>
      </c>
      <c r="M19" s="10">
        <v>13.841078848332419</v>
      </c>
      <c r="N19" s="10">
        <v>14.728620767196546</v>
      </c>
      <c r="O19" s="10">
        <v>14.098023312300942</v>
      </c>
      <c r="P19" s="10">
        <v>12.59432580935969</v>
      </c>
      <c r="Q19" s="10">
        <v>13.394645167914049</v>
      </c>
      <c r="R19" s="10">
        <v>11.675886487004872</v>
      </c>
      <c r="S19" s="10">
        <v>11.721108120903272</v>
      </c>
      <c r="T19" s="10">
        <v>12.013701602516489</v>
      </c>
      <c r="U19" s="10">
        <v>11.707282880272782</v>
      </c>
      <c r="V19" s="10">
        <v>8.4883860403153069</v>
      </c>
      <c r="W19" s="10">
        <v>10.11216060451247</v>
      </c>
      <c r="X19" s="10">
        <v>12.167962889692465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0.65852207495555204</v>
      </c>
      <c r="R21" s="10">
        <v>10.065419385349024</v>
      </c>
      <c r="S21" s="10">
        <v>12.226468832652925</v>
      </c>
      <c r="T21" s="10">
        <v>12.523425799080407</v>
      </c>
      <c r="U21" s="10">
        <v>6.5951682762392707</v>
      </c>
      <c r="V21" s="10">
        <v>7.8862381582689833</v>
      </c>
      <c r="W21" s="10">
        <v>7.9890665212286978</v>
      </c>
      <c r="X21" s="10">
        <v>8.6456578426762238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9.5755785508521651E-2</v>
      </c>
      <c r="K22" s="37">
        <f t="shared" si="12"/>
        <v>0.10328913208308516</v>
      </c>
      <c r="L22" s="37">
        <f t="shared" si="12"/>
        <v>0.11399857583510586</v>
      </c>
      <c r="M22" s="37">
        <f t="shared" si="12"/>
        <v>0.12349105380540086</v>
      </c>
      <c r="N22" s="37">
        <f t="shared" si="12"/>
        <v>0.23447915091022048</v>
      </c>
      <c r="O22" s="37">
        <f t="shared" si="12"/>
        <v>0.22229884549222353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0.11133378823768859</v>
      </c>
      <c r="T22" s="37">
        <f t="shared" si="12"/>
        <v>0.1304666074098122</v>
      </c>
      <c r="U22" s="37">
        <f t="shared" si="12"/>
        <v>0.13311065215075293</v>
      </c>
      <c r="V22" s="37">
        <f t="shared" si="12"/>
        <v>0.13108536097877843</v>
      </c>
      <c r="W22" s="37">
        <f t="shared" si="12"/>
        <v>0.13791307189609273</v>
      </c>
      <c r="X22" s="37">
        <f t="shared" si="12"/>
        <v>0.13257471897051687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9.5755785508521651E-2</v>
      </c>
      <c r="K23" s="10">
        <v>0.10328913208308516</v>
      </c>
      <c r="L23" s="10">
        <v>0.11399857583510586</v>
      </c>
      <c r="M23" s="10">
        <v>0.12349105380540086</v>
      </c>
      <c r="N23" s="10">
        <v>0.23447915091022048</v>
      </c>
      <c r="O23" s="10">
        <v>0.22229884549222353</v>
      </c>
      <c r="P23" s="10">
        <v>0</v>
      </c>
      <c r="Q23" s="10">
        <v>0</v>
      </c>
      <c r="R23" s="10">
        <v>0</v>
      </c>
      <c r="S23" s="10">
        <v>0.11133378823768859</v>
      </c>
      <c r="T23" s="10">
        <v>0.1304666074098122</v>
      </c>
      <c r="U23" s="10">
        <v>0.13311065215075293</v>
      </c>
      <c r="V23" s="10">
        <v>0.13108536097877843</v>
      </c>
      <c r="W23" s="10">
        <v>0.13791307189609273</v>
      </c>
      <c r="X23" s="10">
        <v>0.13257471897051687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36.356711668937571</v>
      </c>
      <c r="D26" s="37">
        <f t="shared" si="13"/>
        <v>32.533201345098561</v>
      </c>
      <c r="E26" s="37">
        <f t="shared" si="13"/>
        <v>48.850776692818734</v>
      </c>
      <c r="F26" s="37">
        <f t="shared" si="13"/>
        <v>51.962236942505271</v>
      </c>
      <c r="G26" s="37">
        <f t="shared" si="13"/>
        <v>66.517295803771702</v>
      </c>
      <c r="H26" s="37">
        <f t="shared" si="13"/>
        <v>57.740671931632995</v>
      </c>
      <c r="I26" s="37">
        <f t="shared" si="13"/>
        <v>52.617796415993034</v>
      </c>
      <c r="J26" s="37">
        <f t="shared" si="13"/>
        <v>52.564206337892806</v>
      </c>
      <c r="K26" s="37">
        <f t="shared" si="13"/>
        <v>50.390928386585713</v>
      </c>
      <c r="L26" s="37">
        <f t="shared" si="13"/>
        <v>43.515990535740784</v>
      </c>
      <c r="M26" s="37">
        <f t="shared" si="13"/>
        <v>45.200786933344148</v>
      </c>
      <c r="N26" s="37">
        <f t="shared" si="13"/>
        <v>49.181123356760821</v>
      </c>
      <c r="O26" s="37">
        <f t="shared" si="13"/>
        <v>54.269217881345298</v>
      </c>
      <c r="P26" s="37">
        <f t="shared" si="13"/>
        <v>47.86259558068771</v>
      </c>
      <c r="Q26" s="37">
        <f t="shared" si="13"/>
        <v>45.245446723440651</v>
      </c>
      <c r="R26" s="37">
        <f t="shared" si="13"/>
        <v>41.752373145231765</v>
      </c>
      <c r="S26" s="37">
        <f t="shared" si="13"/>
        <v>41.8670956470786</v>
      </c>
      <c r="T26" s="37">
        <f t="shared" si="13"/>
        <v>45.761563861919797</v>
      </c>
      <c r="U26" s="37">
        <f t="shared" si="13"/>
        <v>46.263068730213291</v>
      </c>
      <c r="V26" s="37">
        <f t="shared" si="13"/>
        <v>42.937815700391639</v>
      </c>
      <c r="W26" s="37">
        <f t="shared" si="13"/>
        <v>45.391182087258201</v>
      </c>
      <c r="X26" s="37">
        <f t="shared" si="13"/>
        <v>42.867367411013262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36.356711668937571</v>
      </c>
      <c r="D33" s="29">
        <f t="shared" si="15"/>
        <v>32.533201345098561</v>
      </c>
      <c r="E33" s="29">
        <f t="shared" si="15"/>
        <v>48.850776692818734</v>
      </c>
      <c r="F33" s="29">
        <f t="shared" si="15"/>
        <v>51.962236942505271</v>
      </c>
      <c r="G33" s="29">
        <f t="shared" si="15"/>
        <v>66.517295803771702</v>
      </c>
      <c r="H33" s="29">
        <f t="shared" si="15"/>
        <v>57.740671931632995</v>
      </c>
      <c r="I33" s="29">
        <f t="shared" si="15"/>
        <v>52.617796415993034</v>
      </c>
      <c r="J33" s="29">
        <f t="shared" si="15"/>
        <v>52.564206337892806</v>
      </c>
      <c r="K33" s="29">
        <f t="shared" si="15"/>
        <v>50.390928386585713</v>
      </c>
      <c r="L33" s="29">
        <f t="shared" si="15"/>
        <v>43.515990535740784</v>
      </c>
      <c r="M33" s="29">
        <f t="shared" si="15"/>
        <v>45.200786933344148</v>
      </c>
      <c r="N33" s="29">
        <f t="shared" si="15"/>
        <v>49.181123356760821</v>
      </c>
      <c r="O33" s="29">
        <f t="shared" si="15"/>
        <v>54.269217881345298</v>
      </c>
      <c r="P33" s="29">
        <f t="shared" si="15"/>
        <v>47.86259558068771</v>
      </c>
      <c r="Q33" s="29">
        <f t="shared" si="15"/>
        <v>45.245446723440651</v>
      </c>
      <c r="R33" s="29">
        <f t="shared" si="15"/>
        <v>41.752373145231765</v>
      </c>
      <c r="S33" s="29">
        <f t="shared" si="15"/>
        <v>41.8670956470786</v>
      </c>
      <c r="T33" s="29">
        <f t="shared" si="15"/>
        <v>45.761563861919797</v>
      </c>
      <c r="U33" s="29">
        <f t="shared" si="15"/>
        <v>46.263068730213291</v>
      </c>
      <c r="V33" s="29">
        <f t="shared" si="15"/>
        <v>42.937815700391639</v>
      </c>
      <c r="W33" s="29">
        <f t="shared" si="15"/>
        <v>45.391182087258201</v>
      </c>
      <c r="X33" s="29">
        <f t="shared" si="15"/>
        <v>42.867367411013262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8.7502666504646172</v>
      </c>
      <c r="D36" s="10">
        <v>10.059458407499648</v>
      </c>
      <c r="E36" s="10">
        <v>11.539310422388803</v>
      </c>
      <c r="F36" s="10">
        <v>11.635265696718713</v>
      </c>
      <c r="G36" s="10">
        <v>16.594250829883812</v>
      </c>
      <c r="H36" s="10">
        <v>13.604370755220893</v>
      </c>
      <c r="I36" s="10">
        <v>12.536826520855195</v>
      </c>
      <c r="J36" s="10">
        <v>13.380685428946851</v>
      </c>
      <c r="K36" s="10">
        <v>12.740914911189192</v>
      </c>
      <c r="L36" s="10">
        <v>7.9857080961637124</v>
      </c>
      <c r="M36" s="10">
        <v>7.904263328840381</v>
      </c>
      <c r="N36" s="10">
        <v>7.5688403892537881</v>
      </c>
      <c r="O36" s="10">
        <v>9.6343402080119365</v>
      </c>
      <c r="P36" s="10">
        <v>7.6594732256903209</v>
      </c>
      <c r="Q36" s="10">
        <v>6.8395962380697233</v>
      </c>
      <c r="R36" s="10">
        <v>6.9838296848117309</v>
      </c>
      <c r="S36" s="10">
        <v>6.7345663497149468</v>
      </c>
      <c r="T36" s="10">
        <v>10.350177277748161</v>
      </c>
      <c r="U36" s="10">
        <v>9.6960154967354484</v>
      </c>
      <c r="V36" s="10">
        <v>9.3015460039624394</v>
      </c>
      <c r="W36" s="10">
        <v>9.813096856374198</v>
      </c>
      <c r="X36" s="10">
        <v>10.583119807474024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7.1463642577485009</v>
      </c>
      <c r="D43" s="10">
        <v>7.5097624705892372</v>
      </c>
      <c r="E43" s="10">
        <v>8.1831916086184009</v>
      </c>
      <c r="F43" s="10">
        <v>9.1204885783144398</v>
      </c>
      <c r="G43" s="10">
        <v>9.3407691750836168</v>
      </c>
      <c r="H43" s="10">
        <v>8.5738012276032975</v>
      </c>
      <c r="I43" s="10">
        <v>8.026496323915719</v>
      </c>
      <c r="J43" s="10">
        <v>9.2161985129286652</v>
      </c>
      <c r="K43" s="10">
        <v>8.1884965968795136</v>
      </c>
      <c r="L43" s="10">
        <v>8.8926479560713414</v>
      </c>
      <c r="M43" s="10">
        <v>8.3848422251360013</v>
      </c>
      <c r="N43" s="10">
        <v>8.529436875633051</v>
      </c>
      <c r="O43" s="10">
        <v>7.9483880502341862</v>
      </c>
      <c r="P43" s="10">
        <v>5.7313273019211364</v>
      </c>
      <c r="Q43" s="10">
        <v>6.3980449003874886</v>
      </c>
      <c r="R43" s="10">
        <v>5.5927561307708897</v>
      </c>
      <c r="S43" s="10">
        <v>5.8010596983470739</v>
      </c>
      <c r="T43" s="10">
        <v>4.5290373155560104</v>
      </c>
      <c r="U43" s="10">
        <v>6.1958078688889815</v>
      </c>
      <c r="V43" s="10">
        <v>4.3238978971838549</v>
      </c>
      <c r="W43" s="10">
        <v>4.5615655874995387</v>
      </c>
      <c r="X43" s="10">
        <v>4.235206074648449</v>
      </c>
    </row>
    <row r="44" spans="1:24" ht="11.25" customHeight="1" x14ac:dyDescent="0.2">
      <c r="A44" s="41" t="s">
        <v>75</v>
      </c>
      <c r="B44" s="9" t="s">
        <v>76</v>
      </c>
      <c r="C44" s="10">
        <v>6.1626025682429653</v>
      </c>
      <c r="D44" s="10">
        <v>5.7273755783312126</v>
      </c>
      <c r="E44" s="10">
        <v>7.3911607964295998</v>
      </c>
      <c r="F44" s="10">
        <v>7.038575433999176</v>
      </c>
      <c r="G44" s="10">
        <v>7.6048689110185164</v>
      </c>
      <c r="H44" s="10">
        <v>6.9157845027980596</v>
      </c>
      <c r="I44" s="10">
        <v>6.9224779468242552</v>
      </c>
      <c r="J44" s="10">
        <v>6.5277731362312643</v>
      </c>
      <c r="K44" s="10">
        <v>7.3812208459107929</v>
      </c>
      <c r="L44" s="10">
        <v>7.547344576931704</v>
      </c>
      <c r="M44" s="10">
        <v>6.0029762350363169</v>
      </c>
      <c r="N44" s="10">
        <v>5.7506369840642231</v>
      </c>
      <c r="O44" s="10">
        <v>5.2258579814878265</v>
      </c>
      <c r="P44" s="10">
        <v>6.2339997463082035</v>
      </c>
      <c r="Q44" s="10">
        <v>4.1293907859102124</v>
      </c>
      <c r="R44" s="10">
        <v>3.0436924236156857</v>
      </c>
      <c r="S44" s="10">
        <v>1.3560648751121656</v>
      </c>
      <c r="T44" s="10">
        <v>1.5937660637395317</v>
      </c>
      <c r="U44" s="10">
        <v>2.1151164829717342</v>
      </c>
      <c r="V44" s="10">
        <v>1.0145102902785186</v>
      </c>
      <c r="W44" s="10">
        <v>1.0703046285048088</v>
      </c>
      <c r="X44" s="10">
        <v>1.539101056407032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8.5317578803016154</v>
      </c>
      <c r="D48" s="10">
        <v>3.6361555924966011</v>
      </c>
      <c r="E48" s="10">
        <v>11.661341856640156</v>
      </c>
      <c r="F48" s="10">
        <v>11.313007113146213</v>
      </c>
      <c r="G48" s="10">
        <v>16.703598629647061</v>
      </c>
      <c r="H48" s="10">
        <v>16.067667718831572</v>
      </c>
      <c r="I48" s="10">
        <v>16.078286726206045</v>
      </c>
      <c r="J48" s="10">
        <v>17.829930061414963</v>
      </c>
      <c r="K48" s="10">
        <v>16.516436264194962</v>
      </c>
      <c r="L48" s="10">
        <v>13.632536163692857</v>
      </c>
      <c r="M48" s="10">
        <v>13.753955302184142</v>
      </c>
      <c r="N48" s="10">
        <v>20.696026622146601</v>
      </c>
      <c r="O48" s="10">
        <v>20.605546523895338</v>
      </c>
      <c r="P48" s="10">
        <v>21.654618705774055</v>
      </c>
      <c r="Q48" s="10">
        <v>19.081372087307646</v>
      </c>
      <c r="R48" s="10">
        <v>20.694536428091386</v>
      </c>
      <c r="S48" s="10">
        <v>22.015971197490696</v>
      </c>
      <c r="T48" s="10">
        <v>21.420772859689986</v>
      </c>
      <c r="U48" s="10">
        <v>18.733575037516484</v>
      </c>
      <c r="V48" s="10">
        <v>17.744418181579224</v>
      </c>
      <c r="W48" s="10">
        <v>25.613775337613308</v>
      </c>
      <c r="X48" s="10">
        <v>23.743272976043382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5.7657203121798677</v>
      </c>
      <c r="D50" s="10">
        <v>5.6004492961818633</v>
      </c>
      <c r="E50" s="10">
        <v>10.075772008741774</v>
      </c>
      <c r="F50" s="10">
        <v>12.854900120326723</v>
      </c>
      <c r="G50" s="10">
        <v>16.273808258138708</v>
      </c>
      <c r="H50" s="10">
        <v>12.579047727179175</v>
      </c>
      <c r="I50" s="10">
        <v>9.0537088981918235</v>
      </c>
      <c r="J50" s="10">
        <v>5.6096191983710577</v>
      </c>
      <c r="K50" s="10">
        <v>5.5638597684112527</v>
      </c>
      <c r="L50" s="10">
        <v>5.4577537428811702</v>
      </c>
      <c r="M50" s="10">
        <v>9.1547498421473019</v>
      </c>
      <c r="N50" s="10">
        <v>6.6361824856631566</v>
      </c>
      <c r="O50" s="10">
        <v>10.855085117716012</v>
      </c>
      <c r="P50" s="10">
        <v>6.583176600993994</v>
      </c>
      <c r="Q50" s="10">
        <v>8.7970427117655863</v>
      </c>
      <c r="R50" s="10">
        <v>5.4375584779420691</v>
      </c>
      <c r="S50" s="10">
        <v>5.9594335264137186</v>
      </c>
      <c r="T50" s="10">
        <v>7.8678103451861086</v>
      </c>
      <c r="U50" s="10">
        <v>9.5225538441006403</v>
      </c>
      <c r="V50" s="10">
        <v>10.553443327387594</v>
      </c>
      <c r="W50" s="10">
        <v>4.3324396772663505</v>
      </c>
      <c r="X50" s="10">
        <v>2.766667496440375</v>
      </c>
    </row>
    <row r="51" spans="1:24" ht="11.25" customHeight="1" x14ac:dyDescent="0.2">
      <c r="A51" s="35" t="s">
        <v>89</v>
      </c>
      <c r="B51" s="36" t="s">
        <v>90</v>
      </c>
      <c r="C51" s="37">
        <v>22.179874955277839</v>
      </c>
      <c r="D51" s="37">
        <v>26.013455807561641</v>
      </c>
      <c r="E51" s="37">
        <v>28.260612412113421</v>
      </c>
      <c r="F51" s="37">
        <v>29.961299304840669</v>
      </c>
      <c r="G51" s="37">
        <v>32.575902053335852</v>
      </c>
      <c r="H51" s="37">
        <v>30.763188534955102</v>
      </c>
      <c r="I51" s="37">
        <v>30.163369709195639</v>
      </c>
      <c r="J51" s="37">
        <v>29.372415274472029</v>
      </c>
      <c r="K51" s="37">
        <v>32.474508980700286</v>
      </c>
      <c r="L51" s="37">
        <v>23.478369923504356</v>
      </c>
      <c r="M51" s="37">
        <v>21.451412431646979</v>
      </c>
      <c r="N51" s="37">
        <v>21.42747789886198</v>
      </c>
      <c r="O51" s="37">
        <v>14.244751470503267</v>
      </c>
      <c r="P51" s="37">
        <v>14.149055073081637</v>
      </c>
      <c r="Q51" s="37">
        <v>12.683426792176489</v>
      </c>
      <c r="R51" s="37">
        <v>12.250062102819848</v>
      </c>
      <c r="S51" s="37">
        <v>12.122672449942954</v>
      </c>
      <c r="T51" s="37">
        <v>13.81456904288984</v>
      </c>
      <c r="U51" s="37">
        <v>15.446006206133303</v>
      </c>
      <c r="V51" s="37">
        <v>16.197741920047562</v>
      </c>
      <c r="W51" s="37">
        <v>15.868914733413213</v>
      </c>
      <c r="X51" s="37">
        <v>16.941831601739153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0.28826103298613454</v>
      </c>
      <c r="D52" s="37">
        <f t="shared" si="16"/>
        <v>0.67783374435344945</v>
      </c>
      <c r="E52" s="37">
        <f t="shared" si="16"/>
        <v>0.67363382490938484</v>
      </c>
      <c r="F52" s="37">
        <f t="shared" si="16"/>
        <v>0.68601097184818638</v>
      </c>
      <c r="G52" s="37">
        <f t="shared" si="16"/>
        <v>0.91446537145787454</v>
      </c>
      <c r="H52" s="37">
        <f t="shared" si="16"/>
        <v>0.68464678891311914</v>
      </c>
      <c r="I52" s="37">
        <f t="shared" si="16"/>
        <v>0.67400457473842623</v>
      </c>
      <c r="J52" s="37">
        <f t="shared" si="16"/>
        <v>1.4223877323920395</v>
      </c>
      <c r="K52" s="37">
        <f t="shared" si="16"/>
        <v>2.0701399114611618</v>
      </c>
      <c r="L52" s="37">
        <f t="shared" si="16"/>
        <v>3.0752997307959622</v>
      </c>
      <c r="M52" s="37">
        <f t="shared" si="16"/>
        <v>4.1205738763175344</v>
      </c>
      <c r="N52" s="37">
        <f t="shared" si="16"/>
        <v>7.5820799087213615</v>
      </c>
      <c r="O52" s="37">
        <f t="shared" si="16"/>
        <v>9.7406208603872209</v>
      </c>
      <c r="P52" s="37">
        <f t="shared" si="16"/>
        <v>10.34698004816528</v>
      </c>
      <c r="Q52" s="37">
        <f t="shared" si="16"/>
        <v>11.240891380281228</v>
      </c>
      <c r="R52" s="37">
        <f t="shared" si="16"/>
        <v>11.147890647135593</v>
      </c>
      <c r="S52" s="37">
        <f t="shared" si="16"/>
        <v>12.78414053916163</v>
      </c>
      <c r="T52" s="37">
        <f t="shared" si="16"/>
        <v>13.638806787464615</v>
      </c>
      <c r="U52" s="37">
        <f t="shared" si="16"/>
        <v>13.334199805413061</v>
      </c>
      <c r="V52" s="37">
        <f t="shared" si="16"/>
        <v>11.412486401704687</v>
      </c>
      <c r="W52" s="37">
        <f t="shared" si="16"/>
        <v>11.976962645232186</v>
      </c>
      <c r="X52" s="37">
        <f t="shared" si="16"/>
        <v>11.315685200401083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0.28826103298613454</v>
      </c>
      <c r="D59" s="10">
        <v>0.67783374435344945</v>
      </c>
      <c r="E59" s="10">
        <v>0.67363382490938484</v>
      </c>
      <c r="F59" s="10">
        <v>0.68601097184818638</v>
      </c>
      <c r="G59" s="10">
        <v>0.91446537145787454</v>
      </c>
      <c r="H59" s="10">
        <v>0.68464678891311914</v>
      </c>
      <c r="I59" s="10">
        <v>0.67400457473842623</v>
      </c>
      <c r="J59" s="10">
        <v>0.70715627623665112</v>
      </c>
      <c r="K59" s="10">
        <v>0.82458566576603876</v>
      </c>
      <c r="L59" s="10">
        <v>1.0207348261733293</v>
      </c>
      <c r="M59" s="10">
        <v>1.1266466786007139</v>
      </c>
      <c r="N59" s="10">
        <v>1.2224428509299257</v>
      </c>
      <c r="O59" s="10">
        <v>1.1497012125124868</v>
      </c>
      <c r="P59" s="10">
        <v>1.0082273296235196</v>
      </c>
      <c r="Q59" s="10">
        <v>1.338940912335731</v>
      </c>
      <c r="R59" s="10">
        <v>1.3226529342370827</v>
      </c>
      <c r="S59" s="10">
        <v>1.5416191280790836</v>
      </c>
      <c r="T59" s="10">
        <v>1.91379170558581</v>
      </c>
      <c r="U59" s="10">
        <v>2.435542629700588</v>
      </c>
      <c r="V59" s="10">
        <v>2.152995765610739</v>
      </c>
      <c r="W59" s="10">
        <v>2.3247934813369828</v>
      </c>
      <c r="X59" s="10">
        <v>1.8602704712395792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0.48709533545100842</v>
      </c>
      <c r="K61" s="10">
        <v>0.53173447990303013</v>
      </c>
      <c r="L61" s="10">
        <v>0.39261432550495662</v>
      </c>
      <c r="M61" s="10">
        <v>0.34296015369745392</v>
      </c>
      <c r="N61" s="10">
        <v>0.62158318202463048</v>
      </c>
      <c r="O61" s="10">
        <v>0.58062073195974739</v>
      </c>
      <c r="P61" s="10">
        <v>0.76286354441612769</v>
      </c>
      <c r="Q61" s="10">
        <v>0.97976214503433812</v>
      </c>
      <c r="R61" s="10">
        <v>0.98303831693676236</v>
      </c>
      <c r="S61" s="10">
        <v>0.79627296332684427</v>
      </c>
      <c r="T61" s="10">
        <v>0.9746941984439188</v>
      </c>
      <c r="U61" s="10">
        <v>1.284732726549686</v>
      </c>
      <c r="V61" s="10">
        <v>1.1443894402099648</v>
      </c>
      <c r="W61" s="10">
        <v>0.90208355021440123</v>
      </c>
      <c r="X61" s="10">
        <v>0.4578650660708169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0.22813612070438005</v>
      </c>
      <c r="K62" s="10">
        <v>0.71381976579209294</v>
      </c>
      <c r="L62" s="10">
        <v>1.6619505791176763</v>
      </c>
      <c r="M62" s="10">
        <v>2.6509670440193664</v>
      </c>
      <c r="N62" s="10">
        <v>5.7380538757668056</v>
      </c>
      <c r="O62" s="10">
        <v>8.0102989159149871</v>
      </c>
      <c r="P62" s="10">
        <v>8.5758891741256331</v>
      </c>
      <c r="Q62" s="10">
        <v>8.9221883229111594</v>
      </c>
      <c r="R62" s="10">
        <v>8.8421993959617478</v>
      </c>
      <c r="S62" s="10">
        <v>10.446248447755702</v>
      </c>
      <c r="T62" s="10">
        <v>10.750320883434886</v>
      </c>
      <c r="U62" s="10">
        <v>9.613924449162786</v>
      </c>
      <c r="V62" s="10">
        <v>8.1151011958839838</v>
      </c>
      <c r="W62" s="10">
        <v>8.7500856136808025</v>
      </c>
      <c r="X62" s="10">
        <v>8.8583586830051573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0.1391909800855283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1.2171149508762564</v>
      </c>
      <c r="D71" s="37">
        <f t="shared" si="17"/>
        <v>1.3334650732137352</v>
      </c>
      <c r="E71" s="37">
        <f t="shared" si="17"/>
        <v>1.2710365703255599</v>
      </c>
      <c r="F71" s="37">
        <f t="shared" si="17"/>
        <v>1.3475026520823592</v>
      </c>
      <c r="G71" s="37">
        <f t="shared" si="17"/>
        <v>1.4058228328827704</v>
      </c>
      <c r="H71" s="37">
        <f t="shared" si="17"/>
        <v>1.1626253038193164</v>
      </c>
      <c r="I71" s="37">
        <f t="shared" si="17"/>
        <v>1.1233274780754785</v>
      </c>
      <c r="J71" s="37">
        <f t="shared" si="17"/>
        <v>0.14827205397111523</v>
      </c>
      <c r="K71" s="37">
        <f t="shared" si="17"/>
        <v>3.4337428991923042</v>
      </c>
      <c r="L71" s="37">
        <f t="shared" si="17"/>
        <v>1.7404831380889669</v>
      </c>
      <c r="M71" s="37">
        <f t="shared" si="17"/>
        <v>3.4330013676645783</v>
      </c>
      <c r="N71" s="37">
        <f t="shared" si="17"/>
        <v>1.8461482640724471</v>
      </c>
      <c r="O71" s="37">
        <f t="shared" si="17"/>
        <v>2.7242646198507652</v>
      </c>
      <c r="P71" s="37">
        <f t="shared" si="17"/>
        <v>7.3304544913167886</v>
      </c>
      <c r="Q71" s="37">
        <f t="shared" si="17"/>
        <v>7.9586391951960369</v>
      </c>
      <c r="R71" s="37">
        <f t="shared" si="17"/>
        <v>7.923661021565235</v>
      </c>
      <c r="S71" s="37">
        <f t="shared" si="17"/>
        <v>8.7665868567813536</v>
      </c>
      <c r="T71" s="37">
        <f t="shared" si="17"/>
        <v>9.2381702637946823</v>
      </c>
      <c r="U71" s="37">
        <f t="shared" si="17"/>
        <v>7.7144394831371663</v>
      </c>
      <c r="V71" s="37">
        <f t="shared" si="17"/>
        <v>6.7570528209763436</v>
      </c>
      <c r="W71" s="37">
        <f t="shared" si="17"/>
        <v>8.1659222673989031</v>
      </c>
      <c r="X71" s="37">
        <f t="shared" si="17"/>
        <v>6.9870063939713232</v>
      </c>
    </row>
    <row r="72" spans="1:24" ht="11.25" customHeight="1" x14ac:dyDescent="0.2">
      <c r="A72" s="42" t="s">
        <v>131</v>
      </c>
      <c r="B72" s="9" t="s">
        <v>132</v>
      </c>
      <c r="C72" s="10">
        <v>1.2171149508762564</v>
      </c>
      <c r="D72" s="10">
        <v>1.3334650732137352</v>
      </c>
      <c r="E72" s="10">
        <v>1.2710365703255599</v>
      </c>
      <c r="F72" s="10">
        <v>1.3475026520823592</v>
      </c>
      <c r="G72" s="10">
        <v>1.4058228328827704</v>
      </c>
      <c r="H72" s="10">
        <v>1.1626253038193164</v>
      </c>
      <c r="I72" s="10">
        <v>1.1233274780754785</v>
      </c>
      <c r="J72" s="10">
        <v>0</v>
      </c>
      <c r="K72" s="10">
        <v>0</v>
      </c>
      <c r="L72" s="10">
        <v>0.36642246171487303</v>
      </c>
      <c r="M72" s="10">
        <v>0.78203432364521186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1.1662547386260909E-2</v>
      </c>
      <c r="V72" s="10">
        <v>0</v>
      </c>
      <c r="W72" s="10">
        <v>0.51401327705236455</v>
      </c>
      <c r="X72" s="10">
        <v>0.43183213009060711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0.14827205397111523</v>
      </c>
      <c r="K73" s="10">
        <v>3.4337428991923042</v>
      </c>
      <c r="L73" s="10">
        <v>1.3740606763740939</v>
      </c>
      <c r="M73" s="10">
        <v>2.6509670440193664</v>
      </c>
      <c r="N73" s="10">
        <v>1.8461482640724471</v>
      </c>
      <c r="O73" s="10">
        <v>2.7242646198507652</v>
      </c>
      <c r="P73" s="10">
        <v>7.3304544913167886</v>
      </c>
      <c r="Q73" s="10">
        <v>7.9586391951960369</v>
      </c>
      <c r="R73" s="10">
        <v>7.923661021565235</v>
      </c>
      <c r="S73" s="10">
        <v>8.7665868567813536</v>
      </c>
      <c r="T73" s="10">
        <v>9.2381702637946823</v>
      </c>
      <c r="U73" s="10">
        <v>7.7027769357509053</v>
      </c>
      <c r="V73" s="10">
        <v>6.7570528209763436</v>
      </c>
      <c r="W73" s="10">
        <v>7.6519089903465387</v>
      </c>
      <c r="X73" s="10">
        <v>6.5551742638807164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8.0956989429725468</v>
      </c>
      <c r="K75" s="37">
        <v>13.164333316992776</v>
      </c>
      <c r="L75" s="37">
        <v>8.8074620001378783</v>
      </c>
      <c r="M75" s="37">
        <v>11.886378132080342</v>
      </c>
      <c r="N75" s="37">
        <v>12.02491271068045</v>
      </c>
      <c r="O75" s="37">
        <v>11.922290437227524</v>
      </c>
      <c r="P75" s="37">
        <v>9.3291228833834943</v>
      </c>
      <c r="Q75" s="37">
        <v>8.8055821584264322</v>
      </c>
      <c r="R75" s="37">
        <v>9.5994575706032652</v>
      </c>
      <c r="S75" s="37">
        <v>9.3826899939285244</v>
      </c>
      <c r="T75" s="37">
        <v>9.901402419656451</v>
      </c>
      <c r="U75" s="37">
        <v>10.257088304554514</v>
      </c>
      <c r="V75" s="37">
        <v>9.0052344347700632</v>
      </c>
      <c r="W75" s="37">
        <v>8.7369067622987817</v>
      </c>
      <c r="X75" s="37">
        <v>10.264509242284886</v>
      </c>
    </row>
    <row r="76" spans="1:24" ht="11.25" customHeight="1" x14ac:dyDescent="0.2">
      <c r="A76" s="38" t="s">
        <v>139</v>
      </c>
      <c r="B76" s="39" t="s">
        <v>140</v>
      </c>
      <c r="C76" s="40">
        <v>22.562990916709801</v>
      </c>
      <c r="D76" s="40">
        <v>26.051380281266606</v>
      </c>
      <c r="E76" s="40">
        <v>31.176435441403264</v>
      </c>
      <c r="F76" s="40">
        <v>32.865916011135099</v>
      </c>
      <c r="G76" s="40">
        <v>36.449732288971425</v>
      </c>
      <c r="H76" s="40">
        <v>35.550247409373455</v>
      </c>
      <c r="I76" s="40">
        <v>34.270539926617062</v>
      </c>
      <c r="J76" s="40">
        <v>33.091993705582425</v>
      </c>
      <c r="K76" s="40">
        <v>36.972928157932131</v>
      </c>
      <c r="L76" s="40">
        <v>30.510328479838662</v>
      </c>
      <c r="M76" s="40">
        <v>35.425731641993139</v>
      </c>
      <c r="N76" s="40">
        <v>37.914471508381673</v>
      </c>
      <c r="O76" s="40">
        <v>34.674723603615142</v>
      </c>
      <c r="P76" s="40">
        <v>32.614790512731254</v>
      </c>
      <c r="Q76" s="40">
        <v>30.415172209178845</v>
      </c>
      <c r="R76" s="40">
        <v>27.361635383677903</v>
      </c>
      <c r="S76" s="40">
        <v>31.363036368022083</v>
      </c>
      <c r="T76" s="40">
        <v>43.38132877828356</v>
      </c>
      <c r="U76" s="40">
        <v>42.723835199035946</v>
      </c>
      <c r="V76" s="40">
        <v>40.442444671563109</v>
      </c>
      <c r="W76" s="40">
        <v>39.738495894082071</v>
      </c>
      <c r="X76" s="40">
        <v>39.314734216403302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137.69202764626584</v>
      </c>
      <c r="D2" s="31">
        <f t="shared" ref="D2:W2" si="1">SUM(D3,D17,D22,D25,D26,D51,D52,D71,D74,D75,D76)</f>
        <v>130.13679941875733</v>
      </c>
      <c r="E2" s="31">
        <f t="shared" si="1"/>
        <v>120.24252128277269</v>
      </c>
      <c r="F2" s="31">
        <f t="shared" si="1"/>
        <v>110.93259844928421</v>
      </c>
      <c r="G2" s="31">
        <f t="shared" si="1"/>
        <v>117.88380216702271</v>
      </c>
      <c r="H2" s="31">
        <f t="shared" si="1"/>
        <v>113.03099286578058</v>
      </c>
      <c r="I2" s="31">
        <f t="shared" si="1"/>
        <v>119.87575878242399</v>
      </c>
      <c r="J2" s="31">
        <f t="shared" si="1"/>
        <v>122.32491819092354</v>
      </c>
      <c r="K2" s="31">
        <f t="shared" si="1"/>
        <v>101.60264971524728</v>
      </c>
      <c r="L2" s="31">
        <f t="shared" si="1"/>
        <v>63.664739588651372</v>
      </c>
      <c r="M2" s="31">
        <f t="shared" si="1"/>
        <v>56.326654573518987</v>
      </c>
      <c r="N2" s="31">
        <f t="shared" si="1"/>
        <v>57.910768823943584</v>
      </c>
      <c r="O2" s="31">
        <f t="shared" si="1"/>
        <v>52.460031455758802</v>
      </c>
      <c r="P2" s="31">
        <f t="shared" si="1"/>
        <v>52.047662451777299</v>
      </c>
      <c r="Q2" s="31">
        <f t="shared" si="1"/>
        <v>49.598935652508189</v>
      </c>
      <c r="R2" s="31">
        <f t="shared" si="1"/>
        <v>50.401458488848618</v>
      </c>
      <c r="S2" s="31">
        <f t="shared" si="1"/>
        <v>41.771518601658258</v>
      </c>
      <c r="T2" s="31">
        <f t="shared" si="1"/>
        <v>23.387478578189985</v>
      </c>
      <c r="U2" s="31">
        <f t="shared" si="1"/>
        <v>21.663934246658712</v>
      </c>
      <c r="V2" s="31">
        <f t="shared" si="1"/>
        <v>21.691408754028863</v>
      </c>
      <c r="W2" s="31">
        <f t="shared" si="1"/>
        <v>19.727846924841735</v>
      </c>
      <c r="X2" s="31">
        <f t="shared" ref="X2" si="2">SUM(X3,X17,X22,X25,X26,X51,X52,X71,X74,X75,X76)</f>
        <v>19.496339927594875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45.387181852725945</v>
      </c>
      <c r="D3" s="34">
        <f t="shared" ref="D3:W3" si="4">SUM(D4,D8,D11)</f>
        <v>45.21905157156278</v>
      </c>
      <c r="E3" s="34">
        <f t="shared" si="4"/>
        <v>39.644927675567381</v>
      </c>
      <c r="F3" s="34">
        <f t="shared" si="4"/>
        <v>34.310679406069113</v>
      </c>
      <c r="G3" s="34">
        <f t="shared" si="4"/>
        <v>36.125972511027939</v>
      </c>
      <c r="H3" s="34">
        <f t="shared" si="4"/>
        <v>35.366951386990053</v>
      </c>
      <c r="I3" s="34">
        <f t="shared" si="4"/>
        <v>35.430766274058968</v>
      </c>
      <c r="J3" s="34">
        <f t="shared" si="4"/>
        <v>35.371348137309212</v>
      </c>
      <c r="K3" s="34">
        <f t="shared" si="4"/>
        <v>31.562646034469815</v>
      </c>
      <c r="L3" s="34">
        <f t="shared" si="4"/>
        <v>16.525248426431741</v>
      </c>
      <c r="M3" s="34">
        <f t="shared" si="4"/>
        <v>17.515164230174118</v>
      </c>
      <c r="N3" s="34">
        <f t="shared" si="4"/>
        <v>16.396555207821134</v>
      </c>
      <c r="O3" s="34">
        <f t="shared" si="4"/>
        <v>13.057261440564332</v>
      </c>
      <c r="P3" s="34">
        <f t="shared" si="4"/>
        <v>12.112511698376144</v>
      </c>
      <c r="Q3" s="34">
        <f t="shared" si="4"/>
        <v>13.00218457584192</v>
      </c>
      <c r="R3" s="34">
        <f t="shared" si="4"/>
        <v>11.625048682983392</v>
      </c>
      <c r="S3" s="34">
        <f t="shared" si="4"/>
        <v>10.323456134160867</v>
      </c>
      <c r="T3" s="34">
        <f t="shared" si="4"/>
        <v>5.7582054657795805</v>
      </c>
      <c r="U3" s="34">
        <f t="shared" si="4"/>
        <v>4.7345779304701754</v>
      </c>
      <c r="V3" s="34">
        <f t="shared" si="4"/>
        <v>4.399125001928863</v>
      </c>
      <c r="W3" s="34">
        <f t="shared" si="4"/>
        <v>3.6128270034310423</v>
      </c>
      <c r="X3" s="34">
        <f t="shared" ref="X3" si="5">SUM(X4,X8,X11)</f>
        <v>3.427959373257631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40.154451313977489</v>
      </c>
      <c r="D4" s="29">
        <f t="shared" ref="D4:W4" si="7">SUM(D5:D7)</f>
        <v>40.419845009359918</v>
      </c>
      <c r="E4" s="29">
        <f t="shared" si="7"/>
        <v>34.748309138251642</v>
      </c>
      <c r="F4" s="29">
        <f t="shared" si="7"/>
        <v>30.003239146895215</v>
      </c>
      <c r="G4" s="29">
        <f t="shared" si="7"/>
        <v>30.385641614029463</v>
      </c>
      <c r="H4" s="29">
        <f t="shared" si="7"/>
        <v>29.373886106926523</v>
      </c>
      <c r="I4" s="29">
        <f t="shared" si="7"/>
        <v>30.05758389641251</v>
      </c>
      <c r="J4" s="29">
        <f t="shared" si="7"/>
        <v>29.633442587407984</v>
      </c>
      <c r="K4" s="29">
        <f t="shared" si="7"/>
        <v>27.584550691951932</v>
      </c>
      <c r="L4" s="29">
        <f t="shared" si="7"/>
        <v>14.191493395407592</v>
      </c>
      <c r="M4" s="29">
        <f t="shared" si="7"/>
        <v>15.504434409235344</v>
      </c>
      <c r="N4" s="29">
        <f t="shared" si="7"/>
        <v>14.055964453941547</v>
      </c>
      <c r="O4" s="29">
        <f t="shared" si="7"/>
        <v>10.577334670740306</v>
      </c>
      <c r="P4" s="29">
        <f t="shared" si="7"/>
        <v>9.6312128724443706</v>
      </c>
      <c r="Q4" s="29">
        <f t="shared" si="7"/>
        <v>10.785614008350359</v>
      </c>
      <c r="R4" s="29">
        <f t="shared" si="7"/>
        <v>9.1272846260471479</v>
      </c>
      <c r="S4" s="29">
        <f t="shared" si="7"/>
        <v>9.1140341811161463</v>
      </c>
      <c r="T4" s="29">
        <f t="shared" si="7"/>
        <v>5.2423477176330913</v>
      </c>
      <c r="U4" s="29">
        <f t="shared" si="7"/>
        <v>4.2668895046080397</v>
      </c>
      <c r="V4" s="29">
        <f t="shared" si="7"/>
        <v>4.0683906104021883</v>
      </c>
      <c r="W4" s="29">
        <f t="shared" si="7"/>
        <v>3.2752879504991474</v>
      </c>
      <c r="X4" s="29">
        <f t="shared" ref="X4" si="8">SUM(X5:X7)</f>
        <v>3.1189729443399483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40.154451313977489</v>
      </c>
      <c r="D7" s="10">
        <v>40.419845009359918</v>
      </c>
      <c r="E7" s="10">
        <v>34.748309138251642</v>
      </c>
      <c r="F7" s="10">
        <v>30.003239146895215</v>
      </c>
      <c r="G7" s="10">
        <v>30.385641614029463</v>
      </c>
      <c r="H7" s="10">
        <v>29.373886106926523</v>
      </c>
      <c r="I7" s="10">
        <v>30.05758389641251</v>
      </c>
      <c r="J7" s="10">
        <v>29.633442587407984</v>
      </c>
      <c r="K7" s="10">
        <v>27.584550691951932</v>
      </c>
      <c r="L7" s="10">
        <v>14.191493395407592</v>
      </c>
      <c r="M7" s="10">
        <v>15.504434409235344</v>
      </c>
      <c r="N7" s="10">
        <v>14.055964453941547</v>
      </c>
      <c r="O7" s="10">
        <v>10.577334670740306</v>
      </c>
      <c r="P7" s="10">
        <v>9.6312128724443706</v>
      </c>
      <c r="Q7" s="10">
        <v>10.785614008350359</v>
      </c>
      <c r="R7" s="10">
        <v>9.1272846260471479</v>
      </c>
      <c r="S7" s="10">
        <v>9.1140341811161463</v>
      </c>
      <c r="T7" s="10">
        <v>5.2423477176330913</v>
      </c>
      <c r="U7" s="10">
        <v>4.2668895046080397</v>
      </c>
      <c r="V7" s="10">
        <v>4.0683906104021883</v>
      </c>
      <c r="W7" s="10">
        <v>3.2752879504991474</v>
      </c>
      <c r="X7" s="10">
        <v>3.1189729443399483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5.2327305387484593</v>
      </c>
      <c r="D11" s="29">
        <f t="shared" si="10"/>
        <v>4.7992065622028601</v>
      </c>
      <c r="E11" s="29">
        <f t="shared" si="10"/>
        <v>4.8966185373157414</v>
      </c>
      <c r="F11" s="29">
        <f t="shared" si="10"/>
        <v>4.3074402591738945</v>
      </c>
      <c r="G11" s="29">
        <f t="shared" si="10"/>
        <v>5.7403308969984739</v>
      </c>
      <c r="H11" s="29">
        <f t="shared" si="10"/>
        <v>5.9930652800635285</v>
      </c>
      <c r="I11" s="29">
        <f t="shared" si="10"/>
        <v>5.3731823776464598</v>
      </c>
      <c r="J11" s="29">
        <f t="shared" si="10"/>
        <v>5.7379055499012273</v>
      </c>
      <c r="K11" s="29">
        <f t="shared" si="10"/>
        <v>3.9780953425178813</v>
      </c>
      <c r="L11" s="29">
        <f t="shared" si="10"/>
        <v>2.3337550310241491</v>
      </c>
      <c r="M11" s="29">
        <f t="shared" si="10"/>
        <v>2.0107298209387747</v>
      </c>
      <c r="N11" s="29">
        <f t="shared" si="10"/>
        <v>2.3405907538795869</v>
      </c>
      <c r="O11" s="29">
        <f t="shared" si="10"/>
        <v>2.4799267698240248</v>
      </c>
      <c r="P11" s="29">
        <f t="shared" si="10"/>
        <v>2.4812988259317739</v>
      </c>
      <c r="Q11" s="29">
        <f t="shared" si="10"/>
        <v>2.2165705674915612</v>
      </c>
      <c r="R11" s="29">
        <f t="shared" si="10"/>
        <v>2.4977640569362443</v>
      </c>
      <c r="S11" s="29">
        <f t="shared" si="10"/>
        <v>1.209421953044721</v>
      </c>
      <c r="T11" s="29">
        <f t="shared" si="10"/>
        <v>0.51585774814648921</v>
      </c>
      <c r="U11" s="29">
        <f t="shared" si="10"/>
        <v>0.46768842586213538</v>
      </c>
      <c r="V11" s="29">
        <f t="shared" si="10"/>
        <v>0.33073439152667511</v>
      </c>
      <c r="W11" s="29">
        <f t="shared" si="10"/>
        <v>0.33753905293189496</v>
      </c>
      <c r="X11" s="29">
        <f t="shared" si="10"/>
        <v>0.30898642891768285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5.2327305387484593</v>
      </c>
      <c r="D13" s="10">
        <v>4.7992065622028601</v>
      </c>
      <c r="E13" s="10">
        <v>4.8966185373157414</v>
      </c>
      <c r="F13" s="10">
        <v>4.3074402591738945</v>
      </c>
      <c r="G13" s="10">
        <v>5.7403308969984739</v>
      </c>
      <c r="H13" s="10">
        <v>5.9930652800635285</v>
      </c>
      <c r="I13" s="10">
        <v>5.3731823776464598</v>
      </c>
      <c r="J13" s="10">
        <v>5.7379055499012273</v>
      </c>
      <c r="K13" s="10">
        <v>3.9780953425178813</v>
      </c>
      <c r="L13" s="10">
        <v>2.3337550310241491</v>
      </c>
      <c r="M13" s="10">
        <v>2.0107298209387747</v>
      </c>
      <c r="N13" s="10">
        <v>2.3405907538795869</v>
      </c>
      <c r="O13" s="10">
        <v>2.4799267698240248</v>
      </c>
      <c r="P13" s="10">
        <v>2.4812988259317739</v>
      </c>
      <c r="Q13" s="10">
        <v>2.2165705674915612</v>
      </c>
      <c r="R13" s="10">
        <v>2.4977640569362443</v>
      </c>
      <c r="S13" s="10">
        <v>1.209421953044721</v>
      </c>
      <c r="T13" s="10">
        <v>0.51585774814648921</v>
      </c>
      <c r="U13" s="10">
        <v>0.46768842586213538</v>
      </c>
      <c r="V13" s="10">
        <v>0.33073439152667511</v>
      </c>
      <c r="W13" s="10">
        <v>0.33753905293189496</v>
      </c>
      <c r="X13" s="10">
        <v>0.30898642891768285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7.433818930861795E-2</v>
      </c>
      <c r="K22" s="37">
        <f t="shared" si="12"/>
        <v>6.0097108734199725E-2</v>
      </c>
      <c r="L22" s="37">
        <f t="shared" si="12"/>
        <v>5.6283427168208618E-2</v>
      </c>
      <c r="M22" s="37">
        <f t="shared" si="12"/>
        <v>4.9534144907806825E-2</v>
      </c>
      <c r="N22" s="37">
        <f t="shared" si="12"/>
        <v>0.1000424516294772</v>
      </c>
      <c r="O22" s="37">
        <f t="shared" si="12"/>
        <v>0.1082706821028485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5.8675178652945456E-2</v>
      </c>
      <c r="T22" s="37">
        <f t="shared" si="12"/>
        <v>2.9113590274849468E-2</v>
      </c>
      <c r="U22" s="37">
        <f t="shared" si="12"/>
        <v>2.7055880307589798E-2</v>
      </c>
      <c r="V22" s="37">
        <f t="shared" si="12"/>
        <v>2.9460920734345662E-2</v>
      </c>
      <c r="W22" s="37">
        <f t="shared" si="12"/>
        <v>2.9984117860887085E-2</v>
      </c>
      <c r="X22" s="37">
        <f t="shared" si="12"/>
        <v>2.7523671331283944E-2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7.433818930861795E-2</v>
      </c>
      <c r="K23" s="10">
        <v>6.0097108734199725E-2</v>
      </c>
      <c r="L23" s="10">
        <v>5.6283427168208618E-2</v>
      </c>
      <c r="M23" s="10">
        <v>4.9534144907806825E-2</v>
      </c>
      <c r="N23" s="10">
        <v>0.1000424516294772</v>
      </c>
      <c r="O23" s="10">
        <v>0.1082706821028485</v>
      </c>
      <c r="P23" s="10">
        <v>0</v>
      </c>
      <c r="Q23" s="10">
        <v>0</v>
      </c>
      <c r="R23" s="10">
        <v>0</v>
      </c>
      <c r="S23" s="10">
        <v>5.8675178652945456E-2</v>
      </c>
      <c r="T23" s="10">
        <v>2.9113590274849468E-2</v>
      </c>
      <c r="U23" s="10">
        <v>2.7055880307589798E-2</v>
      </c>
      <c r="V23" s="10">
        <v>2.9460920734345662E-2</v>
      </c>
      <c r="W23" s="10">
        <v>2.9984117860887085E-2</v>
      </c>
      <c r="X23" s="10">
        <v>2.7523671331283944E-2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24.955400601869076</v>
      </c>
      <c r="D26" s="37">
        <f t="shared" si="13"/>
        <v>20.86442376451852</v>
      </c>
      <c r="E26" s="37">
        <f t="shared" si="13"/>
        <v>20.609523664253306</v>
      </c>
      <c r="F26" s="37">
        <f t="shared" si="13"/>
        <v>19.307459334691256</v>
      </c>
      <c r="G26" s="37">
        <f t="shared" si="13"/>
        <v>22.34919595861453</v>
      </c>
      <c r="H26" s="37">
        <f t="shared" si="13"/>
        <v>19.504143654643563</v>
      </c>
      <c r="I26" s="37">
        <f t="shared" si="13"/>
        <v>20.710743196334722</v>
      </c>
      <c r="J26" s="37">
        <f t="shared" si="13"/>
        <v>22.602794983984396</v>
      </c>
      <c r="K26" s="37">
        <f t="shared" si="13"/>
        <v>16.466701266051519</v>
      </c>
      <c r="L26" s="37">
        <f t="shared" si="13"/>
        <v>12.053472339160095</v>
      </c>
      <c r="M26" s="37">
        <f t="shared" si="13"/>
        <v>8.9354247381435528</v>
      </c>
      <c r="N26" s="37">
        <f t="shared" si="13"/>
        <v>9.3137856925895282</v>
      </c>
      <c r="O26" s="37">
        <f t="shared" si="13"/>
        <v>11.09589228610106</v>
      </c>
      <c r="P26" s="37">
        <f t="shared" si="13"/>
        <v>10.751804123053512</v>
      </c>
      <c r="Q26" s="37">
        <f t="shared" si="13"/>
        <v>9.6198718913054151</v>
      </c>
      <c r="R26" s="37">
        <f t="shared" si="13"/>
        <v>10.282897953185074</v>
      </c>
      <c r="S26" s="37">
        <f t="shared" si="13"/>
        <v>7.3077786170742103</v>
      </c>
      <c r="T26" s="37">
        <f t="shared" si="13"/>
        <v>3.6725695473928028</v>
      </c>
      <c r="U26" s="37">
        <f t="shared" si="13"/>
        <v>3.65620819631599</v>
      </c>
      <c r="V26" s="37">
        <f t="shared" si="13"/>
        <v>3.2873836146570286</v>
      </c>
      <c r="W26" s="37">
        <f t="shared" si="13"/>
        <v>3.3546768742372191</v>
      </c>
      <c r="X26" s="37">
        <f t="shared" si="13"/>
        <v>3.3932977784102172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24.955400601869076</v>
      </c>
      <c r="D33" s="29">
        <f t="shared" si="15"/>
        <v>20.86442376451852</v>
      </c>
      <c r="E33" s="29">
        <f t="shared" si="15"/>
        <v>20.609523664253306</v>
      </c>
      <c r="F33" s="29">
        <f t="shared" si="15"/>
        <v>19.307459334691256</v>
      </c>
      <c r="G33" s="29">
        <f t="shared" si="15"/>
        <v>22.34919595861453</v>
      </c>
      <c r="H33" s="29">
        <f t="shared" si="15"/>
        <v>19.504143654643563</v>
      </c>
      <c r="I33" s="29">
        <f t="shared" si="15"/>
        <v>20.710743196334722</v>
      </c>
      <c r="J33" s="29">
        <f t="shared" si="15"/>
        <v>22.602794983984396</v>
      </c>
      <c r="K33" s="29">
        <f t="shared" si="15"/>
        <v>16.466701266051519</v>
      </c>
      <c r="L33" s="29">
        <f t="shared" si="15"/>
        <v>12.053472339160095</v>
      </c>
      <c r="M33" s="29">
        <f t="shared" si="15"/>
        <v>8.9354247381435528</v>
      </c>
      <c r="N33" s="29">
        <f t="shared" si="15"/>
        <v>9.3137856925895282</v>
      </c>
      <c r="O33" s="29">
        <f t="shared" si="15"/>
        <v>11.09589228610106</v>
      </c>
      <c r="P33" s="29">
        <f t="shared" si="15"/>
        <v>10.751804123053512</v>
      </c>
      <c r="Q33" s="29">
        <f t="shared" si="15"/>
        <v>9.6198718913054151</v>
      </c>
      <c r="R33" s="29">
        <f t="shared" si="15"/>
        <v>10.282897953185074</v>
      </c>
      <c r="S33" s="29">
        <f t="shared" si="15"/>
        <v>7.3077786170742103</v>
      </c>
      <c r="T33" s="29">
        <f t="shared" si="15"/>
        <v>3.6725695473928028</v>
      </c>
      <c r="U33" s="29">
        <f t="shared" si="15"/>
        <v>3.65620819631599</v>
      </c>
      <c r="V33" s="29">
        <f t="shared" si="15"/>
        <v>3.2873836146570286</v>
      </c>
      <c r="W33" s="29">
        <f t="shared" si="15"/>
        <v>3.3546768742372191</v>
      </c>
      <c r="X33" s="29">
        <f t="shared" si="15"/>
        <v>3.3932977784102172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9.9010984649923568</v>
      </c>
      <c r="D36" s="10">
        <v>9.0087225903288175</v>
      </c>
      <c r="E36" s="10">
        <v>8.7737736528383383</v>
      </c>
      <c r="F36" s="10">
        <v>8.0856145419796661</v>
      </c>
      <c r="G36" s="10">
        <v>11.062708236081251</v>
      </c>
      <c r="H36" s="10">
        <v>9.1239434570519968</v>
      </c>
      <c r="I36" s="10">
        <v>9.4499868435078938</v>
      </c>
      <c r="J36" s="10">
        <v>10.387841540995934</v>
      </c>
      <c r="K36" s="10">
        <v>7.4130950018536845</v>
      </c>
      <c r="L36" s="10">
        <v>3.9427073252839002</v>
      </c>
      <c r="M36" s="10">
        <v>3.1705205604385207</v>
      </c>
      <c r="N36" s="10">
        <v>3.2293077895999422</v>
      </c>
      <c r="O36" s="10">
        <v>4.6924066727500939</v>
      </c>
      <c r="P36" s="10">
        <v>4.2010524959829416</v>
      </c>
      <c r="Q36" s="10">
        <v>3.7944986480713458</v>
      </c>
      <c r="R36" s="10">
        <v>4.6048041307269862</v>
      </c>
      <c r="S36" s="10">
        <v>3.5492539145081654</v>
      </c>
      <c r="T36" s="10">
        <v>2.3096394281940551</v>
      </c>
      <c r="U36" s="10">
        <v>1.9707982081186601</v>
      </c>
      <c r="V36" s="10">
        <v>2.0904859816800636</v>
      </c>
      <c r="W36" s="10">
        <v>2.1334964748193723</v>
      </c>
      <c r="X36" s="10">
        <v>2.1971482459283549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8.0811963715171515</v>
      </c>
      <c r="D43" s="10">
        <v>6.726564428881102</v>
      </c>
      <c r="E43" s="10">
        <v>6.2159712303722507</v>
      </c>
      <c r="F43" s="10">
        <v>6.3305763535203621</v>
      </c>
      <c r="G43" s="10">
        <v>6.2166326987236982</v>
      </c>
      <c r="H43" s="10">
        <v>5.7420417777711874</v>
      </c>
      <c r="I43" s="10">
        <v>6.0427432126481664</v>
      </c>
      <c r="J43" s="10">
        <v>7.1472404835278018</v>
      </c>
      <c r="K43" s="10">
        <v>4.7589624539369311</v>
      </c>
      <c r="L43" s="10">
        <v>4.3844867187547631</v>
      </c>
      <c r="M43" s="10">
        <v>3.3570188650330537</v>
      </c>
      <c r="N43" s="10">
        <v>3.630921499003771</v>
      </c>
      <c r="O43" s="10">
        <v>3.8582307921868351</v>
      </c>
      <c r="P43" s="10">
        <v>3.1315399629649452</v>
      </c>
      <c r="Q43" s="10">
        <v>3.534453251893078</v>
      </c>
      <c r="R43" s="10">
        <v>3.6712282376044429</v>
      </c>
      <c r="S43" s="10">
        <v>3.0438508369618247</v>
      </c>
      <c r="T43" s="10">
        <v>1.007281627259939</v>
      </c>
      <c r="U43" s="10">
        <v>1.2554944444354188</v>
      </c>
      <c r="V43" s="10">
        <v>0.96889042436949779</v>
      </c>
      <c r="W43" s="10">
        <v>0.9884820794767164</v>
      </c>
      <c r="X43" s="10">
        <v>0.87661869016795357</v>
      </c>
    </row>
    <row r="44" spans="1:24" ht="11.25" customHeight="1" x14ac:dyDescent="0.2">
      <c r="A44" s="41" t="s">
        <v>75</v>
      </c>
      <c r="B44" s="9" t="s">
        <v>76</v>
      </c>
      <c r="C44" s="10">
        <v>6.9731057653595672</v>
      </c>
      <c r="D44" s="10">
        <v>5.1291367453086005</v>
      </c>
      <c r="E44" s="10">
        <v>5.6197787810427178</v>
      </c>
      <c r="F44" s="10">
        <v>4.8912684391912284</v>
      </c>
      <c r="G44" s="10">
        <v>5.0698550238095796</v>
      </c>
      <c r="H44" s="10">
        <v>4.63815841982038</v>
      </c>
      <c r="I44" s="10">
        <v>5.2180131401786625</v>
      </c>
      <c r="J44" s="10">
        <v>5.0677129594606622</v>
      </c>
      <c r="K44" s="10">
        <v>4.2946438102609035</v>
      </c>
      <c r="L44" s="10">
        <v>3.7262782951214324</v>
      </c>
      <c r="M44" s="10">
        <v>2.4078853126719775</v>
      </c>
      <c r="N44" s="10">
        <v>2.4535564039858144</v>
      </c>
      <c r="O44" s="10">
        <v>2.5452548211641299</v>
      </c>
      <c r="P44" s="10">
        <v>3.4192116641056258</v>
      </c>
      <c r="Q44" s="10">
        <v>2.2909199913409921</v>
      </c>
      <c r="R44" s="10">
        <v>2.0068655848536454</v>
      </c>
      <c r="S44" s="10">
        <v>0.71467386560421942</v>
      </c>
      <c r="T44" s="10">
        <v>0.35564849193880893</v>
      </c>
      <c r="U44" s="10">
        <v>0.42991554376191105</v>
      </c>
      <c r="V44" s="10">
        <v>0.22800720860746695</v>
      </c>
      <c r="W44" s="10">
        <v>0.2326983199411306</v>
      </c>
      <c r="X44" s="10">
        <v>0.31953084231390888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25.08127469362524</v>
      </c>
      <c r="D51" s="37">
        <v>23.300495480742569</v>
      </c>
      <c r="E51" s="37">
        <v>21.46682640565184</v>
      </c>
      <c r="F51" s="37">
        <v>20.796286434802344</v>
      </c>
      <c r="G51" s="37">
        <v>21.68048627466219</v>
      </c>
      <c r="H51" s="37">
        <v>20.602706908630108</v>
      </c>
      <c r="I51" s="37">
        <v>22.708475806280472</v>
      </c>
      <c r="J51" s="37">
        <v>22.77855834530914</v>
      </c>
      <c r="K51" s="37">
        <v>18.873424092046946</v>
      </c>
      <c r="L51" s="37">
        <v>11.575922224306069</v>
      </c>
      <c r="M51" s="37">
        <v>8.588449762210697</v>
      </c>
      <c r="N51" s="37">
        <v>9.1215271660746922</v>
      </c>
      <c r="O51" s="37">
        <v>6.9145515295928615</v>
      </c>
      <c r="P51" s="37">
        <v>7.7309022963485097</v>
      </c>
      <c r="Q51" s="37">
        <v>7.0066684071005785</v>
      </c>
      <c r="R51" s="37">
        <v>8.0412542318524736</v>
      </c>
      <c r="S51" s="37">
        <v>6.3608389848990772</v>
      </c>
      <c r="T51" s="37">
        <v>3.0724325316601089</v>
      </c>
      <c r="U51" s="37">
        <v>3.1299187113096778</v>
      </c>
      <c r="V51" s="37">
        <v>3.6295577314542609</v>
      </c>
      <c r="W51" s="37">
        <v>3.43876187546423</v>
      </c>
      <c r="X51" s="37">
        <v>3.506683256019695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0.37774658347357037</v>
      </c>
      <c r="K52" s="37">
        <f t="shared" si="16"/>
        <v>0.30903162691507147</v>
      </c>
      <c r="L52" s="37">
        <f t="shared" si="16"/>
        <v>0.19357702050873046</v>
      </c>
      <c r="M52" s="37">
        <f t="shared" si="16"/>
        <v>0.1373101216461248</v>
      </c>
      <c r="N52" s="37">
        <f t="shared" si="16"/>
        <v>0.26460360419337742</v>
      </c>
      <c r="O52" s="37">
        <f t="shared" si="16"/>
        <v>0.28183938334051944</v>
      </c>
      <c r="P52" s="37">
        <f t="shared" si="16"/>
        <v>0.41682101715381309</v>
      </c>
      <c r="Q52" s="37">
        <f t="shared" si="16"/>
        <v>0.54124713932354973</v>
      </c>
      <c r="R52" s="37">
        <f t="shared" si="16"/>
        <v>0.64529150626275189</v>
      </c>
      <c r="S52" s="37">
        <f t="shared" si="16"/>
        <v>0.41780920243987429</v>
      </c>
      <c r="T52" s="37">
        <f t="shared" si="16"/>
        <v>0.21677709629753456</v>
      </c>
      <c r="U52" s="37">
        <f t="shared" si="16"/>
        <v>0.26033325030408561</v>
      </c>
      <c r="V52" s="37">
        <f t="shared" si="16"/>
        <v>0.25643250528444606</v>
      </c>
      <c r="W52" s="37">
        <f t="shared" si="16"/>
        <v>0.19547968925871781</v>
      </c>
      <c r="X52" s="37">
        <f t="shared" si="16"/>
        <v>0.12358087892615174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0.37774658347357037</v>
      </c>
      <c r="K61" s="10">
        <v>0.30903162691507147</v>
      </c>
      <c r="L61" s="10">
        <v>0.19357702050873046</v>
      </c>
      <c r="M61" s="10">
        <v>0.1373101216461248</v>
      </c>
      <c r="N61" s="10">
        <v>0.26460360419337742</v>
      </c>
      <c r="O61" s="10">
        <v>0.28183938334051944</v>
      </c>
      <c r="P61" s="10">
        <v>0.41682101715381309</v>
      </c>
      <c r="Q61" s="10">
        <v>0.54124713932354973</v>
      </c>
      <c r="R61" s="10">
        <v>0.64529150626275189</v>
      </c>
      <c r="S61" s="10">
        <v>0.41780920243987429</v>
      </c>
      <c r="T61" s="10">
        <v>0.21677709629753456</v>
      </c>
      <c r="U61" s="10">
        <v>0.26033325030408561</v>
      </c>
      <c r="V61" s="10">
        <v>0.25643250528444606</v>
      </c>
      <c r="W61" s="10">
        <v>0.19547968925871781</v>
      </c>
      <c r="X61" s="10">
        <v>9.4770612673429261E-2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2.881026625272249E-2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42.268170498045563</v>
      </c>
      <c r="D76" s="40">
        <v>40.752828601933459</v>
      </c>
      <c r="E76" s="40">
        <v>38.521243537300144</v>
      </c>
      <c r="F76" s="40">
        <v>36.518173273721501</v>
      </c>
      <c r="G76" s="40">
        <v>37.728147422718052</v>
      </c>
      <c r="H76" s="40">
        <v>37.557190915516863</v>
      </c>
      <c r="I76" s="40">
        <v>41.025773505749832</v>
      </c>
      <c r="J76" s="40">
        <v>41.120131951538603</v>
      </c>
      <c r="K76" s="40">
        <v>34.330749587029736</v>
      </c>
      <c r="L76" s="40">
        <v>23.26023615107653</v>
      </c>
      <c r="M76" s="40">
        <v>21.100771576436692</v>
      </c>
      <c r="N76" s="40">
        <v>22.71425470163538</v>
      </c>
      <c r="O76" s="40">
        <v>21.002216134057178</v>
      </c>
      <c r="P76" s="40">
        <v>21.035623316845321</v>
      </c>
      <c r="Q76" s="40">
        <v>19.428963638936722</v>
      </c>
      <c r="R76" s="40">
        <v>19.806966114564929</v>
      </c>
      <c r="S76" s="40">
        <v>17.302960484431281</v>
      </c>
      <c r="T76" s="40">
        <v>10.638380346785111</v>
      </c>
      <c r="U76" s="40">
        <v>9.8558402779511916</v>
      </c>
      <c r="V76" s="40">
        <v>10.089448979969921</v>
      </c>
      <c r="W76" s="40">
        <v>9.096117364589638</v>
      </c>
      <c r="X76" s="40">
        <v>9.0172949696498979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6579.5064488392072</v>
      </c>
      <c r="D2" s="31">
        <f t="shared" ref="D2:W2" si="1">SUM(D3,D17,D22,D25,D26,D51,D52,D71,D74,D75,D76)</f>
        <v>6200.7181427343075</v>
      </c>
      <c r="E2" s="31">
        <f t="shared" si="1"/>
        <v>6268.3630266552027</v>
      </c>
      <c r="F2" s="31">
        <f t="shared" si="1"/>
        <v>6203.6793637145311</v>
      </c>
      <c r="G2" s="31">
        <f t="shared" si="1"/>
        <v>6439.3978503869293</v>
      </c>
      <c r="H2" s="31">
        <f t="shared" si="1"/>
        <v>5728.0382631126386</v>
      </c>
      <c r="I2" s="31">
        <f t="shared" si="1"/>
        <v>6598.8582115219269</v>
      </c>
      <c r="J2" s="31">
        <f t="shared" si="1"/>
        <v>7165.896732588134</v>
      </c>
      <c r="K2" s="31">
        <f t="shared" si="1"/>
        <v>6695.4894239036967</v>
      </c>
      <c r="L2" s="31">
        <f t="shared" si="1"/>
        <v>5313.0321582115203</v>
      </c>
      <c r="M2" s="31">
        <f t="shared" si="1"/>
        <v>6101.3937231298369</v>
      </c>
      <c r="N2" s="31">
        <f t="shared" si="1"/>
        <v>6048.3841788478076</v>
      </c>
      <c r="O2" s="31">
        <f t="shared" si="1"/>
        <v>5910.9996560619093</v>
      </c>
      <c r="P2" s="31">
        <f t="shared" si="1"/>
        <v>5916.5783319002567</v>
      </c>
      <c r="Q2" s="31">
        <f t="shared" si="1"/>
        <v>5873.6429062768702</v>
      </c>
      <c r="R2" s="31">
        <f t="shared" si="1"/>
        <v>5886.2718830610484</v>
      </c>
      <c r="S2" s="31">
        <f t="shared" si="1"/>
        <v>6062.9661220980233</v>
      </c>
      <c r="T2" s="31">
        <f t="shared" si="1"/>
        <v>6266.7355975924329</v>
      </c>
      <c r="U2" s="31">
        <f t="shared" si="1"/>
        <v>6506.2271711091998</v>
      </c>
      <c r="V2" s="31">
        <f t="shared" si="1"/>
        <v>6545.9240756663803</v>
      </c>
      <c r="W2" s="31">
        <f t="shared" si="1"/>
        <v>5937.7066208082542</v>
      </c>
      <c r="X2" s="31">
        <f t="shared" ref="X2" si="2">SUM(X3,X17,X22,X25,X26,X51,X52,X71,X74,X75,X76)</f>
        <v>6197.7070507308672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55.532846087704215</v>
      </c>
      <c r="D3" s="34">
        <f t="shared" ref="D3:W3" si="4">SUM(D4,D8,D11)</f>
        <v>17.68202923473774</v>
      </c>
      <c r="E3" s="34">
        <f t="shared" si="4"/>
        <v>14.03852106620808</v>
      </c>
      <c r="F3" s="34">
        <f t="shared" si="4"/>
        <v>10.35846947549441</v>
      </c>
      <c r="G3" s="34">
        <f t="shared" si="4"/>
        <v>12.197420464316419</v>
      </c>
      <c r="H3" s="34">
        <f t="shared" si="4"/>
        <v>11.594754944110058</v>
      </c>
      <c r="I3" s="34">
        <f t="shared" si="4"/>
        <v>12.189767841788479</v>
      </c>
      <c r="J3" s="34">
        <f t="shared" si="4"/>
        <v>12.047377472055029</v>
      </c>
      <c r="K3" s="34">
        <f t="shared" si="4"/>
        <v>12.318228718830611</v>
      </c>
      <c r="L3" s="34">
        <f t="shared" si="4"/>
        <v>7.8233877901977635</v>
      </c>
      <c r="M3" s="34">
        <f t="shared" si="4"/>
        <v>13.19062768701634</v>
      </c>
      <c r="N3" s="34">
        <f t="shared" si="4"/>
        <v>5.3555460017196905</v>
      </c>
      <c r="O3" s="34">
        <f t="shared" si="4"/>
        <v>12.960533104041268</v>
      </c>
      <c r="P3" s="34">
        <f t="shared" si="4"/>
        <v>11.88400687876182</v>
      </c>
      <c r="Q3" s="34">
        <f t="shared" si="4"/>
        <v>8.2910576096302666</v>
      </c>
      <c r="R3" s="34">
        <f t="shared" si="4"/>
        <v>29.507050730868443</v>
      </c>
      <c r="S3" s="34">
        <f t="shared" si="4"/>
        <v>50.015219260533101</v>
      </c>
      <c r="T3" s="34">
        <f t="shared" si="4"/>
        <v>46.226569217540842</v>
      </c>
      <c r="U3" s="34">
        <f t="shared" si="4"/>
        <v>37.129234737747197</v>
      </c>
      <c r="V3" s="34">
        <f t="shared" si="4"/>
        <v>36.809372312983662</v>
      </c>
      <c r="W3" s="34">
        <f t="shared" si="4"/>
        <v>34.839466895958722</v>
      </c>
      <c r="X3" s="34">
        <f t="shared" ref="X3" si="5">SUM(X4,X8,X11)</f>
        <v>45.3286328460877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55.532846087704215</v>
      </c>
      <c r="D4" s="29">
        <f t="shared" ref="D4:W4" si="7">SUM(D5:D7)</f>
        <v>17.68202923473774</v>
      </c>
      <c r="E4" s="29">
        <f t="shared" si="7"/>
        <v>14.03852106620808</v>
      </c>
      <c r="F4" s="29">
        <f t="shared" si="7"/>
        <v>10.35846947549441</v>
      </c>
      <c r="G4" s="29">
        <f t="shared" si="7"/>
        <v>12.197420464316419</v>
      </c>
      <c r="H4" s="29">
        <f t="shared" si="7"/>
        <v>11.594754944110058</v>
      </c>
      <c r="I4" s="29">
        <f t="shared" si="7"/>
        <v>12.189767841788479</v>
      </c>
      <c r="J4" s="29">
        <f t="shared" si="7"/>
        <v>12.047377472055029</v>
      </c>
      <c r="K4" s="29">
        <f t="shared" si="7"/>
        <v>12.318228718830611</v>
      </c>
      <c r="L4" s="29">
        <f t="shared" si="7"/>
        <v>7.8233877901977635</v>
      </c>
      <c r="M4" s="29">
        <f t="shared" si="7"/>
        <v>13.19062768701634</v>
      </c>
      <c r="N4" s="29">
        <f t="shared" si="7"/>
        <v>5.3555460017196905</v>
      </c>
      <c r="O4" s="29">
        <f t="shared" si="7"/>
        <v>12.960533104041268</v>
      </c>
      <c r="P4" s="29">
        <f t="shared" si="7"/>
        <v>11.88400687876182</v>
      </c>
      <c r="Q4" s="29">
        <f t="shared" si="7"/>
        <v>8.2910576096302666</v>
      </c>
      <c r="R4" s="29">
        <f t="shared" si="7"/>
        <v>29.507050730868443</v>
      </c>
      <c r="S4" s="29">
        <f t="shared" si="7"/>
        <v>50.015219260533101</v>
      </c>
      <c r="T4" s="29">
        <f t="shared" si="7"/>
        <v>46.226569217540842</v>
      </c>
      <c r="U4" s="29">
        <f t="shared" si="7"/>
        <v>37.129234737747197</v>
      </c>
      <c r="V4" s="29">
        <f t="shared" si="7"/>
        <v>36.809372312983662</v>
      </c>
      <c r="W4" s="29">
        <f t="shared" si="7"/>
        <v>34.839466895958722</v>
      </c>
      <c r="X4" s="29">
        <f t="shared" ref="X4" si="8">SUM(X5:X7)</f>
        <v>45.3286328460877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55.532846087704215</v>
      </c>
      <c r="D7" s="10">
        <f>FC_IND_PPP_PU_E!D7+FC_IND_PPP_PA_E!D7+FC_IND_PPP_PR_E!D7</f>
        <v>17.68202923473774</v>
      </c>
      <c r="E7" s="10">
        <f>FC_IND_PPP_PU_E!E7+FC_IND_PPP_PA_E!E7+FC_IND_PPP_PR_E!E7</f>
        <v>14.03852106620808</v>
      </c>
      <c r="F7" s="10">
        <f>FC_IND_PPP_PU_E!F7+FC_IND_PPP_PA_E!F7+FC_IND_PPP_PR_E!F7</f>
        <v>10.35846947549441</v>
      </c>
      <c r="G7" s="10">
        <f>FC_IND_PPP_PU_E!G7+FC_IND_PPP_PA_E!G7+FC_IND_PPP_PR_E!G7</f>
        <v>12.197420464316419</v>
      </c>
      <c r="H7" s="10">
        <f>FC_IND_PPP_PU_E!H7+FC_IND_PPP_PA_E!H7+FC_IND_PPP_PR_E!H7</f>
        <v>11.594754944110058</v>
      </c>
      <c r="I7" s="10">
        <f>FC_IND_PPP_PU_E!I7+FC_IND_PPP_PA_E!I7+FC_IND_PPP_PR_E!I7</f>
        <v>12.189767841788479</v>
      </c>
      <c r="J7" s="10">
        <f>FC_IND_PPP_PU_E!J7+FC_IND_PPP_PA_E!J7+FC_IND_PPP_PR_E!J7</f>
        <v>12.047377472055029</v>
      </c>
      <c r="K7" s="10">
        <f>FC_IND_PPP_PU_E!K7+FC_IND_PPP_PA_E!K7+FC_IND_PPP_PR_E!K7</f>
        <v>12.318228718830611</v>
      </c>
      <c r="L7" s="10">
        <f>FC_IND_PPP_PU_E!L7+FC_IND_PPP_PA_E!L7+FC_IND_PPP_PR_E!L7</f>
        <v>7.8233877901977635</v>
      </c>
      <c r="M7" s="10">
        <f>FC_IND_PPP_PU_E!M7+FC_IND_PPP_PA_E!M7+FC_IND_PPP_PR_E!M7</f>
        <v>13.19062768701634</v>
      </c>
      <c r="N7" s="10">
        <f>FC_IND_PPP_PU_E!N7+FC_IND_PPP_PA_E!N7+FC_IND_PPP_PR_E!N7</f>
        <v>5.3555460017196905</v>
      </c>
      <c r="O7" s="10">
        <f>FC_IND_PPP_PU_E!O7+FC_IND_PPP_PA_E!O7+FC_IND_PPP_PR_E!O7</f>
        <v>12.960533104041268</v>
      </c>
      <c r="P7" s="10">
        <f>FC_IND_PPP_PU_E!P7+FC_IND_PPP_PA_E!P7+FC_IND_PPP_PR_E!P7</f>
        <v>11.88400687876182</v>
      </c>
      <c r="Q7" s="10">
        <f>FC_IND_PPP_PU_E!Q7+FC_IND_PPP_PA_E!Q7+FC_IND_PPP_PR_E!Q7</f>
        <v>8.2910576096302666</v>
      </c>
      <c r="R7" s="10">
        <f>FC_IND_PPP_PU_E!R7+FC_IND_PPP_PA_E!R7+FC_IND_PPP_PR_E!R7</f>
        <v>29.507050730868443</v>
      </c>
      <c r="S7" s="10">
        <f>FC_IND_PPP_PU_E!S7+FC_IND_PPP_PA_E!S7+FC_IND_PPP_PR_E!S7</f>
        <v>50.015219260533101</v>
      </c>
      <c r="T7" s="10">
        <f>FC_IND_PPP_PU_E!T7+FC_IND_PPP_PA_E!T7+FC_IND_PPP_PR_E!T7</f>
        <v>46.226569217540842</v>
      </c>
      <c r="U7" s="10">
        <f>FC_IND_PPP_PU_E!U7+FC_IND_PPP_PA_E!U7+FC_IND_PPP_PR_E!U7</f>
        <v>37.129234737747197</v>
      </c>
      <c r="V7" s="10">
        <f>FC_IND_PPP_PU_E!V7+FC_IND_PPP_PA_E!V7+FC_IND_PPP_PR_E!V7</f>
        <v>36.809372312983662</v>
      </c>
      <c r="W7" s="10">
        <f>FC_IND_PPP_PU_E!W7+FC_IND_PPP_PA_E!W7+FC_IND_PPP_PR_E!W7</f>
        <v>34.839466895958722</v>
      </c>
      <c r="X7" s="10">
        <f>FC_IND_PPP_PU_E!X7+FC_IND_PPP_PA_E!X7+FC_IND_PPP_PR_E!X7</f>
        <v>45.3286328460877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255.87867583834912</v>
      </c>
      <c r="D22" s="37">
        <f t="shared" ref="D22:W22" si="19">SUM(D23:D24)</f>
        <v>256.59105760963024</v>
      </c>
      <c r="E22" s="37">
        <f t="shared" si="19"/>
        <v>230.3515907136715</v>
      </c>
      <c r="F22" s="37">
        <f t="shared" si="19"/>
        <v>223.41779879621669</v>
      </c>
      <c r="G22" s="37">
        <f t="shared" si="19"/>
        <v>179.1494411006019</v>
      </c>
      <c r="H22" s="37">
        <f t="shared" si="19"/>
        <v>172.9593293207223</v>
      </c>
      <c r="I22" s="37">
        <f t="shared" si="19"/>
        <v>244.59303525365428</v>
      </c>
      <c r="J22" s="37">
        <f t="shared" si="19"/>
        <v>249.7134135855546</v>
      </c>
      <c r="K22" s="37">
        <f t="shared" si="19"/>
        <v>227.02932072227</v>
      </c>
      <c r="L22" s="37">
        <f t="shared" si="19"/>
        <v>192.32080825451419</v>
      </c>
      <c r="M22" s="37">
        <f t="shared" si="19"/>
        <v>221.56276870163373</v>
      </c>
      <c r="N22" s="37">
        <f t="shared" si="19"/>
        <v>203.86302665520202</v>
      </c>
      <c r="O22" s="37">
        <f t="shared" si="19"/>
        <v>180.34006878761821</v>
      </c>
      <c r="P22" s="37">
        <f t="shared" si="19"/>
        <v>161.60017196904562</v>
      </c>
      <c r="Q22" s="37">
        <f t="shared" si="19"/>
        <v>176.26001719690458</v>
      </c>
      <c r="R22" s="37">
        <f t="shared" si="19"/>
        <v>170.42846087704211</v>
      </c>
      <c r="S22" s="37">
        <f t="shared" si="19"/>
        <v>154.4736027515047</v>
      </c>
      <c r="T22" s="37">
        <f t="shared" si="19"/>
        <v>146.89974204643158</v>
      </c>
      <c r="U22" s="37">
        <f t="shared" si="19"/>
        <v>157.40326741186578</v>
      </c>
      <c r="V22" s="37">
        <f t="shared" si="19"/>
        <v>151.60791057609629</v>
      </c>
      <c r="W22" s="37">
        <f t="shared" si="19"/>
        <v>116.61152192605331</v>
      </c>
      <c r="X22" s="37">
        <f t="shared" ref="X22" si="20">SUM(X23:X24)</f>
        <v>102.23559759243341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255.87867583834912</v>
      </c>
      <c r="D23" s="10">
        <f>FC_IND_PPP_PU_E!D23+FC_IND_PPP_PA_E!D23+FC_IND_PPP_PR_E!D23</f>
        <v>256.59105760963024</v>
      </c>
      <c r="E23" s="10">
        <f>FC_IND_PPP_PU_E!E23+FC_IND_PPP_PA_E!E23+FC_IND_PPP_PR_E!E23</f>
        <v>230.3515907136715</v>
      </c>
      <c r="F23" s="10">
        <f>FC_IND_PPP_PU_E!F23+FC_IND_PPP_PA_E!F23+FC_IND_PPP_PR_E!F23</f>
        <v>223.41779879621669</v>
      </c>
      <c r="G23" s="10">
        <f>FC_IND_PPP_PU_E!G23+FC_IND_PPP_PA_E!G23+FC_IND_PPP_PR_E!G23</f>
        <v>179.1494411006019</v>
      </c>
      <c r="H23" s="10">
        <f>FC_IND_PPP_PU_E!H23+FC_IND_PPP_PA_E!H23+FC_IND_PPP_PR_E!H23</f>
        <v>172.9593293207223</v>
      </c>
      <c r="I23" s="10">
        <f>FC_IND_PPP_PU_E!I23+FC_IND_PPP_PA_E!I23+FC_IND_PPP_PR_E!I23</f>
        <v>244.59303525365428</v>
      </c>
      <c r="J23" s="10">
        <f>FC_IND_PPP_PU_E!J23+FC_IND_PPP_PA_E!J23+FC_IND_PPP_PR_E!J23</f>
        <v>249.7134135855546</v>
      </c>
      <c r="K23" s="10">
        <f>FC_IND_PPP_PU_E!K23+FC_IND_PPP_PA_E!K23+FC_IND_PPP_PR_E!K23</f>
        <v>227.02932072227</v>
      </c>
      <c r="L23" s="10">
        <f>FC_IND_PPP_PU_E!L23+FC_IND_PPP_PA_E!L23+FC_IND_PPP_PR_E!L23</f>
        <v>192.32080825451419</v>
      </c>
      <c r="M23" s="10">
        <f>FC_IND_PPP_PU_E!M23+FC_IND_PPP_PA_E!M23+FC_IND_PPP_PR_E!M23</f>
        <v>221.56276870163373</v>
      </c>
      <c r="N23" s="10">
        <f>FC_IND_PPP_PU_E!N23+FC_IND_PPP_PA_E!N23+FC_IND_PPP_PR_E!N23</f>
        <v>203.86302665520202</v>
      </c>
      <c r="O23" s="10">
        <f>FC_IND_PPP_PU_E!O23+FC_IND_PPP_PA_E!O23+FC_IND_PPP_PR_E!O23</f>
        <v>180.34006878761821</v>
      </c>
      <c r="P23" s="10">
        <f>FC_IND_PPP_PU_E!P23+FC_IND_PPP_PA_E!P23+FC_IND_PPP_PR_E!P23</f>
        <v>161.60017196904562</v>
      </c>
      <c r="Q23" s="10">
        <f>FC_IND_PPP_PU_E!Q23+FC_IND_PPP_PA_E!Q23+FC_IND_PPP_PR_E!Q23</f>
        <v>176.26001719690458</v>
      </c>
      <c r="R23" s="10">
        <f>FC_IND_PPP_PU_E!R23+FC_IND_PPP_PA_E!R23+FC_IND_PPP_PR_E!R23</f>
        <v>170.42846087704211</v>
      </c>
      <c r="S23" s="10">
        <f>FC_IND_PPP_PU_E!S23+FC_IND_PPP_PA_E!S23+FC_IND_PPP_PR_E!S23</f>
        <v>154.4736027515047</v>
      </c>
      <c r="T23" s="10">
        <f>FC_IND_PPP_PU_E!T23+FC_IND_PPP_PA_E!T23+FC_IND_PPP_PR_E!T23</f>
        <v>146.89974204643158</v>
      </c>
      <c r="U23" s="10">
        <f>FC_IND_PPP_PU_E!U23+FC_IND_PPP_PA_E!U23+FC_IND_PPP_PR_E!U23</f>
        <v>157.40326741186578</v>
      </c>
      <c r="V23" s="10">
        <f>FC_IND_PPP_PU_E!V23+FC_IND_PPP_PA_E!V23+FC_IND_PPP_PR_E!V23</f>
        <v>151.60791057609629</v>
      </c>
      <c r="W23" s="10">
        <f>FC_IND_PPP_PU_E!W23+FC_IND_PPP_PA_E!W23+FC_IND_PPP_PR_E!W23</f>
        <v>116.61152192605331</v>
      </c>
      <c r="X23" s="10">
        <f>FC_IND_PPP_PU_E!X23+FC_IND_PPP_PA_E!X23+FC_IND_PPP_PR_E!X23</f>
        <v>102.23559759243341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272.74772141014614</v>
      </c>
      <c r="D26" s="37">
        <f t="shared" ref="D26:W26" si="22">SUM(D27,D33)</f>
        <v>265.06165090283747</v>
      </c>
      <c r="E26" s="37">
        <f t="shared" si="22"/>
        <v>250.8550300945829</v>
      </c>
      <c r="F26" s="37">
        <f t="shared" si="22"/>
        <v>258.45752364574372</v>
      </c>
      <c r="G26" s="37">
        <f t="shared" si="22"/>
        <v>278.6256233877902</v>
      </c>
      <c r="H26" s="37">
        <f t="shared" si="22"/>
        <v>244.26766981943248</v>
      </c>
      <c r="I26" s="37">
        <f t="shared" si="22"/>
        <v>271.90481513327597</v>
      </c>
      <c r="J26" s="37">
        <f t="shared" si="22"/>
        <v>215.05098882201196</v>
      </c>
      <c r="K26" s="37">
        <f t="shared" si="22"/>
        <v>201.28048151332757</v>
      </c>
      <c r="L26" s="37">
        <f t="shared" si="22"/>
        <v>139.54660361134995</v>
      </c>
      <c r="M26" s="37">
        <f t="shared" si="22"/>
        <v>171.36543422184008</v>
      </c>
      <c r="N26" s="37">
        <f t="shared" si="22"/>
        <v>166.68486672398961</v>
      </c>
      <c r="O26" s="37">
        <f t="shared" si="22"/>
        <v>146.25107480653483</v>
      </c>
      <c r="P26" s="37">
        <f t="shared" si="22"/>
        <v>139.29260533104042</v>
      </c>
      <c r="Q26" s="37">
        <f t="shared" si="22"/>
        <v>134.12459157351674</v>
      </c>
      <c r="R26" s="37">
        <f t="shared" si="22"/>
        <v>117.94531384350816</v>
      </c>
      <c r="S26" s="37">
        <f t="shared" si="22"/>
        <v>147.09836629406709</v>
      </c>
      <c r="T26" s="37">
        <f t="shared" si="22"/>
        <v>148.33809114359414</v>
      </c>
      <c r="U26" s="37">
        <f t="shared" si="22"/>
        <v>155.36165090283745</v>
      </c>
      <c r="V26" s="37">
        <f t="shared" si="22"/>
        <v>147.27386070507308</v>
      </c>
      <c r="W26" s="37">
        <f t="shared" si="22"/>
        <v>108.24488392089424</v>
      </c>
      <c r="X26" s="37">
        <f t="shared" ref="X26" si="23">SUM(X27,X33)</f>
        <v>105.84359415305246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272.74772141014614</v>
      </c>
      <c r="D33" s="29">
        <f t="shared" ref="D33:W33" si="28">SUM(D34:D50)</f>
        <v>265.06165090283747</v>
      </c>
      <c r="E33" s="29">
        <f t="shared" si="28"/>
        <v>250.8550300945829</v>
      </c>
      <c r="F33" s="29">
        <f t="shared" si="28"/>
        <v>258.45752364574372</v>
      </c>
      <c r="G33" s="29">
        <f t="shared" si="28"/>
        <v>278.6256233877902</v>
      </c>
      <c r="H33" s="29">
        <f t="shared" si="28"/>
        <v>244.26766981943248</v>
      </c>
      <c r="I33" s="29">
        <f t="shared" si="28"/>
        <v>271.90481513327597</v>
      </c>
      <c r="J33" s="29">
        <f t="shared" si="28"/>
        <v>215.05098882201196</v>
      </c>
      <c r="K33" s="29">
        <f t="shared" si="28"/>
        <v>201.28048151332757</v>
      </c>
      <c r="L33" s="29">
        <f t="shared" si="28"/>
        <v>139.54660361134995</v>
      </c>
      <c r="M33" s="29">
        <f t="shared" si="28"/>
        <v>171.36543422184008</v>
      </c>
      <c r="N33" s="29">
        <f t="shared" si="28"/>
        <v>166.68486672398961</v>
      </c>
      <c r="O33" s="29">
        <f t="shared" si="28"/>
        <v>146.25107480653483</v>
      </c>
      <c r="P33" s="29">
        <f t="shared" si="28"/>
        <v>139.29260533104042</v>
      </c>
      <c r="Q33" s="29">
        <f t="shared" si="28"/>
        <v>134.12459157351674</v>
      </c>
      <c r="R33" s="29">
        <f t="shared" si="28"/>
        <v>117.94531384350816</v>
      </c>
      <c r="S33" s="29">
        <f t="shared" si="28"/>
        <v>147.09836629406709</v>
      </c>
      <c r="T33" s="29">
        <f t="shared" si="28"/>
        <v>148.33809114359414</v>
      </c>
      <c r="U33" s="29">
        <f t="shared" si="28"/>
        <v>155.36165090283745</v>
      </c>
      <c r="V33" s="29">
        <f t="shared" si="28"/>
        <v>147.27386070507308</v>
      </c>
      <c r="W33" s="29">
        <f t="shared" si="28"/>
        <v>108.24488392089424</v>
      </c>
      <c r="X33" s="29">
        <f t="shared" ref="X33" si="29">SUM(X34:X50)</f>
        <v>105.84359415305246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30.897076526225277</v>
      </c>
      <c r="D36" s="10">
        <f>FC_IND_PPP_PU_E!D36+FC_IND_PPP_PA_E!D36+FC_IND_PPP_PR_E!D36</f>
        <v>32.0006018916595</v>
      </c>
      <c r="E36" s="10">
        <f>FC_IND_PPP_PU_E!E36+FC_IND_PPP_PA_E!E36+FC_IND_PPP_PR_E!E36</f>
        <v>37.517884780739465</v>
      </c>
      <c r="F36" s="10">
        <f>FC_IND_PPP_PU_E!F36+FC_IND_PPP_PA_E!F36+FC_IND_PPP_PR_E!F36</f>
        <v>44.138693035253645</v>
      </c>
      <c r="G36" s="10">
        <f>FC_IND_PPP_PU_E!G36+FC_IND_PPP_PA_E!G36+FC_IND_PPP_PR_E!G36</f>
        <v>49.656061908856408</v>
      </c>
      <c r="H36" s="10">
        <f>FC_IND_PPP_PU_E!H36+FC_IND_PPP_PA_E!H36+FC_IND_PPP_PR_E!H36</f>
        <v>49.656061908856401</v>
      </c>
      <c r="I36" s="10">
        <f>FC_IND_PPP_PU_E!I36+FC_IND_PPP_PA_E!I36+FC_IND_PPP_PR_E!I36</f>
        <v>59.587274290627676</v>
      </c>
      <c r="J36" s="10">
        <f>FC_IND_PPP_PU_E!J36+FC_IND_PPP_PA_E!J36+FC_IND_PPP_PR_E!J36</f>
        <v>60.6907136715391</v>
      </c>
      <c r="K36" s="10">
        <f>FC_IND_PPP_PU_E!K36+FC_IND_PPP_PA_E!K36+FC_IND_PPP_PR_E!K36</f>
        <v>57.380309544282028</v>
      </c>
      <c r="L36" s="10">
        <f>FC_IND_PPP_PU_E!L36+FC_IND_PPP_PA_E!L36+FC_IND_PPP_PR_E!L36</f>
        <v>38.62141014617368</v>
      </c>
      <c r="M36" s="10">
        <f>FC_IND_PPP_PU_E!M36+FC_IND_PPP_PA_E!M36+FC_IND_PPP_PR_E!M36</f>
        <v>51.86302665520207</v>
      </c>
      <c r="N36" s="10">
        <f>FC_IND_PPP_PU_E!N36+FC_IND_PPP_PA_E!N36+FC_IND_PPP_PR_E!N36</f>
        <v>54.069905417024927</v>
      </c>
      <c r="O36" s="10">
        <f>FC_IND_PPP_PU_E!O36+FC_IND_PPP_PA_E!O36+FC_IND_PPP_PR_E!O36</f>
        <v>45.242218400687882</v>
      </c>
      <c r="P36" s="10">
        <f>FC_IND_PPP_PU_E!P36+FC_IND_PPP_PA_E!P36+FC_IND_PPP_PR_E!P36</f>
        <v>46.446001719690457</v>
      </c>
      <c r="Q36" s="10">
        <f>FC_IND_PPP_PU_E!Q36+FC_IND_PPP_PA_E!Q36+FC_IND_PPP_PR_E!Q36</f>
        <v>44.23422184006877</v>
      </c>
      <c r="R36" s="10">
        <f>FC_IND_PPP_PU_E!R36+FC_IND_PPP_PA_E!R36+FC_IND_PPP_PR_E!R36</f>
        <v>38.704987102321581</v>
      </c>
      <c r="S36" s="10">
        <f>FC_IND_PPP_PU_E!S36+FC_IND_PPP_PA_E!S36+FC_IND_PPP_PR_E!S36</f>
        <v>38.704987102321581</v>
      </c>
      <c r="T36" s="10">
        <f>FC_IND_PPP_PU_E!T36+FC_IND_PPP_PA_E!T36+FC_IND_PPP_PR_E!T36</f>
        <v>39.810834049871012</v>
      </c>
      <c r="U36" s="10">
        <f>FC_IND_PPP_PU_E!U36+FC_IND_PPP_PA_E!U36+FC_IND_PPP_PR_E!U36</f>
        <v>38.704987102321581</v>
      </c>
      <c r="V36" s="10">
        <f>FC_IND_PPP_PU_E!V36+FC_IND_PPP_PA_E!V36+FC_IND_PPP_PR_E!V36</f>
        <v>32.069819432502143</v>
      </c>
      <c r="W36" s="10">
        <f>FC_IND_PPP_PU_E!W36+FC_IND_PPP_PA_E!W36+FC_IND_PPP_PR_E!W36</f>
        <v>21.011263972484951</v>
      </c>
      <c r="X36" s="10">
        <f>FC_IND_PPP_PU_E!X36+FC_IND_PPP_PA_E!X36+FC_IND_PPP_PR_E!X36</f>
        <v>19.90541702493551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8.2163370593293195</v>
      </c>
      <c r="D43" s="10">
        <f>FC_IND_PPP_PU_E!D43+FC_IND_PPP_PA_E!D43+FC_IND_PPP_PR_E!D43</f>
        <v>9.2433361994840944</v>
      </c>
      <c r="E43" s="10">
        <f>FC_IND_PPP_PU_E!E43+FC_IND_PPP_PA_E!E43+FC_IND_PPP_PR_E!E43</f>
        <v>7.1892519346517627</v>
      </c>
      <c r="F43" s="10">
        <f>FC_IND_PPP_PU_E!F43+FC_IND_PPP_PA_E!F43+FC_IND_PPP_PR_E!F43</f>
        <v>7.1892519346517627</v>
      </c>
      <c r="G43" s="10">
        <f>FC_IND_PPP_PU_E!G43+FC_IND_PPP_PA_E!G43+FC_IND_PPP_PR_E!G43</f>
        <v>6.1335339638865012</v>
      </c>
      <c r="H43" s="10">
        <f>FC_IND_PPP_PU_E!H43+FC_IND_PPP_PA_E!H43+FC_IND_PPP_PR_E!H43</f>
        <v>6.1335339638865012</v>
      </c>
      <c r="I43" s="10">
        <f>FC_IND_PPP_PU_E!I43+FC_IND_PPP_PA_E!I43+FC_IND_PPP_PR_E!I43</f>
        <v>7.1513327601031813</v>
      </c>
      <c r="J43" s="10">
        <f>FC_IND_PPP_PU_E!J43+FC_IND_PPP_PA_E!J43+FC_IND_PPP_PR_E!J43</f>
        <v>6.1300945829750644</v>
      </c>
      <c r="K43" s="10">
        <f>FC_IND_PPP_PU_E!K43+FC_IND_PPP_PA_E!K43+FC_IND_PPP_PR_E!K43</f>
        <v>4.0868443680137574</v>
      </c>
      <c r="L43" s="10">
        <f>FC_IND_PPP_PU_E!L43+FC_IND_PPP_PA_E!L43+FC_IND_PPP_PR_E!L43</f>
        <v>5.1090283748925192</v>
      </c>
      <c r="M43" s="10">
        <f>FC_IND_PPP_PU_E!M43+FC_IND_PPP_PA_E!M43+FC_IND_PPP_PR_E!M43</f>
        <v>5.1096302665520188</v>
      </c>
      <c r="N43" s="10">
        <f>FC_IND_PPP_PU_E!N43+FC_IND_PPP_PA_E!N43+FC_IND_PPP_PR_E!N43</f>
        <v>3.0653482373172825</v>
      </c>
      <c r="O43" s="10">
        <f>FC_IND_PPP_PU_E!O43+FC_IND_PPP_PA_E!O43+FC_IND_PPP_PR_E!O43</f>
        <v>3.065348237317282</v>
      </c>
      <c r="P43" s="10">
        <f>FC_IND_PPP_PU_E!P43+FC_IND_PPP_PA_E!P43+FC_IND_PPP_PR_E!P43</f>
        <v>4.1272570937231299</v>
      </c>
      <c r="Q43" s="10">
        <f>FC_IND_PPP_PU_E!Q43+FC_IND_PPP_PA_E!Q43+FC_IND_PPP_PR_E!Q43</f>
        <v>3.0954428202923472</v>
      </c>
      <c r="R43" s="10">
        <f>FC_IND_PPP_PU_E!R43+FC_IND_PPP_PA_E!R43+FC_IND_PPP_PR_E!R43</f>
        <v>3.0914015477214103</v>
      </c>
      <c r="S43" s="10">
        <f>FC_IND_PPP_PU_E!S43+FC_IND_PPP_PA_E!S43+FC_IND_PPP_PR_E!S43</f>
        <v>5.1476354256233883</v>
      </c>
      <c r="T43" s="10">
        <f>FC_IND_PPP_PU_E!T43+FC_IND_PPP_PA_E!T43+FC_IND_PPP_PR_E!T43</f>
        <v>10.26603611349957</v>
      </c>
      <c r="U43" s="10">
        <f>FC_IND_PPP_PU_E!U43+FC_IND_PPP_PA_E!U43+FC_IND_PPP_PR_E!U43</f>
        <v>10.261994840928631</v>
      </c>
      <c r="V43" s="10">
        <f>FC_IND_PPP_PU_E!V43+FC_IND_PPP_PA_E!V43+FC_IND_PPP_PR_E!V43</f>
        <v>11.291917454858121</v>
      </c>
      <c r="W43" s="10">
        <f>FC_IND_PPP_PU_E!W43+FC_IND_PPP_PA_E!W43+FC_IND_PPP_PR_E!W43</f>
        <v>6.1596732588134131</v>
      </c>
      <c r="X43" s="10">
        <f>FC_IND_PPP_PU_E!X43+FC_IND_PPP_PA_E!X43+FC_IND_PPP_PR_E!X43</f>
        <v>1.9886500429922611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233.63430782459156</v>
      </c>
      <c r="D44" s="10">
        <f>FC_IND_PPP_PU_E!D44+FC_IND_PPP_PA_E!D44+FC_IND_PPP_PR_E!D44</f>
        <v>223.81771281169387</v>
      </c>
      <c r="E44" s="10">
        <f>FC_IND_PPP_PU_E!E44+FC_IND_PPP_PA_E!E44+FC_IND_PPP_PR_E!E44</f>
        <v>206.14789337919166</v>
      </c>
      <c r="F44" s="10">
        <f>FC_IND_PPP_PU_E!F44+FC_IND_PPP_PA_E!F44+FC_IND_PPP_PR_E!F44</f>
        <v>207.12957867583833</v>
      </c>
      <c r="G44" s="10">
        <f>FC_IND_PPP_PU_E!G44+FC_IND_PPP_PA_E!G44+FC_IND_PPP_PR_E!G44</f>
        <v>222.83602751504731</v>
      </c>
      <c r="H44" s="10">
        <f>FC_IND_PPP_PU_E!H44+FC_IND_PPP_PA_E!H44+FC_IND_PPP_PR_E!H44</f>
        <v>188.47807394668959</v>
      </c>
      <c r="I44" s="10">
        <f>FC_IND_PPP_PU_E!I44+FC_IND_PPP_PA_E!I44+FC_IND_PPP_PR_E!I44</f>
        <v>205.1662080825451</v>
      </c>
      <c r="J44" s="10">
        <f>FC_IND_PPP_PU_E!J44+FC_IND_PPP_PA_E!J44+FC_IND_PPP_PR_E!J44</f>
        <v>148.2301805674978</v>
      </c>
      <c r="K44" s="10">
        <f>FC_IND_PPP_PU_E!K44+FC_IND_PPP_PA_E!K44+FC_IND_PPP_PR_E!K44</f>
        <v>139.8133276010318</v>
      </c>
      <c r="L44" s="10">
        <f>FC_IND_PPP_PU_E!L44+FC_IND_PPP_PA_E!L44+FC_IND_PPP_PR_E!L44</f>
        <v>95.816165090283747</v>
      </c>
      <c r="M44" s="10">
        <f>FC_IND_PPP_PU_E!M44+FC_IND_PPP_PA_E!M44+FC_IND_PPP_PR_E!M44</f>
        <v>114.39277730008598</v>
      </c>
      <c r="N44" s="10">
        <f>FC_IND_PPP_PU_E!N44+FC_IND_PPP_PA_E!N44+FC_IND_PPP_PR_E!N44</f>
        <v>109.54961306964739</v>
      </c>
      <c r="O44" s="10">
        <f>FC_IND_PPP_PU_E!O44+FC_IND_PPP_PA_E!O44+FC_IND_PPP_PR_E!O44</f>
        <v>97.943508168529661</v>
      </c>
      <c r="P44" s="10">
        <f>FC_IND_PPP_PU_E!P44+FC_IND_PPP_PA_E!P44+FC_IND_PPP_PR_E!P44</f>
        <v>88.719346517626818</v>
      </c>
      <c r="Q44" s="10">
        <f>FC_IND_PPP_PU_E!Q44+FC_IND_PPP_PA_E!Q44+FC_IND_PPP_PR_E!Q44</f>
        <v>86.794926913155621</v>
      </c>
      <c r="R44" s="10">
        <f>FC_IND_PPP_PU_E!R44+FC_IND_PPP_PA_E!R44+FC_IND_PPP_PR_E!R44</f>
        <v>76.148925193465175</v>
      </c>
      <c r="S44" s="10">
        <f>FC_IND_PPP_PU_E!S44+FC_IND_PPP_PA_E!S44+FC_IND_PPP_PR_E!S44</f>
        <v>103.2457437661221</v>
      </c>
      <c r="T44" s="10">
        <f>FC_IND_PPP_PU_E!T44+FC_IND_PPP_PA_E!T44+FC_IND_PPP_PR_E!T44</f>
        <v>96.493723129836638</v>
      </c>
      <c r="U44" s="10">
        <f>FC_IND_PPP_PU_E!U44+FC_IND_PPP_PA_E!U44+FC_IND_PPP_PR_E!U44</f>
        <v>83.949527085124657</v>
      </c>
      <c r="V44" s="10">
        <f>FC_IND_PPP_PU_E!V44+FC_IND_PPP_PA_E!V44+FC_IND_PPP_PR_E!V44</f>
        <v>82.984608770421318</v>
      </c>
      <c r="W44" s="10">
        <f>FC_IND_PPP_PU_E!W44+FC_IND_PPP_PA_E!W44+FC_IND_PPP_PR_E!W44</f>
        <v>80.089767841788472</v>
      </c>
      <c r="X44" s="10">
        <f>FC_IND_PPP_PU_E!X44+FC_IND_PPP_PA_E!X44+FC_IND_PPP_PR_E!X44</f>
        <v>83.949527085124686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1.7674978503869299</v>
      </c>
      <c r="U50" s="10">
        <f>FC_IND_PPP_PU_E!U50+FC_IND_PPP_PA_E!U50+FC_IND_PPP_PR_E!U50</f>
        <v>22.445141874462589</v>
      </c>
      <c r="V50" s="10">
        <f>FC_IND_PPP_PU_E!V50+FC_IND_PPP_PA_E!V50+FC_IND_PPP_PR_E!V50</f>
        <v>20.927515047291493</v>
      </c>
      <c r="W50" s="10">
        <f>FC_IND_PPP_PU_E!W50+FC_IND_PPP_PA_E!W50+FC_IND_PPP_PR_E!W50</f>
        <v>0.98417884780739451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607.91057609630275</v>
      </c>
      <c r="D51" s="37">
        <f>FC_IND_PPP_PU_E!D51+FC_IND_PPP_PA_E!D51+FC_IND_PPP_PR_E!D51</f>
        <v>628.58985382631113</v>
      </c>
      <c r="E51" s="37">
        <f>FC_IND_PPP_PU_E!E51+FC_IND_PPP_PA_E!E51+FC_IND_PPP_PR_E!E51</f>
        <v>573.6242476354256</v>
      </c>
      <c r="F51" s="37">
        <f>FC_IND_PPP_PU_E!F51+FC_IND_PPP_PA_E!F51+FC_IND_PPP_PR_E!F51</f>
        <v>552.45055889939806</v>
      </c>
      <c r="G51" s="37">
        <f>FC_IND_PPP_PU_E!G51+FC_IND_PPP_PA_E!G51+FC_IND_PPP_PR_E!G51</f>
        <v>568.29320722269983</v>
      </c>
      <c r="H51" s="37">
        <f>FC_IND_PPP_PU_E!H51+FC_IND_PPP_PA_E!H51+FC_IND_PPP_PR_E!H51</f>
        <v>549.61306964746348</v>
      </c>
      <c r="I51" s="37">
        <f>FC_IND_PPP_PU_E!I51+FC_IND_PPP_PA_E!I51+FC_IND_PPP_PR_E!I51</f>
        <v>583.77042132416159</v>
      </c>
      <c r="J51" s="37">
        <f>FC_IND_PPP_PU_E!J51+FC_IND_PPP_PA_E!J51+FC_IND_PPP_PR_E!J51</f>
        <v>591.20111779879619</v>
      </c>
      <c r="K51" s="37">
        <f>FC_IND_PPP_PU_E!K51+FC_IND_PPP_PA_E!K51+FC_IND_PPP_PR_E!K51</f>
        <v>532.15193465176264</v>
      </c>
      <c r="L51" s="37">
        <f>FC_IND_PPP_PU_E!L51+FC_IND_PPP_PA_E!L51+FC_IND_PPP_PR_E!L51</f>
        <v>452.62381771281167</v>
      </c>
      <c r="M51" s="37">
        <f>FC_IND_PPP_PU_E!M51+FC_IND_PPP_PA_E!M51+FC_IND_PPP_PR_E!M51</f>
        <v>521.21358555460017</v>
      </c>
      <c r="N51" s="37">
        <f>FC_IND_PPP_PU_E!N51+FC_IND_PPP_PA_E!N51+FC_IND_PPP_PR_E!N51</f>
        <v>491.59785038693042</v>
      </c>
      <c r="O51" s="37">
        <f>FC_IND_PPP_PU_E!O51+FC_IND_PPP_PA_E!O51+FC_IND_PPP_PR_E!O51</f>
        <v>466.18383490971621</v>
      </c>
      <c r="P51" s="37">
        <f>FC_IND_PPP_PU_E!P51+FC_IND_PPP_PA_E!P51+FC_IND_PPP_PR_E!P51</f>
        <v>485.33396388650033</v>
      </c>
      <c r="Q51" s="37">
        <f>FC_IND_PPP_PU_E!Q51+FC_IND_PPP_PA_E!Q51+FC_IND_PPP_PR_E!Q51</f>
        <v>458.43052450558889</v>
      </c>
      <c r="R51" s="37">
        <f>FC_IND_PPP_PU_E!R51+FC_IND_PPP_PA_E!R51+FC_IND_PPP_PR_E!R51</f>
        <v>410.33963886500413</v>
      </c>
      <c r="S51" s="37">
        <f>FC_IND_PPP_PU_E!S51+FC_IND_PPP_PA_E!S51+FC_IND_PPP_PR_E!S51</f>
        <v>387.98813413585555</v>
      </c>
      <c r="T51" s="37">
        <f>FC_IND_PPP_PU_E!T51+FC_IND_PPP_PA_E!T51+FC_IND_PPP_PR_E!T51</f>
        <v>414.61719690455709</v>
      </c>
      <c r="U51" s="37">
        <f>FC_IND_PPP_PU_E!U51+FC_IND_PPP_PA_E!U51+FC_IND_PPP_PR_E!U51</f>
        <v>370.58787618228723</v>
      </c>
      <c r="V51" s="37">
        <f>FC_IND_PPP_PU_E!V51+FC_IND_PPP_PA_E!V51+FC_IND_PPP_PR_E!V51</f>
        <v>372.11418744625968</v>
      </c>
      <c r="W51" s="37">
        <f>FC_IND_PPP_PU_E!W51+FC_IND_PPP_PA_E!W51+FC_IND_PPP_PR_E!W51</f>
        <v>367.25563198624258</v>
      </c>
      <c r="X51" s="37">
        <f>FC_IND_PPP_PU_E!X51+FC_IND_PPP_PA_E!X51+FC_IND_PPP_PR_E!X51</f>
        <v>407.03619948409272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3213.0743766122087</v>
      </c>
      <c r="D52" s="37">
        <f t="shared" ref="D52:W52" si="31">SUM(D53:D70)</f>
        <v>2928.7283748925192</v>
      </c>
      <c r="E52" s="37">
        <f t="shared" si="31"/>
        <v>3030.5006018916597</v>
      </c>
      <c r="F52" s="37">
        <f t="shared" si="31"/>
        <v>2973.6075666380048</v>
      </c>
      <c r="G52" s="37">
        <f t="shared" si="31"/>
        <v>3114.1205503009455</v>
      </c>
      <c r="H52" s="37">
        <f t="shared" si="31"/>
        <v>2696.8089423903689</v>
      </c>
      <c r="I52" s="37">
        <f t="shared" si="31"/>
        <v>3163.9199484092865</v>
      </c>
      <c r="J52" s="37">
        <f t="shared" si="31"/>
        <v>3186.204299226139</v>
      </c>
      <c r="K52" s="37">
        <f t="shared" si="31"/>
        <v>3060.4041272570939</v>
      </c>
      <c r="L52" s="37">
        <f t="shared" si="31"/>
        <v>2430.1853826311258</v>
      </c>
      <c r="M52" s="37">
        <f t="shared" si="31"/>
        <v>2772.881427343078</v>
      </c>
      <c r="N52" s="37">
        <f t="shared" si="31"/>
        <v>2849.9331900257953</v>
      </c>
      <c r="O52" s="37">
        <f t="shared" si="31"/>
        <v>2909.9073086844373</v>
      </c>
      <c r="P52" s="37">
        <f t="shared" si="31"/>
        <v>2978.241100601891</v>
      </c>
      <c r="Q52" s="37">
        <f t="shared" si="31"/>
        <v>3138.0289767841791</v>
      </c>
      <c r="R52" s="37">
        <f t="shared" si="31"/>
        <v>3215.8808254514188</v>
      </c>
      <c r="S52" s="37">
        <f t="shared" si="31"/>
        <v>3400.6097162510755</v>
      </c>
      <c r="T52" s="37">
        <f t="shared" si="31"/>
        <v>3608.7910576096301</v>
      </c>
      <c r="U52" s="37">
        <f t="shared" si="31"/>
        <v>3878.8472914875315</v>
      </c>
      <c r="V52" s="37">
        <f t="shared" si="31"/>
        <v>3987.9563198624242</v>
      </c>
      <c r="W52" s="37">
        <f t="shared" si="31"/>
        <v>3689.7653482373175</v>
      </c>
      <c r="X52" s="37">
        <f t="shared" ref="X52" si="32">SUM(X53:X70)</f>
        <v>3818.6616509028363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3193.5607050730855</v>
      </c>
      <c r="D59" s="10">
        <f>FC_IND_PPP_PU_E!D59+FC_IND_PPP_PA_E!D59+FC_IND_PPP_PR_E!D59</f>
        <v>2904.4855546001718</v>
      </c>
      <c r="E59" s="10">
        <f>FC_IND_PPP_PU_E!E59+FC_IND_PPP_PA_E!E59+FC_IND_PPP_PR_E!E59</f>
        <v>3010.819690455718</v>
      </c>
      <c r="F59" s="10">
        <f>FC_IND_PPP_PU_E!F59+FC_IND_PPP_PA_E!F59+FC_IND_PPP_PR_E!F59</f>
        <v>2951.8725709372311</v>
      </c>
      <c r="G59" s="10">
        <f>FC_IND_PPP_PU_E!G59+FC_IND_PPP_PA_E!G59+FC_IND_PPP_PR_E!G59</f>
        <v>3092.3139294926909</v>
      </c>
      <c r="H59" s="10">
        <f>FC_IND_PPP_PU_E!H59+FC_IND_PPP_PA_E!H59+FC_IND_PPP_PR_E!H59</f>
        <v>2678.155116079105</v>
      </c>
      <c r="I59" s="10">
        <f>FC_IND_PPP_PU_E!I59+FC_IND_PPP_PA_E!I59+FC_IND_PPP_PR_E!I59</f>
        <v>3144.9794496990544</v>
      </c>
      <c r="J59" s="10">
        <f>FC_IND_PPP_PU_E!J59+FC_IND_PPP_PA_E!J59+FC_IND_PPP_PR_E!J59</f>
        <v>3164.68426483233</v>
      </c>
      <c r="K59" s="10">
        <f>FC_IND_PPP_PU_E!K59+FC_IND_PPP_PA_E!K59+FC_IND_PPP_PR_E!K59</f>
        <v>3039.624505588994</v>
      </c>
      <c r="L59" s="10">
        <f>FC_IND_PPP_PU_E!L59+FC_IND_PPP_PA_E!L59+FC_IND_PPP_PR_E!L59</f>
        <v>2412.5585554600166</v>
      </c>
      <c r="M59" s="10">
        <f>FC_IND_PPP_PU_E!M59+FC_IND_PPP_PA_E!M59+FC_IND_PPP_PR_E!M59</f>
        <v>2749.7850386930349</v>
      </c>
      <c r="N59" s="10">
        <f>FC_IND_PPP_PU_E!N59+FC_IND_PPP_PA_E!N59+FC_IND_PPP_PR_E!N59</f>
        <v>2825.9291487532241</v>
      </c>
      <c r="O59" s="10">
        <f>FC_IND_PPP_PU_E!O59+FC_IND_PPP_PA_E!O59+FC_IND_PPP_PR_E!O59</f>
        <v>2881.5085124677562</v>
      </c>
      <c r="P59" s="10">
        <f>FC_IND_PPP_PU_E!P59+FC_IND_PPP_PA_E!P59+FC_IND_PPP_PR_E!P59</f>
        <v>2949.985640584694</v>
      </c>
      <c r="Q59" s="10">
        <f>FC_IND_PPP_PU_E!Q59+FC_IND_PPP_PA_E!Q59+FC_IND_PPP_PR_E!Q59</f>
        <v>3111.7559759243341</v>
      </c>
      <c r="R59" s="10">
        <f>FC_IND_PPP_PU_E!R59+FC_IND_PPP_PA_E!R59+FC_IND_PPP_PR_E!R59</f>
        <v>3189.1181427343081</v>
      </c>
      <c r="S59" s="10">
        <f>FC_IND_PPP_PU_E!S59+FC_IND_PPP_PA_E!S59+FC_IND_PPP_PR_E!S59</f>
        <v>3371.4053310404133</v>
      </c>
      <c r="T59" s="10">
        <f>FC_IND_PPP_PU_E!T59+FC_IND_PPP_PA_E!T59+FC_IND_PPP_PR_E!T59</f>
        <v>3530.5245055889941</v>
      </c>
      <c r="U59" s="10">
        <f>FC_IND_PPP_PU_E!U59+FC_IND_PPP_PA_E!U59+FC_IND_PPP_PR_E!U59</f>
        <v>3787.3316423043848</v>
      </c>
      <c r="V59" s="10">
        <f>FC_IND_PPP_PU_E!V59+FC_IND_PPP_PA_E!V59+FC_IND_PPP_PR_E!V59</f>
        <v>3888.0767841788474</v>
      </c>
      <c r="W59" s="10">
        <f>FC_IND_PPP_PU_E!W59+FC_IND_PPP_PA_E!W59+FC_IND_PPP_PR_E!W59</f>
        <v>3600.1003439380911</v>
      </c>
      <c r="X59" s="10">
        <f>FC_IND_PPP_PU_E!X59+FC_IND_PPP_PA_E!X59+FC_IND_PPP_PR_E!X59</f>
        <v>3723.4403267411858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0.14333619948409279</v>
      </c>
      <c r="L61" s="10">
        <f>FC_IND_PPP_PU_E!L61+FC_IND_PPP_PA_E!L61+FC_IND_PPP_PR_E!L61</f>
        <v>9.5528804815133261E-2</v>
      </c>
      <c r="M61" s="10">
        <f>FC_IND_PPP_PU_E!M61+FC_IND_PPP_PA_E!M61+FC_IND_PPP_PR_E!M61</f>
        <v>0.11943250214961311</v>
      </c>
      <c r="N61" s="10">
        <f>FC_IND_PPP_PU_E!N61+FC_IND_PPP_PA_E!N61+FC_IND_PPP_PR_E!N61</f>
        <v>0.14333619948409276</v>
      </c>
      <c r="O61" s="10">
        <f>FC_IND_PPP_PU_E!O61+FC_IND_PPP_PA_E!O61+FC_IND_PPP_PR_E!O61</f>
        <v>0.14333619948409279</v>
      </c>
      <c r="P61" s="10">
        <f>FC_IND_PPP_PU_E!P61+FC_IND_PPP_PA_E!P61+FC_IND_PPP_PR_E!P61</f>
        <v>0.23886500429922611</v>
      </c>
      <c r="Q61" s="10">
        <f>FC_IND_PPP_PU_E!Q61+FC_IND_PPP_PA_E!Q61+FC_IND_PPP_PR_E!Q61</f>
        <v>0.19105760963026663</v>
      </c>
      <c r="R61" s="10">
        <f>FC_IND_PPP_PU_E!R61+FC_IND_PPP_PA_E!R61+FC_IND_PPP_PR_E!R61</f>
        <v>9.5528804815133275E-2</v>
      </c>
      <c r="S61" s="10">
        <f>FC_IND_PPP_PU_E!S61+FC_IND_PPP_PA_E!S61+FC_IND_PPP_PR_E!S61</f>
        <v>0.28658641444539978</v>
      </c>
      <c r="T61" s="10">
        <f>FC_IND_PPP_PU_E!T61+FC_IND_PPP_PA_E!T61+FC_IND_PPP_PR_E!T61</f>
        <v>46.813757523645727</v>
      </c>
      <c r="U61" s="10">
        <f>FC_IND_PPP_PU_E!U61+FC_IND_PPP_PA_E!U61+FC_IND_PPP_PR_E!U61</f>
        <v>60.953482373172832</v>
      </c>
      <c r="V61" s="10">
        <f>FC_IND_PPP_PU_E!V61+FC_IND_PPP_PA_E!V61+FC_IND_PPP_PR_E!V61</f>
        <v>73.253998280309531</v>
      </c>
      <c r="W61" s="10">
        <f>FC_IND_PPP_PU_E!W61+FC_IND_PPP_PA_E!W61+FC_IND_PPP_PR_E!W61</f>
        <v>65.491573516766977</v>
      </c>
      <c r="X61" s="10">
        <f>FC_IND_PPP_PU_E!X61+FC_IND_PPP_PA_E!X61+FC_IND_PPP_PR_E!X61</f>
        <v>75.355889939810837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19.513671539122956</v>
      </c>
      <c r="D62" s="10">
        <f>FC_IND_PPP_PU_E!D62+FC_IND_PPP_PA_E!D62+FC_IND_PPP_PR_E!D62</f>
        <v>24.242820292347378</v>
      </c>
      <c r="E62" s="10">
        <f>FC_IND_PPP_PU_E!E62+FC_IND_PPP_PA_E!E62+FC_IND_PPP_PR_E!E62</f>
        <v>19.680911435941525</v>
      </c>
      <c r="F62" s="10">
        <f>FC_IND_PPP_PU_E!F62+FC_IND_PPP_PA_E!F62+FC_IND_PPP_PR_E!F62</f>
        <v>21.734995700773862</v>
      </c>
      <c r="G62" s="10">
        <f>FC_IND_PPP_PU_E!G62+FC_IND_PPP_PA_E!G62+FC_IND_PPP_PR_E!G62</f>
        <v>21.806620808254515</v>
      </c>
      <c r="H62" s="10">
        <f>FC_IND_PPP_PU_E!H62+FC_IND_PPP_PA_E!H62+FC_IND_PPP_PR_E!H62</f>
        <v>18.65382631126397</v>
      </c>
      <c r="I62" s="10">
        <f>FC_IND_PPP_PU_E!I62+FC_IND_PPP_PA_E!I62+FC_IND_PPP_PR_E!I62</f>
        <v>18.940498710232156</v>
      </c>
      <c r="J62" s="10">
        <f>FC_IND_PPP_PU_E!J62+FC_IND_PPP_PA_E!J62+FC_IND_PPP_PR_E!J62</f>
        <v>21.520034393809109</v>
      </c>
      <c r="K62" s="10">
        <f>FC_IND_PPP_PU_E!K62+FC_IND_PPP_PA_E!K62+FC_IND_PPP_PR_E!K62</f>
        <v>20.636285468615647</v>
      </c>
      <c r="L62" s="10">
        <f>FC_IND_PPP_PU_E!L62+FC_IND_PPP_PA_E!L62+FC_IND_PPP_PR_E!L62</f>
        <v>17.53129836629407</v>
      </c>
      <c r="M62" s="10">
        <f>FC_IND_PPP_PU_E!M62+FC_IND_PPP_PA_E!M62+FC_IND_PPP_PR_E!M62</f>
        <v>22.976956147893382</v>
      </c>
      <c r="N62" s="10">
        <f>FC_IND_PPP_PU_E!N62+FC_IND_PPP_PA_E!N62+FC_IND_PPP_PR_E!N62</f>
        <v>23.860705073086841</v>
      </c>
      <c r="O62" s="10">
        <f>FC_IND_PPP_PU_E!O62+FC_IND_PPP_PA_E!O62+FC_IND_PPP_PR_E!O62</f>
        <v>28.255460017196896</v>
      </c>
      <c r="P62" s="10">
        <f>FC_IND_PPP_PU_E!P62+FC_IND_PPP_PA_E!P62+FC_IND_PPP_PR_E!P62</f>
        <v>28.016595012897682</v>
      </c>
      <c r="Q62" s="10">
        <f>FC_IND_PPP_PU_E!Q62+FC_IND_PPP_PA_E!Q62+FC_IND_PPP_PR_E!Q62</f>
        <v>26.081943250214959</v>
      </c>
      <c r="R62" s="10">
        <f>FC_IND_PPP_PU_E!R62+FC_IND_PPP_PA_E!R62+FC_IND_PPP_PR_E!R62</f>
        <v>25.962510748065348</v>
      </c>
      <c r="S62" s="10">
        <f>FC_IND_PPP_PU_E!S62+FC_IND_PPP_PA_E!S62+FC_IND_PPP_PR_E!S62</f>
        <v>27.371711092003441</v>
      </c>
      <c r="T62" s="10">
        <f>FC_IND_PPP_PU_E!T62+FC_IND_PPP_PA_E!T62+FC_IND_PPP_PR_E!T62</f>
        <v>27.300085984522781</v>
      </c>
      <c r="U62" s="10">
        <f>FC_IND_PPP_PU_E!U62+FC_IND_PPP_PA_E!U62+FC_IND_PPP_PR_E!U62</f>
        <v>26.559673258813412</v>
      </c>
      <c r="V62" s="10">
        <f>FC_IND_PPP_PU_E!V62+FC_IND_PPP_PA_E!V62+FC_IND_PPP_PR_E!V62</f>
        <v>25.914789337919171</v>
      </c>
      <c r="W62" s="10">
        <f>FC_IND_PPP_PU_E!W62+FC_IND_PPP_PA_E!W62+FC_IND_PPP_PR_E!W62</f>
        <v>24.051762682717111</v>
      </c>
      <c r="X62" s="10">
        <f>FC_IND_PPP_PU_E!X62+FC_IND_PPP_PA_E!X62+FC_IND_PPP_PR_E!X62</f>
        <v>19.800343938091139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6.5090283748925185E-2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0.70464316423043849</v>
      </c>
      <c r="S69" s="10">
        <f>FC_IND_PPP_PU_E!S69+FC_IND_PPP_PA_E!S69+FC_IND_PPP_PR_E!S69</f>
        <v>1.5460877042132419</v>
      </c>
      <c r="T69" s="10">
        <f>FC_IND_PPP_PU_E!T69+FC_IND_PPP_PA_E!T69+FC_IND_PPP_PR_E!T69</f>
        <v>4.1527085124677559</v>
      </c>
      <c r="U69" s="10">
        <f>FC_IND_PPP_PU_E!U69+FC_IND_PPP_PA_E!U69+FC_IND_PPP_PR_E!U69</f>
        <v>4.0024935511607911</v>
      </c>
      <c r="V69" s="10">
        <f>FC_IND_PPP_PU_E!V69+FC_IND_PPP_PA_E!V69+FC_IND_PPP_PR_E!V69</f>
        <v>0.71074806534823742</v>
      </c>
      <c r="W69" s="10">
        <f>FC_IND_PPP_PU_E!W69+FC_IND_PPP_PA_E!W69+FC_IND_PPP_PR_E!W69</f>
        <v>0.1216680997420464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9.5299226139294912</v>
      </c>
      <c r="D71" s="37">
        <f t="shared" ref="D71:W71" si="34">SUM(D72:D73)</f>
        <v>18.940498710232159</v>
      </c>
      <c r="E71" s="37">
        <f t="shared" si="34"/>
        <v>23.765176268271706</v>
      </c>
      <c r="F71" s="37">
        <f t="shared" si="34"/>
        <v>25.628202923473772</v>
      </c>
      <c r="G71" s="37">
        <f t="shared" si="34"/>
        <v>28.112209802235604</v>
      </c>
      <c r="H71" s="37">
        <f t="shared" si="34"/>
        <v>20.206362854686162</v>
      </c>
      <c r="I71" s="37">
        <f t="shared" si="34"/>
        <v>17.149183147033533</v>
      </c>
      <c r="J71" s="37">
        <f t="shared" si="34"/>
        <v>19.012123817712812</v>
      </c>
      <c r="K71" s="37">
        <f t="shared" si="34"/>
        <v>16.098194325021495</v>
      </c>
      <c r="L71" s="37">
        <f t="shared" si="34"/>
        <v>19.752536543422178</v>
      </c>
      <c r="M71" s="37">
        <f t="shared" si="34"/>
        <v>17.746259673258809</v>
      </c>
      <c r="N71" s="37">
        <f t="shared" si="34"/>
        <v>13.494840928632851</v>
      </c>
      <c r="O71" s="37">
        <f t="shared" si="34"/>
        <v>18.510576096302664</v>
      </c>
      <c r="P71" s="37">
        <f t="shared" si="34"/>
        <v>25.126655202063635</v>
      </c>
      <c r="Q71" s="37">
        <f t="shared" si="34"/>
        <v>27.204557179707646</v>
      </c>
      <c r="R71" s="37">
        <f t="shared" si="34"/>
        <v>19.609200343938092</v>
      </c>
      <c r="S71" s="37">
        <f t="shared" si="34"/>
        <v>19.657007738607046</v>
      </c>
      <c r="T71" s="37">
        <f t="shared" si="34"/>
        <v>22.117110920034399</v>
      </c>
      <c r="U71" s="37">
        <f t="shared" si="34"/>
        <v>21.734995700773862</v>
      </c>
      <c r="V71" s="37">
        <f t="shared" si="34"/>
        <v>21.233447979363707</v>
      </c>
      <c r="W71" s="37">
        <f t="shared" si="34"/>
        <v>17.746259673258812</v>
      </c>
      <c r="X71" s="37">
        <f t="shared" ref="X71" si="35">SUM(X72:X73)</f>
        <v>21.949957007738604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3.1049871023215818</v>
      </c>
      <c r="D72" s="10">
        <f>FC_IND_PPP_PU_E!D72+FC_IND_PPP_PA_E!D72+FC_IND_PPP_PR_E!D72</f>
        <v>9.5538263112639719</v>
      </c>
      <c r="E72" s="10">
        <f>FC_IND_PPP_PU_E!E72+FC_IND_PPP_PA_E!E72+FC_IND_PPP_PR_E!E72</f>
        <v>16.814789337919169</v>
      </c>
      <c r="F72" s="10">
        <f>FC_IND_PPP_PU_E!F72+FC_IND_PPP_PA_E!F72+FC_IND_PPP_PR_E!F72</f>
        <v>17.00584694754944</v>
      </c>
      <c r="G72" s="10">
        <f>FC_IND_PPP_PU_E!G72+FC_IND_PPP_PA_E!G72+FC_IND_PPP_PR_E!G72</f>
        <v>18.20008598452279</v>
      </c>
      <c r="H72" s="10">
        <f>FC_IND_PPP_PU_E!H72+FC_IND_PPP_PA_E!H72+FC_IND_PPP_PR_E!H72</f>
        <v>13.160447119518491</v>
      </c>
      <c r="I72" s="10">
        <f>FC_IND_PPP_PU_E!I72+FC_IND_PPP_PA_E!I72+FC_IND_PPP_PR_E!I72</f>
        <v>9.1478073946689591</v>
      </c>
      <c r="J72" s="10">
        <f>FC_IND_PPP_PU_E!J72+FC_IND_PPP_PA_E!J72+FC_IND_PPP_PR_E!J72</f>
        <v>9.8643164230438511</v>
      </c>
      <c r="K72" s="10">
        <f>FC_IND_PPP_PU_E!K72+FC_IND_PPP_PA_E!K72+FC_IND_PPP_PR_E!K72</f>
        <v>8.4551160791057605</v>
      </c>
      <c r="L72" s="10">
        <f>FC_IND_PPP_PU_E!L72+FC_IND_PPP_PA_E!L72+FC_IND_PPP_PR_E!L72</f>
        <v>3.3915735167669814</v>
      </c>
      <c r="M72" s="10">
        <f>FC_IND_PPP_PU_E!M72+FC_IND_PPP_PA_E!M72+FC_IND_PPP_PR_E!M72</f>
        <v>3.9648323301805672</v>
      </c>
      <c r="N72" s="10">
        <f>FC_IND_PPP_PU_E!N72+FC_IND_PPP_PA_E!N72+FC_IND_PPP_PR_E!N72</f>
        <v>1.1226139294926909</v>
      </c>
      <c r="O72" s="10">
        <f>FC_IND_PPP_PU_E!O72+FC_IND_PPP_PA_E!O72+FC_IND_PPP_PR_E!O72</f>
        <v>5.8994840928632843</v>
      </c>
      <c r="P72" s="10">
        <f>FC_IND_PPP_PU_E!P72+FC_IND_PPP_PA_E!P72+FC_IND_PPP_PR_E!P72</f>
        <v>11.870679277730012</v>
      </c>
      <c r="Q72" s="10">
        <f>FC_IND_PPP_PU_E!Q72+FC_IND_PPP_PA_E!Q72+FC_IND_PPP_PR_E!Q72</f>
        <v>14.259071367153908</v>
      </c>
      <c r="R72" s="10">
        <f>FC_IND_PPP_PU_E!R72+FC_IND_PPP_PA_E!R72+FC_IND_PPP_PR_E!R72</f>
        <v>7.499742046431642</v>
      </c>
      <c r="S72" s="10">
        <f>FC_IND_PPP_PU_E!S72+FC_IND_PPP_PA_E!S72+FC_IND_PPP_PR_E!S72</f>
        <v>6.3533104041272566</v>
      </c>
      <c r="T72" s="10">
        <f>FC_IND_PPP_PU_E!T72+FC_IND_PPP_PA_E!T72+FC_IND_PPP_PR_E!T72</f>
        <v>8.6939810834049869</v>
      </c>
      <c r="U72" s="10">
        <f>FC_IND_PPP_PU_E!U72+FC_IND_PPP_PA_E!U72+FC_IND_PPP_PR_E!U72</f>
        <v>9.1478073946689591</v>
      </c>
      <c r="V72" s="10">
        <f>FC_IND_PPP_PU_E!V72+FC_IND_PPP_PA_E!V72+FC_IND_PPP_PR_E!V72</f>
        <v>8.0969045571797071</v>
      </c>
      <c r="W72" s="10">
        <f>FC_IND_PPP_PU_E!W72+FC_IND_PPP_PA_E!W72+FC_IND_PPP_PR_E!W72</f>
        <v>5.2068787618228711</v>
      </c>
      <c r="X72" s="10">
        <f>FC_IND_PPP_PU_E!X72+FC_IND_PPP_PA_E!X72+FC_IND_PPP_PR_E!X72</f>
        <v>8.5984522785898534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6.4249355116079094</v>
      </c>
      <c r="D73" s="10">
        <f>FC_IND_PPP_PU_E!D73+FC_IND_PPP_PA_E!D73+FC_IND_PPP_PR_E!D73</f>
        <v>9.3866723989681873</v>
      </c>
      <c r="E73" s="10">
        <f>FC_IND_PPP_PU_E!E73+FC_IND_PPP_PA_E!E73+FC_IND_PPP_PR_E!E73</f>
        <v>6.9503869303525363</v>
      </c>
      <c r="F73" s="10">
        <f>FC_IND_PPP_PU_E!F73+FC_IND_PPP_PA_E!F73+FC_IND_PPP_PR_E!F73</f>
        <v>8.622355975924334</v>
      </c>
      <c r="G73" s="10">
        <f>FC_IND_PPP_PU_E!G73+FC_IND_PPP_PA_E!G73+FC_IND_PPP_PR_E!G73</f>
        <v>9.9121238177128124</v>
      </c>
      <c r="H73" s="10">
        <f>FC_IND_PPP_PU_E!H73+FC_IND_PPP_PA_E!H73+FC_IND_PPP_PR_E!H73</f>
        <v>7.0459157351676698</v>
      </c>
      <c r="I73" s="10">
        <f>FC_IND_PPP_PU_E!I73+FC_IND_PPP_PA_E!I73+FC_IND_PPP_PR_E!I73</f>
        <v>8.0013757523645737</v>
      </c>
      <c r="J73" s="10">
        <f>FC_IND_PPP_PU_E!J73+FC_IND_PPP_PA_E!J73+FC_IND_PPP_PR_E!J73</f>
        <v>9.1478073946689591</v>
      </c>
      <c r="K73" s="10">
        <f>FC_IND_PPP_PU_E!K73+FC_IND_PPP_PA_E!K73+FC_IND_PPP_PR_E!K73</f>
        <v>7.6430782459157349</v>
      </c>
      <c r="L73" s="10">
        <f>FC_IND_PPP_PU_E!L73+FC_IND_PPP_PA_E!L73+FC_IND_PPP_PR_E!L73</f>
        <v>16.360963026655195</v>
      </c>
      <c r="M73" s="10">
        <f>FC_IND_PPP_PU_E!M73+FC_IND_PPP_PA_E!M73+FC_IND_PPP_PR_E!M73</f>
        <v>13.781427343078242</v>
      </c>
      <c r="N73" s="10">
        <f>FC_IND_PPP_PU_E!N73+FC_IND_PPP_PA_E!N73+FC_IND_PPP_PR_E!N73</f>
        <v>12.37222699914016</v>
      </c>
      <c r="O73" s="10">
        <f>FC_IND_PPP_PU_E!O73+FC_IND_PPP_PA_E!O73+FC_IND_PPP_PR_E!O73</f>
        <v>12.61109200343938</v>
      </c>
      <c r="P73" s="10">
        <f>FC_IND_PPP_PU_E!P73+FC_IND_PPP_PA_E!P73+FC_IND_PPP_PR_E!P73</f>
        <v>13.255975924333622</v>
      </c>
      <c r="Q73" s="10">
        <f>FC_IND_PPP_PU_E!Q73+FC_IND_PPP_PA_E!Q73+FC_IND_PPP_PR_E!Q73</f>
        <v>12.945485812553738</v>
      </c>
      <c r="R73" s="10">
        <f>FC_IND_PPP_PU_E!R73+FC_IND_PPP_PA_E!R73+FC_IND_PPP_PR_E!R73</f>
        <v>12.10945829750645</v>
      </c>
      <c r="S73" s="10">
        <f>FC_IND_PPP_PU_E!S73+FC_IND_PPP_PA_E!S73+FC_IND_PPP_PR_E!S73</f>
        <v>13.303697334479789</v>
      </c>
      <c r="T73" s="10">
        <f>FC_IND_PPP_PU_E!T73+FC_IND_PPP_PA_E!T73+FC_IND_PPP_PR_E!T73</f>
        <v>13.423129836629411</v>
      </c>
      <c r="U73" s="10">
        <f>FC_IND_PPP_PU_E!U73+FC_IND_PPP_PA_E!U73+FC_IND_PPP_PR_E!U73</f>
        <v>12.587188306104903</v>
      </c>
      <c r="V73" s="10">
        <f>FC_IND_PPP_PU_E!V73+FC_IND_PPP_PA_E!V73+FC_IND_PPP_PR_E!V73</f>
        <v>13.136543422183999</v>
      </c>
      <c r="W73" s="10">
        <f>FC_IND_PPP_PU_E!W73+FC_IND_PPP_PA_E!W73+FC_IND_PPP_PR_E!W73</f>
        <v>12.539380911435941</v>
      </c>
      <c r="X73" s="10">
        <f>FC_IND_PPP_PU_E!X73+FC_IND_PPP_PA_E!X73+FC_IND_PPP_PR_E!X73</f>
        <v>13.351504729148751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613.47566638005139</v>
      </c>
      <c r="K75" s="37">
        <f>FC_IND_PPP_PU_E!K75+FC_IND_PPP_PA_E!K75+FC_IND_PPP_PR_E!K75</f>
        <v>621.35760963026655</v>
      </c>
      <c r="L75" s="37">
        <f>FC_IND_PPP_PU_E!L75+FC_IND_PPP_PA_E!L75+FC_IND_PPP_PR_E!L75</f>
        <v>439.73920894239029</v>
      </c>
      <c r="M75" s="37">
        <f>FC_IND_PPP_PU_E!M75+FC_IND_PPP_PA_E!M75+FC_IND_PPP_PR_E!M75</f>
        <v>596.15932932072224</v>
      </c>
      <c r="N75" s="37">
        <f>FC_IND_PPP_PU_E!N75+FC_IND_PPP_PA_E!N75+FC_IND_PPP_PR_E!N75</f>
        <v>584.26483233018052</v>
      </c>
      <c r="O75" s="37">
        <f>FC_IND_PPP_PU_E!O75+FC_IND_PPP_PA_E!O75+FC_IND_PPP_PR_E!O75</f>
        <v>528.35098882201203</v>
      </c>
      <c r="P75" s="37">
        <f>FC_IND_PPP_PU_E!P75+FC_IND_PPP_PA_E!P75+FC_IND_PPP_PR_E!P75</f>
        <v>478.81435941530515</v>
      </c>
      <c r="Q75" s="37">
        <f>FC_IND_PPP_PU_E!Q75+FC_IND_PPP_PA_E!Q75+FC_IND_PPP_PR_E!Q75</f>
        <v>331.30318142734313</v>
      </c>
      <c r="R75" s="37">
        <f>FC_IND_PPP_PU_E!R75+FC_IND_PPP_PA_E!R75+FC_IND_PPP_PR_E!R75</f>
        <v>352.65597592433357</v>
      </c>
      <c r="S75" s="37">
        <f>FC_IND_PPP_PU_E!S75+FC_IND_PPP_PA_E!S75+FC_IND_PPP_PR_E!S75</f>
        <v>359.70189165950126</v>
      </c>
      <c r="T75" s="37">
        <f>FC_IND_PPP_PU_E!T75+FC_IND_PPP_PA_E!T75+FC_IND_PPP_PR_E!T75</f>
        <v>322.82407566638017</v>
      </c>
      <c r="U75" s="37">
        <f>FC_IND_PPP_PU_E!U75+FC_IND_PPP_PA_E!U75+FC_IND_PPP_PR_E!U75</f>
        <v>312.93585554600168</v>
      </c>
      <c r="V75" s="37">
        <f>FC_IND_PPP_PU_E!V75+FC_IND_PPP_PA_E!V75+FC_IND_PPP_PR_E!V75</f>
        <v>309.06655202063632</v>
      </c>
      <c r="W75" s="37">
        <f>FC_IND_PPP_PU_E!W75+FC_IND_PPP_PA_E!W75+FC_IND_PPP_PR_E!W75</f>
        <v>281.14548581255372</v>
      </c>
      <c r="X75" s="37">
        <f>FC_IND_PPP_PU_E!X75+FC_IND_PPP_PA_E!X75+FC_IND_PPP_PR_E!X75</f>
        <v>302.49836629406707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2164.8323301805672</v>
      </c>
      <c r="D76" s="40">
        <f>FC_IND_PPP_PU_E!D76+FC_IND_PPP_PA_E!D76+FC_IND_PPP_PR_E!D76</f>
        <v>2085.1246775580389</v>
      </c>
      <c r="E76" s="40">
        <f>FC_IND_PPP_PU_E!E76+FC_IND_PPP_PA_E!E76+FC_IND_PPP_PR_E!E76</f>
        <v>2145.2278589853831</v>
      </c>
      <c r="F76" s="40">
        <f>FC_IND_PPP_PU_E!F76+FC_IND_PPP_PA_E!F76+FC_IND_PPP_PR_E!F76</f>
        <v>2159.7592433361988</v>
      </c>
      <c r="G76" s="40">
        <f>FC_IND_PPP_PU_E!G76+FC_IND_PPP_PA_E!G76+FC_IND_PPP_PR_E!G76</f>
        <v>2258.8993981083399</v>
      </c>
      <c r="H76" s="40">
        <f>FC_IND_PPP_PU_E!H76+FC_IND_PPP_PA_E!H76+FC_IND_PPP_PR_E!H76</f>
        <v>2032.5881341358549</v>
      </c>
      <c r="I76" s="40">
        <f>FC_IND_PPP_PU_E!I76+FC_IND_PPP_PA_E!I76+FC_IND_PPP_PR_E!I76</f>
        <v>2305.331040412726</v>
      </c>
      <c r="J76" s="40">
        <f>FC_IND_PPP_PU_E!J76+FC_IND_PPP_PA_E!J76+FC_IND_PPP_PR_E!J76</f>
        <v>2279.191745485813</v>
      </c>
      <c r="K76" s="40">
        <f>FC_IND_PPP_PU_E!K76+FC_IND_PPP_PA_E!K76+FC_IND_PPP_PR_E!K76</f>
        <v>2024.849527085124</v>
      </c>
      <c r="L76" s="40">
        <f>FC_IND_PPP_PU_E!L76+FC_IND_PPP_PA_E!L76+FC_IND_PPP_PR_E!L76</f>
        <v>1631.0404127257088</v>
      </c>
      <c r="M76" s="40">
        <f>FC_IND_PPP_PU_E!M76+FC_IND_PPP_PA_E!M76+FC_IND_PPP_PR_E!M76</f>
        <v>1787.2742906276872</v>
      </c>
      <c r="N76" s="40">
        <f>FC_IND_PPP_PU_E!N76+FC_IND_PPP_PA_E!N76+FC_IND_PPP_PR_E!N76</f>
        <v>1733.1900257953571</v>
      </c>
      <c r="O76" s="40">
        <f>FC_IND_PPP_PU_E!O76+FC_IND_PPP_PA_E!O76+FC_IND_PPP_PR_E!O76</f>
        <v>1648.4952708512469</v>
      </c>
      <c r="P76" s="40">
        <f>FC_IND_PPP_PU_E!P76+FC_IND_PPP_PA_E!P76+FC_IND_PPP_PR_E!P76</f>
        <v>1636.2854686156491</v>
      </c>
      <c r="Q76" s="40">
        <f>FC_IND_PPP_PU_E!Q76+FC_IND_PPP_PA_E!Q76+FC_IND_PPP_PR_E!Q76</f>
        <v>1599.9999999999998</v>
      </c>
      <c r="R76" s="40">
        <f>FC_IND_PPP_PU_E!R76+FC_IND_PPP_PA_E!R76+FC_IND_PPP_PR_E!R76</f>
        <v>1569.9054170249351</v>
      </c>
      <c r="S76" s="40">
        <f>FC_IND_PPP_PU_E!S76+FC_IND_PPP_PA_E!S76+FC_IND_PPP_PR_E!S76</f>
        <v>1543.422184006879</v>
      </c>
      <c r="T76" s="40">
        <f>FC_IND_PPP_PU_E!T76+FC_IND_PPP_PA_E!T76+FC_IND_PPP_PR_E!T76</f>
        <v>1556.9217540842651</v>
      </c>
      <c r="U76" s="40">
        <f>FC_IND_PPP_PU_E!U76+FC_IND_PPP_PA_E!U76+FC_IND_PPP_PR_E!U76</f>
        <v>1572.2269991401549</v>
      </c>
      <c r="V76" s="40">
        <f>FC_IND_PPP_PU_E!V76+FC_IND_PPP_PA_E!V76+FC_IND_PPP_PR_E!V76</f>
        <v>1519.8624247635432</v>
      </c>
      <c r="W76" s="40">
        <f>FC_IND_PPP_PU_E!W76+FC_IND_PPP_PA_E!W76+FC_IND_PPP_PR_E!W76</f>
        <v>1322.0980223559757</v>
      </c>
      <c r="X76" s="40">
        <f>FC_IND_PPP_PU_E!X76+FC_IND_PPP_PA_E!X76+FC_IND_PPP_PR_E!X76</f>
        <v>1394.153052450559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3433.869533676735</v>
      </c>
      <c r="D2" s="31">
        <f t="shared" ref="D2:W2" si="1">SUM(D3,D17,D22,D25,D26,D51,D52,D71,D74,D75,D76)</f>
        <v>3243.6223066590765</v>
      </c>
      <c r="E2" s="31">
        <f t="shared" si="1"/>
        <v>3288.3874622414951</v>
      </c>
      <c r="F2" s="31">
        <f t="shared" si="1"/>
        <v>3291.6335425777897</v>
      </c>
      <c r="G2" s="31">
        <f t="shared" si="1"/>
        <v>3395.1673802014275</v>
      </c>
      <c r="H2" s="31">
        <f t="shared" si="1"/>
        <v>3019.8934663020182</v>
      </c>
      <c r="I2" s="31">
        <f t="shared" si="1"/>
        <v>3464.6203565120577</v>
      </c>
      <c r="J2" s="31">
        <f t="shared" si="1"/>
        <v>3799.8426862147944</v>
      </c>
      <c r="K2" s="31">
        <f t="shared" si="1"/>
        <v>3529.4405475708641</v>
      </c>
      <c r="L2" s="31">
        <f t="shared" si="1"/>
        <v>2717.9237357249895</v>
      </c>
      <c r="M2" s="31">
        <f t="shared" si="1"/>
        <v>3229.9985066534973</v>
      </c>
      <c r="N2" s="31">
        <f t="shared" si="1"/>
        <v>3236.4562673381015</v>
      </c>
      <c r="O2" s="31">
        <f t="shared" si="1"/>
        <v>3250.1731390217628</v>
      </c>
      <c r="P2" s="31">
        <f t="shared" si="1"/>
        <v>3306.5511169284014</v>
      </c>
      <c r="Q2" s="31">
        <f t="shared" si="1"/>
        <v>3275.3875450287223</v>
      </c>
      <c r="R2" s="31">
        <f t="shared" si="1"/>
        <v>3251.9644554297943</v>
      </c>
      <c r="S2" s="31">
        <f t="shared" si="1"/>
        <v>3349.2111427962268</v>
      </c>
      <c r="T2" s="31">
        <f t="shared" si="1"/>
        <v>3487.9446190939939</v>
      </c>
      <c r="U2" s="31">
        <f t="shared" si="1"/>
        <v>3695.8483095761667</v>
      </c>
      <c r="V2" s="31">
        <f t="shared" si="1"/>
        <v>3844.8939532644017</v>
      </c>
      <c r="W2" s="31">
        <f t="shared" si="1"/>
        <v>3586.0180908321699</v>
      </c>
      <c r="X2" s="31">
        <f t="shared" ref="X2" si="2">SUM(X3,X17,X22,X25,X26,X51,X52,X71,X74,X75,X76)</f>
        <v>3650.0499883770867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24.959023671455135</v>
      </c>
      <c r="D3" s="34">
        <f t="shared" ref="D3:W3" si="4">SUM(D4,D8,D11)</f>
        <v>7.9254988015353858</v>
      </c>
      <c r="E3" s="34">
        <f t="shared" si="4"/>
        <v>6.2880012511865271</v>
      </c>
      <c r="F3" s="34">
        <f t="shared" si="4"/>
        <v>4.6861207257221205</v>
      </c>
      <c r="G3" s="34">
        <f t="shared" si="4"/>
        <v>5.4632117763454149</v>
      </c>
      <c r="H3" s="34">
        <f t="shared" si="4"/>
        <v>5.1761522145085808</v>
      </c>
      <c r="I3" s="34">
        <f t="shared" si="4"/>
        <v>5.4365969677423642</v>
      </c>
      <c r="J3" s="34">
        <f t="shared" si="4"/>
        <v>5.568177567367572</v>
      </c>
      <c r="K3" s="34">
        <f t="shared" si="4"/>
        <v>5.7162223104202718</v>
      </c>
      <c r="L3" s="34">
        <f t="shared" si="4"/>
        <v>3.4878664683934564</v>
      </c>
      <c r="M3" s="34">
        <f t="shared" si="4"/>
        <v>6.1932661145710721</v>
      </c>
      <c r="N3" s="34">
        <f t="shared" si="4"/>
        <v>2.5587151113786186</v>
      </c>
      <c r="O3" s="34">
        <f t="shared" si="4"/>
        <v>6.430252117967874</v>
      </c>
      <c r="P3" s="34">
        <f t="shared" si="4"/>
        <v>6.0200814423900875</v>
      </c>
      <c r="Q3" s="34">
        <f t="shared" si="4"/>
        <v>4.2204461605767802</v>
      </c>
      <c r="R3" s="34">
        <f t="shared" si="4"/>
        <v>14.788543357024551</v>
      </c>
      <c r="S3" s="34">
        <f t="shared" si="4"/>
        <v>25.565879544720485</v>
      </c>
      <c r="T3" s="34">
        <f t="shared" si="4"/>
        <v>23.652782331150842</v>
      </c>
      <c r="U3" s="34">
        <f t="shared" si="4"/>
        <v>19.578529319281031</v>
      </c>
      <c r="V3" s="34">
        <f t="shared" si="4"/>
        <v>20.207522705933442</v>
      </c>
      <c r="W3" s="34">
        <f t="shared" si="4"/>
        <v>19.848803842153995</v>
      </c>
      <c r="X3" s="34">
        <f t="shared" ref="X3" si="5">SUM(X4,X8,X11)</f>
        <v>25.064073518464308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24.959023671455135</v>
      </c>
      <c r="D4" s="29">
        <f t="shared" ref="D4:W4" si="7">SUM(D5:D7)</f>
        <v>7.9254988015353858</v>
      </c>
      <c r="E4" s="29">
        <f t="shared" si="7"/>
        <v>6.2880012511865271</v>
      </c>
      <c r="F4" s="29">
        <f t="shared" si="7"/>
        <v>4.6861207257221205</v>
      </c>
      <c r="G4" s="29">
        <f t="shared" si="7"/>
        <v>5.4632117763454149</v>
      </c>
      <c r="H4" s="29">
        <f t="shared" si="7"/>
        <v>5.1761522145085808</v>
      </c>
      <c r="I4" s="29">
        <f t="shared" si="7"/>
        <v>5.4365969677423642</v>
      </c>
      <c r="J4" s="29">
        <f t="shared" si="7"/>
        <v>5.568177567367572</v>
      </c>
      <c r="K4" s="29">
        <f t="shared" si="7"/>
        <v>5.7162223104202718</v>
      </c>
      <c r="L4" s="29">
        <f t="shared" si="7"/>
        <v>3.4878664683934564</v>
      </c>
      <c r="M4" s="29">
        <f t="shared" si="7"/>
        <v>6.1932661145710721</v>
      </c>
      <c r="N4" s="29">
        <f t="shared" si="7"/>
        <v>2.5587151113786186</v>
      </c>
      <c r="O4" s="29">
        <f t="shared" si="7"/>
        <v>6.430252117967874</v>
      </c>
      <c r="P4" s="29">
        <f t="shared" si="7"/>
        <v>6.0200814423900875</v>
      </c>
      <c r="Q4" s="29">
        <f t="shared" si="7"/>
        <v>4.2204461605767802</v>
      </c>
      <c r="R4" s="29">
        <f t="shared" si="7"/>
        <v>14.788543357024551</v>
      </c>
      <c r="S4" s="29">
        <f t="shared" si="7"/>
        <v>25.565879544720485</v>
      </c>
      <c r="T4" s="29">
        <f t="shared" si="7"/>
        <v>23.652782331150842</v>
      </c>
      <c r="U4" s="29">
        <f t="shared" si="7"/>
        <v>19.578529319281031</v>
      </c>
      <c r="V4" s="29">
        <f t="shared" si="7"/>
        <v>20.207522705933442</v>
      </c>
      <c r="W4" s="29">
        <f t="shared" si="7"/>
        <v>19.848803842153995</v>
      </c>
      <c r="X4" s="29">
        <f t="shared" ref="X4" si="8">SUM(X5:X7)</f>
        <v>25.064073518464308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24.959023671455135</v>
      </c>
      <c r="D7" s="10">
        <v>7.9254988015353858</v>
      </c>
      <c r="E7" s="10">
        <v>6.2880012511865271</v>
      </c>
      <c r="F7" s="10">
        <v>4.6861207257221205</v>
      </c>
      <c r="G7" s="10">
        <v>5.4632117763454149</v>
      </c>
      <c r="H7" s="10">
        <v>5.1761522145085808</v>
      </c>
      <c r="I7" s="10">
        <v>5.4365969677423642</v>
      </c>
      <c r="J7" s="10">
        <v>5.568177567367572</v>
      </c>
      <c r="K7" s="10">
        <v>5.7162223104202718</v>
      </c>
      <c r="L7" s="10">
        <v>3.4878664683934564</v>
      </c>
      <c r="M7" s="10">
        <v>6.1932661145710721</v>
      </c>
      <c r="N7" s="10">
        <v>2.5587151113786186</v>
      </c>
      <c r="O7" s="10">
        <v>6.430252117967874</v>
      </c>
      <c r="P7" s="10">
        <v>6.0200814423900875</v>
      </c>
      <c r="Q7" s="10">
        <v>4.2204461605767802</v>
      </c>
      <c r="R7" s="10">
        <v>14.788543357024551</v>
      </c>
      <c r="S7" s="10">
        <v>25.565879544720485</v>
      </c>
      <c r="T7" s="10">
        <v>23.652782331150842</v>
      </c>
      <c r="U7" s="10">
        <v>19.578529319281031</v>
      </c>
      <c r="V7" s="10">
        <v>20.207522705933442</v>
      </c>
      <c r="W7" s="10">
        <v>19.848803842153995</v>
      </c>
      <c r="X7" s="10">
        <v>25.064073518464308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115.00368479554683</v>
      </c>
      <c r="D22" s="37">
        <f t="shared" ref="D22:X22" si="16">SUM(D23:D24)</f>
        <v>115.01010956223452</v>
      </c>
      <c r="E22" s="37">
        <f t="shared" si="16"/>
        <v>103.17690045762147</v>
      </c>
      <c r="F22" s="37">
        <f t="shared" si="16"/>
        <v>101.07311508819154</v>
      </c>
      <c r="G22" s="37">
        <f t="shared" si="16"/>
        <v>80.240845940318962</v>
      </c>
      <c r="H22" s="37">
        <f t="shared" si="16"/>
        <v>77.212827679308106</v>
      </c>
      <c r="I22" s="37">
        <f t="shared" si="16"/>
        <v>109.08770134508296</v>
      </c>
      <c r="J22" s="37">
        <f t="shared" si="16"/>
        <v>115.41504622256053</v>
      </c>
      <c r="K22" s="37">
        <f t="shared" si="16"/>
        <v>105.35200294246499</v>
      </c>
      <c r="L22" s="37">
        <f t="shared" si="16"/>
        <v>85.741537588831562</v>
      </c>
      <c r="M22" s="37">
        <f t="shared" si="16"/>
        <v>104.0281948827229</v>
      </c>
      <c r="N22" s="37">
        <f t="shared" si="16"/>
        <v>97.399482104448452</v>
      </c>
      <c r="O22" s="37">
        <f t="shared" si="16"/>
        <v>89.47410573060958</v>
      </c>
      <c r="P22" s="37">
        <f t="shared" si="16"/>
        <v>81.86180017250696</v>
      </c>
      <c r="Q22" s="37">
        <f t="shared" si="16"/>
        <v>89.722680491065447</v>
      </c>
      <c r="R22" s="37">
        <f t="shared" si="16"/>
        <v>85.416489297401242</v>
      </c>
      <c r="S22" s="37">
        <f t="shared" si="16"/>
        <v>78.961035844149933</v>
      </c>
      <c r="T22" s="37">
        <f t="shared" si="16"/>
        <v>75.1642979771038</v>
      </c>
      <c r="U22" s="37">
        <f t="shared" si="16"/>
        <v>82.99994620790909</v>
      </c>
      <c r="V22" s="37">
        <f t="shared" si="16"/>
        <v>83.229354451256725</v>
      </c>
      <c r="W22" s="37">
        <f t="shared" si="16"/>
        <v>66.436126343648468</v>
      </c>
      <c r="X22" s="37">
        <f t="shared" si="16"/>
        <v>56.530285017895636</v>
      </c>
    </row>
    <row r="23" spans="1:24" ht="11.25" customHeight="1" x14ac:dyDescent="0.2">
      <c r="A23" s="42" t="s">
        <v>37</v>
      </c>
      <c r="B23" s="9" t="s">
        <v>38</v>
      </c>
      <c r="C23" s="10">
        <v>115.00368479554683</v>
      </c>
      <c r="D23" s="10">
        <v>115.01010956223452</v>
      </c>
      <c r="E23" s="10">
        <v>103.17690045762147</v>
      </c>
      <c r="F23" s="10">
        <v>101.07311508819154</v>
      </c>
      <c r="G23" s="10">
        <v>80.240845940318962</v>
      </c>
      <c r="H23" s="10">
        <v>77.212827679308106</v>
      </c>
      <c r="I23" s="10">
        <v>109.08770134508296</v>
      </c>
      <c r="J23" s="10">
        <v>115.41504622256053</v>
      </c>
      <c r="K23" s="10">
        <v>105.35200294246499</v>
      </c>
      <c r="L23" s="10">
        <v>85.741537588831562</v>
      </c>
      <c r="M23" s="10">
        <v>104.0281948827229</v>
      </c>
      <c r="N23" s="10">
        <v>97.399482104448452</v>
      </c>
      <c r="O23" s="10">
        <v>89.47410573060958</v>
      </c>
      <c r="P23" s="10">
        <v>81.86180017250696</v>
      </c>
      <c r="Q23" s="10">
        <v>89.722680491065447</v>
      </c>
      <c r="R23" s="10">
        <v>85.416489297401242</v>
      </c>
      <c r="S23" s="10">
        <v>78.961035844149933</v>
      </c>
      <c r="T23" s="10">
        <v>75.1642979771038</v>
      </c>
      <c r="U23" s="10">
        <v>82.99994620790909</v>
      </c>
      <c r="V23" s="10">
        <v>83.229354451256725</v>
      </c>
      <c r="W23" s="10">
        <v>66.436126343648468</v>
      </c>
      <c r="X23" s="10">
        <v>56.530285017895636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122.58497970654227</v>
      </c>
      <c r="D26" s="37">
        <f t="shared" ref="D26:X26" si="18">SUM(D27,D33)</f>
        <v>118.80690277949365</v>
      </c>
      <c r="E26" s="37">
        <f t="shared" si="18"/>
        <v>112.36093281396909</v>
      </c>
      <c r="F26" s="37">
        <f t="shared" si="18"/>
        <v>116.92531985226357</v>
      </c>
      <c r="G26" s="37">
        <f t="shared" si="18"/>
        <v>124.79668079242524</v>
      </c>
      <c r="H26" s="37">
        <f t="shared" si="18"/>
        <v>109.04713208823438</v>
      </c>
      <c r="I26" s="37">
        <f t="shared" si="18"/>
        <v>121.26932858407774</v>
      </c>
      <c r="J26" s="37">
        <f t="shared" si="18"/>
        <v>99.39288089920089</v>
      </c>
      <c r="K26" s="37">
        <f t="shared" si="18"/>
        <v>93.401377824587712</v>
      </c>
      <c r="L26" s="37">
        <f t="shared" si="18"/>
        <v>62.212153725978567</v>
      </c>
      <c r="M26" s="37">
        <f t="shared" si="18"/>
        <v>80.456005287433769</v>
      </c>
      <c r="N26" s="37">
        <f t="shared" si="18"/>
        <v>79.634033671045685</v>
      </c>
      <c r="O26" s="37">
        <f t="shared" si="18"/>
        <v>72.556883206479498</v>
      </c>
      <c r="P26" s="37">
        <f t="shared" si="18"/>
        <v>70.554872212087162</v>
      </c>
      <c r="Q26" s="37">
        <f t="shared" si="18"/>
        <v>68.263223360160822</v>
      </c>
      <c r="R26" s="37">
        <f t="shared" si="18"/>
        <v>59.110670586136585</v>
      </c>
      <c r="S26" s="37">
        <f t="shared" si="18"/>
        <v>75.154386543975079</v>
      </c>
      <c r="T26" s="37">
        <f t="shared" si="18"/>
        <v>75.883506997845387</v>
      </c>
      <c r="U26" s="37">
        <f t="shared" si="18"/>
        <v>81.885766996195429</v>
      </c>
      <c r="V26" s="37">
        <f t="shared" si="18"/>
        <v>80.823219766645323</v>
      </c>
      <c r="W26" s="37">
        <f t="shared" si="18"/>
        <v>61.647099649191013</v>
      </c>
      <c r="X26" s="37">
        <f t="shared" si="18"/>
        <v>58.519376265610816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122.58497970654227</v>
      </c>
      <c r="D33" s="29">
        <f t="shared" ref="D33:X33" si="22">SUM(D34:D50)</f>
        <v>118.80690277949365</v>
      </c>
      <c r="E33" s="29">
        <f t="shared" si="22"/>
        <v>112.36093281396909</v>
      </c>
      <c r="F33" s="29">
        <f t="shared" si="22"/>
        <v>116.92531985226357</v>
      </c>
      <c r="G33" s="29">
        <f t="shared" si="22"/>
        <v>124.79668079242524</v>
      </c>
      <c r="H33" s="29">
        <f t="shared" si="22"/>
        <v>109.04713208823438</v>
      </c>
      <c r="I33" s="29">
        <f t="shared" si="22"/>
        <v>121.26932858407774</v>
      </c>
      <c r="J33" s="29">
        <f t="shared" si="22"/>
        <v>99.39288089920089</v>
      </c>
      <c r="K33" s="29">
        <f t="shared" si="22"/>
        <v>93.401377824587712</v>
      </c>
      <c r="L33" s="29">
        <f t="shared" si="22"/>
        <v>62.212153725978567</v>
      </c>
      <c r="M33" s="29">
        <f t="shared" si="22"/>
        <v>80.456005287433769</v>
      </c>
      <c r="N33" s="29">
        <f t="shared" si="22"/>
        <v>79.634033671045685</v>
      </c>
      <c r="O33" s="29">
        <f t="shared" si="22"/>
        <v>72.556883206479498</v>
      </c>
      <c r="P33" s="29">
        <f t="shared" si="22"/>
        <v>70.554872212087162</v>
      </c>
      <c r="Q33" s="29">
        <f t="shared" si="22"/>
        <v>68.263223360160822</v>
      </c>
      <c r="R33" s="29">
        <f t="shared" si="22"/>
        <v>59.110670586136585</v>
      </c>
      <c r="S33" s="29">
        <f t="shared" si="22"/>
        <v>75.154386543975079</v>
      </c>
      <c r="T33" s="29">
        <f t="shared" si="22"/>
        <v>75.883506997845387</v>
      </c>
      <c r="U33" s="29">
        <f t="shared" si="22"/>
        <v>81.885766996195429</v>
      </c>
      <c r="V33" s="29">
        <f t="shared" si="22"/>
        <v>80.823219766645323</v>
      </c>
      <c r="W33" s="29">
        <f t="shared" si="22"/>
        <v>61.647099649191013</v>
      </c>
      <c r="X33" s="29">
        <f t="shared" si="22"/>
        <v>58.519376265610816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13.886571979021321</v>
      </c>
      <c r="D36" s="10">
        <v>14.343417747692689</v>
      </c>
      <c r="E36" s="10">
        <v>16.804655229034296</v>
      </c>
      <c r="F36" s="10">
        <v>19.96812798725907</v>
      </c>
      <c r="G36" s="10">
        <v>22.240897817783374</v>
      </c>
      <c r="H36" s="10">
        <v>22.167552143382544</v>
      </c>
      <c r="I36" s="10">
        <v>26.575731296038281</v>
      </c>
      <c r="J36" s="10">
        <v>28.0506418261789</v>
      </c>
      <c r="K36" s="10">
        <v>26.62709169334077</v>
      </c>
      <c r="L36" s="10">
        <v>17.218412920766749</v>
      </c>
      <c r="M36" s="10">
        <v>24.350738509504062</v>
      </c>
      <c r="N36" s="10">
        <v>25.832937298443458</v>
      </c>
      <c r="O36" s="10">
        <v>22.446520398291021</v>
      </c>
      <c r="P36" s="10">
        <v>23.528151395269028</v>
      </c>
      <c r="Q36" s="10">
        <v>22.516807929808255</v>
      </c>
      <c r="R36" s="10">
        <v>19.398427349330422</v>
      </c>
      <c r="S36" s="10">
        <v>19.7845186458824</v>
      </c>
      <c r="T36" s="10">
        <v>20.370038446328394</v>
      </c>
      <c r="U36" s="10">
        <v>20.409435587283959</v>
      </c>
      <c r="V36" s="10">
        <v>17.605614104125525</v>
      </c>
      <c r="W36" s="10">
        <v>11.970575161526009</v>
      </c>
      <c r="X36" s="10">
        <v>11.006527318454864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3.6923684143450379</v>
      </c>
      <c r="D43" s="10">
        <v>4.1431546498915397</v>
      </c>
      <c r="E43" s="10">
        <v>3.2204677525139127</v>
      </c>
      <c r="F43" s="10">
        <v>3.2527875763962122</v>
      </c>
      <c r="G43" s="10">
        <v>2.7477610018201903</v>
      </c>
      <c r="H43" s="10">
        <v>2.7388452291903325</v>
      </c>
      <c r="I43" s="10">
        <v>3.1901331350165441</v>
      </c>
      <c r="J43" s="10">
        <v>2.8317297810777688</v>
      </c>
      <c r="K43" s="10">
        <v>1.894498560377246</v>
      </c>
      <c r="L43" s="10">
        <v>2.2764425821610117</v>
      </c>
      <c r="M43" s="10">
        <v>2.3955474063757376</v>
      </c>
      <c r="N43" s="10">
        <v>1.4616616413946513</v>
      </c>
      <c r="O43" s="10">
        <v>1.5165707329604221</v>
      </c>
      <c r="P43" s="10">
        <v>2.0841608704553409</v>
      </c>
      <c r="Q43" s="10">
        <v>1.564679722390768</v>
      </c>
      <c r="R43" s="10">
        <v>1.5474096149799725</v>
      </c>
      <c r="S43" s="10">
        <v>2.5945669465954624</v>
      </c>
      <c r="T43" s="10">
        <v>5.2360780642205134</v>
      </c>
      <c r="U43" s="10">
        <v>5.373609110604618</v>
      </c>
      <c r="V43" s="10">
        <v>6.1721721350499257</v>
      </c>
      <c r="W43" s="10">
        <v>3.486929527539381</v>
      </c>
      <c r="X43" s="10">
        <v>1.0936876667715283</v>
      </c>
    </row>
    <row r="44" spans="1:24" ht="11.25" customHeight="1" x14ac:dyDescent="0.2">
      <c r="A44" s="41" t="s">
        <v>75</v>
      </c>
      <c r="B44" s="9" t="s">
        <v>76</v>
      </c>
      <c r="C44" s="10">
        <v>105.0060393131759</v>
      </c>
      <c r="D44" s="10">
        <v>100.32033038190943</v>
      </c>
      <c r="E44" s="10">
        <v>92.335809832420878</v>
      </c>
      <c r="F44" s="10">
        <v>93.704404288608288</v>
      </c>
      <c r="G44" s="10">
        <v>99.808021972821678</v>
      </c>
      <c r="H44" s="10">
        <v>84.140734715661509</v>
      </c>
      <c r="I44" s="10">
        <v>91.503464153022918</v>
      </c>
      <c r="J44" s="10">
        <v>68.510509291944217</v>
      </c>
      <c r="K44" s="10">
        <v>64.879787570869695</v>
      </c>
      <c r="L44" s="10">
        <v>42.717298223050804</v>
      </c>
      <c r="M44" s="10">
        <v>53.709719371553966</v>
      </c>
      <c r="N44" s="10">
        <v>52.339434731207575</v>
      </c>
      <c r="O44" s="10">
        <v>48.593792075228052</v>
      </c>
      <c r="P44" s="10">
        <v>44.942559946362785</v>
      </c>
      <c r="Q44" s="10">
        <v>44.181735707961792</v>
      </c>
      <c r="R44" s="10">
        <v>38.16483362182619</v>
      </c>
      <c r="S44" s="10">
        <v>52.775300951497208</v>
      </c>
      <c r="T44" s="10">
        <v>49.373013575195564</v>
      </c>
      <c r="U44" s="10">
        <v>44.267227401402025</v>
      </c>
      <c r="V44" s="10">
        <v>45.556695498983004</v>
      </c>
      <c r="W44" s="10">
        <v>45.628886813985993</v>
      </c>
      <c r="X44" s="10">
        <v>46.419161280384422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0.90437691210092119</v>
      </c>
      <c r="U50" s="10">
        <v>11.835494896904827</v>
      </c>
      <c r="V50" s="10">
        <v>11.488738028486861</v>
      </c>
      <c r="W50" s="10">
        <v>0.56070814613963227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273.19105748900557</v>
      </c>
      <c r="D51" s="37">
        <v>281.75378667936826</v>
      </c>
      <c r="E51" s="37">
        <v>256.95836066974971</v>
      </c>
      <c r="F51" s="37">
        <v>249.95706519890521</v>
      </c>
      <c r="G51" s="37">
        <v>254.5895924926765</v>
      </c>
      <c r="H51" s="37">
        <v>245.42215671546964</v>
      </c>
      <c r="I51" s="37">
        <v>260.41374758820569</v>
      </c>
      <c r="J51" s="37">
        <v>273.09885503672456</v>
      </c>
      <c r="K51" s="37">
        <v>246.6844791033003</v>
      </c>
      <c r="L51" s="37">
        <v>201.67672925938768</v>
      </c>
      <c r="M51" s="37">
        <v>244.36050906001691</v>
      </c>
      <c r="N51" s="37">
        <v>234.41046996066581</v>
      </c>
      <c r="O51" s="37">
        <v>230.64288474515331</v>
      </c>
      <c r="P51" s="37">
        <v>245.08142663891087</v>
      </c>
      <c r="Q51" s="37">
        <v>231.72676332981479</v>
      </c>
      <c r="R51" s="37">
        <v>205.39664381520797</v>
      </c>
      <c r="S51" s="37">
        <v>195.55798056118726</v>
      </c>
      <c r="T51" s="37">
        <v>211.47091104674587</v>
      </c>
      <c r="U51" s="37">
        <v>194.05529028238615</v>
      </c>
      <c r="V51" s="37">
        <v>203.39794618534137</v>
      </c>
      <c r="W51" s="37">
        <v>207.89974622365875</v>
      </c>
      <c r="X51" s="37">
        <v>223.85561143552101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1444.1038965904256</v>
      </c>
      <c r="D52" s="37">
        <f t="shared" ref="D52:X52" si="24">SUM(D53:D70)</f>
        <v>1312.7245135208946</v>
      </c>
      <c r="E52" s="37">
        <f t="shared" si="24"/>
        <v>1357.3930962204558</v>
      </c>
      <c r="F52" s="37">
        <f t="shared" si="24"/>
        <v>1345.2454613253929</v>
      </c>
      <c r="G52" s="37">
        <f t="shared" si="24"/>
        <v>1394.8113138458457</v>
      </c>
      <c r="H52" s="37">
        <f t="shared" si="24"/>
        <v>1203.9144981111858</v>
      </c>
      <c r="I52" s="37">
        <f t="shared" si="24"/>
        <v>1411.0980472272711</v>
      </c>
      <c r="J52" s="37">
        <f t="shared" si="24"/>
        <v>1472.6318109608287</v>
      </c>
      <c r="K52" s="37">
        <f t="shared" si="24"/>
        <v>1420.1676144443563</v>
      </c>
      <c r="L52" s="37">
        <f t="shared" si="24"/>
        <v>1083.4388050578671</v>
      </c>
      <c r="M52" s="37">
        <f t="shared" si="24"/>
        <v>1301.9237525058268</v>
      </c>
      <c r="N52" s="37">
        <f t="shared" si="24"/>
        <v>1361.6102633261276</v>
      </c>
      <c r="O52" s="37">
        <f t="shared" si="24"/>
        <v>1443.7241812653399</v>
      </c>
      <c r="P52" s="37">
        <f t="shared" si="24"/>
        <v>1508.6872327968169</v>
      </c>
      <c r="Q52" s="37">
        <f t="shared" si="24"/>
        <v>1597.3687960173597</v>
      </c>
      <c r="R52" s="37">
        <f t="shared" si="24"/>
        <v>1611.7564063897955</v>
      </c>
      <c r="S52" s="37">
        <f t="shared" si="24"/>
        <v>1738.2493971831905</v>
      </c>
      <c r="T52" s="37">
        <f t="shared" si="24"/>
        <v>1846.429581131089</v>
      </c>
      <c r="U52" s="37">
        <f t="shared" si="24"/>
        <v>2045.1077087774736</v>
      </c>
      <c r="V52" s="37">
        <f t="shared" si="24"/>
        <v>2189.1230918887914</v>
      </c>
      <c r="W52" s="37">
        <f t="shared" si="24"/>
        <v>2101.9014679099878</v>
      </c>
      <c r="X52" s="37">
        <f t="shared" si="24"/>
        <v>2111.271280926162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1435.3335521155041</v>
      </c>
      <c r="D59" s="10">
        <v>1301.858314815863</v>
      </c>
      <c r="E59" s="10">
        <v>1348.5778089726007</v>
      </c>
      <c r="F59" s="10">
        <v>1335.4126559994868</v>
      </c>
      <c r="G59" s="10">
        <v>1385.044151358459</v>
      </c>
      <c r="H59" s="10">
        <v>1195.5870220381225</v>
      </c>
      <c r="I59" s="10">
        <v>1402.6506461617173</v>
      </c>
      <c r="J59" s="10">
        <v>1462.6854659543294</v>
      </c>
      <c r="K59" s="10">
        <v>1410.5249878650945</v>
      </c>
      <c r="L59" s="10">
        <v>1075.5803386312816</v>
      </c>
      <c r="M59" s="10">
        <v>1291.0796139940344</v>
      </c>
      <c r="N59" s="10">
        <v>1350.1420049941435</v>
      </c>
      <c r="O59" s="10">
        <v>1429.6345734004342</v>
      </c>
      <c r="P59" s="10">
        <v>1494.3742452673048</v>
      </c>
      <c r="Q59" s="10">
        <v>1583.9955744593317</v>
      </c>
      <c r="R59" s="10">
        <v>1598.3438112695399</v>
      </c>
      <c r="S59" s="10">
        <v>1723.3342943239356</v>
      </c>
      <c r="T59" s="10">
        <v>1806.4660445059267</v>
      </c>
      <c r="U59" s="10">
        <v>1997.088928022335</v>
      </c>
      <c r="V59" s="10">
        <v>2134.4672555308298</v>
      </c>
      <c r="W59" s="10">
        <v>2051.055653414352</v>
      </c>
      <c r="X59" s="10">
        <v>2058.8439631068786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6.6444963184280809E-2</v>
      </c>
      <c r="L61" s="10">
        <v>4.256500906763748E-2</v>
      </c>
      <c r="M61" s="10">
        <v>5.5993527092232251E-2</v>
      </c>
      <c r="N61" s="10">
        <v>6.8347544353573125E-2</v>
      </c>
      <c r="O61" s="10">
        <v>7.0915102716550438E-2</v>
      </c>
      <c r="P61" s="10">
        <v>0.12062081037760283</v>
      </c>
      <c r="Q61" s="10">
        <v>9.6575509532008025E-2</v>
      </c>
      <c r="R61" s="10">
        <v>4.7817208083963773E-2</v>
      </c>
      <c r="S61" s="10">
        <v>0.14444838780968938</v>
      </c>
      <c r="T61" s="10">
        <v>23.876838748986309</v>
      </c>
      <c r="U61" s="10">
        <v>31.91778920967764</v>
      </c>
      <c r="V61" s="10">
        <v>40.040700684736152</v>
      </c>
      <c r="W61" s="10">
        <v>37.074125835145765</v>
      </c>
      <c r="X61" s="10">
        <v>41.443092381279548</v>
      </c>
    </row>
    <row r="62" spans="1:24" ht="11.25" customHeight="1" x14ac:dyDescent="0.2">
      <c r="A62" s="42" t="s">
        <v>111</v>
      </c>
      <c r="B62" s="9" t="s">
        <v>112</v>
      </c>
      <c r="C62" s="10">
        <v>8.7703444749216324</v>
      </c>
      <c r="D62" s="10">
        <v>10.866198705031527</v>
      </c>
      <c r="E62" s="10">
        <v>8.8152872478552631</v>
      </c>
      <c r="F62" s="10">
        <v>9.8328053259061381</v>
      </c>
      <c r="G62" s="10">
        <v>9.7671624873867682</v>
      </c>
      <c r="H62" s="10">
        <v>8.3274760730631705</v>
      </c>
      <c r="I62" s="10">
        <v>8.4474010655537093</v>
      </c>
      <c r="J62" s="10">
        <v>9.9463450064992749</v>
      </c>
      <c r="K62" s="10">
        <v>9.5761816160774096</v>
      </c>
      <c r="L62" s="10">
        <v>7.8159014175177868</v>
      </c>
      <c r="M62" s="10">
        <v>10.788144984700248</v>
      </c>
      <c r="N62" s="10">
        <v>11.399910787630516</v>
      </c>
      <c r="O62" s="10">
        <v>14.018692762189202</v>
      </c>
      <c r="P62" s="10">
        <v>14.192366719134442</v>
      </c>
      <c r="Q62" s="10">
        <v>13.276646048496099</v>
      </c>
      <c r="R62" s="10">
        <v>13.012066822839671</v>
      </c>
      <c r="S62" s="10">
        <v>13.991378605496712</v>
      </c>
      <c r="T62" s="10">
        <v>13.968654874102086</v>
      </c>
      <c r="U62" s="10">
        <v>14.005118750253931</v>
      </c>
      <c r="V62" s="10">
        <v>14.226640147861737</v>
      </c>
      <c r="W62" s="10">
        <v>13.702813564080923</v>
      </c>
      <c r="X62" s="10">
        <v>10.948428068419647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3.5797369584315418E-2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0.35271108933220791</v>
      </c>
      <c r="S69" s="10">
        <v>0.77927586594840248</v>
      </c>
      <c r="T69" s="10">
        <v>2.1180430020737551</v>
      </c>
      <c r="U69" s="10">
        <v>2.0958727952067031</v>
      </c>
      <c r="V69" s="10">
        <v>0.38849552536320359</v>
      </c>
      <c r="W69" s="10">
        <v>6.8875096409232978E-2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4.2831869940998182</v>
      </c>
      <c r="D71" s="37">
        <f t="shared" ref="D71:X71" si="26">SUM(D72:D73)</f>
        <v>8.4895742358302897</v>
      </c>
      <c r="E71" s="37">
        <f t="shared" si="26"/>
        <v>10.644672427016888</v>
      </c>
      <c r="F71" s="37">
        <f t="shared" si="26"/>
        <v>11.594073155964045</v>
      </c>
      <c r="G71" s="37">
        <f t="shared" si="26"/>
        <v>12.591429155039284</v>
      </c>
      <c r="H71" s="37">
        <f t="shared" si="26"/>
        <v>9.0205623440604299</v>
      </c>
      <c r="I71" s="37">
        <f t="shared" si="26"/>
        <v>7.6484801274723733</v>
      </c>
      <c r="J71" s="37">
        <f t="shared" si="26"/>
        <v>8.7872137812035476</v>
      </c>
      <c r="K71" s="37">
        <f t="shared" si="26"/>
        <v>7.4702994771885196</v>
      </c>
      <c r="L71" s="37">
        <f t="shared" si="26"/>
        <v>8.8061862358195899</v>
      </c>
      <c r="M71" s="37">
        <f t="shared" si="26"/>
        <v>8.3322273437340435</v>
      </c>
      <c r="N71" s="37">
        <f t="shared" si="26"/>
        <v>6.4474198146474677</v>
      </c>
      <c r="O71" s="37">
        <f t="shared" si="26"/>
        <v>9.1838561108988053</v>
      </c>
      <c r="P71" s="37">
        <f t="shared" si="26"/>
        <v>12.728409890237099</v>
      </c>
      <c r="Q71" s="37">
        <f t="shared" si="26"/>
        <v>13.848096865944793</v>
      </c>
      <c r="R71" s="37">
        <f t="shared" si="26"/>
        <v>9.8278717221825929</v>
      </c>
      <c r="S71" s="37">
        <f t="shared" si="26"/>
        <v>10.047915404250292</v>
      </c>
      <c r="T71" s="37">
        <f t="shared" si="26"/>
        <v>11.316678248901693</v>
      </c>
      <c r="U71" s="37">
        <f t="shared" si="26"/>
        <v>11.461029390660363</v>
      </c>
      <c r="V71" s="37">
        <f t="shared" si="26"/>
        <v>11.656688370556708</v>
      </c>
      <c r="W71" s="37">
        <f t="shared" si="26"/>
        <v>10.110431030369787</v>
      </c>
      <c r="X71" s="37">
        <f t="shared" si="26"/>
        <v>12.137037930023844</v>
      </c>
    </row>
    <row r="72" spans="1:24" ht="11.25" customHeight="1" x14ac:dyDescent="0.2">
      <c r="A72" s="42" t="s">
        <v>131</v>
      </c>
      <c r="B72" s="9" t="s">
        <v>132</v>
      </c>
      <c r="C72" s="10">
        <v>1.3955244876881303</v>
      </c>
      <c r="D72" s="10">
        <v>4.2822482631826109</v>
      </c>
      <c r="E72" s="10">
        <v>7.5315210125501171</v>
      </c>
      <c r="F72" s="10">
        <v>7.6933616523078108</v>
      </c>
      <c r="G72" s="10">
        <v>8.1517993392151595</v>
      </c>
      <c r="H72" s="10">
        <v>5.8751114473723964</v>
      </c>
      <c r="I72" s="10">
        <v>4.0798924629930973</v>
      </c>
      <c r="J72" s="10">
        <v>4.5591885496752012</v>
      </c>
      <c r="K72" s="10">
        <v>3.9235611118905829</v>
      </c>
      <c r="L72" s="10">
        <v>1.5120502602522525</v>
      </c>
      <c r="M72" s="10">
        <v>1.8615688580637562</v>
      </c>
      <c r="N72" s="10">
        <v>0.53635039727316747</v>
      </c>
      <c r="O72" s="10">
        <v>2.9269760571209225</v>
      </c>
      <c r="P72" s="10">
        <v>6.0133300794481377</v>
      </c>
      <c r="Q72" s="10">
        <v>7.2583795503959454</v>
      </c>
      <c r="R72" s="10">
        <v>3.758771468953586</v>
      </c>
      <c r="S72" s="10">
        <v>3.2475708575031379</v>
      </c>
      <c r="T72" s="10">
        <v>4.4484556314183816</v>
      </c>
      <c r="U72" s="10">
        <v>4.823708771502921</v>
      </c>
      <c r="V72" s="10">
        <v>4.4450196351017999</v>
      </c>
      <c r="W72" s="10">
        <v>2.9664723482117399</v>
      </c>
      <c r="X72" s="10">
        <v>4.7544394464167867</v>
      </c>
    </row>
    <row r="73" spans="1:24" ht="11.25" customHeight="1" x14ac:dyDescent="0.2">
      <c r="A73" s="42" t="s">
        <v>133</v>
      </c>
      <c r="B73" s="9" t="s">
        <v>134</v>
      </c>
      <c r="C73" s="10">
        <v>2.8876625064116879</v>
      </c>
      <c r="D73" s="10">
        <v>4.2073259726476779</v>
      </c>
      <c r="E73" s="10">
        <v>3.1131514144667705</v>
      </c>
      <c r="F73" s="10">
        <v>3.9007115036562343</v>
      </c>
      <c r="G73" s="10">
        <v>4.4396298158241247</v>
      </c>
      <c r="H73" s="10">
        <v>3.1454508966880326</v>
      </c>
      <c r="I73" s="10">
        <v>3.568587664479276</v>
      </c>
      <c r="J73" s="10">
        <v>4.2280252315283464</v>
      </c>
      <c r="K73" s="10">
        <v>3.5467383652979367</v>
      </c>
      <c r="L73" s="10">
        <v>7.2941359755673369</v>
      </c>
      <c r="M73" s="10">
        <v>6.4706584856702882</v>
      </c>
      <c r="N73" s="10">
        <v>5.9110694173742999</v>
      </c>
      <c r="O73" s="10">
        <v>6.2568800537778833</v>
      </c>
      <c r="P73" s="10">
        <v>6.7150798107889615</v>
      </c>
      <c r="Q73" s="10">
        <v>6.5897173155488478</v>
      </c>
      <c r="R73" s="10">
        <v>6.0691002532290073</v>
      </c>
      <c r="S73" s="10">
        <v>6.8003445467471533</v>
      </c>
      <c r="T73" s="10">
        <v>6.8682226174833119</v>
      </c>
      <c r="U73" s="10">
        <v>6.6373206191574416</v>
      </c>
      <c r="V73" s="10">
        <v>7.2116687354549089</v>
      </c>
      <c r="W73" s="10">
        <v>7.143958682158047</v>
      </c>
      <c r="X73" s="10">
        <v>7.3825984836070573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283.5423270821268</v>
      </c>
      <c r="K75" s="37">
        <v>288.33838955176657</v>
      </c>
      <c r="L75" s="37">
        <v>196.04699176867157</v>
      </c>
      <c r="M75" s="37">
        <v>279.90884594534401</v>
      </c>
      <c r="N75" s="37">
        <v>279.14376144846614</v>
      </c>
      <c r="O75" s="37">
        <v>262.13659867461769</v>
      </c>
      <c r="P75" s="37">
        <v>242.55299318425671</v>
      </c>
      <c r="Q75" s="37">
        <v>168.64522065530022</v>
      </c>
      <c r="R75" s="37">
        <v>176.74650840705419</v>
      </c>
      <c r="S75" s="37">
        <v>183.86593861104046</v>
      </c>
      <c r="T75" s="37">
        <v>165.17962985871927</v>
      </c>
      <c r="U75" s="37">
        <v>165.01346893187895</v>
      </c>
      <c r="V75" s="37">
        <v>169.67062938475109</v>
      </c>
      <c r="W75" s="37">
        <v>160.17471265175351</v>
      </c>
      <c r="X75" s="37">
        <v>167.26384221103262</v>
      </c>
    </row>
    <row r="76" spans="1:24" ht="11.25" customHeight="1" x14ac:dyDescent="0.2">
      <c r="A76" s="38" t="s">
        <v>139</v>
      </c>
      <c r="B76" s="39" t="s">
        <v>140</v>
      </c>
      <c r="C76" s="40">
        <v>1449.7437044296601</v>
      </c>
      <c r="D76" s="40">
        <v>1398.9119210797196</v>
      </c>
      <c r="E76" s="40">
        <v>1441.5654984014955</v>
      </c>
      <c r="F76" s="40">
        <v>1462.1523872313503</v>
      </c>
      <c r="G76" s="40">
        <v>1522.6743061987763</v>
      </c>
      <c r="H76" s="40">
        <v>1370.1001371492514</v>
      </c>
      <c r="I76" s="40">
        <v>1549.6664546722056</v>
      </c>
      <c r="J76" s="40">
        <v>1541.4063746647819</v>
      </c>
      <c r="K76" s="40">
        <v>1362.3101619167796</v>
      </c>
      <c r="L76" s="40">
        <v>1076.5134656200398</v>
      </c>
      <c r="M76" s="40">
        <v>1204.7957055138479</v>
      </c>
      <c r="N76" s="40">
        <v>1175.2521219013222</v>
      </c>
      <c r="O76" s="40">
        <v>1136.024377170696</v>
      </c>
      <c r="P76" s="40">
        <v>1139.0643005911957</v>
      </c>
      <c r="Q76" s="40">
        <v>1101.5923181484998</v>
      </c>
      <c r="R76" s="40">
        <v>1088.9213218549917</v>
      </c>
      <c r="S76" s="40">
        <v>1041.8086091037126</v>
      </c>
      <c r="T76" s="40">
        <v>1078.8472315024383</v>
      </c>
      <c r="U76" s="40">
        <v>1095.7465696703823</v>
      </c>
      <c r="V76" s="40">
        <v>1086.7855005111253</v>
      </c>
      <c r="W76" s="40">
        <v>957.99970318140652</v>
      </c>
      <c r="X76" s="40">
        <v>995.4084810723765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3084.5631057096934</v>
      </c>
      <c r="D2" s="31">
        <f t="shared" ref="D2:W2" si="1">SUM(D3,D17,D22,D25,D26,D51,D52,D71,D74,D75,D76)</f>
        <v>2899.5381026396826</v>
      </c>
      <c r="E2" s="31">
        <f t="shared" si="1"/>
        <v>2921.7899220638496</v>
      </c>
      <c r="F2" s="31">
        <f t="shared" si="1"/>
        <v>2854.4606003740969</v>
      </c>
      <c r="G2" s="31">
        <f t="shared" si="1"/>
        <v>2984.4572090202164</v>
      </c>
      <c r="H2" s="31">
        <f t="shared" si="1"/>
        <v>2654.9746813711026</v>
      </c>
      <c r="I2" s="31">
        <f t="shared" si="1"/>
        <v>3072.9844141704771</v>
      </c>
      <c r="J2" s="31">
        <f t="shared" si="1"/>
        <v>3299.537110033591</v>
      </c>
      <c r="K2" s="31">
        <f t="shared" si="1"/>
        <v>3103.8984630080295</v>
      </c>
      <c r="L2" s="31">
        <f t="shared" si="1"/>
        <v>2545.7905722541186</v>
      </c>
      <c r="M2" s="31">
        <f t="shared" si="1"/>
        <v>2814.7594550343028</v>
      </c>
      <c r="N2" s="31">
        <f t="shared" si="1"/>
        <v>2755.7842074631421</v>
      </c>
      <c r="O2" s="31">
        <f t="shared" si="1"/>
        <v>2605.9580752388001</v>
      </c>
      <c r="P2" s="31">
        <f t="shared" si="1"/>
        <v>2555.1069895013561</v>
      </c>
      <c r="Q2" s="31">
        <f t="shared" si="1"/>
        <v>2526.3245310198477</v>
      </c>
      <c r="R2" s="31">
        <f t="shared" si="1"/>
        <v>2592.4305765755748</v>
      </c>
      <c r="S2" s="31">
        <f t="shared" si="1"/>
        <v>2624.6129137625285</v>
      </c>
      <c r="T2" s="31">
        <f t="shared" si="1"/>
        <v>2731.239148938897</v>
      </c>
      <c r="U2" s="31">
        <f t="shared" si="1"/>
        <v>2751.5988863730299</v>
      </c>
      <c r="V2" s="31">
        <f t="shared" si="1"/>
        <v>2656.9654429331886</v>
      </c>
      <c r="W2" s="31">
        <f t="shared" si="1"/>
        <v>2310.0863517015259</v>
      </c>
      <c r="X2" s="31">
        <f t="shared" ref="X2" si="2">SUM(X3,X17,X22,X25,X26,X51,X52,X71,X74,X75,X76)</f>
        <v>2504.2332069692061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30.573822416249079</v>
      </c>
      <c r="D3" s="34">
        <f t="shared" ref="D3:W3" si="4">SUM(D4,D8,D11)</f>
        <v>9.7565304332023555</v>
      </c>
      <c r="E3" s="34">
        <f t="shared" si="4"/>
        <v>7.7505198150215531</v>
      </c>
      <c r="F3" s="34">
        <f t="shared" si="4"/>
        <v>5.67234874977229</v>
      </c>
      <c r="G3" s="34">
        <f t="shared" si="4"/>
        <v>6.7342086879710044</v>
      </c>
      <c r="H3" s="34">
        <f t="shared" si="4"/>
        <v>6.4186027296014778</v>
      </c>
      <c r="I3" s="34">
        <f t="shared" si="4"/>
        <v>6.7531708740461145</v>
      </c>
      <c r="J3" s="34">
        <f t="shared" si="4"/>
        <v>6.4791999046874578</v>
      </c>
      <c r="K3" s="34">
        <f t="shared" si="4"/>
        <v>6.6020064084103387</v>
      </c>
      <c r="L3" s="34">
        <f t="shared" si="4"/>
        <v>4.3355213218043076</v>
      </c>
      <c r="M3" s="34">
        <f t="shared" si="4"/>
        <v>6.9973615724452678</v>
      </c>
      <c r="N3" s="34">
        <f t="shared" si="4"/>
        <v>2.7968308903410719</v>
      </c>
      <c r="O3" s="34">
        <f t="shared" si="4"/>
        <v>6.5302809860733948</v>
      </c>
      <c r="P3" s="34">
        <f t="shared" si="4"/>
        <v>5.8639254363717326</v>
      </c>
      <c r="Q3" s="34">
        <f t="shared" si="4"/>
        <v>4.0706114490534864</v>
      </c>
      <c r="R3" s="34">
        <f t="shared" si="4"/>
        <v>14.71850737384389</v>
      </c>
      <c r="S3" s="34">
        <f t="shared" si="4"/>
        <v>24.449339715812616</v>
      </c>
      <c r="T3" s="34">
        <f t="shared" si="4"/>
        <v>22.573786886389996</v>
      </c>
      <c r="U3" s="34">
        <f t="shared" si="4"/>
        <v>17.550705418466165</v>
      </c>
      <c r="V3" s="34">
        <f t="shared" si="4"/>
        <v>16.60184960705022</v>
      </c>
      <c r="W3" s="34">
        <f t="shared" si="4"/>
        <v>14.990663053804729</v>
      </c>
      <c r="X3" s="34">
        <f t="shared" ref="X3" si="5">SUM(X4,X8,X11)</f>
        <v>20.264559327623388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30.573822416249079</v>
      </c>
      <c r="D4" s="29">
        <f t="shared" ref="D4:W4" si="7">SUM(D5:D7)</f>
        <v>9.7565304332023555</v>
      </c>
      <c r="E4" s="29">
        <f t="shared" si="7"/>
        <v>7.7505198150215531</v>
      </c>
      <c r="F4" s="29">
        <f t="shared" si="7"/>
        <v>5.67234874977229</v>
      </c>
      <c r="G4" s="29">
        <f t="shared" si="7"/>
        <v>6.7342086879710044</v>
      </c>
      <c r="H4" s="29">
        <f t="shared" si="7"/>
        <v>6.4186027296014778</v>
      </c>
      <c r="I4" s="29">
        <f t="shared" si="7"/>
        <v>6.7531708740461145</v>
      </c>
      <c r="J4" s="29">
        <f t="shared" si="7"/>
        <v>6.4791999046874578</v>
      </c>
      <c r="K4" s="29">
        <f t="shared" si="7"/>
        <v>6.6020064084103387</v>
      </c>
      <c r="L4" s="29">
        <f t="shared" si="7"/>
        <v>4.3355213218043076</v>
      </c>
      <c r="M4" s="29">
        <f t="shared" si="7"/>
        <v>6.9973615724452678</v>
      </c>
      <c r="N4" s="29">
        <f t="shared" si="7"/>
        <v>2.7968308903410719</v>
      </c>
      <c r="O4" s="29">
        <f t="shared" si="7"/>
        <v>6.5302809860733948</v>
      </c>
      <c r="P4" s="29">
        <f t="shared" si="7"/>
        <v>5.8639254363717326</v>
      </c>
      <c r="Q4" s="29">
        <f t="shared" si="7"/>
        <v>4.0706114490534864</v>
      </c>
      <c r="R4" s="29">
        <f t="shared" si="7"/>
        <v>14.71850737384389</v>
      </c>
      <c r="S4" s="29">
        <f t="shared" si="7"/>
        <v>24.449339715812616</v>
      </c>
      <c r="T4" s="29">
        <f t="shared" si="7"/>
        <v>22.573786886389996</v>
      </c>
      <c r="U4" s="29">
        <f t="shared" si="7"/>
        <v>17.550705418466165</v>
      </c>
      <c r="V4" s="29">
        <f t="shared" si="7"/>
        <v>16.60184960705022</v>
      </c>
      <c r="W4" s="29">
        <f t="shared" si="7"/>
        <v>14.990663053804729</v>
      </c>
      <c r="X4" s="29">
        <f t="shared" ref="X4" si="8">SUM(X5:X7)</f>
        <v>20.264559327623388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30.573822416249079</v>
      </c>
      <c r="D7" s="10">
        <v>9.7565304332023555</v>
      </c>
      <c r="E7" s="10">
        <v>7.7505198150215531</v>
      </c>
      <c r="F7" s="10">
        <v>5.67234874977229</v>
      </c>
      <c r="G7" s="10">
        <v>6.7342086879710044</v>
      </c>
      <c r="H7" s="10">
        <v>6.4186027296014778</v>
      </c>
      <c r="I7" s="10">
        <v>6.7531708740461145</v>
      </c>
      <c r="J7" s="10">
        <v>6.4791999046874578</v>
      </c>
      <c r="K7" s="10">
        <v>6.6020064084103387</v>
      </c>
      <c r="L7" s="10">
        <v>4.3355213218043076</v>
      </c>
      <c r="M7" s="10">
        <v>6.9973615724452678</v>
      </c>
      <c r="N7" s="10">
        <v>2.7968308903410719</v>
      </c>
      <c r="O7" s="10">
        <v>6.5302809860733948</v>
      </c>
      <c r="P7" s="10">
        <v>5.8639254363717326</v>
      </c>
      <c r="Q7" s="10">
        <v>4.0706114490534864</v>
      </c>
      <c r="R7" s="10">
        <v>14.71850737384389</v>
      </c>
      <c r="S7" s="10">
        <v>24.449339715812616</v>
      </c>
      <c r="T7" s="10">
        <v>22.573786886389996</v>
      </c>
      <c r="U7" s="10">
        <v>17.550705418466165</v>
      </c>
      <c r="V7" s="10">
        <v>16.60184960705022</v>
      </c>
      <c r="W7" s="10">
        <v>14.990663053804729</v>
      </c>
      <c r="X7" s="10">
        <v>20.264559327623388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140.87499104280229</v>
      </c>
      <c r="D22" s="37">
        <f t="shared" ref="D22" si="19">SUM(D23:D24)</f>
        <v>141.58094804739571</v>
      </c>
      <c r="E22" s="37">
        <f t="shared" ref="E22:X22" si="20">SUM(E23:E24)</f>
        <v>127.17469025605003</v>
      </c>
      <c r="F22" s="37">
        <f t="shared" si="20"/>
        <v>122.34468370802514</v>
      </c>
      <c r="G22" s="37">
        <f t="shared" si="20"/>
        <v>98.908595160282943</v>
      </c>
      <c r="H22" s="37">
        <f t="shared" si="20"/>
        <v>95.746501641414199</v>
      </c>
      <c r="I22" s="37">
        <f t="shared" si="20"/>
        <v>135.50533390857132</v>
      </c>
      <c r="J22" s="37">
        <f t="shared" si="20"/>
        <v>134.29836736299407</v>
      </c>
      <c r="K22" s="37">
        <f t="shared" si="20"/>
        <v>121.67731777980501</v>
      </c>
      <c r="L22" s="37">
        <f t="shared" si="20"/>
        <v>106.57927066568261</v>
      </c>
      <c r="M22" s="37">
        <f t="shared" si="20"/>
        <v>117.53457381891081</v>
      </c>
      <c r="N22" s="37">
        <f t="shared" si="20"/>
        <v>106.46354455075355</v>
      </c>
      <c r="O22" s="37">
        <f t="shared" si="20"/>
        <v>90.865963057008628</v>
      </c>
      <c r="P22" s="37">
        <f t="shared" si="20"/>
        <v>79.738371796538644</v>
      </c>
      <c r="Q22" s="37">
        <f t="shared" si="20"/>
        <v>86.537336705839152</v>
      </c>
      <c r="R22" s="37">
        <f t="shared" si="20"/>
        <v>85.011971579640871</v>
      </c>
      <c r="S22" s="37">
        <f t="shared" si="20"/>
        <v>75.512566907354781</v>
      </c>
      <c r="T22" s="37">
        <f t="shared" si="20"/>
        <v>71.735444069327798</v>
      </c>
      <c r="U22" s="37">
        <f t="shared" si="20"/>
        <v>74.403321203956708</v>
      </c>
      <c r="V22" s="37">
        <f t="shared" si="20"/>
        <v>68.378556124839562</v>
      </c>
      <c r="W22" s="37">
        <f t="shared" si="20"/>
        <v>50.175395582404853</v>
      </c>
      <c r="X22" s="37">
        <f t="shared" si="20"/>
        <v>45.705312574537764</v>
      </c>
    </row>
    <row r="23" spans="1:24" ht="11.25" customHeight="1" x14ac:dyDescent="0.2">
      <c r="A23" s="42" t="s">
        <v>37</v>
      </c>
      <c r="B23" s="9" t="s">
        <v>38</v>
      </c>
      <c r="C23" s="10">
        <v>140.87499104280229</v>
      </c>
      <c r="D23" s="10">
        <v>141.58094804739571</v>
      </c>
      <c r="E23" s="10">
        <v>127.17469025605003</v>
      </c>
      <c r="F23" s="10">
        <v>122.34468370802514</v>
      </c>
      <c r="G23" s="10">
        <v>98.908595160282943</v>
      </c>
      <c r="H23" s="10">
        <v>95.746501641414199</v>
      </c>
      <c r="I23" s="10">
        <v>135.50533390857132</v>
      </c>
      <c r="J23" s="10">
        <v>134.29836736299407</v>
      </c>
      <c r="K23" s="10">
        <v>121.67731777980501</v>
      </c>
      <c r="L23" s="10">
        <v>106.57927066568261</v>
      </c>
      <c r="M23" s="10">
        <v>117.53457381891081</v>
      </c>
      <c r="N23" s="10">
        <v>106.46354455075355</v>
      </c>
      <c r="O23" s="10">
        <v>90.865963057008628</v>
      </c>
      <c r="P23" s="10">
        <v>79.738371796538644</v>
      </c>
      <c r="Q23" s="10">
        <v>86.537336705839152</v>
      </c>
      <c r="R23" s="10">
        <v>85.011971579640871</v>
      </c>
      <c r="S23" s="10">
        <v>75.512566907354781</v>
      </c>
      <c r="T23" s="10">
        <v>71.735444069327798</v>
      </c>
      <c r="U23" s="10">
        <v>74.403321203956708</v>
      </c>
      <c r="V23" s="10">
        <v>68.378556124839562</v>
      </c>
      <c r="W23" s="10">
        <v>50.175395582404853</v>
      </c>
      <c r="X23" s="10">
        <v>45.705312574537764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150.12558563832269</v>
      </c>
      <c r="D26" s="37">
        <f t="shared" ref="D26" si="22">SUM(D27,D33)</f>
        <v>146.21720226803373</v>
      </c>
      <c r="E26" s="37">
        <f t="shared" ref="E26:X26" si="23">SUM(E27,E33)</f>
        <v>138.46614267488513</v>
      </c>
      <c r="F26" s="37">
        <f t="shared" si="23"/>
        <v>141.50567894268448</v>
      </c>
      <c r="G26" s="37">
        <f t="shared" si="23"/>
        <v>153.8071314754819</v>
      </c>
      <c r="H26" s="37">
        <f t="shared" si="23"/>
        <v>135.20011673684346</v>
      </c>
      <c r="I26" s="37">
        <f t="shared" si="23"/>
        <v>150.60975554890436</v>
      </c>
      <c r="J26" s="37">
        <f t="shared" si="23"/>
        <v>115.62495759805392</v>
      </c>
      <c r="K26" s="37">
        <f t="shared" si="23"/>
        <v>107.85219607132829</v>
      </c>
      <c r="L26" s="37">
        <f t="shared" si="23"/>
        <v>77.304210006542803</v>
      </c>
      <c r="M26" s="37">
        <f t="shared" si="23"/>
        <v>90.872258100366807</v>
      </c>
      <c r="N26" s="37">
        <f t="shared" si="23"/>
        <v>87.026069422025131</v>
      </c>
      <c r="O26" s="37">
        <f t="shared" si="23"/>
        <v>73.666006980186296</v>
      </c>
      <c r="P26" s="37">
        <f t="shared" si="23"/>
        <v>68.698648967947648</v>
      </c>
      <c r="Q26" s="37">
        <f t="shared" si="23"/>
        <v>65.819227978789968</v>
      </c>
      <c r="R26" s="37">
        <f t="shared" si="23"/>
        <v>58.808558188381795</v>
      </c>
      <c r="S26" s="37">
        <f t="shared" si="23"/>
        <v>71.830979386771503</v>
      </c>
      <c r="T26" s="37">
        <f t="shared" si="23"/>
        <v>72.340971426377052</v>
      </c>
      <c r="U26" s="37">
        <f t="shared" si="23"/>
        <v>73.318708501269967</v>
      </c>
      <c r="V26" s="37">
        <f t="shared" si="23"/>
        <v>66.30554333316546</v>
      </c>
      <c r="W26" s="37">
        <f t="shared" si="23"/>
        <v>46.506058786422813</v>
      </c>
      <c r="X26" s="37">
        <f t="shared" si="23"/>
        <v>47.296658133762513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150.12558563832269</v>
      </c>
      <c r="D33" s="29">
        <f t="shared" ref="D33" si="28">SUM(D34:D50)</f>
        <v>146.21720226803373</v>
      </c>
      <c r="E33" s="29">
        <f t="shared" ref="E33:X33" si="29">SUM(E34:E50)</f>
        <v>138.46614267488513</v>
      </c>
      <c r="F33" s="29">
        <f t="shared" si="29"/>
        <v>141.50567894268448</v>
      </c>
      <c r="G33" s="29">
        <f t="shared" si="29"/>
        <v>153.8071314754819</v>
      </c>
      <c r="H33" s="29">
        <f t="shared" si="29"/>
        <v>135.20011673684346</v>
      </c>
      <c r="I33" s="29">
        <f t="shared" si="29"/>
        <v>150.60975554890436</v>
      </c>
      <c r="J33" s="29">
        <f t="shared" si="29"/>
        <v>115.62495759805392</v>
      </c>
      <c r="K33" s="29">
        <f t="shared" si="29"/>
        <v>107.85219607132829</v>
      </c>
      <c r="L33" s="29">
        <f t="shared" si="29"/>
        <v>77.304210006542803</v>
      </c>
      <c r="M33" s="29">
        <f t="shared" si="29"/>
        <v>90.872258100366807</v>
      </c>
      <c r="N33" s="29">
        <f t="shared" si="29"/>
        <v>87.026069422025131</v>
      </c>
      <c r="O33" s="29">
        <f t="shared" si="29"/>
        <v>73.666006980186296</v>
      </c>
      <c r="P33" s="29">
        <f t="shared" si="29"/>
        <v>68.698648967947648</v>
      </c>
      <c r="Q33" s="29">
        <f t="shared" si="29"/>
        <v>65.819227978789968</v>
      </c>
      <c r="R33" s="29">
        <f t="shared" si="29"/>
        <v>58.808558188381795</v>
      </c>
      <c r="S33" s="29">
        <f t="shared" si="29"/>
        <v>71.830979386771503</v>
      </c>
      <c r="T33" s="29">
        <f t="shared" si="29"/>
        <v>72.340971426377052</v>
      </c>
      <c r="U33" s="29">
        <f t="shared" si="29"/>
        <v>73.318708501269967</v>
      </c>
      <c r="V33" s="29">
        <f t="shared" si="29"/>
        <v>66.30554333316546</v>
      </c>
      <c r="W33" s="29">
        <f t="shared" si="29"/>
        <v>46.506058786422813</v>
      </c>
      <c r="X33" s="29">
        <f t="shared" si="29"/>
        <v>47.296658133762513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17.010504547203958</v>
      </c>
      <c r="D36" s="10">
        <v>17.657184143966809</v>
      </c>
      <c r="E36" s="10">
        <v>20.713229551705169</v>
      </c>
      <c r="F36" s="10">
        <v>24.170565047994575</v>
      </c>
      <c r="G36" s="10">
        <v>27.415164091073034</v>
      </c>
      <c r="H36" s="10">
        <v>27.488509765473857</v>
      </c>
      <c r="I36" s="10">
        <v>33.011542994589398</v>
      </c>
      <c r="J36" s="10">
        <v>32.640071845360204</v>
      </c>
      <c r="K36" s="10">
        <v>30.753217850941258</v>
      </c>
      <c r="L36" s="10">
        <v>21.402997225406931</v>
      </c>
      <c r="M36" s="10">
        <v>27.512288145698008</v>
      </c>
      <c r="N36" s="10">
        <v>28.236968118581473</v>
      </c>
      <c r="O36" s="10">
        <v>22.795698002396861</v>
      </c>
      <c r="P36" s="10">
        <v>22.917850324421426</v>
      </c>
      <c r="Q36" s="10">
        <v>21.717413910260518</v>
      </c>
      <c r="R36" s="10">
        <v>19.306559752991156</v>
      </c>
      <c r="S36" s="10">
        <v>18.920468456439178</v>
      </c>
      <c r="T36" s="10">
        <v>19.440795603542618</v>
      </c>
      <c r="U36" s="10">
        <v>18.295551515037626</v>
      </c>
      <c r="V36" s="10">
        <v>14.464205328376618</v>
      </c>
      <c r="W36" s="10">
        <v>9.0406888109589421</v>
      </c>
      <c r="X36" s="10">
        <v>8.8988897064806469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4.4868125797030745</v>
      </c>
      <c r="D43" s="10">
        <v>5.0626356942824788</v>
      </c>
      <c r="E43" s="10">
        <v>3.9408295764091967</v>
      </c>
      <c r="F43" s="10">
        <v>3.9099395074598693</v>
      </c>
      <c r="G43" s="10">
        <v>3.3639618421832087</v>
      </c>
      <c r="H43" s="10">
        <v>3.3742677403415238</v>
      </c>
      <c r="I43" s="10">
        <v>3.935468624792779</v>
      </c>
      <c r="J43" s="10">
        <v>3.2652144771401388</v>
      </c>
      <c r="K43" s="10">
        <v>2.165438190224942</v>
      </c>
      <c r="L43" s="10">
        <v>2.8023459139029376</v>
      </c>
      <c r="M43" s="10">
        <v>2.6769120261367867</v>
      </c>
      <c r="N43" s="10">
        <v>1.5789229650038274</v>
      </c>
      <c r="O43" s="10">
        <v>1.5205928844878409</v>
      </c>
      <c r="P43" s="10">
        <v>2.0040120722621868</v>
      </c>
      <c r="Q43" s="10">
        <v>1.4886228633356211</v>
      </c>
      <c r="R43" s="10">
        <v>1.5179068637516455</v>
      </c>
      <c r="S43" s="10">
        <v>2.4400681157074429</v>
      </c>
      <c r="T43" s="10">
        <v>4.9163453299073661</v>
      </c>
      <c r="U43" s="10">
        <v>4.7312103249519444</v>
      </c>
      <c r="V43" s="10">
        <v>4.9746477145459016</v>
      </c>
      <c r="W43" s="10">
        <v>2.5810182459936248</v>
      </c>
      <c r="X43" s="10">
        <v>0.86740262254160072</v>
      </c>
    </row>
    <row r="44" spans="1:24" ht="11.25" customHeight="1" x14ac:dyDescent="0.2">
      <c r="A44" s="41" t="s">
        <v>75</v>
      </c>
      <c r="B44" s="9" t="s">
        <v>76</v>
      </c>
      <c r="C44" s="10">
        <v>128.62826851141565</v>
      </c>
      <c r="D44" s="10">
        <v>123.49738242978445</v>
      </c>
      <c r="E44" s="10">
        <v>113.81208354677078</v>
      </c>
      <c r="F44" s="10">
        <v>113.42517438723003</v>
      </c>
      <c r="G44" s="10">
        <v>123.02800554222564</v>
      </c>
      <c r="H44" s="10">
        <v>104.33733923102808</v>
      </c>
      <c r="I44" s="10">
        <v>113.66274392952219</v>
      </c>
      <c r="J44" s="10">
        <v>79.71967127555358</v>
      </c>
      <c r="K44" s="10">
        <v>74.933540030162092</v>
      </c>
      <c r="L44" s="10">
        <v>53.098866867232942</v>
      </c>
      <c r="M44" s="10">
        <v>60.683057928532016</v>
      </c>
      <c r="N44" s="10">
        <v>57.210178338439825</v>
      </c>
      <c r="O44" s="10">
        <v>49.349716093301602</v>
      </c>
      <c r="P44" s="10">
        <v>43.776786571264033</v>
      </c>
      <c r="Q44" s="10">
        <v>42.613191205193822</v>
      </c>
      <c r="R44" s="10">
        <v>37.984091571638992</v>
      </c>
      <c r="S44" s="10">
        <v>50.470442814624889</v>
      </c>
      <c r="T44" s="10">
        <v>47.120709554641067</v>
      </c>
      <c r="U44" s="10">
        <v>39.68229968372264</v>
      </c>
      <c r="V44" s="10">
        <v>37.427913271438314</v>
      </c>
      <c r="W44" s="10">
        <v>34.460881027802486</v>
      </c>
      <c r="X44" s="10">
        <v>37.530365804740264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0.86312093828600878</v>
      </c>
      <c r="U50" s="10">
        <v>10.609646977557762</v>
      </c>
      <c r="V50" s="10">
        <v>9.4387770188046307</v>
      </c>
      <c r="W50" s="10">
        <v>0.42347070166776229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331.97041461028869</v>
      </c>
      <c r="D51" s="37">
        <v>344.28277435397263</v>
      </c>
      <c r="E51" s="37">
        <v>314.43541294351041</v>
      </c>
      <c r="F51" s="37">
        <v>300.45521923466589</v>
      </c>
      <c r="G51" s="37">
        <v>311.68273878077969</v>
      </c>
      <c r="H51" s="37">
        <v>302.36103060663402</v>
      </c>
      <c r="I51" s="37">
        <v>321.25622653450012</v>
      </c>
      <c r="J51" s="37">
        <v>314.90516542751266</v>
      </c>
      <c r="K51" s="37">
        <v>281.9637888136815</v>
      </c>
      <c r="L51" s="37">
        <v>248.26804883997738</v>
      </c>
      <c r="M51" s="37">
        <v>273.06142373751328</v>
      </c>
      <c r="N51" s="37">
        <v>253.21597268235581</v>
      </c>
      <c r="O51" s="37">
        <v>231.25458099578259</v>
      </c>
      <c r="P51" s="37">
        <v>235.65653910598206</v>
      </c>
      <c r="Q51" s="37">
        <v>220.46285447634551</v>
      </c>
      <c r="R51" s="37">
        <v>201.48057270711166</v>
      </c>
      <c r="S51" s="37">
        <v>183.91307796687533</v>
      </c>
      <c r="T51" s="37">
        <v>198.55777801332277</v>
      </c>
      <c r="U51" s="37">
        <v>170.85656475900032</v>
      </c>
      <c r="V51" s="37">
        <v>163.93469041285158</v>
      </c>
      <c r="W51" s="37">
        <v>153.88697537554322</v>
      </c>
      <c r="X51" s="37">
        <v>177.53966724614006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1768.9704800217828</v>
      </c>
      <c r="D52" s="37">
        <f t="shared" ref="D52" si="31">SUM(D53:D70)</f>
        <v>1616.0038613716247</v>
      </c>
      <c r="E52" s="37">
        <f t="shared" ref="E52:X52" si="32">SUM(E53:E70)</f>
        <v>1673.1075056712036</v>
      </c>
      <c r="F52" s="37">
        <f t="shared" si="32"/>
        <v>1628.3621053126121</v>
      </c>
      <c r="G52" s="37">
        <f t="shared" si="32"/>
        <v>1719.3092364550996</v>
      </c>
      <c r="H52" s="37">
        <f t="shared" si="32"/>
        <v>1492.8944442791833</v>
      </c>
      <c r="I52" s="37">
        <f t="shared" si="32"/>
        <v>1752.8219011820154</v>
      </c>
      <c r="J52" s="37">
        <f t="shared" si="32"/>
        <v>1713.5724882653101</v>
      </c>
      <c r="K52" s="37">
        <f t="shared" si="32"/>
        <v>1640.2355690930192</v>
      </c>
      <c r="L52" s="37">
        <f t="shared" si="32"/>
        <v>1346.7460121468666</v>
      </c>
      <c r="M52" s="37">
        <f t="shared" si="32"/>
        <v>1470.9568060061449</v>
      </c>
      <c r="N52" s="37">
        <f t="shared" si="32"/>
        <v>1488.3217687481181</v>
      </c>
      <c r="O52" s="37">
        <f t="shared" si="32"/>
        <v>1466.1818095015287</v>
      </c>
      <c r="P52" s="37">
        <f t="shared" si="32"/>
        <v>1469.5516058098347</v>
      </c>
      <c r="Q52" s="37">
        <f t="shared" si="32"/>
        <v>1540.6575797778969</v>
      </c>
      <c r="R52" s="37">
        <f t="shared" si="32"/>
        <v>1604.1176672564329</v>
      </c>
      <c r="S52" s="37">
        <f t="shared" si="32"/>
        <v>1662.3200883941608</v>
      </c>
      <c r="T52" s="37">
        <f t="shared" si="32"/>
        <v>1761.797438057177</v>
      </c>
      <c r="U52" s="37">
        <f t="shared" si="32"/>
        <v>1832.7446999406261</v>
      </c>
      <c r="V52" s="37">
        <f t="shared" si="32"/>
        <v>1797.8828041318461</v>
      </c>
      <c r="W52" s="37">
        <f t="shared" si="32"/>
        <v>1586.8868144708761</v>
      </c>
      <c r="X52" s="37">
        <f t="shared" si="32"/>
        <v>1706.3451465375256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1758.2271529575814</v>
      </c>
      <c r="D59" s="10">
        <v>1602.6272397843088</v>
      </c>
      <c r="E59" s="10">
        <v>1662.2418814831174</v>
      </c>
      <c r="F59" s="10">
        <v>1616.4599149377443</v>
      </c>
      <c r="G59" s="10">
        <v>1707.269778134232</v>
      </c>
      <c r="H59" s="10">
        <v>1482.5680940409825</v>
      </c>
      <c r="I59" s="10">
        <v>1742.3288035373369</v>
      </c>
      <c r="J59" s="10">
        <v>1701.9987988780003</v>
      </c>
      <c r="K59" s="10">
        <v>1629.0995177238997</v>
      </c>
      <c r="L59" s="10">
        <v>1336.9782168287352</v>
      </c>
      <c r="M59" s="10">
        <v>1458.7054246990006</v>
      </c>
      <c r="N59" s="10">
        <v>1475.7871437590807</v>
      </c>
      <c r="O59" s="10">
        <v>1451.8739390673222</v>
      </c>
      <c r="P59" s="10">
        <v>1455.6113953173892</v>
      </c>
      <c r="Q59" s="10">
        <v>1527.7604014650024</v>
      </c>
      <c r="R59" s="10">
        <v>1590.7743314647685</v>
      </c>
      <c r="S59" s="10">
        <v>1648.0710367164775</v>
      </c>
      <c r="T59" s="10">
        <v>1724.0584610830674</v>
      </c>
      <c r="U59" s="10">
        <v>1790.2427142820497</v>
      </c>
      <c r="V59" s="10">
        <v>1753.6095286480174</v>
      </c>
      <c r="W59" s="10">
        <v>1549.0446905237391</v>
      </c>
      <c r="X59" s="10">
        <v>1664.5963636343072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7.5947516581211391E-2</v>
      </c>
      <c r="L61" s="10">
        <v>5.2398369355181322E-2</v>
      </c>
      <c r="M61" s="10">
        <v>6.2570143951266283E-2</v>
      </c>
      <c r="N61" s="10">
        <v>7.3830703580964371E-2</v>
      </c>
      <c r="O61" s="10">
        <v>7.1103179198912486E-2</v>
      </c>
      <c r="P61" s="10">
        <v>0.11598219868217403</v>
      </c>
      <c r="Q61" s="10">
        <v>9.1881111175881963E-2</v>
      </c>
      <c r="R61" s="10">
        <v>4.6905530154036597E-2</v>
      </c>
      <c r="S61" s="10">
        <v>0.13584691114725816</v>
      </c>
      <c r="T61" s="10">
        <v>22.418837770709459</v>
      </c>
      <c r="U61" s="10">
        <v>28.1021136354065</v>
      </c>
      <c r="V61" s="10">
        <v>32.272006643983211</v>
      </c>
      <c r="W61" s="10">
        <v>27.442193620213388</v>
      </c>
      <c r="X61" s="10">
        <v>32.868476174619978</v>
      </c>
    </row>
    <row r="62" spans="1:24" ht="11.25" customHeight="1" x14ac:dyDescent="0.2">
      <c r="A62" s="42" t="s">
        <v>111</v>
      </c>
      <c r="B62" s="9" t="s">
        <v>112</v>
      </c>
      <c r="C62" s="10">
        <v>10.743327064201324</v>
      </c>
      <c r="D62" s="10">
        <v>13.376621587315851</v>
      </c>
      <c r="E62" s="10">
        <v>10.865624188086263</v>
      </c>
      <c r="F62" s="10">
        <v>11.902190374867724</v>
      </c>
      <c r="G62" s="10">
        <v>12.039458320867745</v>
      </c>
      <c r="H62" s="10">
        <v>10.326350238200797</v>
      </c>
      <c r="I62" s="10">
        <v>10.493097644678448</v>
      </c>
      <c r="J62" s="10">
        <v>11.573689387309834</v>
      </c>
      <c r="K62" s="10">
        <v>11.060103852538239</v>
      </c>
      <c r="L62" s="10">
        <v>9.7153969487762826</v>
      </c>
      <c r="M62" s="10">
        <v>12.188811163193133</v>
      </c>
      <c r="N62" s="10">
        <v>12.460794285456325</v>
      </c>
      <c r="O62" s="10">
        <v>14.236767255007695</v>
      </c>
      <c r="P62" s="10">
        <v>13.824228293763241</v>
      </c>
      <c r="Q62" s="10">
        <v>12.80529720171886</v>
      </c>
      <c r="R62" s="10">
        <v>12.950443925225679</v>
      </c>
      <c r="S62" s="10">
        <v>13.380332486506729</v>
      </c>
      <c r="T62" s="10">
        <v>13.331431110420697</v>
      </c>
      <c r="U62" s="10">
        <v>12.55455450855948</v>
      </c>
      <c r="V62" s="10">
        <v>11.688149190057434</v>
      </c>
      <c r="W62" s="10">
        <v>10.348949118636188</v>
      </c>
      <c r="X62" s="10">
        <v>8.8519158696714921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2.8390858927014519E-2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0.34598633628472542</v>
      </c>
      <c r="S69" s="10">
        <v>0.7328722800296581</v>
      </c>
      <c r="T69" s="10">
        <v>1.9887080929795979</v>
      </c>
      <c r="U69" s="10">
        <v>1.8453175146102381</v>
      </c>
      <c r="V69" s="10">
        <v>0.31311964978820828</v>
      </c>
      <c r="W69" s="10">
        <v>5.0981208287351212E-2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5.2467356198296722</v>
      </c>
      <c r="D71" s="37">
        <f t="shared" ref="D71" si="34">SUM(D72:D73)</f>
        <v>10.450924474401871</v>
      </c>
      <c r="E71" s="37">
        <f t="shared" ref="E71:X71" si="35">SUM(E72:E73)</f>
        <v>13.120503841254818</v>
      </c>
      <c r="F71" s="37">
        <f t="shared" si="35"/>
        <v>14.034129767509729</v>
      </c>
      <c r="G71" s="37">
        <f t="shared" si="35"/>
        <v>15.520780647196318</v>
      </c>
      <c r="H71" s="37">
        <f t="shared" si="35"/>
        <v>11.185800510625731</v>
      </c>
      <c r="I71" s="37">
        <f t="shared" si="35"/>
        <v>9.5007030195611613</v>
      </c>
      <c r="J71" s="37">
        <f t="shared" si="35"/>
        <v>10.224910036509263</v>
      </c>
      <c r="K71" s="37">
        <f t="shared" si="35"/>
        <v>8.6278948478329749</v>
      </c>
      <c r="L71" s="37">
        <f t="shared" si="35"/>
        <v>10.946350307602588</v>
      </c>
      <c r="M71" s="37">
        <f t="shared" si="35"/>
        <v>9.4140323295247654</v>
      </c>
      <c r="N71" s="37">
        <f t="shared" si="35"/>
        <v>7.0474211139853846</v>
      </c>
      <c r="O71" s="37">
        <f t="shared" si="35"/>
        <v>9.3267199854038587</v>
      </c>
      <c r="P71" s="37">
        <f t="shared" si="35"/>
        <v>12.398245311826535</v>
      </c>
      <c r="Q71" s="37">
        <f t="shared" si="35"/>
        <v>13.356460313762854</v>
      </c>
      <c r="R71" s="37">
        <f t="shared" si="35"/>
        <v>9.7813286217554989</v>
      </c>
      <c r="S71" s="37">
        <f t="shared" si="35"/>
        <v>9.609092334356756</v>
      </c>
      <c r="T71" s="37">
        <f t="shared" si="35"/>
        <v>10.800432671132704</v>
      </c>
      <c r="U71" s="37">
        <f t="shared" si="35"/>
        <v>10.273966310113499</v>
      </c>
      <c r="V71" s="37">
        <f t="shared" si="35"/>
        <v>9.5767596088069986</v>
      </c>
      <c r="W71" s="37">
        <f t="shared" si="35"/>
        <v>7.6358286428890247</v>
      </c>
      <c r="X71" s="37">
        <f t="shared" si="35"/>
        <v>9.8129190777147581</v>
      </c>
    </row>
    <row r="72" spans="1:24" ht="11.25" customHeight="1" x14ac:dyDescent="0.2">
      <c r="A72" s="42" t="s">
        <v>131</v>
      </c>
      <c r="B72" s="9" t="s">
        <v>132</v>
      </c>
      <c r="C72" s="10">
        <v>1.7094626146334513</v>
      </c>
      <c r="D72" s="10">
        <v>5.2715780480813619</v>
      </c>
      <c r="E72" s="10">
        <v>9.2832683253690522</v>
      </c>
      <c r="F72" s="10">
        <v>9.312485295241629</v>
      </c>
      <c r="G72" s="10">
        <v>10.04828664530763</v>
      </c>
      <c r="H72" s="10">
        <v>7.2853356721460933</v>
      </c>
      <c r="I72" s="10">
        <v>5.0679149316758618</v>
      </c>
      <c r="J72" s="10">
        <v>5.30512787336865</v>
      </c>
      <c r="K72" s="10">
        <v>4.5315549672151771</v>
      </c>
      <c r="L72" s="10">
        <v>1.8795232565147291</v>
      </c>
      <c r="M72" s="10">
        <v>2.1032634721168111</v>
      </c>
      <c r="N72" s="10">
        <v>0.58626353221952343</v>
      </c>
      <c r="O72" s="10">
        <v>2.9725080357423614</v>
      </c>
      <c r="P72" s="10">
        <v>5.8573491982818755</v>
      </c>
      <c r="Q72" s="10">
        <v>7.0006918167579633</v>
      </c>
      <c r="R72" s="10">
        <v>3.7409705774780555</v>
      </c>
      <c r="S72" s="10">
        <v>3.1057395466241191</v>
      </c>
      <c r="T72" s="10">
        <v>4.2455254519866052</v>
      </c>
      <c r="U72" s="10">
        <v>4.324098623166039</v>
      </c>
      <c r="V72" s="10">
        <v>3.6518849220779073</v>
      </c>
      <c r="W72" s="10">
        <v>2.2404064136111312</v>
      </c>
      <c r="X72" s="10">
        <v>3.8440128321730658</v>
      </c>
    </row>
    <row r="73" spans="1:24" ht="11.25" customHeight="1" x14ac:dyDescent="0.2">
      <c r="A73" s="42" t="s">
        <v>133</v>
      </c>
      <c r="B73" s="9" t="s">
        <v>134</v>
      </c>
      <c r="C73" s="10">
        <v>3.5372730051962211</v>
      </c>
      <c r="D73" s="10">
        <v>5.1793464263205093</v>
      </c>
      <c r="E73" s="10">
        <v>3.8372355158857663</v>
      </c>
      <c r="F73" s="10">
        <v>4.7216444722680997</v>
      </c>
      <c r="G73" s="10">
        <v>5.4724940018886876</v>
      </c>
      <c r="H73" s="10">
        <v>3.9004648384796368</v>
      </c>
      <c r="I73" s="10">
        <v>4.4327880878852985</v>
      </c>
      <c r="J73" s="10">
        <v>4.9197821631406127</v>
      </c>
      <c r="K73" s="10">
        <v>4.0963398806177977</v>
      </c>
      <c r="L73" s="10">
        <v>9.0668270510878592</v>
      </c>
      <c r="M73" s="10">
        <v>7.3107688574079539</v>
      </c>
      <c r="N73" s="10">
        <v>6.4611575817658613</v>
      </c>
      <c r="O73" s="10">
        <v>6.3542119496614964</v>
      </c>
      <c r="P73" s="10">
        <v>6.5408961135446608</v>
      </c>
      <c r="Q73" s="10">
        <v>6.3557684970048909</v>
      </c>
      <c r="R73" s="10">
        <v>6.0403580442774425</v>
      </c>
      <c r="S73" s="10">
        <v>6.5033527877326369</v>
      </c>
      <c r="T73" s="10">
        <v>6.5549072191460986</v>
      </c>
      <c r="U73" s="10">
        <v>5.94986768694746</v>
      </c>
      <c r="V73" s="10">
        <v>5.9248746867290905</v>
      </c>
      <c r="W73" s="10">
        <v>5.3954222292778935</v>
      </c>
      <c r="X73" s="10">
        <v>5.9689062455416924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329.93333929792459</v>
      </c>
      <c r="K75" s="37">
        <v>333.01922007849993</v>
      </c>
      <c r="L75" s="37">
        <v>243.69221717371875</v>
      </c>
      <c r="M75" s="37">
        <v>316.25048337537822</v>
      </c>
      <c r="N75" s="37">
        <v>305.12107088171439</v>
      </c>
      <c r="O75" s="37">
        <v>266.21439014739434</v>
      </c>
      <c r="P75" s="37">
        <v>236.26136623104847</v>
      </c>
      <c r="Q75" s="37">
        <v>162.65796077204288</v>
      </c>
      <c r="R75" s="37">
        <v>175.90946751727941</v>
      </c>
      <c r="S75" s="37">
        <v>175.83595304846082</v>
      </c>
      <c r="T75" s="37">
        <v>157.64444580766087</v>
      </c>
      <c r="U75" s="37">
        <v>147.92238661412276</v>
      </c>
      <c r="V75" s="37">
        <v>139.39592263588526</v>
      </c>
      <c r="W75" s="37">
        <v>120.97077316080021</v>
      </c>
      <c r="X75" s="37">
        <v>135.23452408303447</v>
      </c>
    </row>
    <row r="76" spans="1:24" ht="11.25" customHeight="1" x14ac:dyDescent="0.2">
      <c r="A76" s="38" t="s">
        <v>139</v>
      </c>
      <c r="B76" s="39" t="s">
        <v>140</v>
      </c>
      <c r="C76" s="40">
        <v>656.80107636041816</v>
      </c>
      <c r="D76" s="40">
        <v>631.24586169105157</v>
      </c>
      <c r="E76" s="40">
        <v>647.73514686192402</v>
      </c>
      <c r="F76" s="40">
        <v>642.08643465882744</v>
      </c>
      <c r="G76" s="40">
        <v>678.49451781340463</v>
      </c>
      <c r="H76" s="40">
        <v>611.1681848668004</v>
      </c>
      <c r="I76" s="40">
        <v>696.5373231028791</v>
      </c>
      <c r="J76" s="40">
        <v>674.49868214059859</v>
      </c>
      <c r="K76" s="40">
        <v>603.9204699154518</v>
      </c>
      <c r="L76" s="40">
        <v>507.91894179192343</v>
      </c>
      <c r="M76" s="40">
        <v>529.67251609401865</v>
      </c>
      <c r="N76" s="40">
        <v>505.79152917384857</v>
      </c>
      <c r="O76" s="40">
        <v>461.91832358542257</v>
      </c>
      <c r="P76" s="40">
        <v>446.93828684180625</v>
      </c>
      <c r="Q76" s="40">
        <v>432.762499546117</v>
      </c>
      <c r="R76" s="40">
        <v>442.60250333112907</v>
      </c>
      <c r="S76" s="40">
        <v>421.14181600873593</v>
      </c>
      <c r="T76" s="40">
        <v>435.78885200750881</v>
      </c>
      <c r="U76" s="40">
        <v>424.52853362547461</v>
      </c>
      <c r="V76" s="40">
        <v>394.88931707874303</v>
      </c>
      <c r="W76" s="40">
        <v>329.03384262878507</v>
      </c>
      <c r="X76" s="40">
        <v>362.03441998886774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61.073809452778562</v>
      </c>
      <c r="D2" s="31">
        <f t="shared" ref="D2:W2" si="1">SUM(D3,D17,D22,D25,D26,D51,D52,D71,D74,D75,D76)</f>
        <v>57.55773343554803</v>
      </c>
      <c r="E2" s="31">
        <f t="shared" si="1"/>
        <v>58.185642349858</v>
      </c>
      <c r="F2" s="31">
        <f t="shared" si="1"/>
        <v>57.585220762643488</v>
      </c>
      <c r="G2" s="31">
        <f t="shared" si="1"/>
        <v>59.773261165285525</v>
      </c>
      <c r="H2" s="31">
        <f t="shared" si="1"/>
        <v>53.170115439517666</v>
      </c>
      <c r="I2" s="31">
        <f t="shared" si="1"/>
        <v>61.253440839390876</v>
      </c>
      <c r="J2" s="31">
        <f t="shared" si="1"/>
        <v>66.516936339748696</v>
      </c>
      <c r="K2" s="31">
        <f t="shared" si="1"/>
        <v>62.15041332480353</v>
      </c>
      <c r="L2" s="31">
        <f t="shared" si="1"/>
        <v>49.317850232413285</v>
      </c>
      <c r="M2" s="31">
        <f t="shared" si="1"/>
        <v>56.635761442036078</v>
      </c>
      <c r="N2" s="31">
        <f t="shared" si="1"/>
        <v>56.143704046563514</v>
      </c>
      <c r="O2" s="31">
        <f t="shared" si="1"/>
        <v>54.868441801346428</v>
      </c>
      <c r="P2" s="31">
        <f t="shared" si="1"/>
        <v>54.920225470499602</v>
      </c>
      <c r="Q2" s="31">
        <f t="shared" si="1"/>
        <v>71.930830228299925</v>
      </c>
      <c r="R2" s="31">
        <f t="shared" si="1"/>
        <v>41.876851055679282</v>
      </c>
      <c r="S2" s="31">
        <f t="shared" si="1"/>
        <v>89.14206553926752</v>
      </c>
      <c r="T2" s="31">
        <f t="shared" si="1"/>
        <v>47.551829559542547</v>
      </c>
      <c r="U2" s="31">
        <f t="shared" si="1"/>
        <v>58.779975160003325</v>
      </c>
      <c r="V2" s="31">
        <f t="shared" si="1"/>
        <v>44.0646794687908</v>
      </c>
      <c r="W2" s="31">
        <f t="shared" si="1"/>
        <v>41.602178274558497</v>
      </c>
      <c r="X2" s="31">
        <f t="shared" ref="X2" si="2">SUM(X3,X17,X22,X25,X26,X51,X52,X71,X74,X75,X76)</f>
        <v>43.423855384574438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3.7156065281207219E-2</v>
      </c>
      <c r="D26" s="37">
        <f t="shared" ref="D26" si="22">SUM(D27,D33)</f>
        <v>3.7545855310074754E-2</v>
      </c>
      <c r="E26" s="37">
        <f t="shared" ref="E26:X26" si="23">SUM(E27,E33)</f>
        <v>2.7954605728653686E-2</v>
      </c>
      <c r="F26" s="37">
        <f t="shared" si="23"/>
        <v>2.6524850795681114E-2</v>
      </c>
      <c r="G26" s="37">
        <f t="shared" si="23"/>
        <v>2.1811119883102262E-2</v>
      </c>
      <c r="H26" s="37">
        <f t="shared" si="23"/>
        <v>2.0420994354644603E-2</v>
      </c>
      <c r="I26" s="37">
        <f t="shared" si="23"/>
        <v>2.573100029385849E-2</v>
      </c>
      <c r="J26" s="37">
        <f t="shared" si="23"/>
        <v>3.3150324757156208E-2</v>
      </c>
      <c r="K26" s="37">
        <f t="shared" si="23"/>
        <v>2.6907617411569561E-2</v>
      </c>
      <c r="L26" s="37">
        <f t="shared" si="23"/>
        <v>3.0239878828569423E-2</v>
      </c>
      <c r="M26" s="37">
        <f t="shared" si="23"/>
        <v>3.7170834039495025E-2</v>
      </c>
      <c r="N26" s="37">
        <f t="shared" si="23"/>
        <v>2.4763630918803497E-2</v>
      </c>
      <c r="O26" s="37">
        <f t="shared" si="23"/>
        <v>2.8184619869019191E-2</v>
      </c>
      <c r="P26" s="37">
        <f t="shared" si="23"/>
        <v>3.9084151005602197E-2</v>
      </c>
      <c r="Q26" s="37">
        <f t="shared" si="23"/>
        <v>4.2140234565958071E-2</v>
      </c>
      <c r="R26" s="37">
        <f t="shared" si="23"/>
        <v>2.6085068989792275E-2</v>
      </c>
      <c r="S26" s="37">
        <f t="shared" si="23"/>
        <v>0.11300036332048295</v>
      </c>
      <c r="T26" s="37">
        <f t="shared" si="23"/>
        <v>0.11361271937169121</v>
      </c>
      <c r="U26" s="37">
        <f t="shared" si="23"/>
        <v>0.15717540537206959</v>
      </c>
      <c r="V26" s="37">
        <f t="shared" si="23"/>
        <v>0.14509760526229271</v>
      </c>
      <c r="W26" s="37">
        <f t="shared" si="23"/>
        <v>9.1725485280407346E-2</v>
      </c>
      <c r="X26" s="37">
        <f t="shared" si="23"/>
        <v>2.7559753679132007E-2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3.7156065281207219E-2</v>
      </c>
      <c r="D33" s="29">
        <f t="shared" ref="D33" si="28">SUM(D34:D50)</f>
        <v>3.7545855310074754E-2</v>
      </c>
      <c r="E33" s="29">
        <f t="shared" ref="E33:X33" si="29">SUM(E34:E50)</f>
        <v>2.7954605728653686E-2</v>
      </c>
      <c r="F33" s="29">
        <f t="shared" si="29"/>
        <v>2.6524850795681114E-2</v>
      </c>
      <c r="G33" s="29">
        <f t="shared" si="29"/>
        <v>2.1811119883102262E-2</v>
      </c>
      <c r="H33" s="29">
        <f t="shared" si="29"/>
        <v>2.0420994354644603E-2</v>
      </c>
      <c r="I33" s="29">
        <f t="shared" si="29"/>
        <v>2.573100029385849E-2</v>
      </c>
      <c r="J33" s="29">
        <f t="shared" si="29"/>
        <v>3.3150324757156208E-2</v>
      </c>
      <c r="K33" s="29">
        <f t="shared" si="29"/>
        <v>2.6907617411569561E-2</v>
      </c>
      <c r="L33" s="29">
        <f t="shared" si="29"/>
        <v>3.0239878828569423E-2</v>
      </c>
      <c r="M33" s="29">
        <f t="shared" si="29"/>
        <v>3.7170834039495025E-2</v>
      </c>
      <c r="N33" s="29">
        <f t="shared" si="29"/>
        <v>2.4763630918803497E-2</v>
      </c>
      <c r="O33" s="29">
        <f t="shared" si="29"/>
        <v>2.8184619869019191E-2</v>
      </c>
      <c r="P33" s="29">
        <f t="shared" si="29"/>
        <v>3.9084151005602197E-2</v>
      </c>
      <c r="Q33" s="29">
        <f t="shared" si="29"/>
        <v>4.2140234565958071E-2</v>
      </c>
      <c r="R33" s="29">
        <f t="shared" si="29"/>
        <v>2.6085068989792275E-2</v>
      </c>
      <c r="S33" s="29">
        <f t="shared" si="29"/>
        <v>0.11300036332048295</v>
      </c>
      <c r="T33" s="29">
        <f t="shared" si="29"/>
        <v>0.11361271937169121</v>
      </c>
      <c r="U33" s="29">
        <f t="shared" si="29"/>
        <v>0.15717540537206959</v>
      </c>
      <c r="V33" s="29">
        <f t="shared" si="29"/>
        <v>0.14509760526229271</v>
      </c>
      <c r="W33" s="29">
        <f t="shared" si="29"/>
        <v>9.1725485280407346E-2</v>
      </c>
      <c r="X33" s="29">
        <f t="shared" si="29"/>
        <v>2.7559753679132007E-2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3.7156065281207219E-2</v>
      </c>
      <c r="D43" s="10">
        <v>3.7545855310074754E-2</v>
      </c>
      <c r="E43" s="10">
        <v>2.7954605728653686E-2</v>
      </c>
      <c r="F43" s="10">
        <v>2.6524850795681114E-2</v>
      </c>
      <c r="G43" s="10">
        <v>2.1811119883102262E-2</v>
      </c>
      <c r="H43" s="10">
        <v>2.0420994354644603E-2</v>
      </c>
      <c r="I43" s="10">
        <v>2.573100029385849E-2</v>
      </c>
      <c r="J43" s="10">
        <v>3.3150324757156208E-2</v>
      </c>
      <c r="K43" s="10">
        <v>2.6907617411569561E-2</v>
      </c>
      <c r="L43" s="10">
        <v>3.0239878828569423E-2</v>
      </c>
      <c r="M43" s="10">
        <v>3.7170834039495025E-2</v>
      </c>
      <c r="N43" s="10">
        <v>2.4763630918803497E-2</v>
      </c>
      <c r="O43" s="10">
        <v>2.8184619869019191E-2</v>
      </c>
      <c r="P43" s="10">
        <v>3.9084151005602197E-2</v>
      </c>
      <c r="Q43" s="10">
        <v>4.2140234565958071E-2</v>
      </c>
      <c r="R43" s="10">
        <v>2.6085068989792275E-2</v>
      </c>
      <c r="S43" s="10">
        <v>0.11300036332048295</v>
      </c>
      <c r="T43" s="10">
        <v>0.11361271937169121</v>
      </c>
      <c r="U43" s="10">
        <v>0.15717540537206959</v>
      </c>
      <c r="V43" s="10">
        <v>0.14509760526229271</v>
      </c>
      <c r="W43" s="10">
        <v>9.1725485280407346E-2</v>
      </c>
      <c r="X43" s="10">
        <v>2.7559753679132007E-2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2.7491039970084032</v>
      </c>
      <c r="D51" s="37">
        <v>2.5532927929702467</v>
      </c>
      <c r="E51" s="37">
        <v>2.2304740221655162</v>
      </c>
      <c r="F51" s="37">
        <v>2.038274465826877</v>
      </c>
      <c r="G51" s="37">
        <v>2.020875949243599</v>
      </c>
      <c r="H51" s="37">
        <v>1.8298823253597656</v>
      </c>
      <c r="I51" s="37">
        <v>2.1004472014557982</v>
      </c>
      <c r="J51" s="37">
        <v>3.1970973345589542</v>
      </c>
      <c r="K51" s="37">
        <v>3.5036667347808339</v>
      </c>
      <c r="L51" s="37">
        <v>2.6790396134466308</v>
      </c>
      <c r="M51" s="37">
        <v>3.7916527570699841</v>
      </c>
      <c r="N51" s="37">
        <v>3.9714077439088249</v>
      </c>
      <c r="O51" s="37">
        <v>4.2863691687803387</v>
      </c>
      <c r="P51" s="37">
        <v>4.5959981416074003</v>
      </c>
      <c r="Q51" s="37">
        <v>6.2409066994286144</v>
      </c>
      <c r="R51" s="37">
        <v>3.4624223426845075</v>
      </c>
      <c r="S51" s="37">
        <v>8.5170756077929681</v>
      </c>
      <c r="T51" s="37">
        <v>4.5885078444884657</v>
      </c>
      <c r="U51" s="37">
        <v>5.6760211409007475</v>
      </c>
      <c r="V51" s="37">
        <v>4.7815508480667113</v>
      </c>
      <c r="W51" s="37">
        <v>5.4689103870405802</v>
      </c>
      <c r="X51" s="37">
        <v>5.6409208024316486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9.4371971860059871E-4</v>
      </c>
      <c r="L52" s="37">
        <f t="shared" si="32"/>
        <v>5.6542639231446081E-4</v>
      </c>
      <c r="M52" s="37">
        <f t="shared" si="32"/>
        <v>8.6883110611457571E-4</v>
      </c>
      <c r="N52" s="37">
        <f t="shared" si="32"/>
        <v>1.1579515495552708E-3</v>
      </c>
      <c r="O52" s="37">
        <f t="shared" si="32"/>
        <v>1.3179175686298739E-3</v>
      </c>
      <c r="P52" s="37">
        <f t="shared" si="32"/>
        <v>2.2619952394492284E-3</v>
      </c>
      <c r="Q52" s="37">
        <f t="shared" si="32"/>
        <v>2.6009889223766363E-3</v>
      </c>
      <c r="R52" s="37">
        <f t="shared" si="32"/>
        <v>6.751805190637966E-3</v>
      </c>
      <c r="S52" s="37">
        <f t="shared" si="32"/>
        <v>4.0230673723633606E-2</v>
      </c>
      <c r="T52" s="37">
        <f t="shared" si="32"/>
        <v>0.56403842136435844</v>
      </c>
      <c r="U52" s="37">
        <f t="shared" si="32"/>
        <v>0.99488276943254139</v>
      </c>
      <c r="V52" s="37">
        <f t="shared" si="32"/>
        <v>0.95042384178699246</v>
      </c>
      <c r="W52" s="37">
        <f t="shared" si="32"/>
        <v>0.97706585645328226</v>
      </c>
      <c r="X52" s="37">
        <f t="shared" si="32"/>
        <v>1.0452234391489084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9.4371971860059871E-4</v>
      </c>
      <c r="L61" s="10">
        <v>5.6542639231446081E-4</v>
      </c>
      <c r="M61" s="10">
        <v>8.6883110611457571E-4</v>
      </c>
      <c r="N61" s="10">
        <v>1.1579515495552708E-3</v>
      </c>
      <c r="O61" s="10">
        <v>1.3179175686298739E-3</v>
      </c>
      <c r="P61" s="10">
        <v>2.2619952394492284E-3</v>
      </c>
      <c r="Q61" s="10">
        <v>2.6009889223766363E-3</v>
      </c>
      <c r="R61" s="10">
        <v>8.060665771329014E-4</v>
      </c>
      <c r="S61" s="10">
        <v>6.2911154884522239E-3</v>
      </c>
      <c r="T61" s="10">
        <v>0.51808100394995571</v>
      </c>
      <c r="U61" s="10">
        <v>0.93357952808869138</v>
      </c>
      <c r="V61" s="10">
        <v>0.94129095159016696</v>
      </c>
      <c r="W61" s="10">
        <v>0.97525406140782001</v>
      </c>
      <c r="X61" s="10">
        <v>1.044321383911313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9.0205523759524949E-4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5.9457386135050644E-3</v>
      </c>
      <c r="S69" s="10">
        <v>3.3939558235181383E-2</v>
      </c>
      <c r="T69" s="10">
        <v>4.5957417414402707E-2</v>
      </c>
      <c r="U69" s="10">
        <v>6.1303241343849998E-2</v>
      </c>
      <c r="V69" s="10">
        <v>9.1328901968255275E-3</v>
      </c>
      <c r="W69" s="10">
        <v>1.811795045462211E-3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58.287549390488948</v>
      </c>
      <c r="D76" s="40">
        <v>54.966894787267705</v>
      </c>
      <c r="E76" s="40">
        <v>55.927213721963831</v>
      </c>
      <c r="F76" s="40">
        <v>55.520421446020926</v>
      </c>
      <c r="G76" s="40">
        <v>57.730574096158826</v>
      </c>
      <c r="H76" s="40">
        <v>51.319812119803252</v>
      </c>
      <c r="I76" s="40">
        <v>59.127262637641216</v>
      </c>
      <c r="J76" s="40">
        <v>63.286688680432583</v>
      </c>
      <c r="K76" s="40">
        <v>58.618895252892528</v>
      </c>
      <c r="L76" s="40">
        <v>46.608005313745771</v>
      </c>
      <c r="M76" s="40">
        <v>52.806069019820484</v>
      </c>
      <c r="N76" s="40">
        <v>52.14637472018633</v>
      </c>
      <c r="O76" s="40">
        <v>50.552570095128438</v>
      </c>
      <c r="P76" s="40">
        <v>50.282881182647152</v>
      </c>
      <c r="Q76" s="40">
        <v>65.645182305382974</v>
      </c>
      <c r="R76" s="40">
        <v>38.381591838814344</v>
      </c>
      <c r="S76" s="40">
        <v>80.471758894430437</v>
      </c>
      <c r="T76" s="40">
        <v>42.285670574318033</v>
      </c>
      <c r="U76" s="40">
        <v>51.951895844297965</v>
      </c>
      <c r="V76" s="40">
        <v>38.187607173674806</v>
      </c>
      <c r="W76" s="40">
        <v>35.064476545784231</v>
      </c>
      <c r="X76" s="40">
        <v>36.710151389314746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275.49836629406695</v>
      </c>
      <c r="D2" s="31">
        <f t="shared" si="0"/>
        <v>260.5895958727429</v>
      </c>
      <c r="E2" s="31">
        <f t="shared" si="0"/>
        <v>255.05305245055888</v>
      </c>
      <c r="F2" s="31">
        <f t="shared" si="0"/>
        <v>246.57076526225273</v>
      </c>
      <c r="G2" s="31">
        <f t="shared" si="0"/>
        <v>231.11220980223558</v>
      </c>
      <c r="H2" s="31">
        <f t="shared" si="0"/>
        <v>220.10240756663802</v>
      </c>
      <c r="I2" s="31">
        <f t="shared" si="0"/>
        <v>232.86818572656921</v>
      </c>
      <c r="J2" s="31">
        <f t="shared" si="0"/>
        <v>340.49449699054162</v>
      </c>
      <c r="K2" s="31">
        <f t="shared" si="0"/>
        <v>324.64385210662078</v>
      </c>
      <c r="L2" s="31">
        <f t="shared" si="0"/>
        <v>424.77721410146171</v>
      </c>
      <c r="M2" s="31">
        <f t="shared" si="0"/>
        <v>422.60472914875322</v>
      </c>
      <c r="N2" s="31">
        <f t="shared" si="0"/>
        <v>399.78641444539977</v>
      </c>
      <c r="O2" s="31">
        <f t="shared" si="0"/>
        <v>381.29329320722263</v>
      </c>
      <c r="P2" s="31">
        <f t="shared" si="0"/>
        <v>385.37489251934653</v>
      </c>
      <c r="Q2" s="31">
        <f t="shared" si="0"/>
        <v>399.41831470335342</v>
      </c>
      <c r="R2" s="31">
        <f t="shared" si="0"/>
        <v>391.24350816852962</v>
      </c>
      <c r="S2" s="31">
        <f t="shared" si="0"/>
        <v>408.48727429062762</v>
      </c>
      <c r="T2" s="31">
        <f t="shared" si="0"/>
        <v>414.09363714531383</v>
      </c>
      <c r="U2" s="31">
        <f t="shared" si="0"/>
        <v>425.54350816852957</v>
      </c>
      <c r="V2" s="31">
        <f t="shared" si="0"/>
        <v>407.49544282029228</v>
      </c>
      <c r="W2" s="31">
        <f t="shared" si="0"/>
        <v>409.313241616509</v>
      </c>
      <c r="X2" s="31">
        <f t="shared" ref="X2" si="1">SUM(X3,X17,X22,X25,X26,X51,X52,X71,X74,X75,X76)</f>
        <v>439.07102321582113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5.0611349957007725</v>
      </c>
      <c r="D3" s="34">
        <f t="shared" si="2"/>
        <v>5.7578675838349085</v>
      </c>
      <c r="E3" s="34">
        <f t="shared" si="2"/>
        <v>5.6722269991401539</v>
      </c>
      <c r="F3" s="34">
        <f t="shared" si="2"/>
        <v>1.3996560619088561</v>
      </c>
      <c r="G3" s="34">
        <f t="shared" si="2"/>
        <v>1.3996560619088561</v>
      </c>
      <c r="H3" s="34">
        <f t="shared" si="2"/>
        <v>1.3996560619088561</v>
      </c>
      <c r="I3" s="34">
        <f t="shared" si="2"/>
        <v>1.3996560619088561</v>
      </c>
      <c r="J3" s="34">
        <f t="shared" si="2"/>
        <v>0.69982803095442814</v>
      </c>
      <c r="K3" s="34">
        <f t="shared" si="2"/>
        <v>0.69982803095442814</v>
      </c>
      <c r="L3" s="34">
        <f t="shared" si="2"/>
        <v>15.142906276870168</v>
      </c>
      <c r="M3" s="34">
        <f t="shared" si="2"/>
        <v>13.890455717970768</v>
      </c>
      <c r="N3" s="34">
        <f t="shared" si="2"/>
        <v>16.766466036113499</v>
      </c>
      <c r="O3" s="34">
        <f t="shared" si="2"/>
        <v>13.071195184866719</v>
      </c>
      <c r="P3" s="34">
        <f t="shared" si="2"/>
        <v>15.554858125537409</v>
      </c>
      <c r="Q3" s="34">
        <f t="shared" si="2"/>
        <v>15.505331040412729</v>
      </c>
      <c r="R3" s="34">
        <f t="shared" si="2"/>
        <v>11.322355975924328</v>
      </c>
      <c r="S3" s="34">
        <f t="shared" si="2"/>
        <v>13.203611349957008</v>
      </c>
      <c r="T3" s="34">
        <f t="shared" si="2"/>
        <v>10.774892519346519</v>
      </c>
      <c r="U3" s="34">
        <f t="shared" si="2"/>
        <v>12.37644024075666</v>
      </c>
      <c r="V3" s="34">
        <f t="shared" si="2"/>
        <v>13.167497850386928</v>
      </c>
      <c r="W3" s="34">
        <f t="shared" si="2"/>
        <v>6.0143594153052451</v>
      </c>
      <c r="X3" s="34">
        <f t="shared" ref="X3" si="3">SUM(X4,X8,X11)</f>
        <v>3.6432502149613071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3.6614789337919169</v>
      </c>
      <c r="D4" s="29">
        <f t="shared" si="4"/>
        <v>3.658383490971624</v>
      </c>
      <c r="E4" s="29">
        <f t="shared" si="4"/>
        <v>4.2725709372312979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14.443078245915739</v>
      </c>
      <c r="M4" s="29">
        <f t="shared" si="4"/>
        <v>13.19062768701634</v>
      </c>
      <c r="N4" s="29">
        <f t="shared" si="4"/>
        <v>16.066638005159071</v>
      </c>
      <c r="O4" s="29">
        <f t="shared" si="4"/>
        <v>12.37136715391229</v>
      </c>
      <c r="P4" s="29">
        <f t="shared" si="4"/>
        <v>14.855030094582981</v>
      </c>
      <c r="Q4" s="29">
        <f t="shared" si="4"/>
        <v>14.805503009458301</v>
      </c>
      <c r="R4" s="29">
        <f t="shared" si="4"/>
        <v>10.622527944969899</v>
      </c>
      <c r="S4" s="29">
        <f t="shared" si="4"/>
        <v>12.503783319002579</v>
      </c>
      <c r="T4" s="29">
        <f t="shared" si="4"/>
        <v>10.075064488392091</v>
      </c>
      <c r="U4" s="29">
        <f t="shared" si="4"/>
        <v>12.37644024075666</v>
      </c>
      <c r="V4" s="29">
        <f t="shared" si="4"/>
        <v>12.4676698194325</v>
      </c>
      <c r="W4" s="29">
        <f t="shared" si="4"/>
        <v>5.3145313843508166</v>
      </c>
      <c r="X4" s="29">
        <f t="shared" ref="X4" si="5">SUM(X5:X7)</f>
        <v>2.943422184006879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3.6614789337919169</v>
      </c>
      <c r="D7" s="10">
        <v>3.658383490971624</v>
      </c>
      <c r="E7" s="10">
        <v>4.2725709372312979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14.443078245915739</v>
      </c>
      <c r="M7" s="10">
        <v>13.19062768701634</v>
      </c>
      <c r="N7" s="10">
        <v>16.066638005159071</v>
      </c>
      <c r="O7" s="10">
        <v>12.37136715391229</v>
      </c>
      <c r="P7" s="10">
        <v>14.855030094582981</v>
      </c>
      <c r="Q7" s="10">
        <v>14.805503009458301</v>
      </c>
      <c r="R7" s="10">
        <v>10.622527944969899</v>
      </c>
      <c r="S7" s="10">
        <v>12.503783319002579</v>
      </c>
      <c r="T7" s="10">
        <v>10.075064488392091</v>
      </c>
      <c r="U7" s="10">
        <v>12.37644024075666</v>
      </c>
      <c r="V7" s="10">
        <v>12.4676698194325</v>
      </c>
      <c r="W7" s="10">
        <v>5.3145313843508166</v>
      </c>
      <c r="X7" s="10">
        <v>2.943422184006879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1.3996560619088561</v>
      </c>
      <c r="D11" s="29">
        <f t="shared" si="8"/>
        <v>2.099484092863285</v>
      </c>
      <c r="E11" s="29">
        <f t="shared" si="8"/>
        <v>1.3996560619088561</v>
      </c>
      <c r="F11" s="29">
        <f t="shared" si="8"/>
        <v>1.3996560619088561</v>
      </c>
      <c r="G11" s="29">
        <f t="shared" si="8"/>
        <v>1.3996560619088561</v>
      </c>
      <c r="H11" s="29">
        <f t="shared" si="8"/>
        <v>1.3996560619088561</v>
      </c>
      <c r="I11" s="29">
        <f t="shared" si="8"/>
        <v>1.3996560619088561</v>
      </c>
      <c r="J11" s="29">
        <f t="shared" si="8"/>
        <v>0.69982803095442814</v>
      </c>
      <c r="K11" s="29">
        <f t="shared" si="8"/>
        <v>0.69982803095442814</v>
      </c>
      <c r="L11" s="29">
        <f t="shared" si="8"/>
        <v>0.69982803095442814</v>
      </c>
      <c r="M11" s="29">
        <f t="shared" si="8"/>
        <v>0.69982803095442814</v>
      </c>
      <c r="N11" s="29">
        <f t="shared" si="8"/>
        <v>0.69982803095442814</v>
      </c>
      <c r="O11" s="29">
        <f t="shared" si="8"/>
        <v>0.69982803095442814</v>
      </c>
      <c r="P11" s="29">
        <f t="shared" si="8"/>
        <v>0.69982803095442814</v>
      </c>
      <c r="Q11" s="29">
        <f t="shared" si="8"/>
        <v>0.69982803095442814</v>
      </c>
      <c r="R11" s="29">
        <f t="shared" si="8"/>
        <v>0.69982803095442814</v>
      </c>
      <c r="S11" s="29">
        <f t="shared" si="8"/>
        <v>0.69982803095442814</v>
      </c>
      <c r="T11" s="29">
        <f t="shared" si="8"/>
        <v>0.69982803095442814</v>
      </c>
      <c r="U11" s="29">
        <f t="shared" si="8"/>
        <v>0</v>
      </c>
      <c r="V11" s="29">
        <f t="shared" si="8"/>
        <v>0.69982803095442814</v>
      </c>
      <c r="W11" s="29">
        <f t="shared" si="8"/>
        <v>0.69982803095442814</v>
      </c>
      <c r="X11" s="29">
        <f t="shared" ref="X11" si="9">SUM(X12:X16)</f>
        <v>0.69982803095442814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1.3996560619088561</v>
      </c>
      <c r="D13" s="10">
        <v>2.099484092863285</v>
      </c>
      <c r="E13" s="10">
        <v>1.3996560619088561</v>
      </c>
      <c r="F13" s="10">
        <v>1.3996560619088561</v>
      </c>
      <c r="G13" s="10">
        <v>1.3996560619088561</v>
      </c>
      <c r="H13" s="10">
        <v>1.3996560619088561</v>
      </c>
      <c r="I13" s="10">
        <v>1.3996560619088561</v>
      </c>
      <c r="J13" s="10">
        <v>0.69982803095442814</v>
      </c>
      <c r="K13" s="10">
        <v>0.69982803095442814</v>
      </c>
      <c r="L13" s="10">
        <v>0.69982803095442814</v>
      </c>
      <c r="M13" s="10">
        <v>0.69982803095442814</v>
      </c>
      <c r="N13" s="10">
        <v>0.69982803095442814</v>
      </c>
      <c r="O13" s="10">
        <v>0.69982803095442814</v>
      </c>
      <c r="P13" s="10">
        <v>0.69982803095442814</v>
      </c>
      <c r="Q13" s="10">
        <v>0.69982803095442814</v>
      </c>
      <c r="R13" s="10">
        <v>0.69982803095442814</v>
      </c>
      <c r="S13" s="10">
        <v>0.69982803095442814</v>
      </c>
      <c r="T13" s="10">
        <v>0.69982803095442814</v>
      </c>
      <c r="U13" s="10">
        <v>0</v>
      </c>
      <c r="V13" s="10">
        <v>0.69982803095442814</v>
      </c>
      <c r="W13" s="10">
        <v>0.69982803095442814</v>
      </c>
      <c r="X13" s="10">
        <v>0.69982803095442814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21.67214101461737</v>
      </c>
      <c r="D22" s="37">
        <f t="shared" si="12"/>
        <v>20.92046431642304</v>
      </c>
      <c r="E22" s="37">
        <f t="shared" si="12"/>
        <v>16.525193465176269</v>
      </c>
      <c r="F22" s="37">
        <f t="shared" si="12"/>
        <v>12.817024935511609</v>
      </c>
      <c r="G22" s="37">
        <f t="shared" si="12"/>
        <v>11.751418744625971</v>
      </c>
      <c r="H22" s="37">
        <f t="shared" si="12"/>
        <v>11.936285468615649</v>
      </c>
      <c r="I22" s="37">
        <f t="shared" si="12"/>
        <v>11.140412725709369</v>
      </c>
      <c r="J22" s="37">
        <f t="shared" si="12"/>
        <v>11.016766981943251</v>
      </c>
      <c r="K22" s="37">
        <f t="shared" si="12"/>
        <v>10.234909716251069</v>
      </c>
      <c r="L22" s="37">
        <f t="shared" si="12"/>
        <v>9.6869303525365424</v>
      </c>
      <c r="M22" s="37">
        <f t="shared" si="12"/>
        <v>16.894754944110058</v>
      </c>
      <c r="N22" s="37">
        <f t="shared" si="12"/>
        <v>16.270765262252791</v>
      </c>
      <c r="O22" s="37">
        <f t="shared" si="12"/>
        <v>14.894668959587269</v>
      </c>
      <c r="P22" s="37">
        <f t="shared" si="12"/>
        <v>8.0570077386070498</v>
      </c>
      <c r="Q22" s="37">
        <f t="shared" si="12"/>
        <v>9.540498710232157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0.24935511607910571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21.67214101461737</v>
      </c>
      <c r="D23" s="10">
        <v>20.92046431642304</v>
      </c>
      <c r="E23" s="10">
        <v>16.525193465176269</v>
      </c>
      <c r="F23" s="10">
        <v>12.817024935511609</v>
      </c>
      <c r="G23" s="10">
        <v>11.751418744625971</v>
      </c>
      <c r="H23" s="10">
        <v>11.936285468615649</v>
      </c>
      <c r="I23" s="10">
        <v>11.140412725709369</v>
      </c>
      <c r="J23" s="10">
        <v>11.016766981943251</v>
      </c>
      <c r="K23" s="10">
        <v>10.234909716251069</v>
      </c>
      <c r="L23" s="10">
        <v>9.6869303525365424</v>
      </c>
      <c r="M23" s="10">
        <v>16.894754944110058</v>
      </c>
      <c r="N23" s="10">
        <v>16.270765262252791</v>
      </c>
      <c r="O23" s="10">
        <v>14.894668959587269</v>
      </c>
      <c r="P23" s="10">
        <v>8.0570077386070498</v>
      </c>
      <c r="Q23" s="10">
        <v>9.540498710232157</v>
      </c>
      <c r="R23" s="10">
        <v>0</v>
      </c>
      <c r="S23" s="10">
        <v>0</v>
      </c>
      <c r="T23" s="10">
        <v>0</v>
      </c>
      <c r="U23" s="10">
        <v>0</v>
      </c>
      <c r="V23" s="10">
        <v>0.24935511607910571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86.591143594153039</v>
      </c>
      <c r="D26" s="37">
        <f t="shared" si="14"/>
        <v>74.448237317282889</v>
      </c>
      <c r="E26" s="37">
        <f t="shared" si="14"/>
        <v>71.426913155631979</v>
      </c>
      <c r="F26" s="37">
        <f t="shared" si="14"/>
        <v>72.590111779879607</v>
      </c>
      <c r="G26" s="37">
        <f t="shared" si="14"/>
        <v>63.427858985382628</v>
      </c>
      <c r="H26" s="37">
        <f t="shared" si="14"/>
        <v>61.423989681857257</v>
      </c>
      <c r="I26" s="37">
        <f t="shared" si="14"/>
        <v>60.669217540842638</v>
      </c>
      <c r="J26" s="37">
        <f t="shared" si="14"/>
        <v>58.007996560619077</v>
      </c>
      <c r="K26" s="37">
        <f t="shared" si="14"/>
        <v>64.179793637145309</v>
      </c>
      <c r="L26" s="37">
        <f t="shared" si="14"/>
        <v>51.031642304385201</v>
      </c>
      <c r="M26" s="37">
        <f t="shared" si="14"/>
        <v>58.937661220980225</v>
      </c>
      <c r="N26" s="37">
        <f t="shared" si="14"/>
        <v>56.901461736887363</v>
      </c>
      <c r="O26" s="37">
        <f t="shared" si="14"/>
        <v>56.814703353396382</v>
      </c>
      <c r="P26" s="37">
        <f t="shared" si="14"/>
        <v>51.595528804815125</v>
      </c>
      <c r="Q26" s="37">
        <f t="shared" si="14"/>
        <v>48.703525365434217</v>
      </c>
      <c r="R26" s="37">
        <f t="shared" si="14"/>
        <v>45.047291487532242</v>
      </c>
      <c r="S26" s="37">
        <f t="shared" si="14"/>
        <v>39.209630266552018</v>
      </c>
      <c r="T26" s="37">
        <f t="shared" si="14"/>
        <v>46.980567497850373</v>
      </c>
      <c r="U26" s="37">
        <f t="shared" si="14"/>
        <v>34.348753224419603</v>
      </c>
      <c r="V26" s="37">
        <f t="shared" si="14"/>
        <v>30.087704213241615</v>
      </c>
      <c r="W26" s="37">
        <f t="shared" si="14"/>
        <v>41.574634565778162</v>
      </c>
      <c r="X26" s="37">
        <f t="shared" ref="X26" si="15">SUM(X27,X33)</f>
        <v>32.890627687016341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86.591143594153039</v>
      </c>
      <c r="D33" s="29">
        <f t="shared" si="18"/>
        <v>74.448237317282889</v>
      </c>
      <c r="E33" s="29">
        <f t="shared" si="18"/>
        <v>71.426913155631979</v>
      </c>
      <c r="F33" s="29">
        <f t="shared" si="18"/>
        <v>72.590111779879607</v>
      </c>
      <c r="G33" s="29">
        <f t="shared" si="18"/>
        <v>63.427858985382628</v>
      </c>
      <c r="H33" s="29">
        <f t="shared" si="18"/>
        <v>61.423989681857257</v>
      </c>
      <c r="I33" s="29">
        <f t="shared" si="18"/>
        <v>60.669217540842638</v>
      </c>
      <c r="J33" s="29">
        <f t="shared" si="18"/>
        <v>58.007996560619077</v>
      </c>
      <c r="K33" s="29">
        <f t="shared" si="18"/>
        <v>64.179793637145309</v>
      </c>
      <c r="L33" s="29">
        <f t="shared" si="18"/>
        <v>51.031642304385201</v>
      </c>
      <c r="M33" s="29">
        <f t="shared" si="18"/>
        <v>58.937661220980225</v>
      </c>
      <c r="N33" s="29">
        <f t="shared" si="18"/>
        <v>56.901461736887363</v>
      </c>
      <c r="O33" s="29">
        <f t="shared" si="18"/>
        <v>56.814703353396382</v>
      </c>
      <c r="P33" s="29">
        <f t="shared" si="18"/>
        <v>51.595528804815125</v>
      </c>
      <c r="Q33" s="29">
        <f t="shared" si="18"/>
        <v>48.703525365434217</v>
      </c>
      <c r="R33" s="29">
        <f t="shared" si="18"/>
        <v>45.047291487532242</v>
      </c>
      <c r="S33" s="29">
        <f t="shared" si="18"/>
        <v>39.209630266552018</v>
      </c>
      <c r="T33" s="29">
        <f t="shared" si="18"/>
        <v>46.980567497850373</v>
      </c>
      <c r="U33" s="29">
        <f t="shared" si="18"/>
        <v>34.348753224419603</v>
      </c>
      <c r="V33" s="29">
        <f t="shared" si="18"/>
        <v>30.087704213241615</v>
      </c>
      <c r="W33" s="29">
        <f t="shared" si="18"/>
        <v>41.574634565778162</v>
      </c>
      <c r="X33" s="29">
        <f t="shared" ref="X33" si="19">SUM(X34:X50)</f>
        <v>32.890627687016341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7.7242476354256224</v>
      </c>
      <c r="D36" s="10">
        <v>7.7242476354256224</v>
      </c>
      <c r="E36" s="10">
        <v>6.6208082545141869</v>
      </c>
      <c r="F36" s="10">
        <v>6.6208082545141869</v>
      </c>
      <c r="G36" s="10">
        <v>4.4138435081685294</v>
      </c>
      <c r="H36" s="10">
        <v>4.4138435081685294</v>
      </c>
      <c r="I36" s="10">
        <v>6.6208082545141869</v>
      </c>
      <c r="J36" s="10">
        <v>7.7242476354256224</v>
      </c>
      <c r="K36" s="10">
        <v>9.9312123817712799</v>
      </c>
      <c r="L36" s="10">
        <v>9.9312123817712799</v>
      </c>
      <c r="M36" s="10">
        <v>11.034651762682721</v>
      </c>
      <c r="N36" s="10">
        <v>11.034651762682721</v>
      </c>
      <c r="O36" s="10">
        <v>8.8277730008598443</v>
      </c>
      <c r="P36" s="10">
        <v>8.8468615649183135</v>
      </c>
      <c r="Q36" s="10">
        <v>8.8468615649183135</v>
      </c>
      <c r="R36" s="10">
        <v>13.27024935511608</v>
      </c>
      <c r="S36" s="10">
        <v>14.37609630266552</v>
      </c>
      <c r="T36" s="10">
        <v>22.117110920034388</v>
      </c>
      <c r="U36" s="10">
        <v>14.37609630266552</v>
      </c>
      <c r="V36" s="10">
        <v>12.164402407566641</v>
      </c>
      <c r="W36" s="10">
        <v>16.587876182287189</v>
      </c>
      <c r="X36" s="10">
        <v>13.27024935511608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29.784092863284609</v>
      </c>
      <c r="D43" s="10">
        <v>21.56775580395529</v>
      </c>
      <c r="E43" s="10">
        <v>22.594840928632841</v>
      </c>
      <c r="F43" s="10">
        <v>26.703009458297501</v>
      </c>
      <c r="G43" s="10">
        <v>27.60103181427343</v>
      </c>
      <c r="H43" s="10">
        <v>26.578761822871879</v>
      </c>
      <c r="I43" s="10">
        <v>26.56199484092863</v>
      </c>
      <c r="J43" s="10">
        <v>30.65064488392089</v>
      </c>
      <c r="K43" s="10">
        <v>33.716509028374887</v>
      </c>
      <c r="L43" s="10">
        <v>23.501547721410141</v>
      </c>
      <c r="M43" s="10">
        <v>22.48237317282889</v>
      </c>
      <c r="N43" s="10">
        <v>20.435683576956151</v>
      </c>
      <c r="O43" s="10">
        <v>23.501031814273428</v>
      </c>
      <c r="P43" s="10">
        <v>19.60447119518486</v>
      </c>
      <c r="Q43" s="10">
        <v>19.60447119518486</v>
      </c>
      <c r="R43" s="10">
        <v>14.42665520206363</v>
      </c>
      <c r="S43" s="10">
        <v>11.324763542562341</v>
      </c>
      <c r="T43" s="10">
        <v>12.319260533104041</v>
      </c>
      <c r="U43" s="10">
        <v>11.28822012037833</v>
      </c>
      <c r="V43" s="10">
        <v>9.2388650042992246</v>
      </c>
      <c r="W43" s="10">
        <v>14.372484952708509</v>
      </c>
      <c r="X43" s="10">
        <v>10.935941530524509</v>
      </c>
    </row>
    <row r="44" spans="1:24" ht="11.25" customHeight="1" x14ac:dyDescent="0.2">
      <c r="A44" s="41" t="s">
        <v>75</v>
      </c>
      <c r="B44" s="9" t="s">
        <v>76</v>
      </c>
      <c r="C44" s="10">
        <v>49.082803095442813</v>
      </c>
      <c r="D44" s="10">
        <v>45.156233877901983</v>
      </c>
      <c r="E44" s="10">
        <v>42.21126397248495</v>
      </c>
      <c r="F44" s="10">
        <v>39.266294067067918</v>
      </c>
      <c r="G44" s="10">
        <v>31.412983662940668</v>
      </c>
      <c r="H44" s="10">
        <v>30.431384350816849</v>
      </c>
      <c r="I44" s="10">
        <v>27.48641444539982</v>
      </c>
      <c r="J44" s="10">
        <v>19.633104041272571</v>
      </c>
      <c r="K44" s="10">
        <v>20.532072226999141</v>
      </c>
      <c r="L44" s="10">
        <v>17.598882201203779</v>
      </c>
      <c r="M44" s="10">
        <v>25.420636285468611</v>
      </c>
      <c r="N44" s="10">
        <v>25.431126397248491</v>
      </c>
      <c r="O44" s="10">
        <v>24.485898538263111</v>
      </c>
      <c r="P44" s="10">
        <v>23.144196044711951</v>
      </c>
      <c r="Q44" s="10">
        <v>20.252192605331039</v>
      </c>
      <c r="R44" s="10">
        <v>17.350386930352531</v>
      </c>
      <c r="S44" s="10">
        <v>13.50877042132416</v>
      </c>
      <c r="T44" s="10">
        <v>12.544196044711949</v>
      </c>
      <c r="U44" s="10">
        <v>8.6844368013757514</v>
      </c>
      <c r="V44" s="10">
        <v>8.6844368013757514</v>
      </c>
      <c r="W44" s="10">
        <v>10.614273430782459</v>
      </c>
      <c r="X44" s="10">
        <v>8.6844368013757514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22.162510748065351</v>
      </c>
      <c r="D51" s="37">
        <v>20.72226999140155</v>
      </c>
      <c r="E51" s="37">
        <v>20.786758383490969</v>
      </c>
      <c r="F51" s="37">
        <v>20.034393809114359</v>
      </c>
      <c r="G51" s="37">
        <v>18.87360275150473</v>
      </c>
      <c r="H51" s="37">
        <v>13.32760103181427</v>
      </c>
      <c r="I51" s="37">
        <v>14.875322441960449</v>
      </c>
      <c r="J51" s="37">
        <v>15.090111779879621</v>
      </c>
      <c r="K51" s="37">
        <v>14.72467755803955</v>
      </c>
      <c r="L51" s="37">
        <v>15.047377472055031</v>
      </c>
      <c r="M51" s="37">
        <v>18.80902837489252</v>
      </c>
      <c r="N51" s="37">
        <v>21.001805674978499</v>
      </c>
      <c r="O51" s="37">
        <v>25.107308684436799</v>
      </c>
      <c r="P51" s="37">
        <v>21.17343078245916</v>
      </c>
      <c r="Q51" s="37">
        <v>17.906448839208942</v>
      </c>
      <c r="R51" s="37">
        <v>17.906276870163371</v>
      </c>
      <c r="S51" s="37">
        <v>16.100773860705068</v>
      </c>
      <c r="T51" s="37">
        <v>16.431814273430781</v>
      </c>
      <c r="U51" s="37">
        <v>16.231212381771279</v>
      </c>
      <c r="V51" s="37">
        <v>16.360189165950128</v>
      </c>
      <c r="W51" s="37">
        <v>16.639724849527081</v>
      </c>
      <c r="X51" s="37">
        <v>22.531728288907988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8.4551160791057605</v>
      </c>
      <c r="D52" s="37">
        <f t="shared" si="20"/>
        <v>7.3564058469475491</v>
      </c>
      <c r="E52" s="37">
        <f t="shared" si="20"/>
        <v>6.1621668099742051</v>
      </c>
      <c r="F52" s="37">
        <f t="shared" si="20"/>
        <v>6.7115219260533099</v>
      </c>
      <c r="G52" s="37">
        <f t="shared" si="20"/>
        <v>7.2847807394668944</v>
      </c>
      <c r="H52" s="37">
        <f t="shared" si="20"/>
        <v>6.305503009458298</v>
      </c>
      <c r="I52" s="37">
        <f t="shared" si="20"/>
        <v>8.6700773860705063</v>
      </c>
      <c r="J52" s="37">
        <f t="shared" si="20"/>
        <v>6.9981943250214949</v>
      </c>
      <c r="K52" s="37">
        <f t="shared" si="20"/>
        <v>6.6877042132416165</v>
      </c>
      <c r="L52" s="37">
        <f t="shared" si="20"/>
        <v>5.8994840928632843</v>
      </c>
      <c r="M52" s="37">
        <f t="shared" si="20"/>
        <v>5.7562338779019768</v>
      </c>
      <c r="N52" s="37">
        <f t="shared" si="20"/>
        <v>6.5682717110920024</v>
      </c>
      <c r="O52" s="37">
        <f t="shared" si="20"/>
        <v>6.1861564918314693</v>
      </c>
      <c r="P52" s="37">
        <f t="shared" si="20"/>
        <v>5.87566638005159</v>
      </c>
      <c r="Q52" s="37">
        <f t="shared" si="20"/>
        <v>7.4997420464316429</v>
      </c>
      <c r="R52" s="37">
        <f t="shared" si="20"/>
        <v>3.940928632846088</v>
      </c>
      <c r="S52" s="37">
        <f t="shared" si="20"/>
        <v>4.8485812553740333</v>
      </c>
      <c r="T52" s="37">
        <f t="shared" si="20"/>
        <v>8.16852966466036</v>
      </c>
      <c r="U52" s="37">
        <f t="shared" si="20"/>
        <v>9.4104901117798789</v>
      </c>
      <c r="V52" s="37">
        <f t="shared" si="20"/>
        <v>11.22579535683577</v>
      </c>
      <c r="W52" s="37">
        <f t="shared" si="20"/>
        <v>11.15408426483233</v>
      </c>
      <c r="X52" s="37">
        <f t="shared" ref="X52" si="21">SUM(X53:X70)</f>
        <v>12.039466895958725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8.2879621668099741</v>
      </c>
      <c r="D59" s="10">
        <v>7.1653482373172821</v>
      </c>
      <c r="E59" s="10">
        <v>5.9711092003439381</v>
      </c>
      <c r="F59" s="10">
        <v>6.5204643164230429</v>
      </c>
      <c r="G59" s="10">
        <v>6.9981943250214949</v>
      </c>
      <c r="H59" s="10">
        <v>6.0189165950128984</v>
      </c>
      <c r="I59" s="10">
        <v>8.359587274290627</v>
      </c>
      <c r="J59" s="10">
        <v>6.6638005159071358</v>
      </c>
      <c r="K59" s="10">
        <v>6.3294067067927768</v>
      </c>
      <c r="L59" s="10">
        <v>5.4934651762682716</v>
      </c>
      <c r="M59" s="10">
        <v>5.3979363714531381</v>
      </c>
      <c r="N59" s="10">
        <v>6.2338779019776434</v>
      </c>
      <c r="O59" s="10">
        <v>5.8517626827171103</v>
      </c>
      <c r="P59" s="10">
        <v>5.3979363714531381</v>
      </c>
      <c r="Q59" s="10">
        <v>6.8787618228718834</v>
      </c>
      <c r="R59" s="10">
        <v>2.9855546001719691</v>
      </c>
      <c r="S59" s="10">
        <v>3.2483233018056752</v>
      </c>
      <c r="T59" s="10">
        <v>6.6638005159071358</v>
      </c>
      <c r="U59" s="10">
        <v>7.5952708512467746</v>
      </c>
      <c r="V59" s="10">
        <v>9.8882201203783318</v>
      </c>
      <c r="W59" s="10">
        <v>9.9837489251934652</v>
      </c>
      <c r="X59" s="10">
        <v>10.48529664660361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0.16715391229578669</v>
      </c>
      <c r="D61" s="10">
        <v>0.19105760963026661</v>
      </c>
      <c r="E61" s="10">
        <v>0.19105760963026661</v>
      </c>
      <c r="F61" s="10">
        <v>0.19105760963026661</v>
      </c>
      <c r="G61" s="10">
        <v>0.28658641444539978</v>
      </c>
      <c r="H61" s="10">
        <v>0.28658641444539978</v>
      </c>
      <c r="I61" s="10">
        <v>0.31049011177987962</v>
      </c>
      <c r="J61" s="10">
        <v>0.3343938091143594</v>
      </c>
      <c r="K61" s="10">
        <v>0.35829750644883918</v>
      </c>
      <c r="L61" s="10">
        <v>0.40601891659501288</v>
      </c>
      <c r="M61" s="10">
        <v>0.35829750644883918</v>
      </c>
      <c r="N61" s="10">
        <v>0.3343938091143594</v>
      </c>
      <c r="O61" s="10">
        <v>0.3343938091143594</v>
      </c>
      <c r="P61" s="10">
        <v>0.47773000859845233</v>
      </c>
      <c r="Q61" s="10">
        <v>0.62098022355975924</v>
      </c>
      <c r="R61" s="10">
        <v>0.95537403267411869</v>
      </c>
      <c r="S61" s="10">
        <v>1.6002579535683581</v>
      </c>
      <c r="T61" s="10">
        <v>1.5047291487532239</v>
      </c>
      <c r="U61" s="10">
        <v>1.8152192605331039</v>
      </c>
      <c r="V61" s="10">
        <v>1.337575236457438</v>
      </c>
      <c r="W61" s="10">
        <v>1.1703353396388649</v>
      </c>
      <c r="X61" s="10">
        <v>1.146431642304385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0.3595872742906277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4.815133276010318E-2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122.45631986242471</v>
      </c>
      <c r="K75" s="37">
        <v>122.0980223559759</v>
      </c>
      <c r="L75" s="37">
        <v>169.41341358555459</v>
      </c>
      <c r="M75" s="37">
        <v>166.78607050730869</v>
      </c>
      <c r="N75" s="37">
        <v>141.77893379191741</v>
      </c>
      <c r="O75" s="37">
        <v>130.05159071367149</v>
      </c>
      <c r="P75" s="37">
        <v>139.86818572656921</v>
      </c>
      <c r="Q75" s="37">
        <v>147.72622527944969</v>
      </c>
      <c r="R75" s="37">
        <v>168.3147033533964</v>
      </c>
      <c r="S75" s="37">
        <v>188.52106620808249</v>
      </c>
      <c r="T75" s="37">
        <v>165.61573516766981</v>
      </c>
      <c r="U75" s="37">
        <v>177.08030954428199</v>
      </c>
      <c r="V75" s="37">
        <v>168.21917454858121</v>
      </c>
      <c r="W75" s="37">
        <v>159.8117798796217</v>
      </c>
      <c r="X75" s="37">
        <v>177.08030954428199</v>
      </c>
    </row>
    <row r="76" spans="1:24" ht="11.25" customHeight="1" x14ac:dyDescent="0.2">
      <c r="A76" s="38" t="s">
        <v>139</v>
      </c>
      <c r="B76" s="39" t="s">
        <v>140</v>
      </c>
      <c r="C76" s="40">
        <v>131.55631986242469</v>
      </c>
      <c r="D76" s="40">
        <v>131.38435081685299</v>
      </c>
      <c r="E76" s="40">
        <v>134.47979363714529</v>
      </c>
      <c r="F76" s="40">
        <v>133.01805674978499</v>
      </c>
      <c r="G76" s="40">
        <v>128.3748925193465</v>
      </c>
      <c r="H76" s="40">
        <v>125.7093723129837</v>
      </c>
      <c r="I76" s="40">
        <v>136.11349957007741</v>
      </c>
      <c r="J76" s="40">
        <v>126.225279449699</v>
      </c>
      <c r="K76" s="40">
        <v>106.0189165950129</v>
      </c>
      <c r="L76" s="40">
        <v>158.55546001719691</v>
      </c>
      <c r="M76" s="40">
        <v>141.530524505589</v>
      </c>
      <c r="N76" s="40">
        <v>140.4987102321582</v>
      </c>
      <c r="O76" s="40">
        <v>135.16766981943249</v>
      </c>
      <c r="P76" s="40">
        <v>143.25021496130699</v>
      </c>
      <c r="Q76" s="40">
        <v>152.536543422184</v>
      </c>
      <c r="R76" s="40">
        <v>144.71195184866721</v>
      </c>
      <c r="S76" s="40">
        <v>146.60361134995699</v>
      </c>
      <c r="T76" s="40">
        <v>166.122098022356</v>
      </c>
      <c r="U76" s="40">
        <v>176.0963026655202</v>
      </c>
      <c r="V76" s="40">
        <v>168.18572656921751</v>
      </c>
      <c r="W76" s="40">
        <v>174.11865864144451</v>
      </c>
      <c r="X76" s="40">
        <v>190.88564058469481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74.21659501289767</v>
      </c>
      <c r="D2" s="31">
        <f t="shared" si="0"/>
        <v>85.893723129836644</v>
      </c>
      <c r="E2" s="31">
        <f t="shared" si="0"/>
        <v>76.273086844368009</v>
      </c>
      <c r="F2" s="31">
        <f t="shared" si="0"/>
        <v>73.492863284608774</v>
      </c>
      <c r="G2" s="31">
        <f t="shared" si="0"/>
        <v>58.12785898538263</v>
      </c>
      <c r="H2" s="31">
        <f t="shared" si="0"/>
        <v>57.54032674118659</v>
      </c>
      <c r="I2" s="31">
        <f t="shared" si="0"/>
        <v>53.582115219260515</v>
      </c>
      <c r="J2" s="31">
        <f t="shared" si="0"/>
        <v>74.336285468615628</v>
      </c>
      <c r="K2" s="31">
        <f t="shared" si="0"/>
        <v>66.078503869303518</v>
      </c>
      <c r="L2" s="31">
        <f t="shared" si="0"/>
        <v>57.58959587274289</v>
      </c>
      <c r="M2" s="31">
        <f t="shared" si="0"/>
        <v>73.933705932932057</v>
      </c>
      <c r="N2" s="31">
        <f t="shared" si="0"/>
        <v>58.662166809974195</v>
      </c>
      <c r="O2" s="31">
        <f t="shared" si="0"/>
        <v>58.155460017196901</v>
      </c>
      <c r="P2" s="31">
        <f t="shared" si="0"/>
        <v>56.080653482373165</v>
      </c>
      <c r="Q2" s="31">
        <f t="shared" si="0"/>
        <v>59.7</v>
      </c>
      <c r="R2" s="31">
        <f t="shared" si="0"/>
        <v>61.258211521926043</v>
      </c>
      <c r="S2" s="31">
        <f t="shared" si="0"/>
        <v>67.160189165950129</v>
      </c>
      <c r="T2" s="31">
        <f t="shared" si="0"/>
        <v>61.974118658641444</v>
      </c>
      <c r="U2" s="31">
        <f t="shared" si="0"/>
        <v>59.955460017196899</v>
      </c>
      <c r="V2" s="31">
        <f t="shared" si="0"/>
        <v>56.733877901977635</v>
      </c>
      <c r="W2" s="31">
        <f t="shared" si="0"/>
        <v>52.074720550300945</v>
      </c>
      <c r="X2" s="31">
        <f t="shared" ref="X2" si="1">SUM(X3,X17,X22,X25,X26,X51,X52,X71,X74,X75,X76)</f>
        <v>52.954256233877885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44.465950128976786</v>
      </c>
      <c r="D26" s="37">
        <f t="shared" si="14"/>
        <v>54.509372312983665</v>
      </c>
      <c r="E26" s="37">
        <f t="shared" si="14"/>
        <v>44.329836629406699</v>
      </c>
      <c r="F26" s="37">
        <f t="shared" si="14"/>
        <v>46.429234737747208</v>
      </c>
      <c r="G26" s="37">
        <f t="shared" si="14"/>
        <v>34.310146173688736</v>
      </c>
      <c r="H26" s="37">
        <f t="shared" si="14"/>
        <v>31.487016337059323</v>
      </c>
      <c r="I26" s="37">
        <f t="shared" si="14"/>
        <v>26.368013757523634</v>
      </c>
      <c r="J26" s="37">
        <f t="shared" si="14"/>
        <v>26.368873602751492</v>
      </c>
      <c r="K26" s="37">
        <f t="shared" si="14"/>
        <v>18.120636285468613</v>
      </c>
      <c r="L26" s="37">
        <f t="shared" si="14"/>
        <v>16.247721410146173</v>
      </c>
      <c r="M26" s="37">
        <f t="shared" si="14"/>
        <v>12.249355116079105</v>
      </c>
      <c r="N26" s="37">
        <f t="shared" si="14"/>
        <v>13.27188306104901</v>
      </c>
      <c r="O26" s="37">
        <f t="shared" si="14"/>
        <v>13.319604471195184</v>
      </c>
      <c r="P26" s="37">
        <f t="shared" si="14"/>
        <v>13.426741186586414</v>
      </c>
      <c r="Q26" s="37">
        <f t="shared" si="14"/>
        <v>9.3669819432502148</v>
      </c>
      <c r="R26" s="37">
        <f t="shared" si="14"/>
        <v>9.5004299226139288</v>
      </c>
      <c r="S26" s="37">
        <f t="shared" si="14"/>
        <v>11.489079965606191</v>
      </c>
      <c r="T26" s="37">
        <f t="shared" si="14"/>
        <v>10.362854686156492</v>
      </c>
      <c r="U26" s="37">
        <f t="shared" si="14"/>
        <v>11.704901117798796</v>
      </c>
      <c r="V26" s="37">
        <f t="shared" si="14"/>
        <v>7.2034393809114352</v>
      </c>
      <c r="W26" s="37">
        <f t="shared" si="14"/>
        <v>6.2388650042992264</v>
      </c>
      <c r="X26" s="37">
        <f t="shared" ref="X26" si="15">SUM(X27,X33)</f>
        <v>4.0883061049011182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44.465950128976786</v>
      </c>
      <c r="D33" s="29">
        <f t="shared" si="18"/>
        <v>54.509372312983665</v>
      </c>
      <c r="E33" s="29">
        <f t="shared" si="18"/>
        <v>44.329836629406699</v>
      </c>
      <c r="F33" s="29">
        <f t="shared" si="18"/>
        <v>46.429234737747208</v>
      </c>
      <c r="G33" s="29">
        <f t="shared" si="18"/>
        <v>34.310146173688736</v>
      </c>
      <c r="H33" s="29">
        <f t="shared" si="18"/>
        <v>31.487016337059323</v>
      </c>
      <c r="I33" s="29">
        <f t="shared" si="18"/>
        <v>26.368013757523634</v>
      </c>
      <c r="J33" s="29">
        <f t="shared" si="18"/>
        <v>26.368873602751492</v>
      </c>
      <c r="K33" s="29">
        <f t="shared" si="18"/>
        <v>18.120636285468613</v>
      </c>
      <c r="L33" s="29">
        <f t="shared" si="18"/>
        <v>16.247721410146173</v>
      </c>
      <c r="M33" s="29">
        <f t="shared" si="18"/>
        <v>12.249355116079105</v>
      </c>
      <c r="N33" s="29">
        <f t="shared" si="18"/>
        <v>13.27188306104901</v>
      </c>
      <c r="O33" s="29">
        <f t="shared" si="18"/>
        <v>13.319604471195184</v>
      </c>
      <c r="P33" s="29">
        <f t="shared" si="18"/>
        <v>13.426741186586414</v>
      </c>
      <c r="Q33" s="29">
        <f t="shared" si="18"/>
        <v>9.3669819432502148</v>
      </c>
      <c r="R33" s="29">
        <f t="shared" si="18"/>
        <v>9.5004299226139288</v>
      </c>
      <c r="S33" s="29">
        <f t="shared" si="18"/>
        <v>11.489079965606191</v>
      </c>
      <c r="T33" s="29">
        <f t="shared" si="18"/>
        <v>10.362854686156492</v>
      </c>
      <c r="U33" s="29">
        <f t="shared" si="18"/>
        <v>11.704901117798796</v>
      </c>
      <c r="V33" s="29">
        <f t="shared" si="18"/>
        <v>7.2034393809114352</v>
      </c>
      <c r="W33" s="29">
        <f t="shared" si="18"/>
        <v>6.2388650042992264</v>
      </c>
      <c r="X33" s="29">
        <f t="shared" ref="X33" si="19">SUM(X34:X50)</f>
        <v>4.0883061049011182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3.310404127257093</v>
      </c>
      <c r="D36" s="10">
        <v>3.310404127257093</v>
      </c>
      <c r="E36" s="10">
        <v>3.310404127257093</v>
      </c>
      <c r="F36" s="10">
        <v>3.310404127257093</v>
      </c>
      <c r="G36" s="10">
        <v>3.310404127257093</v>
      </c>
      <c r="H36" s="10">
        <v>3.310404127257093</v>
      </c>
      <c r="I36" s="10">
        <v>3.310404127257093</v>
      </c>
      <c r="J36" s="10">
        <v>3.310404127257093</v>
      </c>
      <c r="K36" s="10">
        <v>1.103439380911436</v>
      </c>
      <c r="L36" s="10">
        <v>2.2069647463456579</v>
      </c>
      <c r="M36" s="10">
        <v>2.2069647463456579</v>
      </c>
      <c r="N36" s="10">
        <v>2.2069647463456579</v>
      </c>
      <c r="O36" s="10">
        <v>2.2069647463456579</v>
      </c>
      <c r="P36" s="10">
        <v>2.211693895098882</v>
      </c>
      <c r="Q36" s="10">
        <v>2.211693895098882</v>
      </c>
      <c r="R36" s="10">
        <v>3.3175408426483228</v>
      </c>
      <c r="S36" s="10">
        <v>3.3175408426483228</v>
      </c>
      <c r="T36" s="10">
        <v>2.211693895098882</v>
      </c>
      <c r="U36" s="10">
        <v>6.635167669819432</v>
      </c>
      <c r="V36" s="10">
        <v>1.105846947549441</v>
      </c>
      <c r="W36" s="10">
        <v>1.105846947549441</v>
      </c>
      <c r="X36" s="10">
        <v>1.105846947549441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20.540756663800519</v>
      </c>
      <c r="D43" s="10">
        <v>25.67592433361995</v>
      </c>
      <c r="E43" s="10">
        <v>17.45967325881341</v>
      </c>
      <c r="F43" s="10">
        <v>20.540756663800519</v>
      </c>
      <c r="G43" s="10">
        <v>14.31160791057609</v>
      </c>
      <c r="H43" s="10">
        <v>17.378417884780738</v>
      </c>
      <c r="I43" s="10">
        <v>12.259415305245049</v>
      </c>
      <c r="J43" s="10">
        <v>12.260275150472911</v>
      </c>
      <c r="K43" s="10">
        <v>9.1954428202923459</v>
      </c>
      <c r="L43" s="10">
        <v>8.174462596732587</v>
      </c>
      <c r="M43" s="10">
        <v>6.1315563198624243</v>
      </c>
      <c r="N43" s="10">
        <v>7.1524505588993978</v>
      </c>
      <c r="O43" s="10">
        <v>8.1742906276870144</v>
      </c>
      <c r="P43" s="10">
        <v>9.2863284608770407</v>
      </c>
      <c r="Q43" s="10">
        <v>6.1908856405846944</v>
      </c>
      <c r="R43" s="10">
        <v>6.1828890799656051</v>
      </c>
      <c r="S43" s="10">
        <v>7.206620808254514</v>
      </c>
      <c r="T43" s="10">
        <v>7.1862424763542556</v>
      </c>
      <c r="U43" s="10">
        <v>4.1048151332760101</v>
      </c>
      <c r="V43" s="10">
        <v>5.1326741186586409</v>
      </c>
      <c r="W43" s="10">
        <v>5.1330180567497852</v>
      </c>
      <c r="X43" s="10">
        <v>2.982459157351677</v>
      </c>
    </row>
    <row r="44" spans="1:24" ht="11.25" customHeight="1" x14ac:dyDescent="0.2">
      <c r="A44" s="41" t="s">
        <v>75</v>
      </c>
      <c r="B44" s="9" t="s">
        <v>76</v>
      </c>
      <c r="C44" s="10">
        <v>20.61478933791917</v>
      </c>
      <c r="D44" s="10">
        <v>25.523043852106621</v>
      </c>
      <c r="E44" s="10">
        <v>23.559759243336199</v>
      </c>
      <c r="F44" s="10">
        <v>22.578073946689599</v>
      </c>
      <c r="G44" s="10">
        <v>16.688134135855549</v>
      </c>
      <c r="H44" s="10">
        <v>10.798194325021489</v>
      </c>
      <c r="I44" s="10">
        <v>10.798194325021489</v>
      </c>
      <c r="J44" s="10">
        <v>10.798194325021489</v>
      </c>
      <c r="K44" s="10">
        <v>7.8217540842648319</v>
      </c>
      <c r="L44" s="10">
        <v>5.8662940670679271</v>
      </c>
      <c r="M44" s="10">
        <v>3.9108340498710228</v>
      </c>
      <c r="N44" s="10">
        <v>3.9124677558039549</v>
      </c>
      <c r="O44" s="10">
        <v>2.938349097162511</v>
      </c>
      <c r="P44" s="10">
        <v>1.9287188306104901</v>
      </c>
      <c r="Q44" s="10">
        <v>0.96440240756663786</v>
      </c>
      <c r="R44" s="10">
        <v>0</v>
      </c>
      <c r="S44" s="10">
        <v>0.96491831470335332</v>
      </c>
      <c r="T44" s="10">
        <v>0.96491831470335332</v>
      </c>
      <c r="U44" s="10">
        <v>0.96491831470335332</v>
      </c>
      <c r="V44" s="10">
        <v>0.96491831470335332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1.20378331900258</v>
      </c>
      <c r="D51" s="37">
        <v>1.20378331900258</v>
      </c>
      <c r="E51" s="37">
        <v>1.848667239896818</v>
      </c>
      <c r="F51" s="37">
        <v>1.0963026655202059</v>
      </c>
      <c r="G51" s="37">
        <v>1.20378331900258</v>
      </c>
      <c r="H51" s="37">
        <v>1.20378331900258</v>
      </c>
      <c r="I51" s="37">
        <v>0.2149613069647463</v>
      </c>
      <c r="J51" s="37">
        <v>0.40842648323301811</v>
      </c>
      <c r="K51" s="37">
        <v>0.53740326741186584</v>
      </c>
      <c r="L51" s="37">
        <v>2.149613069647463E-2</v>
      </c>
      <c r="M51" s="37">
        <v>8.5984522785898534E-2</v>
      </c>
      <c r="N51" s="37">
        <v>8.5984522785898534E-2</v>
      </c>
      <c r="O51" s="37">
        <v>4.2992261392949267E-2</v>
      </c>
      <c r="P51" s="37">
        <v>6.4488392089423904E-2</v>
      </c>
      <c r="Q51" s="37">
        <v>0.12897678417884781</v>
      </c>
      <c r="R51" s="37">
        <v>0.32244196044711948</v>
      </c>
      <c r="S51" s="37">
        <v>0.2149613069647463</v>
      </c>
      <c r="T51" s="37">
        <v>0.57317282889079968</v>
      </c>
      <c r="U51" s="37">
        <v>0.73095442820292333</v>
      </c>
      <c r="V51" s="37">
        <v>1.8918314703353389</v>
      </c>
      <c r="W51" s="37">
        <v>2.536801375752364</v>
      </c>
      <c r="X51" s="37">
        <v>2.4125537403267412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7.1367153912295783E-2</v>
      </c>
      <c r="P52" s="37">
        <f t="shared" si="20"/>
        <v>7.9621668099742041E-2</v>
      </c>
      <c r="Q52" s="37">
        <f t="shared" si="20"/>
        <v>9.4153052450558897E-2</v>
      </c>
      <c r="R52" s="37">
        <f t="shared" si="20"/>
        <v>8.3490971625107477E-2</v>
      </c>
      <c r="S52" s="37">
        <f t="shared" si="20"/>
        <v>9.1659501289767839E-2</v>
      </c>
      <c r="T52" s="37">
        <f t="shared" si="20"/>
        <v>5.4084264832330177E-2</v>
      </c>
      <c r="U52" s="37">
        <f t="shared" si="20"/>
        <v>6.0963026655202063E-2</v>
      </c>
      <c r="V52" s="37">
        <f t="shared" si="20"/>
        <v>0.10825451418744619</v>
      </c>
      <c r="W52" s="37">
        <f t="shared" si="20"/>
        <v>8.2287188306104889E-2</v>
      </c>
      <c r="X52" s="37">
        <f t="shared" ref="X52" si="21">SUM(X53:X70)</f>
        <v>0.28925193465176269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0.19105760963026661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9.8194325021496109E-2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7.1367153912295783E-2</v>
      </c>
      <c r="P69" s="10">
        <v>7.9621668099742041E-2</v>
      </c>
      <c r="Q69" s="10">
        <v>9.4153052450558897E-2</v>
      </c>
      <c r="R69" s="10">
        <v>8.3490971625107477E-2</v>
      </c>
      <c r="S69" s="10">
        <v>9.1659501289767839E-2</v>
      </c>
      <c r="T69" s="10">
        <v>5.4084264832330177E-2</v>
      </c>
      <c r="U69" s="10">
        <v>6.0963026655202063E-2</v>
      </c>
      <c r="V69" s="10">
        <v>0.10825451418744619</v>
      </c>
      <c r="W69" s="10">
        <v>8.2287188306104889E-2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13.423129836629411</v>
      </c>
      <c r="K75" s="37">
        <v>15.692175408426481</v>
      </c>
      <c r="L75" s="37">
        <v>14.66517626827171</v>
      </c>
      <c r="M75" s="37">
        <v>27.204557179707649</v>
      </c>
      <c r="N75" s="37">
        <v>19.680911435941528</v>
      </c>
      <c r="O75" s="37">
        <v>20.30189165950129</v>
      </c>
      <c r="P75" s="37">
        <v>19.036027515047291</v>
      </c>
      <c r="Q75" s="37">
        <v>26.034221840068788</v>
      </c>
      <c r="R75" s="37">
        <v>23.40687876182287</v>
      </c>
      <c r="S75" s="37">
        <v>25.26990541702493</v>
      </c>
      <c r="T75" s="37">
        <v>22.9530524505589</v>
      </c>
      <c r="U75" s="37">
        <v>22.09320722269991</v>
      </c>
      <c r="V75" s="37">
        <v>24.314531384350818</v>
      </c>
      <c r="W75" s="37">
        <v>20.946775580395531</v>
      </c>
      <c r="X75" s="37">
        <v>23.55021496130696</v>
      </c>
    </row>
    <row r="76" spans="1:24" ht="11.25" customHeight="1" x14ac:dyDescent="0.2">
      <c r="A76" s="38" t="s">
        <v>139</v>
      </c>
      <c r="B76" s="39" t="s">
        <v>140</v>
      </c>
      <c r="C76" s="40">
        <v>28.546861564918309</v>
      </c>
      <c r="D76" s="40">
        <v>30.18056749785039</v>
      </c>
      <c r="E76" s="40">
        <v>30.09458297506449</v>
      </c>
      <c r="F76" s="40">
        <v>25.96732588134136</v>
      </c>
      <c r="G76" s="40">
        <v>22.613929492691309</v>
      </c>
      <c r="H76" s="40">
        <v>24.849527085124681</v>
      </c>
      <c r="I76" s="40">
        <v>26.999140154772139</v>
      </c>
      <c r="J76" s="40">
        <v>34.135855546001707</v>
      </c>
      <c r="K76" s="40">
        <v>31.728288907996561</v>
      </c>
      <c r="L76" s="40">
        <v>26.65520206362854</v>
      </c>
      <c r="M76" s="40">
        <v>34.393809114359406</v>
      </c>
      <c r="N76" s="40">
        <v>25.623387790197761</v>
      </c>
      <c r="O76" s="40">
        <v>24.419604471195179</v>
      </c>
      <c r="P76" s="40">
        <v>23.473774720550299</v>
      </c>
      <c r="Q76" s="40">
        <v>24.07566638005159</v>
      </c>
      <c r="R76" s="40">
        <v>27.944969905417022</v>
      </c>
      <c r="S76" s="40">
        <v>30.09458297506449</v>
      </c>
      <c r="T76" s="40">
        <v>28.030954428202921</v>
      </c>
      <c r="U76" s="40">
        <v>25.365434221840069</v>
      </c>
      <c r="V76" s="40">
        <v>23.2158211521926</v>
      </c>
      <c r="W76" s="40">
        <v>22.26999140154772</v>
      </c>
      <c r="X76" s="40">
        <v>22.613929492691309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256.93138435081676</v>
      </c>
      <c r="D2" s="31">
        <f t="shared" si="0"/>
        <v>248.44746345657776</v>
      </c>
      <c r="E2" s="31">
        <f t="shared" si="0"/>
        <v>250.57317282889076</v>
      </c>
      <c r="F2" s="31">
        <f t="shared" si="0"/>
        <v>256.13112639724847</v>
      </c>
      <c r="G2" s="31">
        <f t="shared" si="0"/>
        <v>253.05717970765264</v>
      </c>
      <c r="H2" s="31">
        <f t="shared" si="0"/>
        <v>252.56044711951844</v>
      </c>
      <c r="I2" s="31">
        <f t="shared" si="0"/>
        <v>256.77231298366286</v>
      </c>
      <c r="J2" s="31">
        <f t="shared" si="0"/>
        <v>324.69819432502146</v>
      </c>
      <c r="K2" s="31">
        <f t="shared" si="0"/>
        <v>350.0070507308684</v>
      </c>
      <c r="L2" s="31">
        <f t="shared" si="0"/>
        <v>350.66844368013756</v>
      </c>
      <c r="M2" s="31">
        <f t="shared" si="0"/>
        <v>365.80756663800514</v>
      </c>
      <c r="N2" s="31">
        <f t="shared" si="0"/>
        <v>340.54849527085116</v>
      </c>
      <c r="O2" s="31">
        <f t="shared" si="0"/>
        <v>323.16663800515903</v>
      </c>
      <c r="P2" s="31">
        <f t="shared" si="0"/>
        <v>314.86328460877041</v>
      </c>
      <c r="Q2" s="31">
        <f t="shared" si="0"/>
        <v>331.007222699914</v>
      </c>
      <c r="R2" s="31">
        <f t="shared" si="0"/>
        <v>299.93336199484094</v>
      </c>
      <c r="S2" s="31">
        <f t="shared" si="0"/>
        <v>307.92209802235595</v>
      </c>
      <c r="T2" s="31">
        <f t="shared" si="0"/>
        <v>306.50558899398106</v>
      </c>
      <c r="U2" s="31">
        <f t="shared" si="0"/>
        <v>322.13783319002584</v>
      </c>
      <c r="V2" s="31">
        <f t="shared" si="0"/>
        <v>322.96190885640584</v>
      </c>
      <c r="W2" s="31">
        <f t="shared" si="0"/>
        <v>304.96904557179704</v>
      </c>
      <c r="X2" s="31">
        <f t="shared" ref="X2" si="1">SUM(X3,X17,X22,X25,X26,X51,X52,X71,X74,X75,X76)</f>
        <v>327.3190885640584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0.23404987102321581</v>
      </c>
      <c r="I22" s="37">
        <f t="shared" si="12"/>
        <v>0.2475494411006019</v>
      </c>
      <c r="J22" s="37">
        <f t="shared" si="12"/>
        <v>0.24479793637145311</v>
      </c>
      <c r="K22" s="37">
        <f t="shared" si="12"/>
        <v>0.2325881341358555</v>
      </c>
      <c r="L22" s="37">
        <f t="shared" si="12"/>
        <v>0.2362854686156492</v>
      </c>
      <c r="M22" s="37">
        <f t="shared" si="12"/>
        <v>0.24135855546001719</v>
      </c>
      <c r="N22" s="37">
        <f t="shared" si="12"/>
        <v>0.4785898538263112</v>
      </c>
      <c r="O22" s="37">
        <f t="shared" si="12"/>
        <v>0.2291487532244196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0.23404987102321581</v>
      </c>
      <c r="I23" s="10">
        <v>0.2475494411006019</v>
      </c>
      <c r="J23" s="10">
        <v>0.24479793637145311</v>
      </c>
      <c r="K23" s="10">
        <v>0.2325881341358555</v>
      </c>
      <c r="L23" s="10">
        <v>0.2362854686156492</v>
      </c>
      <c r="M23" s="10">
        <v>0.24135855546001719</v>
      </c>
      <c r="N23" s="10">
        <v>0.4785898538263112</v>
      </c>
      <c r="O23" s="10">
        <v>0.2291487532244196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79.122527944969889</v>
      </c>
      <c r="D26" s="37">
        <f t="shared" si="14"/>
        <v>64.746345657781589</v>
      </c>
      <c r="E26" s="37">
        <f t="shared" si="14"/>
        <v>61.421582115219266</v>
      </c>
      <c r="F26" s="37">
        <f t="shared" si="14"/>
        <v>58.58409286328461</v>
      </c>
      <c r="G26" s="37">
        <f t="shared" si="14"/>
        <v>52.161478933791919</v>
      </c>
      <c r="H26" s="37">
        <f t="shared" si="14"/>
        <v>60.461478933791909</v>
      </c>
      <c r="I26" s="37">
        <f t="shared" si="14"/>
        <v>60.406018916595002</v>
      </c>
      <c r="J26" s="37">
        <f t="shared" si="14"/>
        <v>51.17093723129836</v>
      </c>
      <c r="K26" s="37">
        <f t="shared" si="14"/>
        <v>45.886156491831464</v>
      </c>
      <c r="L26" s="37">
        <f t="shared" si="14"/>
        <v>44.171883061049002</v>
      </c>
      <c r="M26" s="37">
        <f t="shared" si="14"/>
        <v>44.581341358555463</v>
      </c>
      <c r="N26" s="37">
        <f t="shared" si="14"/>
        <v>48.665950128976782</v>
      </c>
      <c r="O26" s="37">
        <f t="shared" si="14"/>
        <v>38.371711092003437</v>
      </c>
      <c r="P26" s="37">
        <f t="shared" si="14"/>
        <v>36.509974204643157</v>
      </c>
      <c r="Q26" s="37">
        <f t="shared" si="14"/>
        <v>36.584178847807394</v>
      </c>
      <c r="R26" s="37">
        <f t="shared" si="14"/>
        <v>34.417884780739463</v>
      </c>
      <c r="S26" s="37">
        <f t="shared" si="14"/>
        <v>34.825623387790202</v>
      </c>
      <c r="T26" s="37">
        <f t="shared" si="14"/>
        <v>29.475838349097163</v>
      </c>
      <c r="U26" s="37">
        <f t="shared" si="14"/>
        <v>30.752450558899397</v>
      </c>
      <c r="V26" s="37">
        <f t="shared" si="14"/>
        <v>30.836113499570075</v>
      </c>
      <c r="W26" s="37">
        <f t="shared" si="14"/>
        <v>21.183662940670679</v>
      </c>
      <c r="X26" s="37">
        <f t="shared" ref="X26" si="15">SUM(X27,X33)</f>
        <v>23.10034393809115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79.122527944969889</v>
      </c>
      <c r="D33" s="29">
        <f t="shared" si="18"/>
        <v>64.746345657781589</v>
      </c>
      <c r="E33" s="29">
        <f t="shared" si="18"/>
        <v>61.421582115219266</v>
      </c>
      <c r="F33" s="29">
        <f t="shared" si="18"/>
        <v>58.58409286328461</v>
      </c>
      <c r="G33" s="29">
        <f t="shared" si="18"/>
        <v>52.161478933791919</v>
      </c>
      <c r="H33" s="29">
        <f t="shared" si="18"/>
        <v>60.461478933791909</v>
      </c>
      <c r="I33" s="29">
        <f t="shared" si="18"/>
        <v>60.406018916595002</v>
      </c>
      <c r="J33" s="29">
        <f t="shared" si="18"/>
        <v>51.17093723129836</v>
      </c>
      <c r="K33" s="29">
        <f t="shared" si="18"/>
        <v>45.886156491831464</v>
      </c>
      <c r="L33" s="29">
        <f t="shared" si="18"/>
        <v>44.171883061049002</v>
      </c>
      <c r="M33" s="29">
        <f t="shared" si="18"/>
        <v>44.581341358555463</v>
      </c>
      <c r="N33" s="29">
        <f t="shared" si="18"/>
        <v>48.665950128976782</v>
      </c>
      <c r="O33" s="29">
        <f t="shared" si="18"/>
        <v>38.371711092003437</v>
      </c>
      <c r="P33" s="29">
        <f t="shared" si="18"/>
        <v>36.509974204643157</v>
      </c>
      <c r="Q33" s="29">
        <f t="shared" si="18"/>
        <v>36.584178847807394</v>
      </c>
      <c r="R33" s="29">
        <f t="shared" si="18"/>
        <v>34.417884780739463</v>
      </c>
      <c r="S33" s="29">
        <f t="shared" si="18"/>
        <v>34.825623387790202</v>
      </c>
      <c r="T33" s="29">
        <f t="shared" si="18"/>
        <v>29.475838349097163</v>
      </c>
      <c r="U33" s="29">
        <f t="shared" si="18"/>
        <v>30.752450558899397</v>
      </c>
      <c r="V33" s="29">
        <f t="shared" si="18"/>
        <v>30.836113499570075</v>
      </c>
      <c r="W33" s="29">
        <f t="shared" si="18"/>
        <v>21.183662940670679</v>
      </c>
      <c r="X33" s="29">
        <f t="shared" ref="X33" si="19">SUM(X34:X50)</f>
        <v>23.10034393809115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49.656061908856401</v>
      </c>
      <c r="D36" s="10">
        <v>34.207480653482371</v>
      </c>
      <c r="E36" s="10">
        <v>32.0006018916595</v>
      </c>
      <c r="F36" s="10">
        <v>34.207480653482371</v>
      </c>
      <c r="G36" s="10">
        <v>30.89707652622528</v>
      </c>
      <c r="H36" s="10">
        <v>33.104041272570932</v>
      </c>
      <c r="I36" s="10">
        <v>32.0006018916595</v>
      </c>
      <c r="J36" s="10">
        <v>17.655460017196901</v>
      </c>
      <c r="K36" s="10">
        <v>14.345055889939809</v>
      </c>
      <c r="L36" s="10">
        <v>18.758985382631121</v>
      </c>
      <c r="M36" s="10">
        <v>11.034651762682721</v>
      </c>
      <c r="N36" s="10">
        <v>11.034651762682721</v>
      </c>
      <c r="O36" s="10">
        <v>9.9312123817712799</v>
      </c>
      <c r="P36" s="10">
        <v>9.9527085124677548</v>
      </c>
      <c r="Q36" s="10">
        <v>11.0585554600172</v>
      </c>
      <c r="R36" s="10">
        <v>9.9527085124677548</v>
      </c>
      <c r="S36" s="10">
        <v>13.27024935511608</v>
      </c>
      <c r="T36" s="10">
        <v>11.0585554600172</v>
      </c>
      <c r="U36" s="10">
        <v>15.48202923473775</v>
      </c>
      <c r="V36" s="10">
        <v>16.587876182287189</v>
      </c>
      <c r="W36" s="10">
        <v>9.9527085124677548</v>
      </c>
      <c r="X36" s="10">
        <v>12.164402407566641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22.594840928632841</v>
      </c>
      <c r="D43" s="10">
        <v>24.648925193465171</v>
      </c>
      <c r="E43" s="10">
        <v>21.56775580395529</v>
      </c>
      <c r="F43" s="10">
        <v>18.486672398968189</v>
      </c>
      <c r="G43" s="10">
        <v>16.356147893379191</v>
      </c>
      <c r="H43" s="10">
        <v>21.46749785038693</v>
      </c>
      <c r="I43" s="10">
        <v>23.497162510748058</v>
      </c>
      <c r="J43" s="10">
        <v>28.607222699914011</v>
      </c>
      <c r="K43" s="10">
        <v>28.607910576096302</v>
      </c>
      <c r="L43" s="10">
        <v>22.47970765262253</v>
      </c>
      <c r="M43" s="10">
        <v>29.635855546001721</v>
      </c>
      <c r="N43" s="10">
        <v>33.718830610490109</v>
      </c>
      <c r="O43" s="10">
        <v>24.52278589853826</v>
      </c>
      <c r="P43" s="10">
        <v>22.699914015477209</v>
      </c>
      <c r="Q43" s="10">
        <v>21.668099742046429</v>
      </c>
      <c r="R43" s="10">
        <v>20.60954428202923</v>
      </c>
      <c r="S43" s="10">
        <v>20.590455717970769</v>
      </c>
      <c r="T43" s="10">
        <v>17.45236457437661</v>
      </c>
      <c r="U43" s="10">
        <v>13.34058469475494</v>
      </c>
      <c r="V43" s="10">
        <v>12.31840068787618</v>
      </c>
      <c r="W43" s="10">
        <v>10.26603611349957</v>
      </c>
      <c r="X43" s="10">
        <v>10.935941530524509</v>
      </c>
    </row>
    <row r="44" spans="1:24" ht="11.25" customHeight="1" x14ac:dyDescent="0.2">
      <c r="A44" s="41" t="s">
        <v>75</v>
      </c>
      <c r="B44" s="9" t="s">
        <v>76</v>
      </c>
      <c r="C44" s="10">
        <v>6.8716251074806536</v>
      </c>
      <c r="D44" s="10">
        <v>5.8899398108340497</v>
      </c>
      <c r="E44" s="10">
        <v>7.8532244196044703</v>
      </c>
      <c r="F44" s="10">
        <v>5.8899398108340497</v>
      </c>
      <c r="G44" s="10">
        <v>4.9082545141874458</v>
      </c>
      <c r="H44" s="10">
        <v>5.8899398108340497</v>
      </c>
      <c r="I44" s="10">
        <v>4.9082545141874458</v>
      </c>
      <c r="J44" s="10">
        <v>4.9082545141874458</v>
      </c>
      <c r="K44" s="10">
        <v>2.9331900257953571</v>
      </c>
      <c r="L44" s="10">
        <v>2.9331900257953571</v>
      </c>
      <c r="M44" s="10">
        <v>3.9108340498710228</v>
      </c>
      <c r="N44" s="10">
        <v>3.9124677558039549</v>
      </c>
      <c r="O44" s="10">
        <v>3.9177128116938951</v>
      </c>
      <c r="P44" s="10">
        <v>3.8573516766981939</v>
      </c>
      <c r="Q44" s="10">
        <v>3.857523645743766</v>
      </c>
      <c r="R44" s="10">
        <v>3.8556319862424759</v>
      </c>
      <c r="S44" s="10">
        <v>0.96491831470335332</v>
      </c>
      <c r="T44" s="10">
        <v>0.96491831470335332</v>
      </c>
      <c r="U44" s="10">
        <v>1.9298366294067071</v>
      </c>
      <c r="V44" s="10">
        <v>1.9298366294067071</v>
      </c>
      <c r="W44" s="10">
        <v>0.96491831470335332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9.823731728288907</v>
      </c>
      <c r="D51" s="37">
        <v>9.8452278589853819</v>
      </c>
      <c r="E51" s="37">
        <v>10.275150472914881</v>
      </c>
      <c r="F51" s="37">
        <v>11.19948409286328</v>
      </c>
      <c r="G51" s="37">
        <v>10.89853826311264</v>
      </c>
      <c r="H51" s="37">
        <v>11.4359415305245</v>
      </c>
      <c r="I51" s="37">
        <v>11.58641444539983</v>
      </c>
      <c r="J51" s="37">
        <v>11.908684436801369</v>
      </c>
      <c r="K51" s="37">
        <v>11.564746345657779</v>
      </c>
      <c r="L51" s="37">
        <v>15.412811693895099</v>
      </c>
      <c r="M51" s="37">
        <v>12.81160791057609</v>
      </c>
      <c r="N51" s="37">
        <v>7.1582115219260531</v>
      </c>
      <c r="O51" s="37">
        <v>5.9759243336199477</v>
      </c>
      <c r="P51" s="37">
        <v>6.7711951848667233</v>
      </c>
      <c r="Q51" s="37">
        <v>8.3620808254514181</v>
      </c>
      <c r="R51" s="37">
        <v>8.3404987102321577</v>
      </c>
      <c r="S51" s="37">
        <v>6.1049871023215818</v>
      </c>
      <c r="T51" s="37">
        <v>4.4158211521926054</v>
      </c>
      <c r="U51" s="37">
        <v>5.3960447119518484</v>
      </c>
      <c r="V51" s="37">
        <v>6.2129836629406707</v>
      </c>
      <c r="W51" s="37">
        <v>5.7830610490111782</v>
      </c>
      <c r="X51" s="37">
        <v>6.5914875322441961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0.57325881341358553</v>
      </c>
      <c r="D52" s="37">
        <f t="shared" si="20"/>
        <v>0.16715391229578669</v>
      </c>
      <c r="E52" s="37">
        <f t="shared" si="20"/>
        <v>0.28658641444539978</v>
      </c>
      <c r="F52" s="37">
        <f t="shared" si="20"/>
        <v>0.19105760963026661</v>
      </c>
      <c r="G52" s="37">
        <f t="shared" si="20"/>
        <v>0.14333619948409279</v>
      </c>
      <c r="H52" s="37">
        <f t="shared" si="20"/>
        <v>0.1194325021496131</v>
      </c>
      <c r="I52" s="37">
        <f t="shared" si="20"/>
        <v>9.5528804815133275E-2</v>
      </c>
      <c r="J52" s="37">
        <f t="shared" si="20"/>
        <v>7.1625107480653469E-2</v>
      </c>
      <c r="K52" s="37">
        <f t="shared" si="20"/>
        <v>4.7807394668959592E-2</v>
      </c>
      <c r="L52" s="37">
        <f t="shared" si="20"/>
        <v>4.7807394668959592E-2</v>
      </c>
      <c r="M52" s="37">
        <f t="shared" si="20"/>
        <v>7.1625107480653469E-2</v>
      </c>
      <c r="N52" s="37">
        <f t="shared" si="20"/>
        <v>0.1194325021496131</v>
      </c>
      <c r="O52" s="37">
        <f t="shared" si="20"/>
        <v>0.14333619948409279</v>
      </c>
      <c r="P52" s="37">
        <f t="shared" si="20"/>
        <v>0.42992261392949271</v>
      </c>
      <c r="Q52" s="37">
        <f t="shared" si="20"/>
        <v>0.5493551160791057</v>
      </c>
      <c r="R52" s="37">
        <f t="shared" si="20"/>
        <v>0.47773000859845233</v>
      </c>
      <c r="S52" s="37">
        <f t="shared" si="20"/>
        <v>0.45382631126397238</v>
      </c>
      <c r="T52" s="37">
        <f t="shared" si="20"/>
        <v>1.146431642304385</v>
      </c>
      <c r="U52" s="37">
        <f t="shared" si="20"/>
        <v>1.1226139294926909</v>
      </c>
      <c r="V52" s="37">
        <f t="shared" si="20"/>
        <v>1.241960447119518</v>
      </c>
      <c r="W52" s="37">
        <f t="shared" si="20"/>
        <v>1.8391229578675836</v>
      </c>
      <c r="X52" s="37">
        <f t="shared" ref="X52" si="21">SUM(X53:X70)</f>
        <v>2.6286328460877044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0.57325881341358553</v>
      </c>
      <c r="D59" s="10">
        <v>0.16715391229578669</v>
      </c>
      <c r="E59" s="10">
        <v>0.28658641444539978</v>
      </c>
      <c r="F59" s="10">
        <v>0.19105760963026661</v>
      </c>
      <c r="G59" s="10">
        <v>0.14333619948409279</v>
      </c>
      <c r="H59" s="10">
        <v>0.1194325021496131</v>
      </c>
      <c r="I59" s="10">
        <v>9.5528804815133275E-2</v>
      </c>
      <c r="J59" s="10">
        <v>7.1625107480653469E-2</v>
      </c>
      <c r="K59" s="10">
        <v>4.7807394668959592E-2</v>
      </c>
      <c r="L59" s="10">
        <v>4.7807394668959592E-2</v>
      </c>
      <c r="M59" s="10">
        <v>7.1625107480653469E-2</v>
      </c>
      <c r="N59" s="10">
        <v>0.1194325021496131</v>
      </c>
      <c r="O59" s="10">
        <v>0.14333619948409279</v>
      </c>
      <c r="P59" s="10">
        <v>0.42992261392949271</v>
      </c>
      <c r="Q59" s="10">
        <v>0.5493551160791057</v>
      </c>
      <c r="R59" s="10">
        <v>0.47773000859845233</v>
      </c>
      <c r="S59" s="10">
        <v>0.45382631126397238</v>
      </c>
      <c r="T59" s="10">
        <v>1.146431642304385</v>
      </c>
      <c r="U59" s="10">
        <v>1.1226139294926909</v>
      </c>
      <c r="V59" s="10">
        <v>1.241960447119518</v>
      </c>
      <c r="W59" s="10">
        <v>1.7674978503869301</v>
      </c>
      <c r="X59" s="10">
        <v>2.2212381771281171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7.1625107480653469E-2</v>
      </c>
      <c r="X62" s="10">
        <v>4.7807394668959592E-2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0.3595872742906277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4.7807394668959592E-2</v>
      </c>
      <c r="X71" s="37">
        <f t="shared" ref="X71" si="23">SUM(X72:X73)</f>
        <v>4.7807394668959592E-2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4.7807394668959592E-2</v>
      </c>
      <c r="X73" s="10">
        <v>4.7807394668959592E-2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67.665004299226126</v>
      </c>
      <c r="K75" s="37">
        <v>74.734909716251067</v>
      </c>
      <c r="L75" s="37">
        <v>84.694754944110059</v>
      </c>
      <c r="M75" s="37">
        <v>97.783490971625099</v>
      </c>
      <c r="N75" s="37">
        <v>80.085038693035244</v>
      </c>
      <c r="O75" s="37">
        <v>94.009716251074806</v>
      </c>
      <c r="P75" s="37">
        <v>82.330180567497848</v>
      </c>
      <c r="Q75" s="37">
        <v>99.527085124677555</v>
      </c>
      <c r="R75" s="37">
        <v>85.244110060189158</v>
      </c>
      <c r="S75" s="37">
        <v>92.075064488392087</v>
      </c>
      <c r="T75" s="37">
        <v>85.912897678417878</v>
      </c>
      <c r="U75" s="37">
        <v>83.834909716251076</v>
      </c>
      <c r="V75" s="37">
        <v>84.67085124677557</v>
      </c>
      <c r="W75" s="37">
        <v>82.73619948409285</v>
      </c>
      <c r="X75" s="37">
        <v>101.48564058469471</v>
      </c>
    </row>
    <row r="76" spans="1:24" ht="11.25" customHeight="1" x14ac:dyDescent="0.2">
      <c r="A76" s="38" t="s">
        <v>139</v>
      </c>
      <c r="B76" s="39" t="s">
        <v>140</v>
      </c>
      <c r="C76" s="40">
        <v>167.4118658641444</v>
      </c>
      <c r="D76" s="40">
        <v>173.68873602751501</v>
      </c>
      <c r="E76" s="40">
        <v>178.58985382631121</v>
      </c>
      <c r="F76" s="40">
        <v>186.1564918314703</v>
      </c>
      <c r="G76" s="40">
        <v>189.85382631126399</v>
      </c>
      <c r="H76" s="40">
        <v>180.30954428202921</v>
      </c>
      <c r="I76" s="40">
        <v>184.43680137575231</v>
      </c>
      <c r="J76" s="40">
        <v>193.63714531384349</v>
      </c>
      <c r="K76" s="40">
        <v>217.54084264832329</v>
      </c>
      <c r="L76" s="40">
        <v>206.10490111779879</v>
      </c>
      <c r="M76" s="40">
        <v>210.3181427343078</v>
      </c>
      <c r="N76" s="40">
        <v>204.0412725709372</v>
      </c>
      <c r="O76" s="40">
        <v>184.43680137575231</v>
      </c>
      <c r="P76" s="40">
        <v>188.82201203783319</v>
      </c>
      <c r="Q76" s="40">
        <v>185.98452278589849</v>
      </c>
      <c r="R76" s="40">
        <v>171.45313843508171</v>
      </c>
      <c r="S76" s="40">
        <v>174.46259673258811</v>
      </c>
      <c r="T76" s="40">
        <v>185.55460017196901</v>
      </c>
      <c r="U76" s="40">
        <v>201.0318142734308</v>
      </c>
      <c r="V76" s="40">
        <v>200</v>
      </c>
      <c r="W76" s="40">
        <v>193.3791917454858</v>
      </c>
      <c r="X76" s="40">
        <v>193.4651762682717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52.777730008598446</v>
      </c>
      <c r="D2" s="31">
        <f t="shared" si="0"/>
        <v>50.312897678417883</v>
      </c>
      <c r="E2" s="31">
        <f t="shared" si="0"/>
        <v>46.668185726569213</v>
      </c>
      <c r="F2" s="31">
        <f t="shared" si="0"/>
        <v>45.122785898538254</v>
      </c>
      <c r="G2" s="31">
        <f t="shared" si="0"/>
        <v>41.181771281169382</v>
      </c>
      <c r="H2" s="31">
        <f t="shared" si="0"/>
        <v>36.462166809974192</v>
      </c>
      <c r="I2" s="31">
        <f t="shared" si="0"/>
        <v>34.848495270851245</v>
      </c>
      <c r="J2" s="31">
        <f t="shared" si="0"/>
        <v>41.536113499570071</v>
      </c>
      <c r="K2" s="31">
        <f t="shared" si="0"/>
        <v>43.468357695614785</v>
      </c>
      <c r="L2" s="31">
        <f t="shared" si="0"/>
        <v>35.737489251934647</v>
      </c>
      <c r="M2" s="31">
        <f t="shared" si="0"/>
        <v>28.959243336199478</v>
      </c>
      <c r="N2" s="31">
        <f t="shared" si="0"/>
        <v>31.070765262252792</v>
      </c>
      <c r="O2" s="31">
        <f t="shared" si="0"/>
        <v>37.551934651762686</v>
      </c>
      <c r="P2" s="31">
        <f t="shared" si="0"/>
        <v>32.694926913155626</v>
      </c>
      <c r="Q2" s="31">
        <f t="shared" si="0"/>
        <v>29.293981083404994</v>
      </c>
      <c r="R2" s="31">
        <f t="shared" si="0"/>
        <v>26.373086844368011</v>
      </c>
      <c r="S2" s="31">
        <f t="shared" si="0"/>
        <v>23.877472055030097</v>
      </c>
      <c r="T2" s="31">
        <f t="shared" si="0"/>
        <v>22.031470335339638</v>
      </c>
      <c r="U2" s="31">
        <f t="shared" si="0"/>
        <v>21.091917454858123</v>
      </c>
      <c r="V2" s="31">
        <f t="shared" si="0"/>
        <v>18.205073086844365</v>
      </c>
      <c r="W2" s="31">
        <f t="shared" si="0"/>
        <v>19.153396388650044</v>
      </c>
      <c r="X2" s="31">
        <f t="shared" ref="X2" si="1">SUM(X3,X17,X22,X25,X26,X51,X52,X71,X74,X75,X76)</f>
        <v>22.09054170249355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26.874892519346513</v>
      </c>
      <c r="D26" s="37">
        <f t="shared" si="14"/>
        <v>25.893293207222698</v>
      </c>
      <c r="E26" s="37">
        <f t="shared" si="14"/>
        <v>20.605331040412725</v>
      </c>
      <c r="F26" s="37">
        <f t="shared" si="14"/>
        <v>20.650644883920894</v>
      </c>
      <c r="G26" s="37">
        <f t="shared" si="14"/>
        <v>17.581427343078246</v>
      </c>
      <c r="H26" s="37">
        <f t="shared" si="14"/>
        <v>14.189767841788477</v>
      </c>
      <c r="I26" s="37">
        <f t="shared" si="14"/>
        <v>13.244883920894239</v>
      </c>
      <c r="J26" s="37">
        <f t="shared" si="14"/>
        <v>13.285468615649183</v>
      </c>
      <c r="K26" s="37">
        <f t="shared" si="14"/>
        <v>12.122269991401547</v>
      </c>
      <c r="L26" s="37">
        <f t="shared" si="14"/>
        <v>5.0649183147033527</v>
      </c>
      <c r="M26" s="37">
        <f t="shared" si="14"/>
        <v>7.1907996560619081</v>
      </c>
      <c r="N26" s="37">
        <f t="shared" si="14"/>
        <v>6.1687016337059326</v>
      </c>
      <c r="O26" s="37">
        <f t="shared" si="14"/>
        <v>6.1699914015477209</v>
      </c>
      <c r="P26" s="37">
        <f t="shared" si="14"/>
        <v>6.1974204643164228</v>
      </c>
      <c r="Q26" s="37">
        <f t="shared" si="14"/>
        <v>6.1975064488392091</v>
      </c>
      <c r="R26" s="37">
        <f t="shared" si="14"/>
        <v>4.0552880481513327</v>
      </c>
      <c r="S26" s="37">
        <f t="shared" si="14"/>
        <v>2.9593293207222704</v>
      </c>
      <c r="T26" s="37">
        <f t="shared" si="14"/>
        <v>1.9298366294067071</v>
      </c>
      <c r="U26" s="37">
        <f t="shared" si="14"/>
        <v>1.0262252794496991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0.99380911435941521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26.874892519346513</v>
      </c>
      <c r="D33" s="29">
        <f t="shared" si="18"/>
        <v>25.893293207222698</v>
      </c>
      <c r="E33" s="29">
        <f t="shared" si="18"/>
        <v>20.605331040412725</v>
      </c>
      <c r="F33" s="29">
        <f t="shared" si="18"/>
        <v>20.650644883920894</v>
      </c>
      <c r="G33" s="29">
        <f t="shared" si="18"/>
        <v>17.581427343078246</v>
      </c>
      <c r="H33" s="29">
        <f t="shared" si="18"/>
        <v>14.189767841788477</v>
      </c>
      <c r="I33" s="29">
        <f t="shared" si="18"/>
        <v>13.244883920894239</v>
      </c>
      <c r="J33" s="29">
        <f t="shared" si="18"/>
        <v>13.285468615649183</v>
      </c>
      <c r="K33" s="29">
        <f t="shared" si="18"/>
        <v>12.122269991401547</v>
      </c>
      <c r="L33" s="29">
        <f t="shared" si="18"/>
        <v>5.0649183147033527</v>
      </c>
      <c r="M33" s="29">
        <f t="shared" si="18"/>
        <v>7.1907996560619081</v>
      </c>
      <c r="N33" s="29">
        <f t="shared" si="18"/>
        <v>6.1687016337059326</v>
      </c>
      <c r="O33" s="29">
        <f t="shared" si="18"/>
        <v>6.1699914015477209</v>
      </c>
      <c r="P33" s="29">
        <f t="shared" si="18"/>
        <v>6.1974204643164228</v>
      </c>
      <c r="Q33" s="29">
        <f t="shared" si="18"/>
        <v>6.1975064488392091</v>
      </c>
      <c r="R33" s="29">
        <f t="shared" si="18"/>
        <v>4.0552880481513327</v>
      </c>
      <c r="S33" s="29">
        <f t="shared" si="18"/>
        <v>2.9593293207222704</v>
      </c>
      <c r="T33" s="29">
        <f t="shared" si="18"/>
        <v>1.9298366294067071</v>
      </c>
      <c r="U33" s="29">
        <f t="shared" si="18"/>
        <v>1.0262252794496991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0.99380911435941521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7.7242476354256224</v>
      </c>
      <c r="D36" s="10">
        <v>7.7242476354256224</v>
      </c>
      <c r="E36" s="10">
        <v>5.5173688736027513</v>
      </c>
      <c r="F36" s="10">
        <v>5.5173688736027513</v>
      </c>
      <c r="G36" s="10">
        <v>5.5173688736027513</v>
      </c>
      <c r="H36" s="10">
        <v>1.103439380911436</v>
      </c>
      <c r="I36" s="10">
        <v>2.2069647463456579</v>
      </c>
      <c r="J36" s="10">
        <v>2.2069647463456579</v>
      </c>
      <c r="K36" s="10">
        <v>1.103439380911436</v>
      </c>
      <c r="L36" s="10">
        <v>0</v>
      </c>
      <c r="M36" s="10">
        <v>1.103439380911436</v>
      </c>
      <c r="N36" s="10">
        <v>1.103439380911436</v>
      </c>
      <c r="O36" s="10">
        <v>1.103439380911436</v>
      </c>
      <c r="P36" s="10">
        <v>1.105846947549441</v>
      </c>
      <c r="Q36" s="10">
        <v>1.105846947549441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11.297420464316421</v>
      </c>
      <c r="D43" s="10">
        <v>11.297420464316421</v>
      </c>
      <c r="E43" s="10">
        <v>8.2163370593293195</v>
      </c>
      <c r="F43" s="10">
        <v>9.2433361994840926</v>
      </c>
      <c r="G43" s="10">
        <v>7.1558039552880466</v>
      </c>
      <c r="H43" s="10">
        <v>8.1780739466895955</v>
      </c>
      <c r="I43" s="10">
        <v>6.1296646603611347</v>
      </c>
      <c r="J43" s="10">
        <v>7.1518486672398964</v>
      </c>
      <c r="K43" s="10">
        <v>6.1302665520206361</v>
      </c>
      <c r="L43" s="10">
        <v>4.0871883061049008</v>
      </c>
      <c r="M43" s="10">
        <v>5.1096302665520197</v>
      </c>
      <c r="N43" s="10">
        <v>4.0871023215821154</v>
      </c>
      <c r="O43" s="10">
        <v>4.0871023215821154</v>
      </c>
      <c r="P43" s="10">
        <v>4.1272570937231299</v>
      </c>
      <c r="Q43" s="10">
        <v>4.1272570937231299</v>
      </c>
      <c r="R43" s="10">
        <v>3.0914015477214098</v>
      </c>
      <c r="S43" s="10">
        <v>1.0294926913155631</v>
      </c>
      <c r="T43" s="10">
        <v>0</v>
      </c>
      <c r="U43" s="10">
        <v>1.0262252794496991</v>
      </c>
      <c r="V43" s="10">
        <v>0</v>
      </c>
      <c r="W43" s="10">
        <v>0</v>
      </c>
      <c r="X43" s="10">
        <v>0.99380911435941521</v>
      </c>
    </row>
    <row r="44" spans="1:24" ht="11.25" customHeight="1" x14ac:dyDescent="0.2">
      <c r="A44" s="41" t="s">
        <v>75</v>
      </c>
      <c r="B44" s="9" t="s">
        <v>76</v>
      </c>
      <c r="C44" s="10">
        <v>7.8532244196044703</v>
      </c>
      <c r="D44" s="10">
        <v>6.8716251074806536</v>
      </c>
      <c r="E44" s="10">
        <v>6.8716251074806536</v>
      </c>
      <c r="F44" s="10">
        <v>5.8899398108340497</v>
      </c>
      <c r="G44" s="10">
        <v>4.9082545141874458</v>
      </c>
      <c r="H44" s="10">
        <v>4.9082545141874458</v>
      </c>
      <c r="I44" s="10">
        <v>4.9082545141874458</v>
      </c>
      <c r="J44" s="10">
        <v>3.9266552020636278</v>
      </c>
      <c r="K44" s="10">
        <v>4.8885640584694752</v>
      </c>
      <c r="L44" s="10">
        <v>0.97773000859845227</v>
      </c>
      <c r="M44" s="10">
        <v>0.97773000859845227</v>
      </c>
      <c r="N44" s="10">
        <v>0.97815993121238165</v>
      </c>
      <c r="O44" s="10">
        <v>0.97944969905417023</v>
      </c>
      <c r="P44" s="10">
        <v>0.96431642304385201</v>
      </c>
      <c r="Q44" s="10">
        <v>0.96440240756663786</v>
      </c>
      <c r="R44" s="10">
        <v>0.96388650042992263</v>
      </c>
      <c r="S44" s="10">
        <v>1.9298366294067071</v>
      </c>
      <c r="T44" s="10">
        <v>1.9298366294067071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4.062768701633706</v>
      </c>
      <c r="D51" s="37">
        <v>3.181427343078246</v>
      </c>
      <c r="E51" s="37">
        <v>4.1272570937231299</v>
      </c>
      <c r="F51" s="37">
        <v>4.2562338779019777</v>
      </c>
      <c r="G51" s="37">
        <v>4.0197764402407561</v>
      </c>
      <c r="H51" s="37">
        <v>4.062768701633706</v>
      </c>
      <c r="I51" s="37">
        <v>4.1487532244196039</v>
      </c>
      <c r="J51" s="37">
        <v>5.6748925193465167</v>
      </c>
      <c r="K51" s="37">
        <v>7.8245055889939801</v>
      </c>
      <c r="L51" s="37">
        <v>8.5124677558039554</v>
      </c>
      <c r="M51" s="37">
        <v>4.2992261392949267</v>
      </c>
      <c r="N51" s="37">
        <v>5.5030094582975062</v>
      </c>
      <c r="O51" s="37">
        <v>4.5786758383490964</v>
      </c>
      <c r="P51" s="37">
        <v>4.9010318142734306</v>
      </c>
      <c r="Q51" s="37">
        <v>6.5349097162510752</v>
      </c>
      <c r="R51" s="37">
        <v>5.0300945829750638</v>
      </c>
      <c r="S51" s="37">
        <v>3.5683576956147891</v>
      </c>
      <c r="T51" s="37">
        <v>3.5877901977644018</v>
      </c>
      <c r="U51" s="37">
        <v>2.6442820292347382</v>
      </c>
      <c r="V51" s="37">
        <v>2.9237317282889079</v>
      </c>
      <c r="W51" s="37">
        <v>3.0742906276870161</v>
      </c>
      <c r="X51" s="37">
        <v>3.360361134995701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0.2149613069647463</v>
      </c>
      <c r="F52" s="37">
        <f t="shared" si="20"/>
        <v>0.2149613069647463</v>
      </c>
      <c r="G52" s="37">
        <f t="shared" si="20"/>
        <v>0.16715391229578669</v>
      </c>
      <c r="H52" s="37">
        <f t="shared" si="20"/>
        <v>9.5528804815133275E-2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2.3903697334479789E-2</v>
      </c>
      <c r="U52" s="37">
        <f t="shared" si="20"/>
        <v>2.3903697334479789E-2</v>
      </c>
      <c r="V52" s="37">
        <f t="shared" si="20"/>
        <v>2.3903697334479789E-2</v>
      </c>
      <c r="W52" s="37">
        <f t="shared" si="20"/>
        <v>2.3903697334479789E-2</v>
      </c>
      <c r="X52" s="37">
        <f t="shared" ref="X52" si="21">SUM(X53:X70)</f>
        <v>8.0911435941530524E-2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2.3903697334479789E-2</v>
      </c>
      <c r="U59" s="10">
        <v>2.3903697334479789E-2</v>
      </c>
      <c r="V59" s="10">
        <v>2.3903697334479789E-2</v>
      </c>
      <c r="W59" s="10">
        <v>2.3903697334479789E-2</v>
      </c>
      <c r="X59" s="10">
        <v>4.7807394668959592E-2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0.2149613069647463</v>
      </c>
      <c r="F62" s="10">
        <v>0.2149613069647463</v>
      </c>
      <c r="G62" s="10">
        <v>0.16715391229578669</v>
      </c>
      <c r="H62" s="10">
        <v>9.5528804815133275E-2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3.3104041272570939E-2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0.31049011177987962</v>
      </c>
      <c r="F71" s="37">
        <f t="shared" si="22"/>
        <v>0.31049011177987962</v>
      </c>
      <c r="G71" s="37">
        <f t="shared" si="22"/>
        <v>0.23886500429922611</v>
      </c>
      <c r="H71" s="37">
        <f t="shared" si="22"/>
        <v>0.14333619948409279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0.31049011177987962</v>
      </c>
      <c r="F73" s="10">
        <v>0.31049011177987962</v>
      </c>
      <c r="G73" s="10">
        <v>0.23886500429922611</v>
      </c>
      <c r="H73" s="10">
        <v>0.14333619948409279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6.926569217540842</v>
      </c>
      <c r="K75" s="37">
        <v>9.5061049011177978</v>
      </c>
      <c r="L75" s="37">
        <v>6.8548581255374019</v>
      </c>
      <c r="M75" s="37">
        <v>5.9472914875322438</v>
      </c>
      <c r="N75" s="37">
        <v>7.6191745485812552</v>
      </c>
      <c r="O75" s="37">
        <v>9.0044711951848662</v>
      </c>
      <c r="P75" s="37">
        <v>7.6669819432502146</v>
      </c>
      <c r="Q75" s="37">
        <v>6.3294067067927768</v>
      </c>
      <c r="R75" s="37">
        <v>6.7116079105760953</v>
      </c>
      <c r="S75" s="37">
        <v>6.6877042132416156</v>
      </c>
      <c r="T75" s="37">
        <v>7.1176268271711089</v>
      </c>
      <c r="U75" s="37">
        <v>7.5952708512467746</v>
      </c>
      <c r="V75" s="37">
        <v>6.8309544282029231</v>
      </c>
      <c r="W75" s="37">
        <v>7.2847807394668953</v>
      </c>
      <c r="X75" s="37">
        <v>8.4551160791057605</v>
      </c>
    </row>
    <row r="76" spans="1:24" ht="11.25" customHeight="1" x14ac:dyDescent="0.2">
      <c r="A76" s="38" t="s">
        <v>139</v>
      </c>
      <c r="B76" s="39" t="s">
        <v>140</v>
      </c>
      <c r="C76" s="40">
        <v>21.840068787618229</v>
      </c>
      <c r="D76" s="40">
        <v>21.238177128116941</v>
      </c>
      <c r="E76" s="40">
        <v>21.41014617368873</v>
      </c>
      <c r="F76" s="40">
        <v>19.69045571797076</v>
      </c>
      <c r="G76" s="40">
        <v>19.174548581255369</v>
      </c>
      <c r="H76" s="40">
        <v>17.97076526225279</v>
      </c>
      <c r="I76" s="40">
        <v>17.454858125537399</v>
      </c>
      <c r="J76" s="40">
        <v>15.649183147033529</v>
      </c>
      <c r="K76" s="40">
        <v>14.015477214101461</v>
      </c>
      <c r="L76" s="40">
        <v>15.305245055889941</v>
      </c>
      <c r="M76" s="40">
        <v>11.5219260533104</v>
      </c>
      <c r="N76" s="40">
        <v>11.779879621668099</v>
      </c>
      <c r="O76" s="40">
        <v>17.798796216681001</v>
      </c>
      <c r="P76" s="40">
        <v>13.929492691315559</v>
      </c>
      <c r="Q76" s="40">
        <v>10.232158211521931</v>
      </c>
      <c r="R76" s="40">
        <v>10.576096302665521</v>
      </c>
      <c r="S76" s="40">
        <v>10.662080825451421</v>
      </c>
      <c r="T76" s="40">
        <v>9.3723129836629404</v>
      </c>
      <c r="U76" s="40">
        <v>9.802235597592432</v>
      </c>
      <c r="V76" s="40">
        <v>8.4264832330180557</v>
      </c>
      <c r="W76" s="40">
        <v>8.7704213241616511</v>
      </c>
      <c r="X76" s="40">
        <v>9.2003439380911427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337.15485812553743</v>
      </c>
      <c r="D2" s="31">
        <f t="shared" si="0"/>
        <v>355.20447119518485</v>
      </c>
      <c r="E2" s="31">
        <f t="shared" si="0"/>
        <v>350.91435941530517</v>
      </c>
      <c r="F2" s="31">
        <f t="shared" si="0"/>
        <v>348.70412725709366</v>
      </c>
      <c r="G2" s="31">
        <f t="shared" si="0"/>
        <v>359.6255374032674</v>
      </c>
      <c r="H2" s="31">
        <f t="shared" si="0"/>
        <v>385.75760963026659</v>
      </c>
      <c r="I2" s="31">
        <f t="shared" si="0"/>
        <v>379.40369733447972</v>
      </c>
      <c r="J2" s="31">
        <f t="shared" si="0"/>
        <v>671.5094582975064</v>
      </c>
      <c r="K2" s="31">
        <f t="shared" si="0"/>
        <v>548.97824591573499</v>
      </c>
      <c r="L2" s="31">
        <f t="shared" si="0"/>
        <v>497.40997420464305</v>
      </c>
      <c r="M2" s="31">
        <f t="shared" si="0"/>
        <v>557.25554600171961</v>
      </c>
      <c r="N2" s="31">
        <f t="shared" si="0"/>
        <v>578.15657781599305</v>
      </c>
      <c r="O2" s="31">
        <f t="shared" si="0"/>
        <v>557.77790197764398</v>
      </c>
      <c r="P2" s="31">
        <f t="shared" si="0"/>
        <v>543.31152192605316</v>
      </c>
      <c r="Q2" s="31">
        <f t="shared" si="0"/>
        <v>511.10068787618218</v>
      </c>
      <c r="R2" s="31">
        <f t="shared" si="0"/>
        <v>488.88383490971614</v>
      </c>
      <c r="S2" s="31">
        <f t="shared" si="0"/>
        <v>517.33344797936365</v>
      </c>
      <c r="T2" s="31">
        <f t="shared" si="0"/>
        <v>582.87953568357693</v>
      </c>
      <c r="U2" s="31">
        <f t="shared" si="0"/>
        <v>573.32966466036112</v>
      </c>
      <c r="V2" s="31">
        <f t="shared" si="0"/>
        <v>540.73069647463467</v>
      </c>
      <c r="W2" s="31">
        <f t="shared" si="0"/>
        <v>541.44935511607923</v>
      </c>
      <c r="X2" s="31">
        <f t="shared" ref="X2" si="1">SUM(X3,X17,X22,X25,X26,X51,X52,X71,X74,X75,X76)</f>
        <v>581.56938950988831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0.25038693035253651</v>
      </c>
      <c r="F22" s="37">
        <f t="shared" si="12"/>
        <v>0.50266552020636279</v>
      </c>
      <c r="G22" s="37">
        <f t="shared" si="12"/>
        <v>0</v>
      </c>
      <c r="H22" s="37">
        <f t="shared" si="12"/>
        <v>0</v>
      </c>
      <c r="I22" s="37">
        <f t="shared" si="12"/>
        <v>7.9220120378331904</v>
      </c>
      <c r="J22" s="37">
        <f t="shared" si="12"/>
        <v>12.2408426483233</v>
      </c>
      <c r="K22" s="37">
        <f t="shared" si="12"/>
        <v>15.35236457437661</v>
      </c>
      <c r="L22" s="37">
        <f t="shared" si="12"/>
        <v>7.324247635425623</v>
      </c>
      <c r="M22" s="37">
        <f t="shared" si="12"/>
        <v>7.2405846947549426</v>
      </c>
      <c r="N22" s="37">
        <f t="shared" si="12"/>
        <v>9.3317282889079962</v>
      </c>
      <c r="O22" s="37">
        <f t="shared" si="12"/>
        <v>4.1246775580395516</v>
      </c>
      <c r="P22" s="37">
        <f t="shared" si="12"/>
        <v>3.4529664660361128</v>
      </c>
      <c r="Q22" s="37">
        <f t="shared" si="12"/>
        <v>6.2012897678417884</v>
      </c>
      <c r="R22" s="37">
        <f t="shared" si="12"/>
        <v>5.0408426483233013</v>
      </c>
      <c r="S22" s="37">
        <f t="shared" si="12"/>
        <v>1.4258813413585549</v>
      </c>
      <c r="T22" s="37">
        <f t="shared" si="12"/>
        <v>1.18469475494411</v>
      </c>
      <c r="U22" s="37">
        <f t="shared" si="12"/>
        <v>5.5868443680137574</v>
      </c>
      <c r="V22" s="37">
        <f t="shared" si="12"/>
        <v>2.7429062768701629</v>
      </c>
      <c r="W22" s="37">
        <f t="shared" si="12"/>
        <v>1.4918314703353399</v>
      </c>
      <c r="X22" s="37">
        <f t="shared" ref="X22" si="13">SUM(X23:X24)</f>
        <v>2.244196044711952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0.25038693035253651</v>
      </c>
      <c r="F23" s="10">
        <v>0.50266552020636279</v>
      </c>
      <c r="G23" s="10">
        <v>0</v>
      </c>
      <c r="H23" s="10">
        <v>0</v>
      </c>
      <c r="I23" s="10">
        <v>7.9220120378331904</v>
      </c>
      <c r="J23" s="10">
        <v>12.2408426483233</v>
      </c>
      <c r="K23" s="10">
        <v>15.35236457437661</v>
      </c>
      <c r="L23" s="10">
        <v>7.324247635425623</v>
      </c>
      <c r="M23" s="10">
        <v>7.2405846947549426</v>
      </c>
      <c r="N23" s="10">
        <v>9.3317282889079962</v>
      </c>
      <c r="O23" s="10">
        <v>4.1246775580395516</v>
      </c>
      <c r="P23" s="10">
        <v>3.4529664660361128</v>
      </c>
      <c r="Q23" s="10">
        <v>6.2012897678417884</v>
      </c>
      <c r="R23" s="10">
        <v>5.0408426483233013</v>
      </c>
      <c r="S23" s="10">
        <v>1.4258813413585549</v>
      </c>
      <c r="T23" s="10">
        <v>1.18469475494411</v>
      </c>
      <c r="U23" s="10">
        <v>5.5868443680137574</v>
      </c>
      <c r="V23" s="10">
        <v>2.7429062768701629</v>
      </c>
      <c r="W23" s="10">
        <v>1.4918314703353399</v>
      </c>
      <c r="X23" s="10">
        <v>2.244196044711952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51.017454858125539</v>
      </c>
      <c r="D26" s="37">
        <f t="shared" si="14"/>
        <v>52.135339638864991</v>
      </c>
      <c r="E26" s="37">
        <f t="shared" si="14"/>
        <v>40.219260533104041</v>
      </c>
      <c r="F26" s="37">
        <f t="shared" si="14"/>
        <v>34.147807394668959</v>
      </c>
      <c r="G26" s="37">
        <f t="shared" si="14"/>
        <v>35.007652622527942</v>
      </c>
      <c r="H26" s="37">
        <f t="shared" si="14"/>
        <v>35.129406706792778</v>
      </c>
      <c r="I26" s="37">
        <f t="shared" si="14"/>
        <v>29.189251934651757</v>
      </c>
      <c r="J26" s="37">
        <f t="shared" si="14"/>
        <v>25.22364574376612</v>
      </c>
      <c r="K26" s="37">
        <f t="shared" si="14"/>
        <v>21.229750644883925</v>
      </c>
      <c r="L26" s="37">
        <f t="shared" si="14"/>
        <v>26.918142734307828</v>
      </c>
      <c r="M26" s="37">
        <f t="shared" si="14"/>
        <v>23.565176268271706</v>
      </c>
      <c r="N26" s="37">
        <f t="shared" si="14"/>
        <v>20.62579535683577</v>
      </c>
      <c r="O26" s="37">
        <f t="shared" si="14"/>
        <v>18.507050730868443</v>
      </c>
      <c r="P26" s="37">
        <f t="shared" si="14"/>
        <v>17.493035253654337</v>
      </c>
      <c r="Q26" s="37">
        <f t="shared" si="14"/>
        <v>13.433447979363713</v>
      </c>
      <c r="R26" s="37">
        <f t="shared" si="14"/>
        <v>11.286328460877041</v>
      </c>
      <c r="S26" s="37">
        <f t="shared" si="14"/>
        <v>12.324849527085123</v>
      </c>
      <c r="T26" s="37">
        <f t="shared" si="14"/>
        <v>10.239552880481513</v>
      </c>
      <c r="U26" s="37">
        <f t="shared" si="14"/>
        <v>12.149011177987962</v>
      </c>
      <c r="V26" s="37">
        <f t="shared" si="14"/>
        <v>9.1949269131556335</v>
      </c>
      <c r="W26" s="37">
        <f t="shared" si="14"/>
        <v>6.1154772141014613</v>
      </c>
      <c r="X26" s="37">
        <f t="shared" ref="X26" si="15">SUM(X27,X33)</f>
        <v>8.2587274290627679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51.017454858125539</v>
      </c>
      <c r="D33" s="29">
        <f t="shared" si="18"/>
        <v>52.135339638864991</v>
      </c>
      <c r="E33" s="29">
        <f t="shared" si="18"/>
        <v>40.219260533104041</v>
      </c>
      <c r="F33" s="29">
        <f t="shared" si="18"/>
        <v>34.147807394668959</v>
      </c>
      <c r="G33" s="29">
        <f t="shared" si="18"/>
        <v>35.007652622527942</v>
      </c>
      <c r="H33" s="29">
        <f t="shared" si="18"/>
        <v>35.129406706792778</v>
      </c>
      <c r="I33" s="29">
        <f t="shared" si="18"/>
        <v>29.189251934651757</v>
      </c>
      <c r="J33" s="29">
        <f t="shared" si="18"/>
        <v>25.22364574376612</v>
      </c>
      <c r="K33" s="29">
        <f t="shared" si="18"/>
        <v>21.229750644883925</v>
      </c>
      <c r="L33" s="29">
        <f t="shared" si="18"/>
        <v>26.918142734307828</v>
      </c>
      <c r="M33" s="29">
        <f t="shared" si="18"/>
        <v>23.565176268271706</v>
      </c>
      <c r="N33" s="29">
        <f t="shared" si="18"/>
        <v>20.62579535683577</v>
      </c>
      <c r="O33" s="29">
        <f t="shared" si="18"/>
        <v>18.507050730868443</v>
      </c>
      <c r="P33" s="29">
        <f t="shared" si="18"/>
        <v>17.493035253654337</v>
      </c>
      <c r="Q33" s="29">
        <f t="shared" si="18"/>
        <v>13.433447979363713</v>
      </c>
      <c r="R33" s="29">
        <f t="shared" si="18"/>
        <v>11.286328460877041</v>
      </c>
      <c r="S33" s="29">
        <f t="shared" si="18"/>
        <v>12.324849527085123</v>
      </c>
      <c r="T33" s="29">
        <f t="shared" si="18"/>
        <v>10.239552880481513</v>
      </c>
      <c r="U33" s="29">
        <f t="shared" si="18"/>
        <v>12.149011177987962</v>
      </c>
      <c r="V33" s="29">
        <f t="shared" si="18"/>
        <v>9.1949269131556335</v>
      </c>
      <c r="W33" s="29">
        <f t="shared" si="18"/>
        <v>6.1154772141014613</v>
      </c>
      <c r="X33" s="29">
        <f t="shared" ref="X33" si="19">SUM(X34:X50)</f>
        <v>8.2587274290627679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1.103439380911436</v>
      </c>
      <c r="I36" s="10">
        <v>1.103439380911436</v>
      </c>
      <c r="J36" s="10">
        <v>1.103439380911436</v>
      </c>
      <c r="K36" s="10">
        <v>1.103439380911436</v>
      </c>
      <c r="L36" s="10">
        <v>7.7242476354256224</v>
      </c>
      <c r="M36" s="10">
        <v>4.4138435081685294</v>
      </c>
      <c r="N36" s="10">
        <v>5.5173688736027513</v>
      </c>
      <c r="O36" s="10">
        <v>4.4138435081685294</v>
      </c>
      <c r="P36" s="10">
        <v>3.3175408426483228</v>
      </c>
      <c r="Q36" s="10">
        <v>3.3175408426483228</v>
      </c>
      <c r="R36" s="10">
        <v>2.211693895098882</v>
      </c>
      <c r="S36" s="10">
        <v>3.3175408426483228</v>
      </c>
      <c r="T36" s="10">
        <v>2.211693895098882</v>
      </c>
      <c r="U36" s="10">
        <v>1.105846947549441</v>
      </c>
      <c r="V36" s="10">
        <v>1.105846947549441</v>
      </c>
      <c r="W36" s="10">
        <v>1.105846947549441</v>
      </c>
      <c r="X36" s="10">
        <v>3.3175408426483228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21.56775580395529</v>
      </c>
      <c r="D43" s="10">
        <v>24.648925193465171</v>
      </c>
      <c r="E43" s="10">
        <v>21.56775580395529</v>
      </c>
      <c r="F43" s="10">
        <v>17.45967325881341</v>
      </c>
      <c r="G43" s="10">
        <v>16.356147893379191</v>
      </c>
      <c r="H43" s="10">
        <v>16.356147893379191</v>
      </c>
      <c r="I43" s="10">
        <v>15.324247635425619</v>
      </c>
      <c r="J43" s="10">
        <v>14.303611349957009</v>
      </c>
      <c r="K43" s="10">
        <v>13.28228718830611</v>
      </c>
      <c r="L43" s="10">
        <v>14.30533104041273</v>
      </c>
      <c r="M43" s="10">
        <v>13.285038693035251</v>
      </c>
      <c r="N43" s="10">
        <v>10.21779879621668</v>
      </c>
      <c r="O43" s="10">
        <v>9.1960447119518491</v>
      </c>
      <c r="P43" s="10">
        <v>10.31814273430782</v>
      </c>
      <c r="Q43" s="10">
        <v>7.2226999140154771</v>
      </c>
      <c r="R43" s="10">
        <v>6.1828890799656051</v>
      </c>
      <c r="S43" s="10">
        <v>5.1476354256233874</v>
      </c>
      <c r="T43" s="10">
        <v>5.1330180567497852</v>
      </c>
      <c r="U43" s="10">
        <v>7.183404987102322</v>
      </c>
      <c r="V43" s="10">
        <v>6.1592433361994843</v>
      </c>
      <c r="W43" s="10">
        <v>3.079793637145313</v>
      </c>
      <c r="X43" s="10">
        <v>3.976268271711092</v>
      </c>
    </row>
    <row r="44" spans="1:24" ht="11.25" customHeight="1" x14ac:dyDescent="0.2">
      <c r="A44" s="41" t="s">
        <v>75</v>
      </c>
      <c r="B44" s="9" t="s">
        <v>76</v>
      </c>
      <c r="C44" s="10">
        <v>29.449699054170249</v>
      </c>
      <c r="D44" s="10">
        <v>27.48641444539982</v>
      </c>
      <c r="E44" s="10">
        <v>18.651504729148751</v>
      </c>
      <c r="F44" s="10">
        <v>16.688134135855549</v>
      </c>
      <c r="G44" s="10">
        <v>18.651504729148751</v>
      </c>
      <c r="H44" s="10">
        <v>17.669819432502148</v>
      </c>
      <c r="I44" s="10">
        <v>12.761564918314701</v>
      </c>
      <c r="J44" s="10">
        <v>9.8165950128976771</v>
      </c>
      <c r="K44" s="10">
        <v>6.8440240756663799</v>
      </c>
      <c r="L44" s="10">
        <v>4.8885640584694752</v>
      </c>
      <c r="M44" s="10">
        <v>5.8662940670679271</v>
      </c>
      <c r="N44" s="10">
        <v>4.8906276870163374</v>
      </c>
      <c r="O44" s="10">
        <v>4.897162510748065</v>
      </c>
      <c r="P44" s="10">
        <v>3.8573516766981939</v>
      </c>
      <c r="Q44" s="10">
        <v>2.8932072226999139</v>
      </c>
      <c r="R44" s="10">
        <v>2.891745485812554</v>
      </c>
      <c r="S44" s="10">
        <v>3.8596732588134128</v>
      </c>
      <c r="T44" s="10">
        <v>2.894840928632846</v>
      </c>
      <c r="U44" s="10">
        <v>3.8597592433362</v>
      </c>
      <c r="V44" s="10">
        <v>1.9298366294067071</v>
      </c>
      <c r="W44" s="10">
        <v>1.9298366294067071</v>
      </c>
      <c r="X44" s="10">
        <v>0.96491831470335332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7.9535683576956142</v>
      </c>
      <c r="D51" s="37">
        <v>8.5339638865004286</v>
      </c>
      <c r="E51" s="37">
        <v>8.963886500429922</v>
      </c>
      <c r="F51" s="37">
        <v>8.8564058469475491</v>
      </c>
      <c r="G51" s="37">
        <v>7.7601031814273416</v>
      </c>
      <c r="H51" s="37">
        <v>4.9226139294926909</v>
      </c>
      <c r="I51" s="37">
        <v>2.6440240756663802</v>
      </c>
      <c r="J51" s="37">
        <v>3.8692175408426479</v>
      </c>
      <c r="K51" s="37">
        <v>3.3533963886500429</v>
      </c>
      <c r="L51" s="37">
        <v>1.7411865864144449</v>
      </c>
      <c r="M51" s="37">
        <v>1.5047291487532239</v>
      </c>
      <c r="N51" s="37">
        <v>0.30094582975064488</v>
      </c>
      <c r="O51" s="37">
        <v>0.49441100601891658</v>
      </c>
      <c r="P51" s="37">
        <v>0.42992261392949271</v>
      </c>
      <c r="Q51" s="37">
        <v>0.23645743766122099</v>
      </c>
      <c r="R51" s="37">
        <v>0.12897678417884781</v>
      </c>
      <c r="S51" s="37">
        <v>8.5984522785898534E-2</v>
      </c>
      <c r="T51" s="37">
        <v>2.1238177128116941E-2</v>
      </c>
      <c r="U51" s="37">
        <v>0</v>
      </c>
      <c r="V51" s="37">
        <v>0.23645743766122099</v>
      </c>
      <c r="W51" s="37">
        <v>0.1934651762682717</v>
      </c>
      <c r="X51" s="37">
        <v>0.19389509888220119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148.34720550300949</v>
      </c>
      <c r="D52" s="37">
        <f t="shared" si="20"/>
        <v>160.3133276010318</v>
      </c>
      <c r="E52" s="37">
        <f t="shared" si="20"/>
        <v>167.0010318142734</v>
      </c>
      <c r="F52" s="37">
        <f t="shared" si="20"/>
        <v>165.04247635425619</v>
      </c>
      <c r="G52" s="37">
        <f t="shared" si="20"/>
        <v>174.81134995700771</v>
      </c>
      <c r="H52" s="37">
        <f t="shared" si="20"/>
        <v>205.98073946689601</v>
      </c>
      <c r="I52" s="37">
        <f t="shared" si="20"/>
        <v>193.70404127257092</v>
      </c>
      <c r="J52" s="37">
        <f t="shared" si="20"/>
        <v>196.14024075666376</v>
      </c>
      <c r="K52" s="37">
        <f t="shared" si="20"/>
        <v>138.14849527085121</v>
      </c>
      <c r="L52" s="37">
        <f t="shared" si="20"/>
        <v>137.2169389509888</v>
      </c>
      <c r="M52" s="37">
        <f t="shared" si="20"/>
        <v>167.12046431642301</v>
      </c>
      <c r="N52" s="37">
        <f t="shared" si="20"/>
        <v>170.20154772141009</v>
      </c>
      <c r="O52" s="37">
        <f t="shared" si="20"/>
        <v>167.2159931212382</v>
      </c>
      <c r="P52" s="37">
        <f t="shared" si="20"/>
        <v>189.95417024935509</v>
      </c>
      <c r="Q52" s="37">
        <f t="shared" si="20"/>
        <v>202.37411865864141</v>
      </c>
      <c r="R52" s="37">
        <f t="shared" si="20"/>
        <v>200.70223559759239</v>
      </c>
      <c r="S52" s="37">
        <f t="shared" si="20"/>
        <v>226.92751504729151</v>
      </c>
      <c r="T52" s="37">
        <f t="shared" si="20"/>
        <v>237.31728288907999</v>
      </c>
      <c r="U52" s="37">
        <f t="shared" si="20"/>
        <v>213.67153912295782</v>
      </c>
      <c r="V52" s="37">
        <f t="shared" si="20"/>
        <v>201.60980223559761</v>
      </c>
      <c r="W52" s="37">
        <f t="shared" si="20"/>
        <v>208.464660361135</v>
      </c>
      <c r="X52" s="37">
        <f t="shared" ref="X52" si="21">SUM(X53:X70)</f>
        <v>236.0631986242476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148.34720550300949</v>
      </c>
      <c r="D59" s="10">
        <v>160.3133276010318</v>
      </c>
      <c r="E59" s="10">
        <v>167.0010318142734</v>
      </c>
      <c r="F59" s="10">
        <v>165.04247635425619</v>
      </c>
      <c r="G59" s="10">
        <v>174.81134995700771</v>
      </c>
      <c r="H59" s="10">
        <v>205.98073946689601</v>
      </c>
      <c r="I59" s="10">
        <v>191.2200343938091</v>
      </c>
      <c r="J59" s="10">
        <v>195.54316423043849</v>
      </c>
      <c r="K59" s="10">
        <v>137.07368873602749</v>
      </c>
      <c r="L59" s="10">
        <v>137.2169389509888</v>
      </c>
      <c r="M59" s="10">
        <v>167.12046431642301</v>
      </c>
      <c r="N59" s="10">
        <v>170.20154772141009</v>
      </c>
      <c r="O59" s="10">
        <v>167.2159931212382</v>
      </c>
      <c r="P59" s="10">
        <v>189.95417024935509</v>
      </c>
      <c r="Q59" s="10">
        <v>202.37411865864141</v>
      </c>
      <c r="R59" s="10">
        <v>200.70223559759239</v>
      </c>
      <c r="S59" s="10">
        <v>226.92751504729151</v>
      </c>
      <c r="T59" s="10">
        <v>237.31728288907999</v>
      </c>
      <c r="U59" s="10">
        <v>213.57601031814269</v>
      </c>
      <c r="V59" s="10">
        <v>201.60980223559761</v>
      </c>
      <c r="W59" s="10">
        <v>208.464660361135</v>
      </c>
      <c r="X59" s="10">
        <v>235.93198624247631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2.4840068787618228</v>
      </c>
      <c r="J62" s="10">
        <v>0.5970765262252794</v>
      </c>
      <c r="K62" s="10">
        <v>1.0748065348237319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9.5528804815133275E-2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0.13121238177128119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0.28658641444539978</v>
      </c>
      <c r="J71" s="37">
        <f t="shared" si="22"/>
        <v>7.1625107480653469E-2</v>
      </c>
      <c r="K71" s="37">
        <f t="shared" si="22"/>
        <v>0.1194325021496131</v>
      </c>
      <c r="L71" s="37">
        <f t="shared" si="22"/>
        <v>0.47773000859845233</v>
      </c>
      <c r="M71" s="37">
        <f t="shared" si="22"/>
        <v>0.31049011177987962</v>
      </c>
      <c r="N71" s="37">
        <f t="shared" si="22"/>
        <v>0.35829750644883918</v>
      </c>
      <c r="O71" s="37">
        <f t="shared" si="22"/>
        <v>0.35829750644883918</v>
      </c>
      <c r="P71" s="37">
        <f t="shared" si="22"/>
        <v>0.40601891659501288</v>
      </c>
      <c r="Q71" s="37">
        <f t="shared" si="22"/>
        <v>0.3821152192605331</v>
      </c>
      <c r="R71" s="37">
        <f t="shared" si="22"/>
        <v>0.35829750644883918</v>
      </c>
      <c r="S71" s="37">
        <f t="shared" si="22"/>
        <v>0.42992261392949271</v>
      </c>
      <c r="T71" s="37">
        <f t="shared" si="22"/>
        <v>0</v>
      </c>
      <c r="U71" s="37">
        <f t="shared" si="22"/>
        <v>4.7807394668959592E-2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0.47773000859845233</v>
      </c>
      <c r="M72" s="10">
        <v>0.31049011177987962</v>
      </c>
      <c r="N72" s="10">
        <v>0.35829750644883918</v>
      </c>
      <c r="O72" s="10">
        <v>0.35829750644883918</v>
      </c>
      <c r="P72" s="10">
        <v>0.40601891659501288</v>
      </c>
      <c r="Q72" s="10">
        <v>0.3821152192605331</v>
      </c>
      <c r="R72" s="10">
        <v>0.35829750644883918</v>
      </c>
      <c r="S72" s="10">
        <v>0.42992261392949271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0.28658641444539978</v>
      </c>
      <c r="J73" s="10">
        <v>7.1625107480653469E-2</v>
      </c>
      <c r="K73" s="10">
        <v>0.1194325021496131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4.7807394668959592E-2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276.01031814273432</v>
      </c>
      <c r="K75" s="37">
        <v>234.83327601031809</v>
      </c>
      <c r="L75" s="37">
        <v>191.74548581255371</v>
      </c>
      <c r="M75" s="37">
        <v>224.7539982803095</v>
      </c>
      <c r="N75" s="37">
        <v>231.68048151332761</v>
      </c>
      <c r="O75" s="37">
        <v>239.132502149613</v>
      </c>
      <c r="P75" s="37">
        <v>203.9743766122098</v>
      </c>
      <c r="Q75" s="37">
        <v>179.4448839208942</v>
      </c>
      <c r="R75" s="37">
        <v>161.22098022355971</v>
      </c>
      <c r="S75" s="37">
        <v>164.4453998280309</v>
      </c>
      <c r="T75" s="37">
        <v>194.99380911435941</v>
      </c>
      <c r="U75" s="37">
        <v>199.05417024935511</v>
      </c>
      <c r="V75" s="37">
        <v>192.29484092863291</v>
      </c>
      <c r="W75" s="37">
        <v>194.22949269131561</v>
      </c>
      <c r="X75" s="37">
        <v>193.10687876182291</v>
      </c>
    </row>
    <row r="76" spans="1:24" ht="11.25" customHeight="1" x14ac:dyDescent="0.2">
      <c r="A76" s="38" t="s">
        <v>139</v>
      </c>
      <c r="B76" s="39" t="s">
        <v>140</v>
      </c>
      <c r="C76" s="40">
        <v>129.83662940670681</v>
      </c>
      <c r="D76" s="40">
        <v>134.2218400687876</v>
      </c>
      <c r="E76" s="40">
        <v>134.47979363714529</v>
      </c>
      <c r="F76" s="40">
        <v>140.1547721410146</v>
      </c>
      <c r="G76" s="40">
        <v>142.04643164230441</v>
      </c>
      <c r="H76" s="40">
        <v>139.7248495270851</v>
      </c>
      <c r="I76" s="40">
        <v>145.6577815993121</v>
      </c>
      <c r="J76" s="40">
        <v>157.95356835769559</v>
      </c>
      <c r="K76" s="40">
        <v>135.94153052450559</v>
      </c>
      <c r="L76" s="40">
        <v>131.98624247635419</v>
      </c>
      <c r="M76" s="40">
        <v>132.7601031814273</v>
      </c>
      <c r="N76" s="40">
        <v>145.6577815993121</v>
      </c>
      <c r="O76" s="40">
        <v>127.944969905417</v>
      </c>
      <c r="P76" s="40">
        <v>127.6010318142734</v>
      </c>
      <c r="Q76" s="40">
        <v>109.0283748925193</v>
      </c>
      <c r="R76" s="40">
        <v>110.146173688736</v>
      </c>
      <c r="S76" s="40">
        <v>111.69389509888219</v>
      </c>
      <c r="T76" s="40">
        <v>139.12295786758381</v>
      </c>
      <c r="U76" s="40">
        <v>142.82029234737749</v>
      </c>
      <c r="V76" s="40">
        <v>134.65176268271711</v>
      </c>
      <c r="W76" s="40">
        <v>130.95442820292351</v>
      </c>
      <c r="X76" s="40">
        <v>141.70249355116081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106.6255374032674</v>
      </c>
      <c r="D2" s="31">
        <f t="shared" si="0"/>
        <v>96.854428202923458</v>
      </c>
      <c r="E2" s="31">
        <f t="shared" si="0"/>
        <v>100.33920894239034</v>
      </c>
      <c r="F2" s="31">
        <f t="shared" si="0"/>
        <v>127.60343938091142</v>
      </c>
      <c r="G2" s="31">
        <f t="shared" si="0"/>
        <v>104.85571797076526</v>
      </c>
      <c r="H2" s="31">
        <f t="shared" si="0"/>
        <v>99.324075666380054</v>
      </c>
      <c r="I2" s="31">
        <f t="shared" si="0"/>
        <v>102.71092003439381</v>
      </c>
      <c r="J2" s="31">
        <f t="shared" si="0"/>
        <v>126.23731728288908</v>
      </c>
      <c r="K2" s="31">
        <f t="shared" si="0"/>
        <v>133.70937231298365</v>
      </c>
      <c r="L2" s="31">
        <f t="shared" si="0"/>
        <v>112.7639724849527</v>
      </c>
      <c r="M2" s="31">
        <f t="shared" si="0"/>
        <v>134.0974204643164</v>
      </c>
      <c r="N2" s="31">
        <f t="shared" si="0"/>
        <v>157.6589853826311</v>
      </c>
      <c r="O2" s="31">
        <f t="shared" si="0"/>
        <v>186.26938950988819</v>
      </c>
      <c r="P2" s="31">
        <f t="shared" si="0"/>
        <v>188.32416165090282</v>
      </c>
      <c r="Q2" s="31">
        <f t="shared" si="0"/>
        <v>188.33680137575232</v>
      </c>
      <c r="R2" s="31">
        <f t="shared" si="0"/>
        <v>193.94918314703349</v>
      </c>
      <c r="S2" s="31">
        <f t="shared" si="0"/>
        <v>220.63809114359418</v>
      </c>
      <c r="T2" s="31">
        <f t="shared" si="0"/>
        <v>172.13069647463459</v>
      </c>
      <c r="U2" s="31">
        <f t="shared" si="0"/>
        <v>163.87368873602753</v>
      </c>
      <c r="V2" s="31">
        <f t="shared" si="0"/>
        <v>166.64875322441961</v>
      </c>
      <c r="W2" s="31">
        <f t="shared" si="0"/>
        <v>160.45683576956148</v>
      </c>
      <c r="X2" s="31">
        <f t="shared" ref="X2" si="1">SUM(X3,X17,X22,X25,X26,X51,X52,X71,X74,X75,X76)</f>
        <v>168.8689595872743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57.93680137575236</v>
      </c>
      <c r="D26" s="37">
        <f t="shared" si="14"/>
        <v>48.875064488392084</v>
      </c>
      <c r="E26" s="37">
        <f t="shared" si="14"/>
        <v>50.038263112639711</v>
      </c>
      <c r="F26" s="37">
        <f t="shared" si="14"/>
        <v>76.786586414445395</v>
      </c>
      <c r="G26" s="37">
        <f t="shared" si="14"/>
        <v>52.061220980223553</v>
      </c>
      <c r="H26" s="37">
        <f t="shared" si="14"/>
        <v>45.06784178847807</v>
      </c>
      <c r="I26" s="37">
        <f t="shared" si="14"/>
        <v>45.101289767841791</v>
      </c>
      <c r="J26" s="37">
        <f t="shared" si="14"/>
        <v>54.817626827171111</v>
      </c>
      <c r="K26" s="37">
        <f t="shared" si="14"/>
        <v>58.778675838349088</v>
      </c>
      <c r="L26" s="37">
        <f t="shared" si="14"/>
        <v>41.874548581255368</v>
      </c>
      <c r="M26" s="37">
        <f t="shared" si="14"/>
        <v>48.003009458297505</v>
      </c>
      <c r="N26" s="37">
        <f t="shared" si="14"/>
        <v>59.197162510748058</v>
      </c>
      <c r="O26" s="37">
        <f t="shared" si="14"/>
        <v>62.356147893379195</v>
      </c>
      <c r="P26" s="37">
        <f t="shared" si="14"/>
        <v>61.874290627687017</v>
      </c>
      <c r="Q26" s="37">
        <f t="shared" si="14"/>
        <v>57.888736027515044</v>
      </c>
      <c r="R26" s="37">
        <f t="shared" si="14"/>
        <v>56.937661220980225</v>
      </c>
      <c r="S26" s="37">
        <f t="shared" si="14"/>
        <v>55.652880481513336</v>
      </c>
      <c r="T26" s="37">
        <f t="shared" si="14"/>
        <v>41.24901117798796</v>
      </c>
      <c r="U26" s="37">
        <f t="shared" si="14"/>
        <v>33.052966466036118</v>
      </c>
      <c r="V26" s="37">
        <f t="shared" si="14"/>
        <v>36.360791057609632</v>
      </c>
      <c r="W26" s="37">
        <f t="shared" si="14"/>
        <v>22.778933791917453</v>
      </c>
      <c r="X26" s="37">
        <f t="shared" ref="X26" si="15">SUM(X27,X33)</f>
        <v>22.371367153912299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57.93680137575236</v>
      </c>
      <c r="D33" s="29">
        <f t="shared" si="18"/>
        <v>48.875064488392084</v>
      </c>
      <c r="E33" s="29">
        <f t="shared" si="18"/>
        <v>50.038263112639711</v>
      </c>
      <c r="F33" s="29">
        <f t="shared" si="18"/>
        <v>76.786586414445395</v>
      </c>
      <c r="G33" s="29">
        <f t="shared" si="18"/>
        <v>52.061220980223553</v>
      </c>
      <c r="H33" s="29">
        <f t="shared" si="18"/>
        <v>45.06784178847807</v>
      </c>
      <c r="I33" s="29">
        <f t="shared" si="18"/>
        <v>45.101289767841791</v>
      </c>
      <c r="J33" s="29">
        <f t="shared" si="18"/>
        <v>54.817626827171111</v>
      </c>
      <c r="K33" s="29">
        <f t="shared" si="18"/>
        <v>58.778675838349088</v>
      </c>
      <c r="L33" s="29">
        <f t="shared" si="18"/>
        <v>41.874548581255368</v>
      </c>
      <c r="M33" s="29">
        <f t="shared" si="18"/>
        <v>48.003009458297505</v>
      </c>
      <c r="N33" s="29">
        <f t="shared" si="18"/>
        <v>59.197162510748058</v>
      </c>
      <c r="O33" s="29">
        <f t="shared" si="18"/>
        <v>62.356147893379195</v>
      </c>
      <c r="P33" s="29">
        <f t="shared" si="18"/>
        <v>61.874290627687017</v>
      </c>
      <c r="Q33" s="29">
        <f t="shared" si="18"/>
        <v>57.888736027515044</v>
      </c>
      <c r="R33" s="29">
        <f t="shared" si="18"/>
        <v>56.937661220980225</v>
      </c>
      <c r="S33" s="29">
        <f t="shared" si="18"/>
        <v>55.652880481513336</v>
      </c>
      <c r="T33" s="29">
        <f t="shared" si="18"/>
        <v>41.24901117798796</v>
      </c>
      <c r="U33" s="29">
        <f t="shared" si="18"/>
        <v>33.052966466036118</v>
      </c>
      <c r="V33" s="29">
        <f t="shared" si="18"/>
        <v>36.360791057609632</v>
      </c>
      <c r="W33" s="29">
        <f t="shared" si="18"/>
        <v>22.778933791917453</v>
      </c>
      <c r="X33" s="29">
        <f t="shared" ref="X33" si="19">SUM(X34:X50)</f>
        <v>22.371367153912299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3.310404127257093</v>
      </c>
      <c r="D36" s="10">
        <v>3.310404127257093</v>
      </c>
      <c r="E36" s="10">
        <v>3.310404127257093</v>
      </c>
      <c r="F36" s="10">
        <v>3.310404127257093</v>
      </c>
      <c r="G36" s="10">
        <v>4.4138435081685294</v>
      </c>
      <c r="H36" s="10">
        <v>4.4138435081685294</v>
      </c>
      <c r="I36" s="10">
        <v>4.4138435081685294</v>
      </c>
      <c r="J36" s="10">
        <v>4.4138435081685294</v>
      </c>
      <c r="K36" s="10">
        <v>13.24161650902837</v>
      </c>
      <c r="L36" s="10">
        <v>3.310404127257093</v>
      </c>
      <c r="M36" s="10">
        <v>4.4138435081685294</v>
      </c>
      <c r="N36" s="10">
        <v>4.4138435081685294</v>
      </c>
      <c r="O36" s="10">
        <v>5.5173688736027513</v>
      </c>
      <c r="P36" s="10">
        <v>5.5293207222699907</v>
      </c>
      <c r="Q36" s="10">
        <v>6.635167669819432</v>
      </c>
      <c r="R36" s="10">
        <v>7.7410146173688732</v>
      </c>
      <c r="S36" s="10">
        <v>5.5293207222699907</v>
      </c>
      <c r="T36" s="10">
        <v>7.7410146173688732</v>
      </c>
      <c r="U36" s="10">
        <v>5.5293207222699907</v>
      </c>
      <c r="V36" s="10">
        <v>7.7410146173688732</v>
      </c>
      <c r="W36" s="10">
        <v>4.4233877901977641</v>
      </c>
      <c r="X36" s="10">
        <v>5.5293207222699907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14.378503869303531</v>
      </c>
      <c r="D43" s="10">
        <v>9.2433361994840926</v>
      </c>
      <c r="E43" s="10">
        <v>13.351504729148751</v>
      </c>
      <c r="F43" s="10">
        <v>41.08151332760103</v>
      </c>
      <c r="G43" s="10">
        <v>13.28942390369733</v>
      </c>
      <c r="H43" s="10">
        <v>10.22261392949269</v>
      </c>
      <c r="I43" s="10">
        <v>11.237747205503011</v>
      </c>
      <c r="J43" s="10">
        <v>33.715649183147029</v>
      </c>
      <c r="K43" s="10">
        <v>35.759931212381773</v>
      </c>
      <c r="L43" s="10">
        <v>32.697850386930348</v>
      </c>
      <c r="M43" s="10">
        <v>35.767411865864148</v>
      </c>
      <c r="N43" s="10">
        <v>45.980223559759239</v>
      </c>
      <c r="O43" s="10">
        <v>48.023817712811699</v>
      </c>
      <c r="P43" s="10">
        <v>50.558899398108338</v>
      </c>
      <c r="Q43" s="10">
        <v>46.431642304385207</v>
      </c>
      <c r="R43" s="10">
        <v>45.34101461736887</v>
      </c>
      <c r="S43" s="10">
        <v>45.298968185726572</v>
      </c>
      <c r="T43" s="10">
        <v>27.71840068787618</v>
      </c>
      <c r="U43" s="10">
        <v>24.628804815133279</v>
      </c>
      <c r="V43" s="10">
        <v>26.689939810834051</v>
      </c>
      <c r="W43" s="10">
        <v>16.42570937231298</v>
      </c>
      <c r="X43" s="10">
        <v>14.9122098022356</v>
      </c>
    </row>
    <row r="44" spans="1:24" ht="11.25" customHeight="1" x14ac:dyDescent="0.2">
      <c r="A44" s="41" t="s">
        <v>75</v>
      </c>
      <c r="B44" s="9" t="s">
        <v>76</v>
      </c>
      <c r="C44" s="10">
        <v>40.247893379191737</v>
      </c>
      <c r="D44" s="10">
        <v>36.321324161650899</v>
      </c>
      <c r="E44" s="10">
        <v>33.376354256233867</v>
      </c>
      <c r="F44" s="10">
        <v>32.394668959587271</v>
      </c>
      <c r="G44" s="10">
        <v>34.357953568357694</v>
      </c>
      <c r="H44" s="10">
        <v>30.431384350816849</v>
      </c>
      <c r="I44" s="10">
        <v>29.449699054170249</v>
      </c>
      <c r="J44" s="10">
        <v>16.688134135855549</v>
      </c>
      <c r="K44" s="10">
        <v>9.7771281169389503</v>
      </c>
      <c r="L44" s="10">
        <v>5.8662940670679271</v>
      </c>
      <c r="M44" s="10">
        <v>7.8217540842648319</v>
      </c>
      <c r="N44" s="10">
        <v>8.8030954428202914</v>
      </c>
      <c r="O44" s="10">
        <v>8.8149613069647454</v>
      </c>
      <c r="P44" s="10">
        <v>5.7860705073086844</v>
      </c>
      <c r="Q44" s="10">
        <v>4.8219260533104036</v>
      </c>
      <c r="R44" s="10">
        <v>3.8556319862424759</v>
      </c>
      <c r="S44" s="10">
        <v>4.8245915735167664</v>
      </c>
      <c r="T44" s="10">
        <v>5.7895958727429058</v>
      </c>
      <c r="U44" s="10">
        <v>2.894840928632846</v>
      </c>
      <c r="V44" s="10">
        <v>1.9298366294067071</v>
      </c>
      <c r="W44" s="10">
        <v>1.9298366294067071</v>
      </c>
      <c r="X44" s="10">
        <v>1.9298366294067071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0.1934651762682717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8.4952708512467751E-2</v>
      </c>
      <c r="U51" s="37">
        <v>8.5984522785898534E-2</v>
      </c>
      <c r="V51" s="37">
        <v>6.4488392089423904E-2</v>
      </c>
      <c r="W51" s="37">
        <v>0.23645743766122099</v>
      </c>
      <c r="X51" s="37">
        <v>0.12923473774720551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0.3343938091143594</v>
      </c>
      <c r="O52" s="37">
        <f t="shared" si="20"/>
        <v>1.0748065348237317</v>
      </c>
      <c r="P52" s="37">
        <f t="shared" si="20"/>
        <v>1.3375752364574374</v>
      </c>
      <c r="Q52" s="37">
        <f t="shared" si="20"/>
        <v>0.88374892519346515</v>
      </c>
      <c r="R52" s="37">
        <f t="shared" si="20"/>
        <v>1.1941530524505586</v>
      </c>
      <c r="S52" s="37">
        <f t="shared" si="20"/>
        <v>1.2181427343078244</v>
      </c>
      <c r="T52" s="37">
        <f t="shared" si="20"/>
        <v>0.16715391229578669</v>
      </c>
      <c r="U52" s="37">
        <f t="shared" si="20"/>
        <v>1.6241616509028372</v>
      </c>
      <c r="V52" s="37">
        <f t="shared" si="20"/>
        <v>1.9823731728288905</v>
      </c>
      <c r="W52" s="37">
        <f t="shared" si="20"/>
        <v>2.5556319862424761</v>
      </c>
      <c r="X52" s="37">
        <f t="shared" ref="X52" si="21">SUM(X53:X70)</f>
        <v>4.0496130696474628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0.7165090283748925</v>
      </c>
      <c r="P59" s="10">
        <v>0.76431642304385194</v>
      </c>
      <c r="Q59" s="10">
        <v>0.74041272570937233</v>
      </c>
      <c r="R59" s="10">
        <v>1.026999140154772</v>
      </c>
      <c r="S59" s="10">
        <v>0.9792777300085983</v>
      </c>
      <c r="T59" s="10">
        <v>0</v>
      </c>
      <c r="U59" s="10">
        <v>1.4092003439380909</v>
      </c>
      <c r="V59" s="10">
        <v>1.791315563198624</v>
      </c>
      <c r="W59" s="10">
        <v>2.4361994840928629</v>
      </c>
      <c r="X59" s="10">
        <v>3.4393809114359408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0.3343938091143594</v>
      </c>
      <c r="O61" s="10">
        <v>0.35829750644883918</v>
      </c>
      <c r="P61" s="10">
        <v>0.57325881341358553</v>
      </c>
      <c r="Q61" s="10">
        <v>0.14333619948409279</v>
      </c>
      <c r="R61" s="10">
        <v>0.16715391229578669</v>
      </c>
      <c r="S61" s="10">
        <v>0.23886500429922611</v>
      </c>
      <c r="T61" s="10">
        <v>0.16715391229578669</v>
      </c>
      <c r="U61" s="10">
        <v>0.2149613069647463</v>
      </c>
      <c r="V61" s="10">
        <v>0.19105760963026661</v>
      </c>
      <c r="W61" s="10">
        <v>0.1194325021496131</v>
      </c>
      <c r="X61" s="10">
        <v>0.1194325021496131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0.49079965606190878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6.3294067067927768</v>
      </c>
      <c r="K75" s="37">
        <v>5.1112639724849522</v>
      </c>
      <c r="L75" s="37">
        <v>4.2514187446259672</v>
      </c>
      <c r="M75" s="37">
        <v>5.1829750644883914</v>
      </c>
      <c r="N75" s="37">
        <v>4.0603611349957003</v>
      </c>
      <c r="O75" s="37">
        <v>7.6191745485812552</v>
      </c>
      <c r="P75" s="37">
        <v>2.842304385210662</v>
      </c>
      <c r="Q75" s="37">
        <v>3.0810834049871021</v>
      </c>
      <c r="R75" s="37">
        <v>2.6273430782459162</v>
      </c>
      <c r="S75" s="37">
        <v>2.8900257953568351</v>
      </c>
      <c r="T75" s="37">
        <v>5.3501289767841786</v>
      </c>
      <c r="U75" s="37">
        <v>4.7769561478933786</v>
      </c>
      <c r="V75" s="37">
        <v>4.6813413585554597</v>
      </c>
      <c r="W75" s="37">
        <v>3.845399828030954</v>
      </c>
      <c r="X75" s="37">
        <v>6.3772141014617363</v>
      </c>
    </row>
    <row r="76" spans="1:24" ht="11.25" customHeight="1" x14ac:dyDescent="0.2">
      <c r="A76" s="38" t="s">
        <v>139</v>
      </c>
      <c r="B76" s="39" t="s">
        <v>140</v>
      </c>
      <c r="C76" s="40">
        <v>48.495270851246772</v>
      </c>
      <c r="D76" s="40">
        <v>47.979363714531381</v>
      </c>
      <c r="E76" s="40">
        <v>50.300945829750638</v>
      </c>
      <c r="F76" s="40">
        <v>50.81685296646603</v>
      </c>
      <c r="G76" s="40">
        <v>52.794496990541703</v>
      </c>
      <c r="H76" s="40">
        <v>54.256233877901977</v>
      </c>
      <c r="I76" s="40">
        <v>57.609630266552017</v>
      </c>
      <c r="J76" s="40">
        <v>65.090283748925188</v>
      </c>
      <c r="K76" s="40">
        <v>69.81943250214961</v>
      </c>
      <c r="L76" s="40">
        <v>66.638005159071369</v>
      </c>
      <c r="M76" s="40">
        <v>80.911435941530513</v>
      </c>
      <c r="N76" s="40">
        <v>94.067067927772996</v>
      </c>
      <c r="O76" s="40">
        <v>115.21926053310401</v>
      </c>
      <c r="P76" s="40">
        <v>122.2699914015477</v>
      </c>
      <c r="Q76" s="40">
        <v>126.48323301805669</v>
      </c>
      <c r="R76" s="40">
        <v>133.1900257953568</v>
      </c>
      <c r="S76" s="40">
        <v>160.87704213241619</v>
      </c>
      <c r="T76" s="40">
        <v>125.2794496990542</v>
      </c>
      <c r="U76" s="40">
        <v>124.33361994840929</v>
      </c>
      <c r="V76" s="40">
        <v>123.5597592433362</v>
      </c>
      <c r="W76" s="40">
        <v>131.04041272570939</v>
      </c>
      <c r="X76" s="40">
        <v>135.94153052450559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321.376698194325</v>
      </c>
      <c r="D2" s="31">
        <f t="shared" si="0"/>
        <v>330.80154772141015</v>
      </c>
      <c r="E2" s="31">
        <f t="shared" si="0"/>
        <v>332.25846947549445</v>
      </c>
      <c r="F2" s="31">
        <f t="shared" si="0"/>
        <v>332.00051590713679</v>
      </c>
      <c r="G2" s="31">
        <f t="shared" si="0"/>
        <v>329.73078245915735</v>
      </c>
      <c r="H2" s="31">
        <f t="shared" si="0"/>
        <v>332.97506448839198</v>
      </c>
      <c r="I2" s="31">
        <f t="shared" si="0"/>
        <v>343.53473774720544</v>
      </c>
      <c r="J2" s="31">
        <f t="shared" si="0"/>
        <v>362.07429062768699</v>
      </c>
      <c r="K2" s="31">
        <f t="shared" si="0"/>
        <v>366.64780739466897</v>
      </c>
      <c r="L2" s="31">
        <f t="shared" si="0"/>
        <v>371.72364574376604</v>
      </c>
      <c r="M2" s="31">
        <f t="shared" si="0"/>
        <v>371.97858985382624</v>
      </c>
      <c r="N2" s="31">
        <f t="shared" si="0"/>
        <v>368.01736887360272</v>
      </c>
      <c r="O2" s="31">
        <f t="shared" si="0"/>
        <v>366.99982803095435</v>
      </c>
      <c r="P2" s="31">
        <f t="shared" si="0"/>
        <v>381.26491831470338</v>
      </c>
      <c r="Q2" s="31">
        <f t="shared" si="0"/>
        <v>376.70773860705066</v>
      </c>
      <c r="R2" s="31">
        <f t="shared" si="0"/>
        <v>329.80627687016329</v>
      </c>
      <c r="S2" s="31">
        <f t="shared" si="0"/>
        <v>335.37437661220974</v>
      </c>
      <c r="T2" s="31">
        <f t="shared" si="0"/>
        <v>385.70627687016332</v>
      </c>
      <c r="U2" s="31">
        <f t="shared" si="0"/>
        <v>394.87480653482379</v>
      </c>
      <c r="V2" s="31">
        <f t="shared" si="0"/>
        <v>401.35408426483224</v>
      </c>
      <c r="W2" s="31">
        <f t="shared" si="0"/>
        <v>411.97858985382629</v>
      </c>
      <c r="X2" s="31">
        <f t="shared" ref="X2" si="1">SUM(X3,X17,X22,X25,X26,X51,X52,X71,X74,X75,X76)</f>
        <v>425.80834049871015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302.9760103181427</v>
      </c>
      <c r="D26" s="37">
        <f t="shared" si="14"/>
        <v>310.16526225279449</v>
      </c>
      <c r="E26" s="37">
        <f t="shared" si="14"/>
        <v>311.19226139294932</v>
      </c>
      <c r="F26" s="37">
        <f t="shared" si="14"/>
        <v>311.19226139294932</v>
      </c>
      <c r="G26" s="37">
        <f t="shared" si="14"/>
        <v>307.71874462596736</v>
      </c>
      <c r="H26" s="37">
        <f t="shared" si="14"/>
        <v>309.7592433361994</v>
      </c>
      <c r="I26" s="37">
        <f t="shared" si="14"/>
        <v>317.73938091143589</v>
      </c>
      <c r="J26" s="37">
        <f t="shared" si="14"/>
        <v>332.0656921754084</v>
      </c>
      <c r="K26" s="37">
        <f t="shared" si="14"/>
        <v>339.21874462596736</v>
      </c>
      <c r="L26" s="37">
        <f t="shared" si="14"/>
        <v>340.27205503009452</v>
      </c>
      <c r="M26" s="37">
        <f t="shared" si="14"/>
        <v>334.18005159071362</v>
      </c>
      <c r="N26" s="37">
        <f t="shared" si="14"/>
        <v>332.08993981083404</v>
      </c>
      <c r="O26" s="37">
        <f t="shared" si="14"/>
        <v>333.11169389509882</v>
      </c>
      <c r="P26" s="37">
        <f t="shared" si="14"/>
        <v>348.76276870163372</v>
      </c>
      <c r="Q26" s="37">
        <f t="shared" si="14"/>
        <v>339.47644024075657</v>
      </c>
      <c r="R26" s="37">
        <f t="shared" si="14"/>
        <v>297.82003439380907</v>
      </c>
      <c r="S26" s="37">
        <f t="shared" si="14"/>
        <v>299.60481513327596</v>
      </c>
      <c r="T26" s="37">
        <f t="shared" si="14"/>
        <v>347.01324161650899</v>
      </c>
      <c r="U26" s="37">
        <f t="shared" si="14"/>
        <v>359.19122957867592</v>
      </c>
      <c r="V26" s="37">
        <f t="shared" si="14"/>
        <v>359.30765262252788</v>
      </c>
      <c r="W26" s="37">
        <f t="shared" si="14"/>
        <v>371.6518486672399</v>
      </c>
      <c r="X26" s="37">
        <f t="shared" ref="X26" si="15">SUM(X27,X33)</f>
        <v>363.9496130696474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302.9760103181427</v>
      </c>
      <c r="D33" s="29">
        <f t="shared" si="18"/>
        <v>310.16526225279449</v>
      </c>
      <c r="E33" s="29">
        <f t="shared" si="18"/>
        <v>311.19226139294932</v>
      </c>
      <c r="F33" s="29">
        <f t="shared" si="18"/>
        <v>311.19226139294932</v>
      </c>
      <c r="G33" s="29">
        <f t="shared" si="18"/>
        <v>307.71874462596736</v>
      </c>
      <c r="H33" s="29">
        <f t="shared" si="18"/>
        <v>309.7592433361994</v>
      </c>
      <c r="I33" s="29">
        <f t="shared" si="18"/>
        <v>317.73938091143589</v>
      </c>
      <c r="J33" s="29">
        <f t="shared" si="18"/>
        <v>332.0656921754084</v>
      </c>
      <c r="K33" s="29">
        <f t="shared" si="18"/>
        <v>339.21874462596736</v>
      </c>
      <c r="L33" s="29">
        <f t="shared" si="18"/>
        <v>340.27205503009452</v>
      </c>
      <c r="M33" s="29">
        <f t="shared" si="18"/>
        <v>334.18005159071362</v>
      </c>
      <c r="N33" s="29">
        <f t="shared" si="18"/>
        <v>332.08993981083404</v>
      </c>
      <c r="O33" s="29">
        <f t="shared" si="18"/>
        <v>333.11169389509882</v>
      </c>
      <c r="P33" s="29">
        <f t="shared" si="18"/>
        <v>348.76276870163372</v>
      </c>
      <c r="Q33" s="29">
        <f t="shared" si="18"/>
        <v>339.47644024075657</v>
      </c>
      <c r="R33" s="29">
        <f t="shared" si="18"/>
        <v>297.82003439380907</v>
      </c>
      <c r="S33" s="29">
        <f t="shared" si="18"/>
        <v>299.60481513327596</v>
      </c>
      <c r="T33" s="29">
        <f t="shared" si="18"/>
        <v>347.01324161650899</v>
      </c>
      <c r="U33" s="29">
        <f t="shared" si="18"/>
        <v>359.19122957867592</v>
      </c>
      <c r="V33" s="29">
        <f t="shared" si="18"/>
        <v>359.30765262252788</v>
      </c>
      <c r="W33" s="29">
        <f t="shared" si="18"/>
        <v>371.6518486672399</v>
      </c>
      <c r="X33" s="29">
        <f t="shared" ref="X33" si="19">SUM(X34:X50)</f>
        <v>363.9496130696474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3.0810834049871021</v>
      </c>
      <c r="D37" s="10">
        <v>3.0810834049871021</v>
      </c>
      <c r="E37" s="10">
        <v>3.0810834049871021</v>
      </c>
      <c r="F37" s="10">
        <v>3.0810834049871021</v>
      </c>
      <c r="G37" s="10">
        <v>3.085124677558039</v>
      </c>
      <c r="H37" s="10">
        <v>3.0810834049871021</v>
      </c>
      <c r="I37" s="10">
        <v>3.0817712811693889</v>
      </c>
      <c r="J37" s="10">
        <v>3.0823731728288899</v>
      </c>
      <c r="K37" s="10">
        <v>2.0540842648323299</v>
      </c>
      <c r="L37" s="10">
        <v>2.0540842648323299</v>
      </c>
      <c r="M37" s="10">
        <v>2.0540842648323299</v>
      </c>
      <c r="N37" s="10">
        <v>2.0540842648323299</v>
      </c>
      <c r="O37" s="10">
        <v>2.0540842648323299</v>
      </c>
      <c r="P37" s="10">
        <v>2.0731728288908</v>
      </c>
      <c r="Q37" s="10">
        <v>2.0731728288908</v>
      </c>
      <c r="R37" s="10">
        <v>2.0731728288908</v>
      </c>
      <c r="S37" s="10">
        <v>2.0731728288908</v>
      </c>
      <c r="T37" s="10">
        <v>2.0731728288908</v>
      </c>
      <c r="U37" s="10">
        <v>2.0731728288908</v>
      </c>
      <c r="V37" s="10">
        <v>2.0731728288908</v>
      </c>
      <c r="W37" s="10">
        <v>2.0731728288908</v>
      </c>
      <c r="X37" s="10">
        <v>2.0731728288908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299.89492691315559</v>
      </c>
      <c r="D43" s="10">
        <v>307.08417884780738</v>
      </c>
      <c r="E43" s="10">
        <v>308.11117798796221</v>
      </c>
      <c r="F43" s="10">
        <v>308.11117798796221</v>
      </c>
      <c r="G43" s="10">
        <v>304.63361994840932</v>
      </c>
      <c r="H43" s="10">
        <v>306.67815993121229</v>
      </c>
      <c r="I43" s="10">
        <v>314.65760963026651</v>
      </c>
      <c r="J43" s="10">
        <v>328.98331900257949</v>
      </c>
      <c r="K43" s="10">
        <v>337.16466036113502</v>
      </c>
      <c r="L43" s="10">
        <v>338.21797076526218</v>
      </c>
      <c r="M43" s="10">
        <v>332.12596732588128</v>
      </c>
      <c r="N43" s="10">
        <v>330.0358555460017</v>
      </c>
      <c r="O43" s="10">
        <v>331.05760963026648</v>
      </c>
      <c r="P43" s="10">
        <v>346.68959587274293</v>
      </c>
      <c r="Q43" s="10">
        <v>337.40326741186578</v>
      </c>
      <c r="R43" s="10">
        <v>295.74686156491828</v>
      </c>
      <c r="S43" s="10">
        <v>297.53164230438517</v>
      </c>
      <c r="T43" s="10">
        <v>344.9400687876182</v>
      </c>
      <c r="U43" s="10">
        <v>357.11805674978513</v>
      </c>
      <c r="V43" s="10">
        <v>357.23447979363709</v>
      </c>
      <c r="W43" s="10">
        <v>369.57867583834911</v>
      </c>
      <c r="X43" s="10">
        <v>361.87644024075661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4.4524505588993977</v>
      </c>
      <c r="M52" s="37">
        <f t="shared" si="20"/>
        <v>7.3600171969045558</v>
      </c>
      <c r="N52" s="37">
        <f t="shared" si="20"/>
        <v>5.9188306104901116</v>
      </c>
      <c r="O52" s="37">
        <f t="shared" si="20"/>
        <v>2.2458297506448841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11.901719690455719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11.901719690455719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4.4524505588993977</v>
      </c>
      <c r="M69" s="10">
        <v>7.3600171969045558</v>
      </c>
      <c r="N69" s="10">
        <v>5.9188306104901116</v>
      </c>
      <c r="O69" s="10">
        <v>2.2458297506448841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18.400687876182289</v>
      </c>
      <c r="D76" s="40">
        <v>20.63628546861565</v>
      </c>
      <c r="E76" s="40">
        <v>21.066208082545138</v>
      </c>
      <c r="F76" s="40">
        <v>20.80825451418745</v>
      </c>
      <c r="G76" s="40">
        <v>22.012037833190021</v>
      </c>
      <c r="H76" s="40">
        <v>23.2158211521926</v>
      </c>
      <c r="I76" s="40">
        <v>25.79535683576956</v>
      </c>
      <c r="J76" s="40">
        <v>30.008598452278591</v>
      </c>
      <c r="K76" s="40">
        <v>27.42906276870163</v>
      </c>
      <c r="L76" s="40">
        <v>26.999140154772139</v>
      </c>
      <c r="M76" s="40">
        <v>30.438521066208079</v>
      </c>
      <c r="N76" s="40">
        <v>30.008598452278591</v>
      </c>
      <c r="O76" s="40">
        <v>31.642304385210661</v>
      </c>
      <c r="P76" s="40">
        <v>32.502149613069648</v>
      </c>
      <c r="Q76" s="40">
        <v>37.231298366294062</v>
      </c>
      <c r="R76" s="40">
        <v>31.986242476354249</v>
      </c>
      <c r="S76" s="40">
        <v>35.769561478933788</v>
      </c>
      <c r="T76" s="40">
        <v>38.693035253654337</v>
      </c>
      <c r="U76" s="40">
        <v>35.683576956147888</v>
      </c>
      <c r="V76" s="40">
        <v>42.046431642304377</v>
      </c>
      <c r="W76" s="40">
        <v>40.32674118658641</v>
      </c>
      <c r="X76" s="40">
        <v>49.957007738607047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1520.4526225279449</v>
      </c>
      <c r="D2" s="31">
        <f t="shared" si="0"/>
        <v>1607.2000859845223</v>
      </c>
      <c r="E2" s="31">
        <f t="shared" si="0"/>
        <v>1947.025537403267</v>
      </c>
      <c r="F2" s="31">
        <f t="shared" si="0"/>
        <v>1931.1610490111784</v>
      </c>
      <c r="G2" s="31">
        <f t="shared" si="0"/>
        <v>2002.0623387790195</v>
      </c>
      <c r="H2" s="31">
        <f t="shared" si="0"/>
        <v>1869.8839208942391</v>
      </c>
      <c r="I2" s="31">
        <f t="shared" si="0"/>
        <v>2032.6558039552879</v>
      </c>
      <c r="J2" s="31">
        <f t="shared" si="0"/>
        <v>306.42244196044714</v>
      </c>
      <c r="K2" s="31">
        <f t="shared" si="0"/>
        <v>294.05760963026648</v>
      </c>
      <c r="L2" s="31">
        <f t="shared" si="0"/>
        <v>169.67962166809974</v>
      </c>
      <c r="M2" s="31">
        <f t="shared" si="0"/>
        <v>328.54282029234736</v>
      </c>
      <c r="N2" s="31">
        <f t="shared" si="0"/>
        <v>181.24875322441957</v>
      </c>
      <c r="O2" s="31">
        <f t="shared" si="0"/>
        <v>209.58847807394667</v>
      </c>
      <c r="P2" s="31">
        <f t="shared" si="0"/>
        <v>181.4448839208942</v>
      </c>
      <c r="Q2" s="31">
        <f t="shared" si="0"/>
        <v>208.38555460017193</v>
      </c>
      <c r="R2" s="31">
        <f t="shared" si="0"/>
        <v>194.21324161650901</v>
      </c>
      <c r="S2" s="31">
        <f t="shared" si="0"/>
        <v>195.23637145313845</v>
      </c>
      <c r="T2" s="31">
        <f t="shared" si="0"/>
        <v>207.47042132416163</v>
      </c>
      <c r="U2" s="31">
        <f t="shared" si="0"/>
        <v>193.70103181427342</v>
      </c>
      <c r="V2" s="31">
        <f t="shared" si="0"/>
        <v>214.91212381771282</v>
      </c>
      <c r="W2" s="31">
        <f t="shared" si="0"/>
        <v>183.84092863284607</v>
      </c>
      <c r="X2" s="31">
        <f t="shared" ref="X2" si="1">SUM(X3,X17,X22,X25,X26,X51,X52,X71,X74,X75,X76)</f>
        <v>208.57403267411865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0.2462596732588134</v>
      </c>
      <c r="D22" s="37">
        <f t="shared" si="12"/>
        <v>0.25202063628546861</v>
      </c>
      <c r="E22" s="37">
        <f t="shared" si="12"/>
        <v>0.50077386070507302</v>
      </c>
      <c r="F22" s="37">
        <f t="shared" si="12"/>
        <v>0.50266552020636279</v>
      </c>
      <c r="G22" s="37">
        <f t="shared" si="12"/>
        <v>0.239810834049871</v>
      </c>
      <c r="H22" s="37">
        <f t="shared" si="12"/>
        <v>0.46809974204643162</v>
      </c>
      <c r="I22" s="37">
        <f t="shared" si="12"/>
        <v>0.2475494411006019</v>
      </c>
      <c r="J22" s="37">
        <f t="shared" si="12"/>
        <v>0.24479793637145311</v>
      </c>
      <c r="K22" s="37">
        <f t="shared" si="12"/>
        <v>0.2325881341358555</v>
      </c>
      <c r="L22" s="37">
        <f t="shared" si="12"/>
        <v>0.2362854686156492</v>
      </c>
      <c r="M22" s="37">
        <f t="shared" si="12"/>
        <v>0.24135855546001719</v>
      </c>
      <c r="N22" s="37">
        <f t="shared" si="12"/>
        <v>0.2392949269131556</v>
      </c>
      <c r="O22" s="37">
        <f t="shared" si="12"/>
        <v>0.2291487532244196</v>
      </c>
      <c r="P22" s="37">
        <f t="shared" si="12"/>
        <v>0.2301805674978504</v>
      </c>
      <c r="Q22" s="37">
        <f t="shared" si="12"/>
        <v>0.2385210662080825</v>
      </c>
      <c r="R22" s="37">
        <f t="shared" si="12"/>
        <v>0.48005159071367148</v>
      </c>
      <c r="S22" s="37">
        <f t="shared" si="12"/>
        <v>0.47532244196044698</v>
      </c>
      <c r="T22" s="37">
        <f t="shared" si="12"/>
        <v>0.2369733447979363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0.2462596732588134</v>
      </c>
      <c r="D23" s="10">
        <v>0.25202063628546861</v>
      </c>
      <c r="E23" s="10">
        <v>0.50077386070507302</v>
      </c>
      <c r="F23" s="10">
        <v>0.50266552020636279</v>
      </c>
      <c r="G23" s="10">
        <v>0.239810834049871</v>
      </c>
      <c r="H23" s="10">
        <v>0.46809974204643162</v>
      </c>
      <c r="I23" s="10">
        <v>0.2475494411006019</v>
      </c>
      <c r="J23" s="10">
        <v>0.24479793637145311</v>
      </c>
      <c r="K23" s="10">
        <v>0.2325881341358555</v>
      </c>
      <c r="L23" s="10">
        <v>0.2362854686156492</v>
      </c>
      <c r="M23" s="10">
        <v>0.24135855546001719</v>
      </c>
      <c r="N23" s="10">
        <v>0.2392949269131556</v>
      </c>
      <c r="O23" s="10">
        <v>0.2291487532244196</v>
      </c>
      <c r="P23" s="10">
        <v>0.2301805674978504</v>
      </c>
      <c r="Q23" s="10">
        <v>0.2385210662080825</v>
      </c>
      <c r="R23" s="10">
        <v>0.48005159071367148</v>
      </c>
      <c r="S23" s="10">
        <v>0.47532244196044698</v>
      </c>
      <c r="T23" s="10">
        <v>0.2369733447979363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125.82639724849525</v>
      </c>
      <c r="D26" s="37">
        <f t="shared" si="14"/>
        <v>165.33628546861564</v>
      </c>
      <c r="E26" s="37">
        <f t="shared" si="14"/>
        <v>156.99819432502147</v>
      </c>
      <c r="F26" s="37">
        <f t="shared" si="14"/>
        <v>112.51788478073946</v>
      </c>
      <c r="G26" s="37">
        <f t="shared" si="14"/>
        <v>194.08856405846939</v>
      </c>
      <c r="H26" s="37">
        <f t="shared" si="14"/>
        <v>145.33774720550298</v>
      </c>
      <c r="I26" s="37">
        <f t="shared" si="14"/>
        <v>109.34531384350817</v>
      </c>
      <c r="J26" s="37">
        <f t="shared" si="14"/>
        <v>123.85709372312984</v>
      </c>
      <c r="K26" s="37">
        <f t="shared" si="14"/>
        <v>76.286672398968193</v>
      </c>
      <c r="L26" s="37">
        <f t="shared" si="14"/>
        <v>58.007480653482361</v>
      </c>
      <c r="M26" s="37">
        <f t="shared" si="14"/>
        <v>91.588478073946703</v>
      </c>
      <c r="N26" s="37">
        <f t="shared" si="14"/>
        <v>48.839208942390357</v>
      </c>
      <c r="O26" s="37">
        <f t="shared" si="14"/>
        <v>54.601547721410135</v>
      </c>
      <c r="P26" s="37">
        <f t="shared" si="14"/>
        <v>48.875064488392084</v>
      </c>
      <c r="Q26" s="37">
        <f t="shared" si="14"/>
        <v>67.970765262252783</v>
      </c>
      <c r="R26" s="37">
        <f t="shared" si="14"/>
        <v>70.297678417884768</v>
      </c>
      <c r="S26" s="37">
        <f t="shared" si="14"/>
        <v>71.537919174548577</v>
      </c>
      <c r="T26" s="37">
        <f t="shared" si="14"/>
        <v>67.916595012897673</v>
      </c>
      <c r="U26" s="37">
        <f t="shared" si="14"/>
        <v>63.680137575236458</v>
      </c>
      <c r="V26" s="37">
        <f t="shared" si="14"/>
        <v>82.621926053310403</v>
      </c>
      <c r="W26" s="37">
        <f t="shared" si="14"/>
        <v>56.081685296646597</v>
      </c>
      <c r="X26" s="37">
        <f t="shared" ref="X26" si="15">SUM(X27,X33)</f>
        <v>77.074806534823722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125.82639724849525</v>
      </c>
      <c r="D33" s="29">
        <f t="shared" si="18"/>
        <v>165.33628546861564</v>
      </c>
      <c r="E33" s="29">
        <f t="shared" si="18"/>
        <v>156.99819432502147</v>
      </c>
      <c r="F33" s="29">
        <f t="shared" si="18"/>
        <v>112.51788478073946</v>
      </c>
      <c r="G33" s="29">
        <f t="shared" si="18"/>
        <v>194.08856405846939</v>
      </c>
      <c r="H33" s="29">
        <f t="shared" si="18"/>
        <v>145.33774720550298</v>
      </c>
      <c r="I33" s="29">
        <f t="shared" si="18"/>
        <v>109.34531384350817</v>
      </c>
      <c r="J33" s="29">
        <f t="shared" si="18"/>
        <v>123.85709372312984</v>
      </c>
      <c r="K33" s="29">
        <f t="shared" si="18"/>
        <v>76.286672398968193</v>
      </c>
      <c r="L33" s="29">
        <f t="shared" si="18"/>
        <v>58.007480653482361</v>
      </c>
      <c r="M33" s="29">
        <f t="shared" si="18"/>
        <v>91.588478073946703</v>
      </c>
      <c r="N33" s="29">
        <f t="shared" si="18"/>
        <v>48.839208942390357</v>
      </c>
      <c r="O33" s="29">
        <f t="shared" si="18"/>
        <v>54.601547721410135</v>
      </c>
      <c r="P33" s="29">
        <f t="shared" si="18"/>
        <v>48.875064488392084</v>
      </c>
      <c r="Q33" s="29">
        <f t="shared" si="18"/>
        <v>67.970765262252783</v>
      </c>
      <c r="R33" s="29">
        <f t="shared" si="18"/>
        <v>70.297678417884768</v>
      </c>
      <c r="S33" s="29">
        <f t="shared" si="18"/>
        <v>71.537919174548577</v>
      </c>
      <c r="T33" s="29">
        <f t="shared" si="18"/>
        <v>67.916595012897673</v>
      </c>
      <c r="U33" s="29">
        <f t="shared" si="18"/>
        <v>63.680137575236458</v>
      </c>
      <c r="V33" s="29">
        <f t="shared" si="18"/>
        <v>82.621926053310403</v>
      </c>
      <c r="W33" s="29">
        <f t="shared" si="18"/>
        <v>56.081685296646597</v>
      </c>
      <c r="X33" s="29">
        <f t="shared" ref="X33" si="19">SUM(X34:X50)</f>
        <v>77.074806534823722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25.379793637145308</v>
      </c>
      <c r="D36" s="10">
        <v>27.58667239896819</v>
      </c>
      <c r="E36" s="10">
        <v>24.276268271711089</v>
      </c>
      <c r="F36" s="10">
        <v>22.069389509888222</v>
      </c>
      <c r="G36" s="10">
        <v>19.86242476354256</v>
      </c>
      <c r="H36" s="10">
        <v>23.17282889079965</v>
      </c>
      <c r="I36" s="10">
        <v>15.44858125537403</v>
      </c>
      <c r="J36" s="10">
        <v>19.86242476354256</v>
      </c>
      <c r="K36" s="10">
        <v>27.58667239896819</v>
      </c>
      <c r="L36" s="10">
        <v>29.793637145313841</v>
      </c>
      <c r="M36" s="10">
        <v>58.483834909716251</v>
      </c>
      <c r="N36" s="10">
        <v>38.62141014617368</v>
      </c>
      <c r="O36" s="10">
        <v>47.449097162510739</v>
      </c>
      <c r="P36" s="10">
        <v>36.493293207222692</v>
      </c>
      <c r="Q36" s="10">
        <v>59.716251074806529</v>
      </c>
      <c r="R36" s="10">
        <v>48.657695614789333</v>
      </c>
      <c r="S36" s="10">
        <v>46.446001719690457</v>
      </c>
      <c r="T36" s="10">
        <v>48.657695614789333</v>
      </c>
      <c r="U36" s="10">
        <v>58.610404127257091</v>
      </c>
      <c r="V36" s="10">
        <v>78.515821152192601</v>
      </c>
      <c r="W36" s="10">
        <v>51.975236457437653</v>
      </c>
      <c r="X36" s="10">
        <v>74.092347377472052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7.1892519346517627</v>
      </c>
      <c r="D43" s="10">
        <v>7.1892519346517627</v>
      </c>
      <c r="E43" s="10">
        <v>26.703009458297501</v>
      </c>
      <c r="F43" s="10">
        <v>3.0810834049871021</v>
      </c>
      <c r="G43" s="10">
        <v>61.335597592433352</v>
      </c>
      <c r="H43" s="10">
        <v>35.77910576096302</v>
      </c>
      <c r="I43" s="10">
        <v>16.345829750644882</v>
      </c>
      <c r="J43" s="10">
        <v>23.498796216681001</v>
      </c>
      <c r="K43" s="10">
        <v>18.390799656061908</v>
      </c>
      <c r="L43" s="10">
        <v>19.414359415305238</v>
      </c>
      <c r="M43" s="10">
        <v>19.41659501289768</v>
      </c>
      <c r="N43" s="10">
        <v>10.21779879621668</v>
      </c>
      <c r="O43" s="10">
        <v>7.1524505588993978</v>
      </c>
      <c r="P43" s="10">
        <v>12.381771281169391</v>
      </c>
      <c r="Q43" s="10">
        <v>8.2545141874462598</v>
      </c>
      <c r="R43" s="10">
        <v>21.639982803095439</v>
      </c>
      <c r="S43" s="10">
        <v>15.442820292347379</v>
      </c>
      <c r="T43" s="10">
        <v>15.399140154772139</v>
      </c>
      <c r="U43" s="10">
        <v>4.1048151332760101</v>
      </c>
      <c r="V43" s="10">
        <v>4.1061049011177984</v>
      </c>
      <c r="W43" s="10">
        <v>4.1064488392089427</v>
      </c>
      <c r="X43" s="10">
        <v>2.982459157351677</v>
      </c>
    </row>
    <row r="44" spans="1:24" ht="11.25" customHeight="1" x14ac:dyDescent="0.2">
      <c r="A44" s="41" t="s">
        <v>75</v>
      </c>
      <c r="B44" s="9" t="s">
        <v>76</v>
      </c>
      <c r="C44" s="10">
        <v>93.257351676698192</v>
      </c>
      <c r="D44" s="10">
        <v>130.5603611349957</v>
      </c>
      <c r="E44" s="10">
        <v>106.0189165950129</v>
      </c>
      <c r="F44" s="10">
        <v>87.367411865864142</v>
      </c>
      <c r="G44" s="10">
        <v>112.89054170249349</v>
      </c>
      <c r="H44" s="10">
        <v>86.385812553740323</v>
      </c>
      <c r="I44" s="10">
        <v>77.550902837489247</v>
      </c>
      <c r="J44" s="10">
        <v>80.495872742906272</v>
      </c>
      <c r="K44" s="10">
        <v>30.309200343938091</v>
      </c>
      <c r="L44" s="10">
        <v>8.7994840928632829</v>
      </c>
      <c r="M44" s="10">
        <v>13.68804815133276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9.6490971625107473</v>
      </c>
      <c r="T44" s="10">
        <v>3.8597592433362</v>
      </c>
      <c r="U44" s="10">
        <v>0.96491831470335332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15.713671539122959</v>
      </c>
      <c r="D51" s="37">
        <v>15.09028374892519</v>
      </c>
      <c r="E51" s="37">
        <v>7.287188306104901</v>
      </c>
      <c r="F51" s="37">
        <v>13.048151332760099</v>
      </c>
      <c r="G51" s="37">
        <v>4.2992261392949267</v>
      </c>
      <c r="H51" s="37">
        <v>7.8460877042132413</v>
      </c>
      <c r="I51" s="37">
        <v>10.36113499570077</v>
      </c>
      <c r="J51" s="37">
        <v>9.3722269991401532</v>
      </c>
      <c r="K51" s="37">
        <v>6.8141874462596723</v>
      </c>
      <c r="L51" s="37">
        <v>11.822871883061049</v>
      </c>
      <c r="M51" s="37">
        <v>20.70068787618229</v>
      </c>
      <c r="N51" s="37">
        <v>17.562424763542559</v>
      </c>
      <c r="O51" s="37">
        <v>15.3481513327601</v>
      </c>
      <c r="P51" s="37">
        <v>15.64901117798796</v>
      </c>
      <c r="Q51" s="37">
        <v>13.822098022355981</v>
      </c>
      <c r="R51" s="37">
        <v>11.6938950988822</v>
      </c>
      <c r="S51" s="37">
        <v>6.6423903697334481</v>
      </c>
      <c r="T51" s="37">
        <v>7.0058469475494398</v>
      </c>
      <c r="U51" s="37">
        <v>3.2032674118658639</v>
      </c>
      <c r="V51" s="37">
        <v>6.2989681857265696</v>
      </c>
      <c r="W51" s="37">
        <v>5.5035253654342213</v>
      </c>
      <c r="X51" s="37">
        <v>3.4465176268271711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4.9919174548581253</v>
      </c>
      <c r="D52" s="37">
        <f t="shared" si="20"/>
        <v>5.7562338779019768</v>
      </c>
      <c r="E52" s="37">
        <f t="shared" si="20"/>
        <v>5.4934651762682707</v>
      </c>
      <c r="F52" s="37">
        <f t="shared" si="20"/>
        <v>5.4457437661220967</v>
      </c>
      <c r="G52" s="37">
        <f t="shared" si="20"/>
        <v>5.9950988822012032</v>
      </c>
      <c r="H52" s="37">
        <f t="shared" si="20"/>
        <v>6.138349097162509</v>
      </c>
      <c r="I52" s="37">
        <f t="shared" si="20"/>
        <v>6.2099742046431636</v>
      </c>
      <c r="J52" s="37">
        <f t="shared" si="20"/>
        <v>6.1622527944969905</v>
      </c>
      <c r="K52" s="37">
        <f t="shared" si="20"/>
        <v>13.94858125537403</v>
      </c>
      <c r="L52" s="37">
        <f t="shared" si="20"/>
        <v>9.1716251074806543</v>
      </c>
      <c r="M52" s="37">
        <f t="shared" si="20"/>
        <v>11.990111779879619</v>
      </c>
      <c r="N52" s="37">
        <f t="shared" si="20"/>
        <v>5.0874462596732588</v>
      </c>
      <c r="O52" s="37">
        <f t="shared" si="20"/>
        <v>6.4727429062768698</v>
      </c>
      <c r="P52" s="37">
        <f t="shared" si="20"/>
        <v>7.2848667239896816</v>
      </c>
      <c r="Q52" s="37">
        <f t="shared" si="20"/>
        <v>4.5619088564058465</v>
      </c>
      <c r="R52" s="37">
        <f t="shared" si="20"/>
        <v>3.2005159071367153</v>
      </c>
      <c r="S52" s="37">
        <f t="shared" si="20"/>
        <v>3.1766981943250205</v>
      </c>
      <c r="T52" s="37">
        <f t="shared" si="20"/>
        <v>3.1288048151332752</v>
      </c>
      <c r="U52" s="37">
        <f t="shared" si="20"/>
        <v>2.2212381771281171</v>
      </c>
      <c r="V52" s="37">
        <f t="shared" si="20"/>
        <v>2.3406706792777299</v>
      </c>
      <c r="W52" s="37">
        <f t="shared" si="20"/>
        <v>2.7228718830610492</v>
      </c>
      <c r="X52" s="37">
        <f t="shared" ref="X52" si="21">SUM(X53:X70)</f>
        <v>1.9134135855545999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2.4601031814273431</v>
      </c>
      <c r="D59" s="10">
        <v>3.272226999140154</v>
      </c>
      <c r="E59" s="10">
        <v>3.1049871023215818</v>
      </c>
      <c r="F59" s="10">
        <v>3.0572656921754078</v>
      </c>
      <c r="G59" s="10">
        <v>3.4871883061049012</v>
      </c>
      <c r="H59" s="10">
        <v>3.5827171109200342</v>
      </c>
      <c r="I59" s="10">
        <v>3.8214961306964752</v>
      </c>
      <c r="J59" s="10">
        <v>3.940928632846088</v>
      </c>
      <c r="K59" s="10">
        <v>3.893207222699913</v>
      </c>
      <c r="L59" s="10">
        <v>3.8214961306964752</v>
      </c>
      <c r="M59" s="10">
        <v>4.1797936371453126</v>
      </c>
      <c r="N59" s="10">
        <v>4.3470335339638861</v>
      </c>
      <c r="O59" s="10">
        <v>5.2785038693035249</v>
      </c>
      <c r="P59" s="10">
        <v>5.8517626827171103</v>
      </c>
      <c r="Q59" s="10">
        <v>3.6065348237317281</v>
      </c>
      <c r="R59" s="10">
        <v>2.4840068787618228</v>
      </c>
      <c r="S59" s="10">
        <v>2.3884780739466889</v>
      </c>
      <c r="T59" s="10">
        <v>2.5317282889079959</v>
      </c>
      <c r="U59" s="10">
        <v>2.2212381771281171</v>
      </c>
      <c r="V59" s="10">
        <v>2.3406706792777299</v>
      </c>
      <c r="W59" s="10">
        <v>2.7228718830610492</v>
      </c>
      <c r="X59" s="10">
        <v>1.8152192605331039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2.3884780739466889</v>
      </c>
      <c r="D61" s="10">
        <v>2.3884780739466889</v>
      </c>
      <c r="E61" s="10">
        <v>2.3884780739466889</v>
      </c>
      <c r="F61" s="10">
        <v>2.3884780739466889</v>
      </c>
      <c r="G61" s="10">
        <v>2.3884780739466889</v>
      </c>
      <c r="H61" s="10">
        <v>2.3884780739466889</v>
      </c>
      <c r="I61" s="10">
        <v>2.3884780739466889</v>
      </c>
      <c r="J61" s="10">
        <v>2.1974204643164228</v>
      </c>
      <c r="K61" s="10">
        <v>2.101805674978503</v>
      </c>
      <c r="L61" s="10">
        <v>1.5286328460877039</v>
      </c>
      <c r="M61" s="10">
        <v>1.7674978503869301</v>
      </c>
      <c r="N61" s="10">
        <v>0.74041272570937233</v>
      </c>
      <c r="O61" s="10">
        <v>1.1942390369733451</v>
      </c>
      <c r="P61" s="10">
        <v>1.4331040412725711</v>
      </c>
      <c r="Q61" s="10">
        <v>0.95537403267411869</v>
      </c>
      <c r="R61" s="10">
        <v>0.7165090283748925</v>
      </c>
      <c r="S61" s="10">
        <v>0.78822012037833178</v>
      </c>
      <c r="T61" s="10">
        <v>0.5970765262252794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0.14333619948409279</v>
      </c>
      <c r="D62" s="10">
        <v>9.5528804815133275E-2</v>
      </c>
      <c r="E62" s="10">
        <v>0</v>
      </c>
      <c r="F62" s="10">
        <v>0</v>
      </c>
      <c r="G62" s="10">
        <v>0.1194325021496131</v>
      </c>
      <c r="H62" s="10">
        <v>0.16715391229578669</v>
      </c>
      <c r="I62" s="10">
        <v>0</v>
      </c>
      <c r="J62" s="10">
        <v>2.3903697334479789E-2</v>
      </c>
      <c r="K62" s="10">
        <v>7.9535683576956142</v>
      </c>
      <c r="L62" s="10">
        <v>3.8214961306964752</v>
      </c>
      <c r="M62" s="10">
        <v>6.0428202923473773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9.8194325021496109E-2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6.0666380051590707</v>
      </c>
      <c r="D71" s="37">
        <f t="shared" si="22"/>
        <v>5.8994840928632843</v>
      </c>
      <c r="E71" s="37">
        <f t="shared" si="22"/>
        <v>4.5380051590713677</v>
      </c>
      <c r="F71" s="37">
        <f t="shared" si="22"/>
        <v>5.7801375752364565</v>
      </c>
      <c r="G71" s="37">
        <f t="shared" si="22"/>
        <v>6.592175408426483</v>
      </c>
      <c r="H71" s="37">
        <f t="shared" si="22"/>
        <v>5.7084264832330183</v>
      </c>
      <c r="I71" s="37">
        <f t="shared" si="22"/>
        <v>7.2131556319862424</v>
      </c>
      <c r="J71" s="37">
        <f t="shared" si="22"/>
        <v>3.224419604471195</v>
      </c>
      <c r="K71" s="37">
        <f t="shared" si="22"/>
        <v>0</v>
      </c>
      <c r="L71" s="37">
        <f t="shared" si="22"/>
        <v>0</v>
      </c>
      <c r="M71" s="37">
        <f t="shared" si="22"/>
        <v>6.114445399828031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4.9202063628546862</v>
      </c>
      <c r="D72" s="10">
        <v>4.7530524505588989</v>
      </c>
      <c r="E72" s="10">
        <v>3.8214961306964752</v>
      </c>
      <c r="F72" s="10">
        <v>5.2068787618228711</v>
      </c>
      <c r="G72" s="10">
        <v>6.0428202923473773</v>
      </c>
      <c r="H72" s="10">
        <v>5.0635425623387791</v>
      </c>
      <c r="I72" s="10">
        <v>6.592175408426483</v>
      </c>
      <c r="J72" s="10">
        <v>2.412381771281169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1.146431642304385</v>
      </c>
      <c r="D73" s="10">
        <v>1.146431642304385</v>
      </c>
      <c r="E73" s="10">
        <v>0.7165090283748925</v>
      </c>
      <c r="F73" s="10">
        <v>0.57325881341358553</v>
      </c>
      <c r="G73" s="10">
        <v>0.5493551160791057</v>
      </c>
      <c r="H73" s="10">
        <v>0.64488392089423896</v>
      </c>
      <c r="I73" s="10">
        <v>0.62098022355975924</v>
      </c>
      <c r="J73" s="10">
        <v>0.81203783319002576</v>
      </c>
      <c r="K73" s="10">
        <v>0</v>
      </c>
      <c r="L73" s="10">
        <v>0</v>
      </c>
      <c r="M73" s="10">
        <v>6.114445399828031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1231.7521926053309</v>
      </c>
      <c r="D75" s="37">
        <v>1255.278503869303</v>
      </c>
      <c r="E75" s="37">
        <v>1609.43920894239</v>
      </c>
      <c r="F75" s="37">
        <v>1639.43826311264</v>
      </c>
      <c r="G75" s="37">
        <v>1626.874978503869</v>
      </c>
      <c r="H75" s="37">
        <v>1539.9828030954429</v>
      </c>
      <c r="I75" s="37">
        <v>1735.908082545142</v>
      </c>
      <c r="J75" s="37">
        <v>38.024247635425617</v>
      </c>
      <c r="K75" s="37">
        <v>50.085984522785893</v>
      </c>
      <c r="L75" s="37">
        <v>48.22295786758383</v>
      </c>
      <c r="M75" s="37">
        <v>64.631728288907993</v>
      </c>
      <c r="N75" s="37">
        <v>55.43611349957007</v>
      </c>
      <c r="O75" s="37">
        <v>50.133791917454857</v>
      </c>
      <c r="P75" s="37">
        <v>43.971539122957857</v>
      </c>
      <c r="Q75" s="37">
        <v>55.842132416165093</v>
      </c>
      <c r="R75" s="37">
        <v>44.138693035253652</v>
      </c>
      <c r="S75" s="37">
        <v>46.336113499570082</v>
      </c>
      <c r="T75" s="37">
        <v>43.111693895098881</v>
      </c>
      <c r="U75" s="37">
        <v>42.825107480653479</v>
      </c>
      <c r="V75" s="37">
        <v>41.965262252794503</v>
      </c>
      <c r="W75" s="37">
        <v>37.761564918314697</v>
      </c>
      <c r="X75" s="37">
        <v>47.29148753224419</v>
      </c>
    </row>
    <row r="76" spans="1:24" ht="11.25" customHeight="1" x14ac:dyDescent="0.2">
      <c r="A76" s="38" t="s">
        <v>139</v>
      </c>
      <c r="B76" s="39" t="s">
        <v>140</v>
      </c>
      <c r="C76" s="40">
        <v>135.85554600171969</v>
      </c>
      <c r="D76" s="40">
        <v>159.5872742906277</v>
      </c>
      <c r="E76" s="40">
        <v>162.76870163370589</v>
      </c>
      <c r="F76" s="40">
        <v>154.4282029234738</v>
      </c>
      <c r="G76" s="40">
        <v>163.9724849527085</v>
      </c>
      <c r="H76" s="40">
        <v>164.402407566638</v>
      </c>
      <c r="I76" s="40">
        <v>163.37059329320721</v>
      </c>
      <c r="J76" s="40">
        <v>125.5374032674119</v>
      </c>
      <c r="K76" s="40">
        <v>146.6895958727429</v>
      </c>
      <c r="L76" s="40">
        <v>42.218400687876183</v>
      </c>
      <c r="M76" s="40">
        <v>133.27601031814271</v>
      </c>
      <c r="N76" s="40">
        <v>54.084264832330177</v>
      </c>
      <c r="O76" s="40">
        <v>82.803095442820293</v>
      </c>
      <c r="P76" s="40">
        <v>65.434221840068787</v>
      </c>
      <c r="Q76" s="40">
        <v>65.950128976784171</v>
      </c>
      <c r="R76" s="40">
        <v>64.402407566638004</v>
      </c>
      <c r="S76" s="40">
        <v>67.067927773000861</v>
      </c>
      <c r="T76" s="40">
        <v>86.070507308684427</v>
      </c>
      <c r="U76" s="40">
        <v>81.771281169389511</v>
      </c>
      <c r="V76" s="40">
        <v>81.685296646603604</v>
      </c>
      <c r="W76" s="40">
        <v>81.771281169389511</v>
      </c>
      <c r="X76" s="40">
        <v>78.847807394668948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3934.1291072489898</v>
      </c>
      <c r="D2" s="31">
        <f t="shared" si="0"/>
        <v>3984.1261689040448</v>
      </c>
      <c r="E2" s="31">
        <f t="shared" si="0"/>
        <v>4047.4047000487294</v>
      </c>
      <c r="F2" s="31">
        <f t="shared" si="0"/>
        <v>4119.1129495825062</v>
      </c>
      <c r="G2" s="31">
        <f t="shared" si="0"/>
        <v>4222.3560327199048</v>
      </c>
      <c r="H2" s="31">
        <f t="shared" si="0"/>
        <v>4223.5269913601205</v>
      </c>
      <c r="I2" s="31">
        <f t="shared" si="0"/>
        <v>4283.4889175540338</v>
      </c>
      <c r="J2" s="31">
        <f t="shared" si="0"/>
        <v>4396.9842439967315</v>
      </c>
      <c r="K2" s="31">
        <f t="shared" si="0"/>
        <v>4259.0839177684411</v>
      </c>
      <c r="L2" s="31">
        <f t="shared" si="0"/>
        <v>4132.1406613913332</v>
      </c>
      <c r="M2" s="31">
        <f t="shared" si="0"/>
        <v>4304.7585643992352</v>
      </c>
      <c r="N2" s="31">
        <f t="shared" si="0"/>
        <v>4300.5381110210838</v>
      </c>
      <c r="O2" s="31">
        <f t="shared" si="0"/>
        <v>4197.8387486312231</v>
      </c>
      <c r="P2" s="31">
        <f t="shared" si="0"/>
        <v>4210.0654465420175</v>
      </c>
      <c r="Q2" s="31">
        <f t="shared" si="0"/>
        <v>4113.7879890393078</v>
      </c>
      <c r="R2" s="31">
        <f t="shared" si="0"/>
        <v>4105.4791563892995</v>
      </c>
      <c r="S2" s="31">
        <f t="shared" si="0"/>
        <v>4180.4028478552473</v>
      </c>
      <c r="T2" s="31">
        <f t="shared" si="0"/>
        <v>4194.3703373894223</v>
      </c>
      <c r="U2" s="31">
        <f t="shared" si="0"/>
        <v>4240.1911374325018</v>
      </c>
      <c r="V2" s="31">
        <f t="shared" si="0"/>
        <v>4176.9453610835653</v>
      </c>
      <c r="W2" s="31">
        <f t="shared" ref="W2:X2" si="1">SUM(W3,W17,W22,W25,W26,W51,W52,W71,W74,W75,W76)</f>
        <v>3880.5387277646932</v>
      </c>
      <c r="X2" s="31">
        <f t="shared" si="1"/>
        <v>4021.8797109252214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3872.4133276010321</v>
      </c>
      <c r="D26" s="37">
        <f t="shared" si="14"/>
        <v>3914.0705073086847</v>
      </c>
      <c r="E26" s="37">
        <f t="shared" si="14"/>
        <v>3974.2858985382636</v>
      </c>
      <c r="F26" s="37">
        <f t="shared" si="14"/>
        <v>4034.6446259673262</v>
      </c>
      <c r="G26" s="37">
        <f t="shared" si="14"/>
        <v>4140.3478073946681</v>
      </c>
      <c r="H26" s="37">
        <f t="shared" si="14"/>
        <v>4147.1576956147892</v>
      </c>
      <c r="I26" s="37">
        <f t="shared" si="14"/>
        <v>4204.1489251934645</v>
      </c>
      <c r="J26" s="37">
        <f t="shared" si="14"/>
        <v>4317.8760963026643</v>
      </c>
      <c r="K26" s="37">
        <f t="shared" si="14"/>
        <v>4109.9588993981088</v>
      </c>
      <c r="L26" s="37">
        <f t="shared" si="14"/>
        <v>3923.7251074806532</v>
      </c>
      <c r="M26" s="37">
        <f t="shared" si="14"/>
        <v>4086.2355116079102</v>
      </c>
      <c r="N26" s="37">
        <f t="shared" si="14"/>
        <v>4029.2314703353395</v>
      </c>
      <c r="O26" s="37">
        <f t="shared" si="14"/>
        <v>3926.8663800515915</v>
      </c>
      <c r="P26" s="37">
        <f t="shared" si="14"/>
        <v>3915.2515047291481</v>
      </c>
      <c r="Q26" s="37">
        <f t="shared" si="14"/>
        <v>3545.5319862424767</v>
      </c>
      <c r="R26" s="37">
        <f t="shared" si="14"/>
        <v>3542.0606190885646</v>
      </c>
      <c r="S26" s="37">
        <f t="shared" si="14"/>
        <v>3934.4495270851248</v>
      </c>
      <c r="T26" s="37">
        <f t="shared" si="14"/>
        <v>3728.6605331040419</v>
      </c>
      <c r="U26" s="37">
        <f t="shared" si="14"/>
        <v>3790.189681857265</v>
      </c>
      <c r="V26" s="37">
        <f t="shared" si="14"/>
        <v>3657.1743766122104</v>
      </c>
      <c r="W26" s="37">
        <f t="shared" ref="W26:X26" si="15">SUM(W27,W33)</f>
        <v>3394.7719690455724</v>
      </c>
      <c r="X26" s="37">
        <f t="shared" si="15"/>
        <v>3244.689251934652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3872.4133276010321</v>
      </c>
      <c r="D33" s="29">
        <f t="shared" si="18"/>
        <v>3914.0705073086847</v>
      </c>
      <c r="E33" s="29">
        <f t="shared" si="18"/>
        <v>3974.2858985382636</v>
      </c>
      <c r="F33" s="29">
        <f t="shared" si="18"/>
        <v>4034.6446259673262</v>
      </c>
      <c r="G33" s="29">
        <f t="shared" si="18"/>
        <v>4140.3478073946681</v>
      </c>
      <c r="H33" s="29">
        <f t="shared" si="18"/>
        <v>4147.1576956147892</v>
      </c>
      <c r="I33" s="29">
        <f t="shared" si="18"/>
        <v>4204.1489251934645</v>
      </c>
      <c r="J33" s="29">
        <f t="shared" si="18"/>
        <v>4317.8760963026643</v>
      </c>
      <c r="K33" s="29">
        <f t="shared" si="18"/>
        <v>4109.9588993981088</v>
      </c>
      <c r="L33" s="29">
        <f t="shared" si="18"/>
        <v>3923.7251074806532</v>
      </c>
      <c r="M33" s="29">
        <f t="shared" si="18"/>
        <v>4086.2355116079102</v>
      </c>
      <c r="N33" s="29">
        <f t="shared" si="18"/>
        <v>4029.2314703353395</v>
      </c>
      <c r="O33" s="29">
        <f t="shared" si="18"/>
        <v>3926.8663800515915</v>
      </c>
      <c r="P33" s="29">
        <f t="shared" si="18"/>
        <v>3915.2515047291481</v>
      </c>
      <c r="Q33" s="29">
        <f t="shared" si="18"/>
        <v>3545.5319862424767</v>
      </c>
      <c r="R33" s="29">
        <f t="shared" si="18"/>
        <v>3542.0606190885646</v>
      </c>
      <c r="S33" s="29">
        <f t="shared" si="18"/>
        <v>3934.4495270851248</v>
      </c>
      <c r="T33" s="29">
        <f t="shared" si="18"/>
        <v>3728.6605331040419</v>
      </c>
      <c r="U33" s="29">
        <f t="shared" si="18"/>
        <v>3790.189681857265</v>
      </c>
      <c r="V33" s="29">
        <f t="shared" si="18"/>
        <v>3657.1743766122104</v>
      </c>
      <c r="W33" s="29">
        <f t="shared" ref="W33:X33" si="19">SUM(W34:W50)</f>
        <v>3394.7719690455724</v>
      </c>
      <c r="X33" s="29">
        <f t="shared" si="19"/>
        <v>3244.689251934652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0</v>
      </c>
      <c r="E36" s="10">
        <f>FC_TRA_RAIL_E!E36+FC_TRA_ROAD_E!E36+FC_TRA_DAVI_E!E36+FC_TRA_DNAVI_E!E36+FC_TRA_PIPE_E!E36</f>
        <v>0</v>
      </c>
      <c r="F36" s="10">
        <f>FC_TRA_RAIL_E!F36+FC_TRA_ROAD_E!F36+FC_TRA_DAVI_E!F36+FC_TRA_DNAVI_E!F36+FC_TRA_PIPE_E!F36</f>
        <v>0</v>
      </c>
      <c r="G36" s="10">
        <f>FC_TRA_RAIL_E!G36+FC_TRA_ROAD_E!G36+FC_TRA_DAVI_E!G36+FC_TRA_DNAVI_E!G36+FC_TRA_PIPE_E!G36</f>
        <v>0</v>
      </c>
      <c r="H36" s="10">
        <f>FC_TRA_RAIL_E!H36+FC_TRA_ROAD_E!H36+FC_TRA_DAVI_E!H36+FC_TRA_DNAVI_E!H36+FC_TRA_PIPE_E!H36</f>
        <v>0</v>
      </c>
      <c r="I36" s="10">
        <f>FC_TRA_RAIL_E!I36+FC_TRA_ROAD_E!I36+FC_TRA_DAVI_E!I36+FC_TRA_DNAVI_E!I36+FC_TRA_PIPE_E!I36</f>
        <v>0</v>
      </c>
      <c r="J36" s="10">
        <f>FC_TRA_RAIL_E!J36+FC_TRA_ROAD_E!J36+FC_TRA_DAVI_E!J36+FC_TRA_DNAVI_E!J36+FC_TRA_PIPE_E!J36</f>
        <v>0</v>
      </c>
      <c r="K36" s="10">
        <f>FC_TRA_RAIL_E!K36+FC_TRA_ROAD_E!K36+FC_TRA_DAVI_E!K36+FC_TRA_DNAVI_E!K36+FC_TRA_PIPE_E!K36</f>
        <v>0</v>
      </c>
      <c r="L36" s="10">
        <f>FC_TRA_RAIL_E!L36+FC_TRA_ROAD_E!L36+FC_TRA_DAVI_E!L36+FC_TRA_DNAVI_E!L36+FC_TRA_PIPE_E!L36</f>
        <v>0</v>
      </c>
      <c r="M36" s="10">
        <f>FC_TRA_RAIL_E!M36+FC_TRA_ROAD_E!M36+FC_TRA_DAVI_E!M36+FC_TRA_DNAVI_E!M36+FC_TRA_PIPE_E!M36</f>
        <v>0</v>
      </c>
      <c r="N36" s="10">
        <f>FC_TRA_RAIL_E!N36+FC_TRA_ROAD_E!N36+FC_TRA_DAVI_E!N36+FC_TRA_DNAVI_E!N36+FC_TRA_PIPE_E!N36</f>
        <v>0</v>
      </c>
      <c r="O36" s="10">
        <f>FC_TRA_RAIL_E!O36+FC_TRA_ROAD_E!O36+FC_TRA_DAVI_E!O36+FC_TRA_DNAVI_E!O36+FC_TRA_PIPE_E!O36</f>
        <v>0</v>
      </c>
      <c r="P36" s="10">
        <f>FC_TRA_RAIL_E!P36+FC_TRA_ROAD_E!P36+FC_TRA_DAVI_E!P36+FC_TRA_DNAVI_E!P36+FC_TRA_PIPE_E!P36</f>
        <v>0</v>
      </c>
      <c r="Q36" s="10">
        <f>FC_TRA_RAIL_E!Q36+FC_TRA_ROAD_E!Q36+FC_TRA_DAVI_E!Q36+FC_TRA_DNAVI_E!Q36+FC_TRA_PIPE_E!Q36</f>
        <v>0</v>
      </c>
      <c r="R36" s="10">
        <f>FC_TRA_RAIL_E!R36+FC_TRA_ROAD_E!R36+FC_TRA_DAVI_E!R36+FC_TRA_DNAVI_E!R36+FC_TRA_PIPE_E!R36</f>
        <v>0</v>
      </c>
      <c r="S36" s="10">
        <f>FC_TRA_RAIL_E!S36+FC_TRA_ROAD_E!S36+FC_TRA_DAVI_E!S36+FC_TRA_DNAVI_E!S36+FC_TRA_PIPE_E!S36</f>
        <v>0</v>
      </c>
      <c r="T36" s="10">
        <f>FC_TRA_RAIL_E!T36+FC_TRA_ROAD_E!T36+FC_TRA_DAVI_E!T36+FC_TRA_DNAVI_E!T36+FC_TRA_PIPE_E!T36</f>
        <v>0</v>
      </c>
      <c r="U36" s="10">
        <f>FC_TRA_RAIL_E!U36+FC_TRA_ROAD_E!U36+FC_TRA_DAVI_E!U36+FC_TRA_DNAVI_E!U36+FC_TRA_PIPE_E!U36</f>
        <v>0</v>
      </c>
      <c r="V36" s="10">
        <f>FC_TRA_RAIL_E!V36+FC_TRA_ROAD_E!V36+FC_TRA_DAVI_E!V36+FC_TRA_DNAVI_E!V36+FC_TRA_PIPE_E!V36</f>
        <v>0</v>
      </c>
      <c r="W36" s="10">
        <f>FC_TRA_RAIL_E!W36+FC_TRA_ROAD_E!W36+FC_TRA_DAVI_E!W36+FC_TRA_DNAVI_E!W36+FC_TRA_PIPE_E!W36</f>
        <v>0</v>
      </c>
      <c r="X36" s="10">
        <f>FC_TRA_RAIL_E!X36+FC_TRA_ROAD_E!X36+FC_TRA_DAVI_E!X36+FC_TRA_DNAVI_E!X36+FC_TRA_PIPE_E!X36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1748.0175408426485</v>
      </c>
      <c r="D37" s="10">
        <f>FC_TRA_RAIL_E!D37+FC_TRA_ROAD_E!D37+FC_TRA_DAVI_E!D37+FC_TRA_DNAVI_E!D37+FC_TRA_PIPE_E!D37</f>
        <v>1771.6394668959585</v>
      </c>
      <c r="E37" s="10">
        <f>FC_TRA_RAIL_E!E37+FC_TRA_ROAD_E!E37+FC_TRA_DAVI_E!E37+FC_TRA_DNAVI_E!E37+FC_TRA_PIPE_E!E37</f>
        <v>1802.4505588993986</v>
      </c>
      <c r="F37" s="10">
        <f>FC_TRA_RAIL_E!F37+FC_TRA_ROAD_E!F37+FC_TRA_DAVI_E!F37+FC_TRA_DNAVI_E!F37+FC_TRA_PIPE_E!F37</f>
        <v>1807.5857265692175</v>
      </c>
      <c r="G37" s="10">
        <f>FC_TRA_RAIL_E!G37+FC_TRA_ROAD_E!G37+FC_TRA_DAVI_E!G37+FC_TRA_DNAVI_E!G37+FC_TRA_PIPE_E!G37</f>
        <v>1839.7626827171107</v>
      </c>
      <c r="H37" s="10">
        <f>FC_TRA_RAIL_E!H37+FC_TRA_ROAD_E!H37+FC_TRA_DAVI_E!H37+FC_TRA_DNAVI_E!H37+FC_TRA_PIPE_E!H37</f>
        <v>1835.3157351676696</v>
      </c>
      <c r="I37" s="10">
        <f>FC_TRA_RAIL_E!I37+FC_TRA_ROAD_E!I37+FC_TRA_DAVI_E!I37+FC_TRA_DNAVI_E!I37+FC_TRA_PIPE_E!I37</f>
        <v>1820.2910576096297</v>
      </c>
      <c r="J37" s="10">
        <f>FC_TRA_RAIL_E!J37+FC_TRA_ROAD_E!J37+FC_TRA_DAVI_E!J37+FC_TRA_DNAVI_E!J37+FC_TRA_PIPE_E!J37</f>
        <v>1816.5621668099734</v>
      </c>
      <c r="K37" s="10">
        <f>FC_TRA_RAIL_E!K37+FC_TRA_ROAD_E!K37+FC_TRA_DAVI_E!K37+FC_TRA_DNAVI_E!K37+FC_TRA_PIPE_E!K37</f>
        <v>1623.7460017196902</v>
      </c>
      <c r="L37" s="10">
        <f>FC_TRA_RAIL_E!L37+FC_TRA_ROAD_E!L37+FC_TRA_DAVI_E!L37+FC_TRA_DNAVI_E!L37+FC_TRA_PIPE_E!L37</f>
        <v>1565.2049011177983</v>
      </c>
      <c r="M37" s="10">
        <f>FC_TRA_RAIL_E!M37+FC_TRA_ROAD_E!M37+FC_TRA_DAVI_E!M37+FC_TRA_DNAVI_E!M37+FC_TRA_PIPE_E!M37</f>
        <v>1531.3127257093718</v>
      </c>
      <c r="N37" s="10">
        <f>FC_TRA_RAIL_E!N37+FC_TRA_ROAD_E!N37+FC_TRA_DAVI_E!N37+FC_TRA_DNAVI_E!N37+FC_TRA_PIPE_E!N37</f>
        <v>1440.9334479793636</v>
      </c>
      <c r="O37" s="10">
        <f>FC_TRA_RAIL_E!O37+FC_TRA_ROAD_E!O37+FC_TRA_DAVI_E!O37+FC_TRA_DNAVI_E!O37+FC_TRA_PIPE_E!O37</f>
        <v>1385.4734307824585</v>
      </c>
      <c r="P37" s="10">
        <f>FC_TRA_RAIL_E!P37+FC_TRA_ROAD_E!P37+FC_TRA_DAVI_E!P37+FC_TRA_DNAVI_E!P37+FC_TRA_PIPE_E!P37</f>
        <v>1420.1299226139295</v>
      </c>
      <c r="Q37" s="10">
        <f>FC_TRA_RAIL_E!Q37+FC_TRA_ROAD_E!Q37+FC_TRA_DAVI_E!Q37+FC_TRA_DNAVI_E!Q37+FC_TRA_PIPE_E!Q37</f>
        <v>1367.2638005159076</v>
      </c>
      <c r="R37" s="10">
        <f>FC_TRA_RAIL_E!R37+FC_TRA_ROAD_E!R37+FC_TRA_DAVI_E!R37+FC_TRA_DNAVI_E!R37+FC_TRA_PIPE_E!R37</f>
        <v>1361.0441960447124</v>
      </c>
      <c r="S37" s="10">
        <f>FC_TRA_RAIL_E!S37+FC_TRA_ROAD_E!S37+FC_TRA_DAVI_E!S37+FC_TRA_DNAVI_E!S37+FC_TRA_PIPE_E!S37</f>
        <v>1354.8246775580394</v>
      </c>
      <c r="T37" s="10">
        <f>FC_TRA_RAIL_E!T37+FC_TRA_ROAD_E!T37+FC_TRA_DAVI_E!T37+FC_TRA_DNAVI_E!T37+FC_TRA_PIPE_E!T37</f>
        <v>1301.9585554600176</v>
      </c>
      <c r="U37" s="10">
        <f>FC_TRA_RAIL_E!U37+FC_TRA_ROAD_E!U37+FC_TRA_DAVI_E!U37+FC_TRA_DNAVI_E!U37+FC_TRA_PIPE_E!U37</f>
        <v>1283.2999140154773</v>
      </c>
      <c r="V37" s="10">
        <f>FC_TRA_RAIL_E!V37+FC_TRA_ROAD_E!V37+FC_TRA_DAVI_E!V37+FC_TRA_DNAVI_E!V37+FC_TRA_PIPE_E!V37</f>
        <v>1255.3119518486678</v>
      </c>
      <c r="W37" s="10">
        <f>FC_TRA_RAIL_E!W37+FC_TRA_ROAD_E!W37+FC_TRA_DAVI_E!W37+FC_TRA_DNAVI_E!W37+FC_TRA_PIPE_E!W37</f>
        <v>1165.1284608770418</v>
      </c>
      <c r="X37" s="10">
        <f>FC_TRA_RAIL_E!X37+FC_TRA_ROAD_E!X37+FC_TRA_DAVI_E!X37+FC_TRA_DNAVI_E!X37+FC_TRA_PIPE_E!X37</f>
        <v>1177.5675838349096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2.0875322441960447</v>
      </c>
      <c r="D38" s="10">
        <f>FC_TRA_RAIL_E!D38+FC_TRA_ROAD_E!D38+FC_TRA_DAVI_E!D38+FC_TRA_DNAVI_E!D38+FC_TRA_PIPE_E!D38</f>
        <v>2.0875322441960451</v>
      </c>
      <c r="E38" s="10">
        <f>FC_TRA_RAIL_E!E38+FC_TRA_ROAD_E!E38+FC_TRA_DAVI_E!E38+FC_TRA_DNAVI_E!E38+FC_TRA_PIPE_E!E38</f>
        <v>2.0875322441960447</v>
      </c>
      <c r="F38" s="10">
        <f>FC_TRA_RAIL_E!F38+FC_TRA_ROAD_E!F38+FC_TRA_DAVI_E!F38+FC_TRA_DNAVI_E!F38+FC_TRA_PIPE_E!F38</f>
        <v>1.0437661220980219</v>
      </c>
      <c r="G38" s="10">
        <f>FC_TRA_RAIL_E!G38+FC_TRA_ROAD_E!G38+FC_TRA_DAVI_E!G38+FC_TRA_DNAVI_E!G38+FC_TRA_PIPE_E!G38</f>
        <v>1.0437661220980223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1.0437661220980221</v>
      </c>
      <c r="J38" s="10">
        <f>FC_TRA_RAIL_E!J38+FC_TRA_ROAD_E!J38+FC_TRA_DAVI_E!J38+FC_TRA_DNAVI_E!J38+FC_TRA_PIPE_E!J38</f>
        <v>1.0437661220980221</v>
      </c>
      <c r="K38" s="10">
        <f>FC_TRA_RAIL_E!K38+FC_TRA_ROAD_E!K38+FC_TRA_DAVI_E!K38+FC_TRA_DNAVI_E!K38+FC_TRA_PIPE_E!K38</f>
        <v>1.0437661220980221</v>
      </c>
      <c r="L38" s="10">
        <f>FC_TRA_RAIL_E!L38+FC_TRA_ROAD_E!L38+FC_TRA_DAVI_E!L38+FC_TRA_DNAVI_E!L38+FC_TRA_PIPE_E!L38</f>
        <v>1.0437661220980223</v>
      </c>
      <c r="M38" s="10">
        <f>FC_TRA_RAIL_E!M38+FC_TRA_ROAD_E!M38+FC_TRA_DAVI_E!M38+FC_TRA_DNAVI_E!M38+FC_TRA_PIPE_E!M38</f>
        <v>1.0437661220980221</v>
      </c>
      <c r="N38" s="10">
        <f>FC_TRA_RAIL_E!N38+FC_TRA_ROAD_E!N38+FC_TRA_DAVI_E!N38+FC_TRA_DNAVI_E!N38+FC_TRA_PIPE_E!N38</f>
        <v>1.0437661220980223</v>
      </c>
      <c r="O38" s="10">
        <f>FC_TRA_RAIL_E!O38+FC_TRA_ROAD_E!O38+FC_TRA_DAVI_E!O38+FC_TRA_DNAVI_E!O38+FC_TRA_PIPE_E!O38</f>
        <v>1.0437661220980221</v>
      </c>
      <c r="P38" s="10">
        <f>FC_TRA_RAIL_E!P38+FC_TRA_ROAD_E!P38+FC_TRA_DAVI_E!P38+FC_TRA_DNAVI_E!P38+FC_TRA_PIPE_E!P38</f>
        <v>1.0437661220980221</v>
      </c>
      <c r="Q38" s="10">
        <f>FC_TRA_RAIL_E!Q38+FC_TRA_ROAD_E!Q38+FC_TRA_DAVI_E!Q38+FC_TRA_DNAVI_E!Q38+FC_TRA_PIPE_E!Q38</f>
        <v>1.0437661220980221</v>
      </c>
      <c r="R38" s="10">
        <f>FC_TRA_RAIL_E!R38+FC_TRA_ROAD_E!R38+FC_TRA_DAVI_E!R38+FC_TRA_DNAVI_E!R38+FC_TRA_PIPE_E!R38</f>
        <v>1.0437661220980221</v>
      </c>
      <c r="S38" s="10">
        <f>FC_TRA_RAIL_E!S38+FC_TRA_ROAD_E!S38+FC_TRA_DAVI_E!S38+FC_TRA_DNAVI_E!S38+FC_TRA_PIPE_E!S38</f>
        <v>1.0437661220980221</v>
      </c>
      <c r="T38" s="10">
        <f>FC_TRA_RAIL_E!T38+FC_TRA_ROAD_E!T38+FC_TRA_DAVI_E!T38+FC_TRA_DNAVI_E!T38+FC_TRA_PIPE_E!T38</f>
        <v>1.0437661220980221</v>
      </c>
      <c r="U38" s="10">
        <f>FC_TRA_RAIL_E!U38+FC_TRA_ROAD_E!U38+FC_TRA_DAVI_E!U38+FC_TRA_DNAVI_E!U38+FC_TRA_PIPE_E!U38</f>
        <v>1.0437661220980221</v>
      </c>
      <c r="V38" s="10">
        <f>FC_TRA_RAIL_E!V38+FC_TRA_ROAD_E!V38+FC_TRA_DAVI_E!V38+FC_TRA_DNAVI_E!V38+FC_TRA_PIPE_E!V38</f>
        <v>1.0437661220980221</v>
      </c>
      <c r="W38" s="10">
        <f>FC_TRA_RAIL_E!W38+FC_TRA_ROAD_E!W38+FC_TRA_DAVI_E!W38+FC_TRA_DNAVI_E!W38+FC_TRA_PIPE_E!W38</f>
        <v>1.0437661220980221</v>
      </c>
      <c r="X38" s="10">
        <f>FC_TRA_RAIL_E!X38+FC_TRA_ROAD_E!X38+FC_TRA_DAVI_E!X38+FC_TRA_DNAVI_E!X38+FC_TRA_PIPE_E!X38</f>
        <v>1.0437661220980221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122.03594153052448</v>
      </c>
      <c r="D40" s="10">
        <f>FC_TRA_RAIL_E!D40+FC_TRA_ROAD_E!D40+FC_TRA_DAVI_E!D40+FC_TRA_DNAVI_E!D40+FC_TRA_PIPE_E!D40</f>
        <v>119.96749785038691</v>
      </c>
      <c r="E40" s="10">
        <f>FC_TRA_RAIL_E!E40+FC_TRA_ROAD_E!E40+FC_TRA_DAVI_E!E40+FC_TRA_DNAVI_E!E40+FC_TRA_PIPE_E!E40</f>
        <v>104.45451418744629</v>
      </c>
      <c r="F40" s="10">
        <f>FC_TRA_RAIL_E!F40+FC_TRA_ROAD_E!F40+FC_TRA_DAVI_E!F40+FC_TRA_DNAVI_E!F40+FC_TRA_PIPE_E!F40</f>
        <v>105.48865004299229</v>
      </c>
      <c r="G40" s="10">
        <f>FC_TRA_RAIL_E!G40+FC_TRA_ROAD_E!G40+FC_TRA_DAVI_E!G40+FC_TRA_DNAVI_E!G40+FC_TRA_PIPE_E!G40</f>
        <v>107.5570937231298</v>
      </c>
      <c r="H40" s="10">
        <f>FC_TRA_RAIL_E!H40+FC_TRA_ROAD_E!H40+FC_TRA_DAVI_E!H40+FC_TRA_DNAVI_E!H40+FC_TRA_PIPE_E!H40</f>
        <v>103.4202923473775</v>
      </c>
      <c r="I40" s="10">
        <f>FC_TRA_RAIL_E!I40+FC_TRA_ROAD_E!I40+FC_TRA_DAVI_E!I40+FC_TRA_DNAVI_E!I40+FC_TRA_PIPE_E!I40</f>
        <v>97.215047291487537</v>
      </c>
      <c r="J40" s="10">
        <f>FC_TRA_RAIL_E!J40+FC_TRA_ROAD_E!J40+FC_TRA_DAVI_E!J40+FC_TRA_DNAVI_E!J40+FC_TRA_PIPE_E!J40</f>
        <v>91.00980223559759</v>
      </c>
      <c r="K40" s="10">
        <f>FC_TRA_RAIL_E!K40+FC_TRA_ROAD_E!K40+FC_TRA_DAVI_E!K40+FC_TRA_DNAVI_E!K40+FC_TRA_PIPE_E!K40</f>
        <v>87.907222699914016</v>
      </c>
      <c r="L40" s="10">
        <f>FC_TRA_RAIL_E!L40+FC_TRA_ROAD_E!L40+FC_TRA_DAVI_E!L40+FC_TRA_DNAVI_E!L40+FC_TRA_PIPE_E!L40</f>
        <v>79.63361994840929</v>
      </c>
      <c r="M40" s="10">
        <f>FC_TRA_RAIL_E!M40+FC_TRA_ROAD_E!M40+FC_TRA_DAVI_E!M40+FC_TRA_DNAVI_E!M40+FC_TRA_PIPE_E!M40</f>
        <v>77.565176268271713</v>
      </c>
      <c r="N40" s="10">
        <f>FC_TRA_RAIL_E!N40+FC_TRA_ROAD_E!N40+FC_TRA_DAVI_E!N40+FC_TRA_DNAVI_E!N40+FC_TRA_PIPE_E!N40</f>
        <v>86.873000859845234</v>
      </c>
      <c r="O40" s="10">
        <f>FC_TRA_RAIL_E!O40+FC_TRA_ROAD_E!O40+FC_TRA_DAVI_E!O40+FC_TRA_DNAVI_E!O40+FC_TRA_PIPE_E!O40</f>
        <v>72.394153052450548</v>
      </c>
      <c r="P40" s="10">
        <f>FC_TRA_RAIL_E!P40+FC_TRA_ROAD_E!P40+FC_TRA_DAVI_E!P40+FC_TRA_DNAVI_E!P40+FC_TRA_PIPE_E!P40</f>
        <v>62.052192605331037</v>
      </c>
      <c r="Q40" s="10">
        <f>FC_TRA_RAIL_E!Q40+FC_TRA_ROAD_E!Q40+FC_TRA_DAVI_E!Q40+FC_TRA_DNAVI_E!Q40+FC_TRA_PIPE_E!Q40</f>
        <v>62.052192605331037</v>
      </c>
      <c r="R40" s="10">
        <f>FC_TRA_RAIL_E!R40+FC_TRA_ROAD_E!R40+FC_TRA_DAVI_E!R40+FC_TRA_DNAVI_E!R40+FC_TRA_PIPE_E!R40</f>
        <v>59.98374892519346</v>
      </c>
      <c r="S40" s="10">
        <f>FC_TRA_RAIL_E!S40+FC_TRA_ROAD_E!S40+FC_TRA_DAVI_E!S40+FC_TRA_DNAVI_E!S40+FC_TRA_PIPE_E!S40</f>
        <v>61.017970765262248</v>
      </c>
      <c r="T40" s="10">
        <f>FC_TRA_RAIL_E!T40+FC_TRA_ROAD_E!T40+FC_TRA_DAVI_E!T40+FC_TRA_DNAVI_E!T40+FC_TRA_PIPE_E!T40</f>
        <v>63.086328460877034</v>
      </c>
      <c r="U40" s="10">
        <f>FC_TRA_RAIL_E!U40+FC_TRA_ROAD_E!U40+FC_TRA_DAVI_E!U40+FC_TRA_DNAVI_E!U40+FC_TRA_PIPE_E!U40</f>
        <v>69.291573516766974</v>
      </c>
      <c r="V40" s="10">
        <f>FC_TRA_RAIL_E!V40+FC_TRA_ROAD_E!V40+FC_TRA_DAVI_E!V40+FC_TRA_DNAVI_E!V40+FC_TRA_PIPE_E!V40</f>
        <v>66.188993981083399</v>
      </c>
      <c r="W40" s="10">
        <f>FC_TRA_RAIL_E!W40+FC_TRA_ROAD_E!W40+FC_TRA_DAVI_E!W40+FC_TRA_DNAVI_E!W40+FC_TRA_PIPE_E!W40</f>
        <v>27.923473774720549</v>
      </c>
      <c r="X40" s="10">
        <f>FC_TRA_RAIL_E!X40+FC_TRA_ROAD_E!X40+FC_TRA_DAVI_E!X40+FC_TRA_DNAVI_E!X40+FC_TRA_PIPE_E!X40</f>
        <v>24.820894239036974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1947.2628546861561</v>
      </c>
      <c r="D43" s="10">
        <f>FC_TRA_RAIL_E!D43+FC_TRA_ROAD_E!D43+FC_TRA_DAVI_E!D43+FC_TRA_DNAVI_E!D43+FC_TRA_PIPE_E!D43</f>
        <v>1980.1281169389511</v>
      </c>
      <c r="E43" s="10">
        <f>FC_TRA_RAIL_E!E43+FC_TRA_ROAD_E!E43+FC_TRA_DAVI_E!E43+FC_TRA_DNAVI_E!E43+FC_TRA_PIPE_E!E43</f>
        <v>2019.1554600171967</v>
      </c>
      <c r="F43" s="10">
        <f>FC_TRA_RAIL_E!F43+FC_TRA_ROAD_E!F43+FC_TRA_DAVI_E!F43+FC_TRA_DNAVI_E!F43+FC_TRA_PIPE_E!F43</f>
        <v>2069.4803095442821</v>
      </c>
      <c r="G43" s="10">
        <f>FC_TRA_RAIL_E!G43+FC_TRA_ROAD_E!G43+FC_TRA_DAVI_E!G43+FC_TRA_DNAVI_E!G43+FC_TRA_PIPE_E!G43</f>
        <v>2148.7914015477213</v>
      </c>
      <c r="H43" s="10">
        <f>FC_TRA_RAIL_E!H43+FC_TRA_ROAD_E!H43+FC_TRA_DAVI_E!H43+FC_TRA_DNAVI_E!H43+FC_TRA_PIPE_E!H43</f>
        <v>2167.1920894239033</v>
      </c>
      <c r="I43" s="10">
        <f>FC_TRA_RAIL_E!I43+FC_TRA_ROAD_E!I43+FC_TRA_DAVI_E!I43+FC_TRA_DNAVI_E!I43+FC_TRA_PIPE_E!I43</f>
        <v>2241.4245055889942</v>
      </c>
      <c r="J43" s="10">
        <f>FC_TRA_RAIL_E!J43+FC_TRA_ROAD_E!J43+FC_TRA_DAVI_E!J43+FC_TRA_DNAVI_E!J43+FC_TRA_PIPE_E!J43</f>
        <v>2362.1408426483231</v>
      </c>
      <c r="K43" s="10">
        <f>FC_TRA_RAIL_E!K43+FC_TRA_ROAD_E!K43+FC_TRA_DAVI_E!K43+FC_TRA_DNAVI_E!K43+FC_TRA_PIPE_E!K43</f>
        <v>2359.1309544282035</v>
      </c>
      <c r="L43" s="10">
        <f>FC_TRA_RAIL_E!L43+FC_TRA_ROAD_E!L43+FC_TRA_DAVI_E!L43+FC_TRA_DNAVI_E!L43+FC_TRA_PIPE_E!L43</f>
        <v>2237.7564918314702</v>
      </c>
      <c r="M43" s="10">
        <f>FC_TRA_RAIL_E!M43+FC_TRA_ROAD_E!M43+FC_TRA_DAVI_E!M43+FC_TRA_DNAVI_E!M43+FC_TRA_PIPE_E!M43</f>
        <v>2435.2497850386931</v>
      </c>
      <c r="N43" s="10">
        <f>FC_TRA_RAIL_E!N43+FC_TRA_ROAD_E!N43+FC_TRA_DAVI_E!N43+FC_TRA_DNAVI_E!N43+FC_TRA_PIPE_E!N43</f>
        <v>2456.3657781599313</v>
      </c>
      <c r="O43" s="10">
        <f>FC_TRA_RAIL_E!O43+FC_TRA_ROAD_E!O43+FC_TRA_DAVI_E!O43+FC_TRA_DNAVI_E!O43+FC_TRA_PIPE_E!O43</f>
        <v>2428.7776440240768</v>
      </c>
      <c r="P43" s="10">
        <f>FC_TRA_RAIL_E!P43+FC_TRA_ROAD_E!P43+FC_TRA_DAVI_E!P43+FC_TRA_DNAVI_E!P43+FC_TRA_PIPE_E!P43</f>
        <v>2403.0954428202917</v>
      </c>
      <c r="Q43" s="10">
        <f>FC_TRA_RAIL_E!Q43+FC_TRA_ROAD_E!Q43+FC_TRA_DAVI_E!Q43+FC_TRA_DNAVI_E!Q43+FC_TRA_PIPE_E!Q43</f>
        <v>2099.7420464316424</v>
      </c>
      <c r="R43" s="10">
        <f>FC_TRA_RAIL_E!R43+FC_TRA_ROAD_E!R43+FC_TRA_DAVI_E!R43+FC_TRA_DNAVI_E!R43+FC_TRA_PIPE_E!R43</f>
        <v>2109.3858985382631</v>
      </c>
      <c r="S43" s="10">
        <f>FC_TRA_RAIL_E!S43+FC_TRA_ROAD_E!S43+FC_TRA_DAVI_E!S43+FC_TRA_DNAVI_E!S43+FC_TRA_PIPE_E!S43</f>
        <v>2507.9140154772144</v>
      </c>
      <c r="T43" s="10">
        <f>FC_TRA_RAIL_E!T43+FC_TRA_ROAD_E!T43+FC_TRA_DAVI_E!T43+FC_TRA_DNAVI_E!T43+FC_TRA_PIPE_E!T43</f>
        <v>2351.9576096302667</v>
      </c>
      <c r="U43" s="10">
        <f>FC_TRA_RAIL_E!U43+FC_TRA_ROAD_E!U43+FC_TRA_DAVI_E!U43+FC_TRA_DNAVI_E!U43+FC_TRA_PIPE_E!U43</f>
        <v>2425.9401547721404</v>
      </c>
      <c r="V43" s="10">
        <f>FC_TRA_RAIL_E!V43+FC_TRA_ROAD_E!V43+FC_TRA_DAVI_E!V43+FC_TRA_DNAVI_E!V43+FC_TRA_PIPE_E!V43</f>
        <v>2323.0503869303525</v>
      </c>
      <c r="W43" s="10">
        <f>FC_TRA_RAIL_E!W43+FC_TRA_ROAD_E!W43+FC_TRA_DAVI_E!W43+FC_TRA_DNAVI_E!W43+FC_TRA_PIPE_E!W43</f>
        <v>2194.8866723989686</v>
      </c>
      <c r="X43" s="10">
        <f>FC_TRA_RAIL_E!X43+FC_TRA_ROAD_E!X43+FC_TRA_DAVI_E!X43+FC_TRA_DNAVI_E!X43+FC_TRA_PIPE_E!X43</f>
        <v>2037.397248495271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53.009458297506448</v>
      </c>
      <c r="D44" s="10">
        <f>FC_TRA_RAIL_E!D44+FC_TRA_ROAD_E!D44+FC_TRA_DAVI_E!D44+FC_TRA_DNAVI_E!D44+FC_TRA_PIPE_E!D44</f>
        <v>40.247893379191737</v>
      </c>
      <c r="E44" s="10">
        <f>FC_TRA_RAIL_E!E44+FC_TRA_ROAD_E!E44+FC_TRA_DAVI_E!E44+FC_TRA_DNAVI_E!E44+FC_TRA_PIPE_E!E44</f>
        <v>46.137833190025788</v>
      </c>
      <c r="F44" s="10">
        <f>FC_TRA_RAIL_E!F44+FC_TRA_ROAD_E!F44+FC_TRA_DAVI_E!F44+FC_TRA_DNAVI_E!F44+FC_TRA_PIPE_E!F44</f>
        <v>51.046173688736033</v>
      </c>
      <c r="G44" s="10">
        <f>FC_TRA_RAIL_E!G44+FC_TRA_ROAD_E!G44+FC_TRA_DAVI_E!G44+FC_TRA_DNAVI_E!G44+FC_TRA_PIPE_E!G44</f>
        <v>43.192863284608769</v>
      </c>
      <c r="H44" s="10">
        <f>FC_TRA_RAIL_E!H44+FC_TRA_ROAD_E!H44+FC_TRA_DAVI_E!H44+FC_TRA_DNAVI_E!H44+FC_TRA_PIPE_E!H44</f>
        <v>41.229578675838347</v>
      </c>
      <c r="I44" s="10">
        <f>FC_TRA_RAIL_E!I44+FC_TRA_ROAD_E!I44+FC_TRA_DAVI_E!I44+FC_TRA_DNAVI_E!I44+FC_TRA_PIPE_E!I44</f>
        <v>44.17454858125538</v>
      </c>
      <c r="J44" s="10">
        <f>FC_TRA_RAIL_E!J44+FC_TRA_ROAD_E!J44+FC_TRA_DAVI_E!J44+FC_TRA_DNAVI_E!J44+FC_TRA_PIPE_E!J44</f>
        <v>47.119518486672398</v>
      </c>
      <c r="K44" s="10">
        <f>FC_TRA_RAIL_E!K44+FC_TRA_ROAD_E!K44+FC_TRA_DAVI_E!K44+FC_TRA_DNAVI_E!K44+FC_TRA_PIPE_E!K44</f>
        <v>38.130954428202919</v>
      </c>
      <c r="L44" s="10">
        <f>FC_TRA_RAIL_E!L44+FC_TRA_ROAD_E!L44+FC_TRA_DAVI_E!L44+FC_TRA_DNAVI_E!L44+FC_TRA_PIPE_E!L44</f>
        <v>40.086328460877041</v>
      </c>
      <c r="M44" s="10">
        <f>FC_TRA_RAIL_E!M44+FC_TRA_ROAD_E!M44+FC_TRA_DAVI_E!M44+FC_TRA_DNAVI_E!M44+FC_TRA_PIPE_E!M44</f>
        <v>41.064058469475491</v>
      </c>
      <c r="N44" s="10">
        <f>FC_TRA_RAIL_E!N44+FC_TRA_ROAD_E!N44+FC_TRA_DAVI_E!N44+FC_TRA_DNAVI_E!N44+FC_TRA_PIPE_E!N44</f>
        <v>44.015477214101466</v>
      </c>
      <c r="O44" s="10">
        <f>FC_TRA_RAIL_E!O44+FC_TRA_ROAD_E!O44+FC_TRA_DAVI_E!O44+FC_TRA_DNAVI_E!O44+FC_TRA_PIPE_E!O44</f>
        <v>39.177386070507303</v>
      </c>
      <c r="P44" s="10">
        <f>FC_TRA_RAIL_E!P44+FC_TRA_ROAD_E!P44+FC_TRA_DAVI_E!P44+FC_TRA_DNAVI_E!P44+FC_TRA_PIPE_E!P44</f>
        <v>28.93018056749785</v>
      </c>
      <c r="Q44" s="10">
        <f>FC_TRA_RAIL_E!Q44+FC_TRA_ROAD_E!Q44+FC_TRA_DAVI_E!Q44+FC_TRA_DNAVI_E!Q44+FC_TRA_PIPE_E!Q44</f>
        <v>15.43018056749785</v>
      </c>
      <c r="R44" s="10">
        <f>FC_TRA_RAIL_E!R44+FC_TRA_ROAD_E!R44+FC_TRA_DAVI_E!R44+FC_TRA_DNAVI_E!R44+FC_TRA_PIPE_E!R44</f>
        <v>10.60300945829751</v>
      </c>
      <c r="S44" s="10">
        <f>FC_TRA_RAIL_E!S44+FC_TRA_ROAD_E!S44+FC_TRA_DAVI_E!S44+FC_TRA_DNAVI_E!S44+FC_TRA_PIPE_E!S44</f>
        <v>9.6490971625107473</v>
      </c>
      <c r="T44" s="10">
        <f>FC_TRA_RAIL_E!T44+FC_TRA_ROAD_E!T44+FC_TRA_DAVI_E!T44+FC_TRA_DNAVI_E!T44+FC_TRA_PIPE_E!T44</f>
        <v>10.614273430782459</v>
      </c>
      <c r="U44" s="10">
        <f>FC_TRA_RAIL_E!U44+FC_TRA_ROAD_E!U44+FC_TRA_DAVI_E!U44+FC_TRA_DNAVI_E!U44+FC_TRA_PIPE_E!U44</f>
        <v>10.614273430782459</v>
      </c>
      <c r="V44" s="10">
        <f>FC_TRA_RAIL_E!V44+FC_TRA_ROAD_E!V44+FC_TRA_DAVI_E!V44+FC_TRA_DNAVI_E!V44+FC_TRA_PIPE_E!V44</f>
        <v>11.579277730008602</v>
      </c>
      <c r="W44" s="10">
        <f>FC_TRA_RAIL_E!W44+FC_TRA_ROAD_E!W44+FC_TRA_DAVI_E!W44+FC_TRA_DNAVI_E!W44+FC_TRA_PIPE_E!W44</f>
        <v>5.7895958727429058</v>
      </c>
      <c r="X44" s="10">
        <f>FC_TRA_RAIL_E!X44+FC_TRA_ROAD_E!X44+FC_TRA_DAVI_E!X44+FC_TRA_DNAVI_E!X44+FC_TRA_PIPE_E!X44</f>
        <v>3.8597592433362005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15.434221840068792</v>
      </c>
      <c r="D51" s="37">
        <f>FC_TRA_RAIL_E!D51+FC_TRA_ROAD_E!D51+FC_TRA_DAVI_E!D51+FC_TRA_DNAVI_E!D51+FC_TRA_PIPE_E!D51</f>
        <v>21.45313843508168</v>
      </c>
      <c r="E51" s="37">
        <f>FC_TRA_RAIL_E!E51+FC_TRA_ROAD_E!E51+FC_TRA_DAVI_E!E51+FC_TRA_DNAVI_E!E51+FC_TRA_PIPE_E!E51</f>
        <v>21.453138435081687</v>
      </c>
      <c r="F51" s="37">
        <f>FC_TRA_RAIL_E!F51+FC_TRA_ROAD_E!F51+FC_TRA_DAVI_E!F51+FC_TRA_DNAVI_E!F51+FC_TRA_PIPE_E!F51</f>
        <v>26.590713671539117</v>
      </c>
      <c r="G51" s="37">
        <f>FC_TRA_RAIL_E!G51+FC_TRA_ROAD_E!G51+FC_TRA_DAVI_E!G51+FC_TRA_DNAVI_E!G51+FC_TRA_PIPE_E!G51</f>
        <v>23.215821152192607</v>
      </c>
      <c r="H51" s="37">
        <f>FC_TRA_RAIL_E!H51+FC_TRA_ROAD_E!H51+FC_TRA_DAVI_E!H51+FC_TRA_DNAVI_E!H51+FC_TRA_PIPE_E!H51</f>
        <v>20.636285468615647</v>
      </c>
      <c r="I51" s="37">
        <f>FC_TRA_RAIL_E!I51+FC_TRA_ROAD_E!I51+FC_TRA_DAVI_E!I51+FC_TRA_DNAVI_E!I51+FC_TRA_PIPE_E!I51</f>
        <v>20.5932932072227</v>
      </c>
      <c r="J51" s="37">
        <f>FC_TRA_RAIL_E!J51+FC_TRA_ROAD_E!J51+FC_TRA_DAVI_E!J51+FC_TRA_DNAVI_E!J51+FC_TRA_PIPE_E!J51</f>
        <v>15.455546001719689</v>
      </c>
      <c r="K51" s="37">
        <f>FC_TRA_RAIL_E!K51+FC_TRA_ROAD_E!K51+FC_TRA_DAVI_E!K51+FC_TRA_DNAVI_E!K51+FC_TRA_PIPE_E!K51</f>
        <v>13.735855546001719</v>
      </c>
      <c r="L51" s="37">
        <f>FC_TRA_RAIL_E!L51+FC_TRA_ROAD_E!L51+FC_TRA_DAVI_E!L51+FC_TRA_DNAVI_E!L51+FC_TRA_PIPE_E!L51</f>
        <v>14.61736887360275</v>
      </c>
      <c r="M51" s="37">
        <f>FC_TRA_RAIL_E!M51+FC_TRA_ROAD_E!M51+FC_TRA_DAVI_E!M51+FC_TRA_DNAVI_E!M51+FC_TRA_PIPE_E!M51</f>
        <v>14.617282889079965</v>
      </c>
      <c r="N51" s="37">
        <f>FC_TRA_RAIL_E!N51+FC_TRA_ROAD_E!N51+FC_TRA_DAVI_E!N51+FC_TRA_DNAVI_E!N51+FC_TRA_PIPE_E!N51</f>
        <v>11.178073946689594</v>
      </c>
      <c r="O51" s="37">
        <f>FC_TRA_RAIL_E!O51+FC_TRA_ROAD_E!O51+FC_TRA_DAVI_E!O51+FC_TRA_DNAVI_E!O51+FC_TRA_PIPE_E!O51</f>
        <v>13.112553740326739</v>
      </c>
      <c r="P51" s="37">
        <f>FC_TRA_RAIL_E!P51+FC_TRA_ROAD_E!P51+FC_TRA_DAVI_E!P51+FC_TRA_DNAVI_E!P51+FC_TRA_PIPE_E!P51</f>
        <v>9.2862424763542553</v>
      </c>
      <c r="Q51" s="37">
        <f>FC_TRA_RAIL_E!Q51+FC_TRA_ROAD_E!Q51+FC_TRA_DAVI_E!Q51+FC_TRA_DNAVI_E!Q51+FC_TRA_PIPE_E!Q51</f>
        <v>9.6518486672398964</v>
      </c>
      <c r="R51" s="37">
        <f>FC_TRA_RAIL_E!R51+FC_TRA_ROAD_E!R51+FC_TRA_DAVI_E!R51+FC_TRA_DNAVI_E!R51+FC_TRA_PIPE_E!R51</f>
        <v>6.7282889079965607</v>
      </c>
      <c r="S51" s="37">
        <f>FC_TRA_RAIL_E!S51+FC_TRA_ROAD_E!S51+FC_TRA_DAVI_E!S51+FC_TRA_DNAVI_E!S51+FC_TRA_PIPE_E!S51</f>
        <v>8.4910576096302659</v>
      </c>
      <c r="T51" s="37">
        <f>FC_TRA_RAIL_E!T51+FC_TRA_ROAD_E!T51+FC_TRA_DAVI_E!T51+FC_TRA_DNAVI_E!T51+FC_TRA_PIPE_E!T51</f>
        <v>8.3433361994840904</v>
      </c>
      <c r="U51" s="37">
        <f>FC_TRA_RAIL_E!U51+FC_TRA_ROAD_E!U51+FC_TRA_DAVI_E!U51+FC_TRA_DNAVI_E!U51+FC_TRA_PIPE_E!U51</f>
        <v>12.060533104041269</v>
      </c>
      <c r="V51" s="37">
        <f>FC_TRA_RAIL_E!V51+FC_TRA_ROAD_E!V51+FC_TRA_DAVI_E!V51+FC_TRA_DNAVI_E!V51+FC_TRA_PIPE_E!V51</f>
        <v>17.75760963026655</v>
      </c>
      <c r="W51" s="37">
        <f>FC_TRA_RAIL_E!W51+FC_TRA_ROAD_E!W51+FC_TRA_DAVI_E!W51+FC_TRA_DNAVI_E!W51+FC_TRA_PIPE_E!W51</f>
        <v>18.510060189165948</v>
      </c>
      <c r="X51" s="37">
        <f>FC_TRA_RAIL_E!X51+FC_TRA_ROAD_E!X51+FC_TRA_DAVI_E!X51+FC_TRA_DNAVI_E!X51+FC_TRA_PIPE_E!X51</f>
        <v>22.876440240756661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0.65795356835769558</v>
      </c>
      <c r="F52" s="37">
        <f t="shared" si="20"/>
        <v>3.9478073946689589</v>
      </c>
      <c r="G52" s="37">
        <f t="shared" si="20"/>
        <v>4.6058469475494412</v>
      </c>
      <c r="H52" s="37">
        <f t="shared" si="20"/>
        <v>0</v>
      </c>
      <c r="I52" s="37">
        <f t="shared" si="20"/>
        <v>0.69269131556319852</v>
      </c>
      <c r="J52" s="37">
        <f t="shared" si="20"/>
        <v>1.385296646603611</v>
      </c>
      <c r="K52" s="37">
        <f t="shared" si="20"/>
        <v>72.260447119518489</v>
      </c>
      <c r="L52" s="37">
        <f t="shared" si="20"/>
        <v>132.21539122957864</v>
      </c>
      <c r="M52" s="37">
        <f t="shared" si="20"/>
        <v>140.25623387790199</v>
      </c>
      <c r="N52" s="37">
        <f t="shared" si="20"/>
        <v>197.33155631986239</v>
      </c>
      <c r="O52" s="37">
        <f t="shared" si="20"/>
        <v>194.34436801375756</v>
      </c>
      <c r="P52" s="37">
        <f t="shared" si="20"/>
        <v>222.32656921754085</v>
      </c>
      <c r="Q52" s="37">
        <f t="shared" si="20"/>
        <v>496.35460017196903</v>
      </c>
      <c r="R52" s="37">
        <f t="shared" si="20"/>
        <v>496.02467755803946</v>
      </c>
      <c r="S52" s="37">
        <f t="shared" si="20"/>
        <v>176.67712811693895</v>
      </c>
      <c r="T52" s="37">
        <f t="shared" si="20"/>
        <v>391.17644024075662</v>
      </c>
      <c r="U52" s="37">
        <f t="shared" si="20"/>
        <v>366.83293207222692</v>
      </c>
      <c r="V52" s="37">
        <f t="shared" si="20"/>
        <v>429.22820292347376</v>
      </c>
      <c r="W52" s="37">
        <f t="shared" ref="W52:X52" si="21">SUM(W53:W70)</f>
        <v>399.04780739466878</v>
      </c>
      <c r="X52" s="37">
        <f t="shared" si="21"/>
        <v>676.21547721410138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2.3903697334479789E-2</v>
      </c>
      <c r="M61" s="10">
        <f>FC_TRA_RAIL_E!M61+FC_TRA_ROAD_E!M61+FC_TRA_DAVI_E!M61+FC_TRA_DNAVI_E!M61+FC_TRA_PIPE_E!M61</f>
        <v>4.7807394668959592E-2</v>
      </c>
      <c r="N61" s="10">
        <f>FC_TRA_RAIL_E!N61+FC_TRA_ROAD_E!N61+FC_TRA_DAVI_E!N61+FC_TRA_DNAVI_E!N61+FC_TRA_PIPE_E!N61</f>
        <v>7.1625107480653469E-2</v>
      </c>
      <c r="O61" s="10">
        <f>FC_TRA_RAIL_E!O61+FC_TRA_ROAD_E!O61+FC_TRA_DAVI_E!O61+FC_TRA_DNAVI_E!O61+FC_TRA_PIPE_E!O61</f>
        <v>7.1625107480653469E-2</v>
      </c>
      <c r="P61" s="10">
        <f>FC_TRA_RAIL_E!P61+FC_TRA_ROAD_E!P61+FC_TRA_DAVI_E!P61+FC_TRA_DNAVI_E!P61+FC_TRA_PIPE_E!P61</f>
        <v>9.5528804815133261E-2</v>
      </c>
      <c r="Q61" s="10">
        <f>FC_TRA_RAIL_E!Q61+FC_TRA_ROAD_E!Q61+FC_TRA_DAVI_E!Q61+FC_TRA_DNAVI_E!Q61+FC_TRA_PIPE_E!Q61</f>
        <v>0.16715391229578666</v>
      </c>
      <c r="R61" s="10">
        <f>FC_TRA_RAIL_E!R61+FC_TRA_ROAD_E!R61+FC_TRA_DAVI_E!R61+FC_TRA_DNAVI_E!R61+FC_TRA_PIPE_E!R61</f>
        <v>0.16715391229578669</v>
      </c>
      <c r="S61" s="10">
        <f>FC_TRA_RAIL_E!S61+FC_TRA_ROAD_E!S61+FC_TRA_DAVI_E!S61+FC_TRA_DNAVI_E!S61+FC_TRA_PIPE_E!S61</f>
        <v>0.19105760963026661</v>
      </c>
      <c r="T61" s="10">
        <f>FC_TRA_RAIL_E!T61+FC_TRA_ROAD_E!T61+FC_TRA_DAVI_E!T61+FC_TRA_DNAVI_E!T61+FC_TRA_PIPE_E!T61</f>
        <v>0.3343938091143594</v>
      </c>
      <c r="U61" s="10">
        <f>FC_TRA_RAIL_E!U61+FC_TRA_ROAD_E!U61+FC_TRA_DAVI_E!U61+FC_TRA_DNAVI_E!U61+FC_TRA_PIPE_E!U61</f>
        <v>0.9792777300085983</v>
      </c>
      <c r="V61" s="10">
        <f>FC_TRA_RAIL_E!V61+FC_TRA_ROAD_E!V61+FC_TRA_DAVI_E!V61+FC_TRA_DNAVI_E!V61+FC_TRA_PIPE_E!V61</f>
        <v>1.5525365434221841</v>
      </c>
      <c r="W61" s="10">
        <f>FC_TRA_RAIL_E!W61+FC_TRA_ROAD_E!W61+FC_TRA_DAVI_E!W61+FC_TRA_DNAVI_E!W61+FC_TRA_PIPE_E!W61</f>
        <v>4.08426483233018</v>
      </c>
      <c r="X61" s="10">
        <f>FC_TRA_RAIL_E!X61+FC_TRA_ROAD_E!X61+FC_TRA_DAVI_E!X61+FC_TRA_DNAVI_E!X61+FC_TRA_PIPE_E!X61</f>
        <v>5.3024075666380046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0.65795356835769558</v>
      </c>
      <c r="F64" s="10">
        <f>FC_TRA_RAIL_E!F64+FC_TRA_ROAD_E!F64+FC_TRA_DAVI_E!F64+FC_TRA_DNAVI_E!F64+FC_TRA_PIPE_E!F64</f>
        <v>3.9478073946689589</v>
      </c>
      <c r="G64" s="10">
        <f>FC_TRA_RAIL_E!G64+FC_TRA_ROAD_E!G64+FC_TRA_DAVI_E!G64+FC_TRA_DNAVI_E!G64+FC_TRA_PIPE_E!G64</f>
        <v>4.6058469475494412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0.69269131556319852</v>
      </c>
      <c r="J64" s="10">
        <f>FC_TRA_RAIL_E!J64+FC_TRA_ROAD_E!J64+FC_TRA_DAVI_E!J64+FC_TRA_DNAVI_E!J64+FC_TRA_PIPE_E!J64</f>
        <v>1.385296646603611</v>
      </c>
      <c r="K64" s="10">
        <f>FC_TRA_RAIL_E!K64+FC_TRA_ROAD_E!K64+FC_TRA_DAVI_E!K64+FC_TRA_DNAVI_E!K64+FC_TRA_PIPE_E!K64</f>
        <v>61.08022355975924</v>
      </c>
      <c r="L64" s="10">
        <f>FC_TRA_RAIL_E!L64+FC_TRA_ROAD_E!L64+FC_TRA_DAVI_E!L64+FC_TRA_DNAVI_E!L64+FC_TRA_PIPE_E!L64</f>
        <v>73.478933791917441</v>
      </c>
      <c r="M64" s="10">
        <f>FC_TRA_RAIL_E!M64+FC_TRA_ROAD_E!M64+FC_TRA_DAVI_E!M64+FC_TRA_DNAVI_E!M64+FC_TRA_PIPE_E!M64</f>
        <v>77.618830610490107</v>
      </c>
      <c r="N64" s="10">
        <f>FC_TRA_RAIL_E!N64+FC_TRA_ROAD_E!N64+FC_TRA_DAVI_E!N64+FC_TRA_DNAVI_E!N64+FC_TRA_PIPE_E!N64</f>
        <v>88.004041272570944</v>
      </c>
      <c r="O64" s="10">
        <f>FC_TRA_RAIL_E!O64+FC_TRA_ROAD_E!O64+FC_TRA_DAVI_E!O64+FC_TRA_DNAVI_E!O64+FC_TRA_PIPE_E!O64</f>
        <v>91.401805674978505</v>
      </c>
      <c r="P64" s="10">
        <f>FC_TRA_RAIL_E!P64+FC_TRA_ROAD_E!P64+FC_TRA_DAVI_E!P64+FC_TRA_DNAVI_E!P64+FC_TRA_PIPE_E!P64</f>
        <v>66.264746345657784</v>
      </c>
      <c r="Q64" s="10">
        <f>FC_TRA_RAIL_E!Q64+FC_TRA_ROAD_E!Q64+FC_TRA_DAVI_E!Q64+FC_TRA_DNAVI_E!Q64+FC_TRA_PIPE_E!Q64</f>
        <v>69.955288048151331</v>
      </c>
      <c r="R64" s="10">
        <f>FC_TRA_RAIL_E!R64+FC_TRA_ROAD_E!R64+FC_TRA_DAVI_E!R64+FC_TRA_DNAVI_E!R64+FC_TRA_PIPE_E!R64</f>
        <v>65.579535683576964</v>
      </c>
      <c r="S64" s="10">
        <f>FC_TRA_RAIL_E!S64+FC_TRA_ROAD_E!S64+FC_TRA_DAVI_E!S64+FC_TRA_DNAVI_E!S64+FC_TRA_PIPE_E!S64</f>
        <v>67.62639724849528</v>
      </c>
      <c r="T64" s="10">
        <f>FC_TRA_RAIL_E!T64+FC_TRA_ROAD_E!T64+FC_TRA_DAVI_E!T64+FC_TRA_DNAVI_E!T64+FC_TRA_PIPE_E!T64</f>
        <v>80.724505588993978</v>
      </c>
      <c r="U64" s="10">
        <f>FC_TRA_RAIL_E!U64+FC_TRA_ROAD_E!U64+FC_TRA_DAVI_E!U64+FC_TRA_DNAVI_E!U64+FC_TRA_PIPE_E!U64</f>
        <v>84.388736027515051</v>
      </c>
      <c r="V64" s="10">
        <f>FC_TRA_RAIL_E!V64+FC_TRA_ROAD_E!V64+FC_TRA_DAVI_E!V64+FC_TRA_DNAVI_E!V64+FC_TRA_PIPE_E!V64</f>
        <v>89.1572656921754</v>
      </c>
      <c r="W64" s="10">
        <f>FC_TRA_RAIL_E!W64+FC_TRA_ROAD_E!W64+FC_TRA_DAVI_E!W64+FC_TRA_DNAVI_E!W64+FC_TRA_PIPE_E!W64</f>
        <v>93.473172828890782</v>
      </c>
      <c r="X64" s="10">
        <f>FC_TRA_RAIL_E!X64+FC_TRA_ROAD_E!X64+FC_TRA_DAVI_E!X64+FC_TRA_DNAVI_E!X64+FC_TRA_PIPE_E!X64</f>
        <v>113.48899398108335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0</v>
      </c>
      <c r="K66" s="10">
        <f>FC_TRA_RAIL_E!K66+FC_TRA_ROAD_E!K66+FC_TRA_DAVI_E!K66+FC_TRA_DNAVI_E!K66+FC_TRA_PIPE_E!K66</f>
        <v>11.180223559759241</v>
      </c>
      <c r="L66" s="10">
        <f>FC_TRA_RAIL_E!L66+FC_TRA_ROAD_E!L66+FC_TRA_DAVI_E!L66+FC_TRA_DNAVI_E!L66+FC_TRA_PIPE_E!L66</f>
        <v>58.712553740326733</v>
      </c>
      <c r="M66" s="10">
        <f>FC_TRA_RAIL_E!M66+FC_TRA_ROAD_E!M66+FC_TRA_DAVI_E!M66+FC_TRA_DNAVI_E!M66+FC_TRA_PIPE_E!M66</f>
        <v>62.589595872742905</v>
      </c>
      <c r="N66" s="10">
        <f>FC_TRA_RAIL_E!N66+FC_TRA_ROAD_E!N66+FC_TRA_DAVI_E!N66+FC_TRA_DNAVI_E!N66+FC_TRA_PIPE_E!N66</f>
        <v>109.2558899398108</v>
      </c>
      <c r="O66" s="10">
        <f>FC_TRA_RAIL_E!O66+FC_TRA_ROAD_E!O66+FC_TRA_DAVI_E!O66+FC_TRA_DNAVI_E!O66+FC_TRA_PIPE_E!O66</f>
        <v>102.87093723129838</v>
      </c>
      <c r="P66" s="10">
        <f>FC_TRA_RAIL_E!P66+FC_TRA_ROAD_E!P66+FC_TRA_DAVI_E!P66+FC_TRA_DNAVI_E!P66+FC_TRA_PIPE_E!P66</f>
        <v>155.96629406706793</v>
      </c>
      <c r="Q66" s="10">
        <f>FC_TRA_RAIL_E!Q66+FC_TRA_ROAD_E!Q66+FC_TRA_DAVI_E!Q66+FC_TRA_DNAVI_E!Q66+FC_TRA_PIPE_E!Q66</f>
        <v>426.23215821152189</v>
      </c>
      <c r="R66" s="10">
        <f>FC_TRA_RAIL_E!R66+FC_TRA_ROAD_E!R66+FC_TRA_DAVI_E!R66+FC_TRA_DNAVI_E!R66+FC_TRA_PIPE_E!R66</f>
        <v>430.27798796216672</v>
      </c>
      <c r="S66" s="10">
        <f>FC_TRA_RAIL_E!S66+FC_TRA_ROAD_E!S66+FC_TRA_DAVI_E!S66+FC_TRA_DNAVI_E!S66+FC_TRA_PIPE_E!S66</f>
        <v>108.8596732588134</v>
      </c>
      <c r="T66" s="10">
        <f>FC_TRA_RAIL_E!T66+FC_TRA_ROAD_E!T66+FC_TRA_DAVI_E!T66+FC_TRA_DNAVI_E!T66+FC_TRA_PIPE_E!T66</f>
        <v>310.11754084264828</v>
      </c>
      <c r="U66" s="10">
        <f>FC_TRA_RAIL_E!U66+FC_TRA_ROAD_E!U66+FC_TRA_DAVI_E!U66+FC_TRA_DNAVI_E!U66+FC_TRA_PIPE_E!U66</f>
        <v>281.46491831470325</v>
      </c>
      <c r="V66" s="10">
        <f>FC_TRA_RAIL_E!V66+FC_TRA_ROAD_E!V66+FC_TRA_DAVI_E!V66+FC_TRA_DNAVI_E!V66+FC_TRA_PIPE_E!V66</f>
        <v>338.51840068787618</v>
      </c>
      <c r="W66" s="10">
        <f>FC_TRA_RAIL_E!W66+FC_TRA_ROAD_E!W66+FC_TRA_DAVI_E!W66+FC_TRA_DNAVI_E!W66+FC_TRA_PIPE_E!W66</f>
        <v>301.49036973344784</v>
      </c>
      <c r="X66" s="10">
        <f>FC_TRA_RAIL_E!X66+FC_TRA_ROAD_E!X66+FC_TRA_DAVI_E!X66+FC_TRA_DNAVI_E!X66+FC_TRA_PIPE_E!X66</f>
        <v>557.42407566638008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46.281557807889008</v>
      </c>
      <c r="D76" s="40">
        <f>FC_TRA_RAIL_E!D76+FC_TRA_ROAD_E!D76+FC_TRA_DAVI_E!D76+FC_TRA_DNAVI_E!D76+FC_TRA_PIPE_E!D76</f>
        <v>48.602523160278537</v>
      </c>
      <c r="E76" s="40">
        <f>FC_TRA_RAIL_E!E76+FC_TRA_ROAD_E!E76+FC_TRA_DAVI_E!E76+FC_TRA_DNAVI_E!E76+FC_TRA_PIPE_E!E76</f>
        <v>51.007709507026256</v>
      </c>
      <c r="F76" s="40">
        <f>FC_TRA_RAIL_E!F76+FC_TRA_ROAD_E!F76+FC_TRA_DAVI_E!F76+FC_TRA_DNAVI_E!F76+FC_TRA_PIPE_E!F76</f>
        <v>53.929802548971864</v>
      </c>
      <c r="G76" s="40">
        <f>FC_TRA_RAIL_E!G76+FC_TRA_ROAD_E!G76+FC_TRA_DAVI_E!G76+FC_TRA_DNAVI_E!G76+FC_TRA_PIPE_E!G76</f>
        <v>54.186557225494468</v>
      </c>
      <c r="H76" s="40">
        <f>FC_TRA_RAIL_E!H76+FC_TRA_ROAD_E!H76+FC_TRA_DAVI_E!H76+FC_TRA_DNAVI_E!H76+FC_TRA_PIPE_E!H76</f>
        <v>55.733010276715831</v>
      </c>
      <c r="I76" s="40">
        <f>FC_TRA_RAIL_E!I76+FC_TRA_ROAD_E!I76+FC_TRA_DAVI_E!I76+FC_TRA_DNAVI_E!I76+FC_TRA_PIPE_E!I76</f>
        <v>58.054007837783267</v>
      </c>
      <c r="J76" s="40">
        <f>FC_TRA_RAIL_E!J76+FC_TRA_ROAD_E!J76+FC_TRA_DAVI_E!J76+FC_TRA_DNAVI_E!J76+FC_TRA_PIPE_E!J76</f>
        <v>62.267305045743257</v>
      </c>
      <c r="K76" s="40">
        <f>FC_TRA_RAIL_E!K76+FC_TRA_ROAD_E!K76+FC_TRA_DAVI_E!K76+FC_TRA_DNAVI_E!K76+FC_TRA_PIPE_E!K76</f>
        <v>63.128715704812585</v>
      </c>
      <c r="L76" s="40">
        <f>FC_TRA_RAIL_E!L76+FC_TRA_ROAD_E!L76+FC_TRA_DAVI_E!L76+FC_TRA_DNAVI_E!L76+FC_TRA_PIPE_E!L76</f>
        <v>61.582793807499151</v>
      </c>
      <c r="M76" s="40">
        <f>FC_TRA_RAIL_E!M76+FC_TRA_ROAD_E!M76+FC_TRA_DAVI_E!M76+FC_TRA_DNAVI_E!M76+FC_TRA_PIPE_E!M76</f>
        <v>63.649536024342986</v>
      </c>
      <c r="N76" s="40">
        <f>FC_TRA_RAIL_E!N76+FC_TRA_ROAD_E!N76+FC_TRA_DAVI_E!N76+FC_TRA_DNAVI_E!N76+FC_TRA_PIPE_E!N76</f>
        <v>62.797010419192794</v>
      </c>
      <c r="O76" s="40">
        <f>FC_TRA_RAIL_E!O76+FC_TRA_ROAD_E!O76+FC_TRA_DAVI_E!O76+FC_TRA_DNAVI_E!O76+FC_TRA_PIPE_E!O76</f>
        <v>63.515446825547301</v>
      </c>
      <c r="P76" s="40">
        <f>FC_TRA_RAIL_E!P76+FC_TRA_ROAD_E!P76+FC_TRA_DAVI_E!P76+FC_TRA_DNAVI_E!P76+FC_TRA_PIPE_E!P76</f>
        <v>63.201130118974142</v>
      </c>
      <c r="Q76" s="40">
        <f>FC_TRA_RAIL_E!Q76+FC_TRA_ROAD_E!Q76+FC_TRA_DAVI_E!Q76+FC_TRA_DNAVI_E!Q76+FC_TRA_PIPE_E!Q76</f>
        <v>62.249553957622268</v>
      </c>
      <c r="R76" s="40">
        <f>FC_TRA_RAIL_E!R76+FC_TRA_ROAD_E!R76+FC_TRA_DAVI_E!R76+FC_TRA_DNAVI_E!R76+FC_TRA_PIPE_E!R76</f>
        <v>60.66557083469867</v>
      </c>
      <c r="S76" s="40">
        <f>FC_TRA_RAIL_E!S76+FC_TRA_ROAD_E!S76+FC_TRA_DAVI_E!S76+FC_TRA_DNAVI_E!S76+FC_TRA_PIPE_E!S76</f>
        <v>60.785135043553431</v>
      </c>
      <c r="T76" s="40">
        <f>FC_TRA_RAIL_E!T76+FC_TRA_ROAD_E!T76+FC_TRA_DAVI_E!T76+FC_TRA_DNAVI_E!T76+FC_TRA_PIPE_E!T76</f>
        <v>66.190027845139568</v>
      </c>
      <c r="U76" s="40">
        <f>FC_TRA_RAIL_E!U76+FC_TRA_ROAD_E!U76+FC_TRA_DAVI_E!U76+FC_TRA_DNAVI_E!U76+FC_TRA_PIPE_E!U76</f>
        <v>71.107990398968738</v>
      </c>
      <c r="V76" s="40">
        <f>FC_TRA_RAIL_E!V76+FC_TRA_ROAD_E!V76+FC_TRA_DAVI_E!V76+FC_TRA_DNAVI_E!V76+FC_TRA_PIPE_E!V76</f>
        <v>72.785171917614718</v>
      </c>
      <c r="W76" s="40">
        <f>FC_TRA_RAIL_E!W76+FC_TRA_ROAD_E!W76+FC_TRA_DAVI_E!W76+FC_TRA_DNAVI_E!W76+FC_TRA_PIPE_E!W76</f>
        <v>68.208891135286208</v>
      </c>
      <c r="X76" s="40">
        <f>FC_TRA_RAIL_E!X76+FC_TRA_ROAD_E!X76+FC_TRA_DAVI_E!X76+FC_TRA_DNAVI_E!X76+FC_TRA_PIPE_E!X76</f>
        <v>78.098541535711476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94.530438521066202</v>
      </c>
      <c r="D2" s="31">
        <f t="shared" ref="D2:W2" si="1">SUM(D3,D17,D22,D25,D26,D51,D52,D71,D74,D75,D76)</f>
        <v>93.770937231298348</v>
      </c>
      <c r="E2" s="31">
        <f t="shared" si="1"/>
        <v>94.1244196044712</v>
      </c>
      <c r="F2" s="31">
        <f t="shared" si="1"/>
        <v>97.047893379191748</v>
      </c>
      <c r="G2" s="31">
        <f t="shared" si="1"/>
        <v>98.127429062768698</v>
      </c>
      <c r="H2" s="31">
        <f t="shared" si="1"/>
        <v>97.630610490111778</v>
      </c>
      <c r="I2" s="31">
        <f t="shared" si="1"/>
        <v>101.96904557179707</v>
      </c>
      <c r="J2" s="31">
        <f t="shared" si="1"/>
        <v>98.01186586414444</v>
      </c>
      <c r="K2" s="31">
        <f t="shared" si="1"/>
        <v>99.894239036973332</v>
      </c>
      <c r="L2" s="31">
        <f t="shared" si="1"/>
        <v>92.219088564058467</v>
      </c>
      <c r="M2" s="31">
        <f t="shared" si="1"/>
        <v>95.308254514187439</v>
      </c>
      <c r="N2" s="31">
        <f t="shared" si="1"/>
        <v>95.465778159931205</v>
      </c>
      <c r="O2" s="31">
        <f t="shared" si="1"/>
        <v>96.067669819432481</v>
      </c>
      <c r="P2" s="31">
        <f t="shared" si="1"/>
        <v>92.949269131556321</v>
      </c>
      <c r="Q2" s="31">
        <f t="shared" si="1"/>
        <v>89.853826311263973</v>
      </c>
      <c r="R2" s="31">
        <f t="shared" si="1"/>
        <v>82.945657781599309</v>
      </c>
      <c r="S2" s="31">
        <f t="shared" si="1"/>
        <v>81.63714531384349</v>
      </c>
      <c r="T2" s="31">
        <f t="shared" si="1"/>
        <v>86.305073086844345</v>
      </c>
      <c r="U2" s="31">
        <f t="shared" si="1"/>
        <v>92.132330180567493</v>
      </c>
      <c r="V2" s="31">
        <f t="shared" si="1"/>
        <v>90.253568357695627</v>
      </c>
      <c r="W2" s="31">
        <f t="shared" si="1"/>
        <v>79.861478933791901</v>
      </c>
      <c r="X2" s="31">
        <f t="shared" ref="X2" si="2">SUM(X3,X17,X22,X25,X26,X51,X52,X71,X74,X75,X76)</f>
        <v>83.033190025795349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48.270765262252787</v>
      </c>
      <c r="D26" s="37">
        <f t="shared" ref="D26:W26" si="22">SUM(D27,D33)</f>
        <v>45.18968185726569</v>
      </c>
      <c r="E26" s="37">
        <f t="shared" si="22"/>
        <v>43.135597592433363</v>
      </c>
      <c r="F26" s="37">
        <f t="shared" si="22"/>
        <v>43.135597592433363</v>
      </c>
      <c r="G26" s="37">
        <f t="shared" si="22"/>
        <v>43.957179707652621</v>
      </c>
      <c r="H26" s="37">
        <f t="shared" si="22"/>
        <v>41.912639724849527</v>
      </c>
      <c r="I26" s="37">
        <f t="shared" si="22"/>
        <v>43.929492691315559</v>
      </c>
      <c r="J26" s="37">
        <f t="shared" si="22"/>
        <v>35.759071367153908</v>
      </c>
      <c r="K26" s="37">
        <f t="shared" si="22"/>
        <v>36.781599312123817</v>
      </c>
      <c r="L26" s="37">
        <f t="shared" si="22"/>
        <v>30.654170249355111</v>
      </c>
      <c r="M26" s="37">
        <f t="shared" si="22"/>
        <v>31.679707652622533</v>
      </c>
      <c r="N26" s="37">
        <f t="shared" si="22"/>
        <v>32.697076526225267</v>
      </c>
      <c r="O26" s="37">
        <f t="shared" si="22"/>
        <v>32.69707652622526</v>
      </c>
      <c r="P26" s="37">
        <f t="shared" si="22"/>
        <v>29.922613929492691</v>
      </c>
      <c r="Q26" s="37">
        <f t="shared" si="22"/>
        <v>27.858985382631129</v>
      </c>
      <c r="R26" s="37">
        <f t="shared" si="22"/>
        <v>22.670507308684439</v>
      </c>
      <c r="S26" s="37">
        <f t="shared" si="22"/>
        <v>21.61994840928633</v>
      </c>
      <c r="T26" s="37">
        <f t="shared" si="22"/>
        <v>21.55872742906277</v>
      </c>
      <c r="U26" s="37">
        <f t="shared" si="22"/>
        <v>23.602665520206362</v>
      </c>
      <c r="V26" s="37">
        <f t="shared" si="22"/>
        <v>22.583748925193461</v>
      </c>
      <c r="W26" s="37">
        <f t="shared" si="22"/>
        <v>20.532158211521921</v>
      </c>
      <c r="X26" s="37">
        <f t="shared" ref="X26" si="23">SUM(X27,X33)</f>
        <v>22.865692175408419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48.270765262252787</v>
      </c>
      <c r="D33" s="29">
        <f t="shared" ref="D33:W33" si="28">SUM(D34:D50)</f>
        <v>45.18968185726569</v>
      </c>
      <c r="E33" s="29">
        <f t="shared" si="28"/>
        <v>43.135597592433363</v>
      </c>
      <c r="F33" s="29">
        <f t="shared" si="28"/>
        <v>43.135597592433363</v>
      </c>
      <c r="G33" s="29">
        <f t="shared" si="28"/>
        <v>43.957179707652621</v>
      </c>
      <c r="H33" s="29">
        <f t="shared" si="28"/>
        <v>41.912639724849527</v>
      </c>
      <c r="I33" s="29">
        <f t="shared" si="28"/>
        <v>43.929492691315559</v>
      </c>
      <c r="J33" s="29">
        <f t="shared" si="28"/>
        <v>35.759071367153908</v>
      </c>
      <c r="K33" s="29">
        <f t="shared" si="28"/>
        <v>36.781599312123817</v>
      </c>
      <c r="L33" s="29">
        <f t="shared" si="28"/>
        <v>30.654170249355111</v>
      </c>
      <c r="M33" s="29">
        <f t="shared" si="28"/>
        <v>31.679707652622533</v>
      </c>
      <c r="N33" s="29">
        <f t="shared" si="28"/>
        <v>32.697076526225267</v>
      </c>
      <c r="O33" s="29">
        <f t="shared" si="28"/>
        <v>32.69707652622526</v>
      </c>
      <c r="P33" s="29">
        <f t="shared" si="28"/>
        <v>29.922613929492691</v>
      </c>
      <c r="Q33" s="29">
        <f t="shared" si="28"/>
        <v>27.858985382631129</v>
      </c>
      <c r="R33" s="29">
        <f t="shared" si="28"/>
        <v>22.670507308684439</v>
      </c>
      <c r="S33" s="29">
        <f t="shared" si="28"/>
        <v>21.61994840928633</v>
      </c>
      <c r="T33" s="29">
        <f t="shared" si="28"/>
        <v>21.55872742906277</v>
      </c>
      <c r="U33" s="29">
        <f t="shared" si="28"/>
        <v>23.602665520206362</v>
      </c>
      <c r="V33" s="29">
        <f t="shared" si="28"/>
        <v>22.583748925193461</v>
      </c>
      <c r="W33" s="29">
        <f t="shared" si="28"/>
        <v>20.532158211521921</v>
      </c>
      <c r="X33" s="29">
        <f t="shared" ref="X33" si="29">SUM(X34:X50)</f>
        <v>22.865692175408419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48.270765262252787</v>
      </c>
      <c r="D43" s="10">
        <f>FC_TRA_RAIL_MTU_E!D43+FC_TRA_RAIL_CPT_E!D43+FC_TRA_RAIL_HST_E!D43+FC_TRA_RAIL_FRT_E!D43</f>
        <v>45.18968185726569</v>
      </c>
      <c r="E43" s="10">
        <f>FC_TRA_RAIL_MTU_E!E43+FC_TRA_RAIL_CPT_E!E43+FC_TRA_RAIL_HST_E!E43+FC_TRA_RAIL_FRT_E!E43</f>
        <v>43.135597592433363</v>
      </c>
      <c r="F43" s="10">
        <f>FC_TRA_RAIL_MTU_E!F43+FC_TRA_RAIL_CPT_E!F43+FC_TRA_RAIL_HST_E!F43+FC_TRA_RAIL_FRT_E!F43</f>
        <v>43.135597592433363</v>
      </c>
      <c r="G43" s="10">
        <f>FC_TRA_RAIL_MTU_E!G43+FC_TRA_RAIL_CPT_E!G43+FC_TRA_RAIL_HST_E!G43+FC_TRA_RAIL_FRT_E!G43</f>
        <v>43.957179707652621</v>
      </c>
      <c r="H43" s="10">
        <f>FC_TRA_RAIL_MTU_E!H43+FC_TRA_RAIL_CPT_E!H43+FC_TRA_RAIL_HST_E!H43+FC_TRA_RAIL_FRT_E!H43</f>
        <v>41.912639724849527</v>
      </c>
      <c r="I43" s="10">
        <f>FC_TRA_RAIL_MTU_E!I43+FC_TRA_RAIL_CPT_E!I43+FC_TRA_RAIL_HST_E!I43+FC_TRA_RAIL_FRT_E!I43</f>
        <v>43.929492691315559</v>
      </c>
      <c r="J43" s="10">
        <f>FC_TRA_RAIL_MTU_E!J43+FC_TRA_RAIL_CPT_E!J43+FC_TRA_RAIL_HST_E!J43+FC_TRA_RAIL_FRT_E!J43</f>
        <v>35.759071367153908</v>
      </c>
      <c r="K43" s="10">
        <f>FC_TRA_RAIL_MTU_E!K43+FC_TRA_RAIL_CPT_E!K43+FC_TRA_RAIL_HST_E!K43+FC_TRA_RAIL_FRT_E!K43</f>
        <v>36.781599312123817</v>
      </c>
      <c r="L43" s="10">
        <f>FC_TRA_RAIL_MTU_E!L43+FC_TRA_RAIL_CPT_E!L43+FC_TRA_RAIL_HST_E!L43+FC_TRA_RAIL_FRT_E!L43</f>
        <v>30.654170249355111</v>
      </c>
      <c r="M43" s="10">
        <f>FC_TRA_RAIL_MTU_E!M43+FC_TRA_RAIL_CPT_E!M43+FC_TRA_RAIL_HST_E!M43+FC_TRA_RAIL_FRT_E!M43</f>
        <v>31.679707652622533</v>
      </c>
      <c r="N43" s="10">
        <f>FC_TRA_RAIL_MTU_E!N43+FC_TRA_RAIL_CPT_E!N43+FC_TRA_RAIL_HST_E!N43+FC_TRA_RAIL_FRT_E!N43</f>
        <v>32.697076526225267</v>
      </c>
      <c r="O43" s="10">
        <f>FC_TRA_RAIL_MTU_E!O43+FC_TRA_RAIL_CPT_E!O43+FC_TRA_RAIL_HST_E!O43+FC_TRA_RAIL_FRT_E!O43</f>
        <v>32.69707652622526</v>
      </c>
      <c r="P43" s="10">
        <f>FC_TRA_RAIL_MTU_E!P43+FC_TRA_RAIL_CPT_E!P43+FC_TRA_RAIL_HST_E!P43+FC_TRA_RAIL_FRT_E!P43</f>
        <v>29.922613929492691</v>
      </c>
      <c r="Q43" s="10">
        <f>FC_TRA_RAIL_MTU_E!Q43+FC_TRA_RAIL_CPT_E!Q43+FC_TRA_RAIL_HST_E!Q43+FC_TRA_RAIL_FRT_E!Q43</f>
        <v>27.858985382631129</v>
      </c>
      <c r="R43" s="10">
        <f>FC_TRA_RAIL_MTU_E!R43+FC_TRA_RAIL_CPT_E!R43+FC_TRA_RAIL_HST_E!R43+FC_TRA_RAIL_FRT_E!R43</f>
        <v>22.670507308684439</v>
      </c>
      <c r="S43" s="10">
        <f>FC_TRA_RAIL_MTU_E!S43+FC_TRA_RAIL_CPT_E!S43+FC_TRA_RAIL_HST_E!S43+FC_TRA_RAIL_FRT_E!S43</f>
        <v>21.61994840928633</v>
      </c>
      <c r="T43" s="10">
        <f>FC_TRA_RAIL_MTU_E!T43+FC_TRA_RAIL_CPT_E!T43+FC_TRA_RAIL_HST_E!T43+FC_TRA_RAIL_FRT_E!T43</f>
        <v>21.55872742906277</v>
      </c>
      <c r="U43" s="10">
        <f>FC_TRA_RAIL_MTU_E!U43+FC_TRA_RAIL_CPT_E!U43+FC_TRA_RAIL_HST_E!U43+FC_TRA_RAIL_FRT_E!U43</f>
        <v>23.602665520206362</v>
      </c>
      <c r="V43" s="10">
        <f>FC_TRA_RAIL_MTU_E!V43+FC_TRA_RAIL_CPT_E!V43+FC_TRA_RAIL_HST_E!V43+FC_TRA_RAIL_FRT_E!V43</f>
        <v>22.583748925193461</v>
      </c>
      <c r="W43" s="10">
        <f>FC_TRA_RAIL_MTU_E!W43+FC_TRA_RAIL_CPT_E!W43+FC_TRA_RAIL_HST_E!W43+FC_TRA_RAIL_FRT_E!W43</f>
        <v>20.532158211521921</v>
      </c>
      <c r="X43" s="10">
        <f>FC_TRA_RAIL_MTU_E!X43+FC_TRA_RAIL_CPT_E!X43+FC_TRA_RAIL_HST_E!X43+FC_TRA_RAIL_FRT_E!X43</f>
        <v>22.865692175408419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0.75219260533104038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0.75219260533104038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46.259673258813407</v>
      </c>
      <c r="D76" s="40">
        <f>FC_TRA_RAIL_MTU_E!D76+FC_TRA_RAIL_CPT_E!D76+FC_TRA_RAIL_HST_E!D76+FC_TRA_RAIL_FRT_E!D76</f>
        <v>48.581255374032665</v>
      </c>
      <c r="E76" s="40">
        <f>FC_TRA_RAIL_MTU_E!E76+FC_TRA_RAIL_CPT_E!E76+FC_TRA_RAIL_HST_E!E76+FC_TRA_RAIL_FRT_E!E76</f>
        <v>50.988822012037829</v>
      </c>
      <c r="F76" s="40">
        <f>FC_TRA_RAIL_MTU_E!F76+FC_TRA_RAIL_CPT_E!F76+FC_TRA_RAIL_HST_E!F76+FC_TRA_RAIL_FRT_E!F76</f>
        <v>53.912295786758378</v>
      </c>
      <c r="G76" s="40">
        <f>FC_TRA_RAIL_MTU_E!G76+FC_TRA_RAIL_CPT_E!G76+FC_TRA_RAIL_HST_E!G76+FC_TRA_RAIL_FRT_E!G76</f>
        <v>54.170249355116084</v>
      </c>
      <c r="H76" s="40">
        <f>FC_TRA_RAIL_MTU_E!H76+FC_TRA_RAIL_CPT_E!H76+FC_TRA_RAIL_HST_E!H76+FC_TRA_RAIL_FRT_E!H76</f>
        <v>55.717970765262251</v>
      </c>
      <c r="I76" s="40">
        <f>FC_TRA_RAIL_MTU_E!I76+FC_TRA_RAIL_CPT_E!I76+FC_TRA_RAIL_HST_E!I76+FC_TRA_RAIL_FRT_E!I76</f>
        <v>58.039552880481509</v>
      </c>
      <c r="J76" s="40">
        <f>FC_TRA_RAIL_MTU_E!J76+FC_TRA_RAIL_CPT_E!J76+FC_TRA_RAIL_HST_E!J76+FC_TRA_RAIL_FRT_E!J76</f>
        <v>62.252794496990532</v>
      </c>
      <c r="K76" s="40">
        <f>FC_TRA_RAIL_MTU_E!K76+FC_TRA_RAIL_CPT_E!K76+FC_TRA_RAIL_HST_E!K76+FC_TRA_RAIL_FRT_E!K76</f>
        <v>63.112639724849515</v>
      </c>
      <c r="L76" s="40">
        <f>FC_TRA_RAIL_MTU_E!L76+FC_TRA_RAIL_CPT_E!L76+FC_TRA_RAIL_HST_E!L76+FC_TRA_RAIL_FRT_E!L76</f>
        <v>61.564918314703348</v>
      </c>
      <c r="M76" s="40">
        <f>FC_TRA_RAIL_MTU_E!M76+FC_TRA_RAIL_CPT_E!M76+FC_TRA_RAIL_HST_E!M76+FC_TRA_RAIL_FRT_E!M76</f>
        <v>63.628546861564899</v>
      </c>
      <c r="N76" s="40">
        <f>FC_TRA_RAIL_MTU_E!N76+FC_TRA_RAIL_CPT_E!N76+FC_TRA_RAIL_HST_E!N76+FC_TRA_RAIL_FRT_E!N76</f>
        <v>62.76870163370593</v>
      </c>
      <c r="O76" s="40">
        <f>FC_TRA_RAIL_MTU_E!O76+FC_TRA_RAIL_CPT_E!O76+FC_TRA_RAIL_HST_E!O76+FC_TRA_RAIL_FRT_E!O76</f>
        <v>63.370593293207222</v>
      </c>
      <c r="P76" s="40">
        <f>FC_TRA_RAIL_MTU_E!P76+FC_TRA_RAIL_CPT_E!P76+FC_TRA_RAIL_HST_E!P76+FC_TRA_RAIL_FRT_E!P76</f>
        <v>63.026655202063623</v>
      </c>
      <c r="Q76" s="40">
        <f>FC_TRA_RAIL_MTU_E!Q76+FC_TRA_RAIL_CPT_E!Q76+FC_TRA_RAIL_HST_E!Q76+FC_TRA_RAIL_FRT_E!Q76</f>
        <v>61.99484092863284</v>
      </c>
      <c r="R76" s="40">
        <f>FC_TRA_RAIL_MTU_E!R76+FC_TRA_RAIL_CPT_E!R76+FC_TRA_RAIL_HST_E!R76+FC_TRA_RAIL_FRT_E!R76</f>
        <v>60.275150472914873</v>
      </c>
      <c r="S76" s="40">
        <f>FC_TRA_RAIL_MTU_E!S76+FC_TRA_RAIL_CPT_E!S76+FC_TRA_RAIL_HST_E!S76+FC_TRA_RAIL_FRT_E!S76</f>
        <v>60.017196904557167</v>
      </c>
      <c r="T76" s="40">
        <f>FC_TRA_RAIL_MTU_E!T76+FC_TRA_RAIL_CPT_E!T76+FC_TRA_RAIL_HST_E!T76+FC_TRA_RAIL_FRT_E!T76</f>
        <v>64.746345657781575</v>
      </c>
      <c r="U76" s="40">
        <f>FC_TRA_RAIL_MTU_E!U76+FC_TRA_RAIL_CPT_E!U76+FC_TRA_RAIL_HST_E!U76+FC_TRA_RAIL_FRT_E!U76</f>
        <v>68.529664660361135</v>
      </c>
      <c r="V76" s="40">
        <f>FC_TRA_RAIL_MTU_E!V76+FC_TRA_RAIL_CPT_E!V76+FC_TRA_RAIL_HST_E!V76+FC_TRA_RAIL_FRT_E!V76</f>
        <v>67.669819432502166</v>
      </c>
      <c r="W76" s="40">
        <f>FC_TRA_RAIL_MTU_E!W76+FC_TRA_RAIL_CPT_E!W76+FC_TRA_RAIL_HST_E!W76+FC_TRA_RAIL_FRT_E!W76</f>
        <v>59.329320722269983</v>
      </c>
      <c r="X76" s="40">
        <f>FC_TRA_RAIL_MTU_E!X76+FC_TRA_RAIL_CPT_E!X76+FC_TRA_RAIL_HST_E!X76+FC_TRA_RAIL_FRT_E!X76</f>
        <v>59.41530524505589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2.7432333412541614</v>
      </c>
      <c r="D2" s="31">
        <f t="shared" ref="D2:W2" si="1">SUM(D3,D17,D22,D25,D26,D51,D52,D71,D74,D75,D76)</f>
        <v>2.8149983596136656</v>
      </c>
      <c r="E2" s="31">
        <f t="shared" si="1"/>
        <v>2.8998637001471681</v>
      </c>
      <c r="F2" s="31">
        <f t="shared" si="1"/>
        <v>2.9150874897019552</v>
      </c>
      <c r="G2" s="31">
        <f t="shared" si="1"/>
        <v>2.8935610199919237</v>
      </c>
      <c r="H2" s="31">
        <f t="shared" si="1"/>
        <v>2.8609959553419326</v>
      </c>
      <c r="I2" s="31">
        <f t="shared" si="1"/>
        <v>2.8377972591319609</v>
      </c>
      <c r="J2" s="31">
        <f t="shared" si="1"/>
        <v>2.7910642901967435</v>
      </c>
      <c r="K2" s="31">
        <f t="shared" si="1"/>
        <v>2.7927770575598361</v>
      </c>
      <c r="L2" s="31">
        <f t="shared" si="1"/>
        <v>2.8074170960742397</v>
      </c>
      <c r="M2" s="31">
        <f t="shared" si="1"/>
        <v>2.7657661916049356</v>
      </c>
      <c r="N2" s="31">
        <f t="shared" si="1"/>
        <v>2.7010493295213069</v>
      </c>
      <c r="O2" s="31">
        <f t="shared" si="1"/>
        <v>2.7289327281413409</v>
      </c>
      <c r="P2" s="31">
        <f t="shared" si="1"/>
        <v>2.7070627419568898</v>
      </c>
      <c r="Q2" s="31">
        <f t="shared" si="1"/>
        <v>2.643684939476814</v>
      </c>
      <c r="R2" s="31">
        <f t="shared" si="1"/>
        <v>2.5589028680296177</v>
      </c>
      <c r="S2" s="31">
        <f t="shared" si="1"/>
        <v>2.565844329821378</v>
      </c>
      <c r="T2" s="31">
        <f t="shared" si="1"/>
        <v>2.620636148925342</v>
      </c>
      <c r="U2" s="31">
        <f t="shared" si="1"/>
        <v>3.0253253078858502</v>
      </c>
      <c r="V2" s="31">
        <f t="shared" si="1"/>
        <v>2.968245577385336</v>
      </c>
      <c r="W2" s="31">
        <f t="shared" si="1"/>
        <v>2.9142478281776678</v>
      </c>
      <c r="X2" s="31">
        <f t="shared" ref="X2" si="2">SUM(X3,X17,X22,X25,X26,X51,X52,X71,X74,X75,X76)</f>
        <v>2.8410680876336727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2.7432333412541614</v>
      </c>
      <c r="D76" s="40">
        <v>2.8149983596136656</v>
      </c>
      <c r="E76" s="40">
        <v>2.8998637001471681</v>
      </c>
      <c r="F76" s="40">
        <v>2.9150874897019552</v>
      </c>
      <c r="G76" s="40">
        <v>2.8935610199919237</v>
      </c>
      <c r="H76" s="40">
        <v>2.8609959553419326</v>
      </c>
      <c r="I76" s="40">
        <v>2.8377972591319609</v>
      </c>
      <c r="J76" s="40">
        <v>2.7910642901967435</v>
      </c>
      <c r="K76" s="40">
        <v>2.7927770575598361</v>
      </c>
      <c r="L76" s="40">
        <v>2.8074170960742397</v>
      </c>
      <c r="M76" s="40">
        <v>2.7657661916049356</v>
      </c>
      <c r="N76" s="40">
        <v>2.7010493295213069</v>
      </c>
      <c r="O76" s="40">
        <v>2.7289327281413409</v>
      </c>
      <c r="P76" s="40">
        <v>2.7070627419568898</v>
      </c>
      <c r="Q76" s="40">
        <v>2.643684939476814</v>
      </c>
      <c r="R76" s="40">
        <v>2.5589028680296177</v>
      </c>
      <c r="S76" s="40">
        <v>2.565844329821378</v>
      </c>
      <c r="T76" s="40">
        <v>2.620636148925342</v>
      </c>
      <c r="U76" s="40">
        <v>3.0253253078858502</v>
      </c>
      <c r="V76" s="40">
        <v>2.968245577385336</v>
      </c>
      <c r="W76" s="40">
        <v>2.9142478281776678</v>
      </c>
      <c r="X76" s="40">
        <v>2.8410680876336727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37.120511087137373</v>
      </c>
      <c r="D2" s="31">
        <f t="shared" si="0"/>
        <v>37.774915137408797</v>
      </c>
      <c r="E2" s="31">
        <f t="shared" si="0"/>
        <v>38.823231228790803</v>
      </c>
      <c r="F2" s="31">
        <f t="shared" si="0"/>
        <v>41.072230248504219</v>
      </c>
      <c r="G2" s="31">
        <f t="shared" si="0"/>
        <v>40.84052897265407</v>
      </c>
      <c r="H2" s="31">
        <f t="shared" si="0"/>
        <v>39.389879029350809</v>
      </c>
      <c r="I2" s="31">
        <f t="shared" si="0"/>
        <v>38.043226633955562</v>
      </c>
      <c r="J2" s="31">
        <f t="shared" si="0"/>
        <v>37.54234609923688</v>
      </c>
      <c r="K2" s="31">
        <f t="shared" si="0"/>
        <v>38.325237385151382</v>
      </c>
      <c r="L2" s="31">
        <f t="shared" si="0"/>
        <v>40.069177802428186</v>
      </c>
      <c r="M2" s="31">
        <f t="shared" si="0"/>
        <v>40.969501780501027</v>
      </c>
      <c r="N2" s="31">
        <f t="shared" si="0"/>
        <v>40.901898767487829</v>
      </c>
      <c r="O2" s="31">
        <f t="shared" si="0"/>
        <v>41.548241112893386</v>
      </c>
      <c r="P2" s="31">
        <f t="shared" si="0"/>
        <v>40.908180462711748</v>
      </c>
      <c r="Q2" s="31">
        <f t="shared" si="0"/>
        <v>39.412519285381094</v>
      </c>
      <c r="R2" s="31">
        <f t="shared" si="0"/>
        <v>41.813701253930105</v>
      </c>
      <c r="S2" s="31">
        <f t="shared" si="0"/>
        <v>38.333550000219546</v>
      </c>
      <c r="T2" s="31">
        <f t="shared" si="0"/>
        <v>39.42405234695245</v>
      </c>
      <c r="U2" s="31">
        <f t="shared" si="0"/>
        <v>40.884918770822267</v>
      </c>
      <c r="V2" s="31">
        <f t="shared" si="0"/>
        <v>41.392260133648975</v>
      </c>
      <c r="W2" s="31">
        <f t="shared" si="0"/>
        <v>33.668127514141233</v>
      </c>
      <c r="X2" s="31">
        <f t="shared" ref="X2" si="1">SUM(X3,X17,X22,X25,X26,X51,X52,X71,X74,X75,X76)</f>
        <v>33.813215140954632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16.501569819907886</v>
      </c>
      <c r="D26" s="37">
        <f t="shared" si="14"/>
        <v>14.382814284356241</v>
      </c>
      <c r="E26" s="37">
        <f t="shared" si="14"/>
        <v>14.487726471551612</v>
      </c>
      <c r="F26" s="37">
        <f t="shared" si="14"/>
        <v>14.942538435325515</v>
      </c>
      <c r="G26" s="37">
        <f t="shared" si="14"/>
        <v>14.429201436121902</v>
      </c>
      <c r="H26" s="37">
        <f t="shared" si="14"/>
        <v>12.500201039359807</v>
      </c>
      <c r="I26" s="37">
        <f t="shared" si="14"/>
        <v>12.827211763369927</v>
      </c>
      <c r="J26" s="37">
        <f t="shared" si="14"/>
        <v>10.437866997846985</v>
      </c>
      <c r="K26" s="37">
        <f t="shared" si="14"/>
        <v>10.723680968541039</v>
      </c>
      <c r="L26" s="37">
        <f t="shared" si="14"/>
        <v>8.9282907033425705</v>
      </c>
      <c r="M26" s="37">
        <f t="shared" si="14"/>
        <v>9.9456448394486916</v>
      </c>
      <c r="N26" s="37">
        <f t="shared" si="14"/>
        <v>10.988698074060052</v>
      </c>
      <c r="O26" s="37">
        <f t="shared" si="14"/>
        <v>9.6513926549327937</v>
      </c>
      <c r="P26" s="37">
        <f t="shared" si="14"/>
        <v>8.0717980211919116</v>
      </c>
      <c r="Q26" s="37">
        <f t="shared" si="14"/>
        <v>9.242462400171501</v>
      </c>
      <c r="R26" s="37">
        <f t="shared" si="14"/>
        <v>9.4382328935695767</v>
      </c>
      <c r="S26" s="37">
        <f t="shared" si="14"/>
        <v>8.1167368289638606</v>
      </c>
      <c r="T26" s="37">
        <f t="shared" si="14"/>
        <v>8.7410421097722981</v>
      </c>
      <c r="U26" s="37">
        <f t="shared" si="14"/>
        <v>6.6285949931741506</v>
      </c>
      <c r="V26" s="37">
        <f t="shared" si="14"/>
        <v>4.6693807771174018</v>
      </c>
      <c r="W26" s="37">
        <f t="shared" si="14"/>
        <v>4.2326315879806158</v>
      </c>
      <c r="X26" s="37">
        <f t="shared" ref="X26" si="15">SUM(X27,X33)</f>
        <v>4.0498714540791854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16.501569819907886</v>
      </c>
      <c r="D33" s="29">
        <f t="shared" si="18"/>
        <v>14.382814284356241</v>
      </c>
      <c r="E33" s="29">
        <f t="shared" si="18"/>
        <v>14.487726471551612</v>
      </c>
      <c r="F33" s="29">
        <f t="shared" si="18"/>
        <v>14.942538435325515</v>
      </c>
      <c r="G33" s="29">
        <f t="shared" si="18"/>
        <v>14.429201436121902</v>
      </c>
      <c r="H33" s="29">
        <f t="shared" si="18"/>
        <v>12.500201039359807</v>
      </c>
      <c r="I33" s="29">
        <f t="shared" si="18"/>
        <v>12.827211763369927</v>
      </c>
      <c r="J33" s="29">
        <f t="shared" si="18"/>
        <v>10.437866997846985</v>
      </c>
      <c r="K33" s="29">
        <f t="shared" si="18"/>
        <v>10.723680968541039</v>
      </c>
      <c r="L33" s="29">
        <f t="shared" si="18"/>
        <v>8.9282907033425705</v>
      </c>
      <c r="M33" s="29">
        <f t="shared" si="18"/>
        <v>9.9456448394486916</v>
      </c>
      <c r="N33" s="29">
        <f t="shared" si="18"/>
        <v>10.988698074060052</v>
      </c>
      <c r="O33" s="29">
        <f t="shared" si="18"/>
        <v>9.6513926549327937</v>
      </c>
      <c r="P33" s="29">
        <f t="shared" si="18"/>
        <v>8.0717980211919116</v>
      </c>
      <c r="Q33" s="29">
        <f t="shared" si="18"/>
        <v>9.242462400171501</v>
      </c>
      <c r="R33" s="29">
        <f t="shared" si="18"/>
        <v>9.4382328935695767</v>
      </c>
      <c r="S33" s="29">
        <f t="shared" si="18"/>
        <v>8.1167368289638606</v>
      </c>
      <c r="T33" s="29">
        <f t="shared" si="18"/>
        <v>8.7410421097722981</v>
      </c>
      <c r="U33" s="29">
        <f t="shared" si="18"/>
        <v>6.6285949931741506</v>
      </c>
      <c r="V33" s="29">
        <f t="shared" si="18"/>
        <v>4.6693807771174018</v>
      </c>
      <c r="W33" s="29">
        <f t="shared" si="18"/>
        <v>4.2326315879806158</v>
      </c>
      <c r="X33" s="29">
        <f t="shared" ref="X33" si="19">SUM(X34:X50)</f>
        <v>4.0498714540791854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16.501569819907886</v>
      </c>
      <c r="D43" s="10">
        <v>14.382814284356241</v>
      </c>
      <c r="E43" s="10">
        <v>14.487726471551612</v>
      </c>
      <c r="F43" s="10">
        <v>14.942538435325515</v>
      </c>
      <c r="G43" s="10">
        <v>14.429201436121902</v>
      </c>
      <c r="H43" s="10">
        <v>12.500201039359807</v>
      </c>
      <c r="I43" s="10">
        <v>12.827211763369927</v>
      </c>
      <c r="J43" s="10">
        <v>10.437866997846985</v>
      </c>
      <c r="K43" s="10">
        <v>10.723680968541039</v>
      </c>
      <c r="L43" s="10">
        <v>8.9282907033425705</v>
      </c>
      <c r="M43" s="10">
        <v>9.9456448394486916</v>
      </c>
      <c r="N43" s="10">
        <v>10.988698074060052</v>
      </c>
      <c r="O43" s="10">
        <v>9.6513926549327937</v>
      </c>
      <c r="P43" s="10">
        <v>8.0717980211919116</v>
      </c>
      <c r="Q43" s="10">
        <v>9.242462400171501</v>
      </c>
      <c r="R43" s="10">
        <v>9.4382328935695767</v>
      </c>
      <c r="S43" s="10">
        <v>8.1167368289638606</v>
      </c>
      <c r="T43" s="10">
        <v>8.7410421097722981</v>
      </c>
      <c r="U43" s="10">
        <v>6.6285949931741506</v>
      </c>
      <c r="V43" s="10">
        <v>4.6693807771174018</v>
      </c>
      <c r="W43" s="10">
        <v>4.2326315879806158</v>
      </c>
      <c r="X43" s="10">
        <v>4.0498714540791854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0.13322506648523175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0.13322506648523175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20.618941267229488</v>
      </c>
      <c r="D76" s="40">
        <v>23.392100853052554</v>
      </c>
      <c r="E76" s="40">
        <v>24.335504757239192</v>
      </c>
      <c r="F76" s="40">
        <v>26.129691813178706</v>
      </c>
      <c r="G76" s="40">
        <v>26.41132753653217</v>
      </c>
      <c r="H76" s="40">
        <v>26.889677989991004</v>
      </c>
      <c r="I76" s="40">
        <v>25.216014870585635</v>
      </c>
      <c r="J76" s="40">
        <v>27.104479101389899</v>
      </c>
      <c r="K76" s="40">
        <v>27.60155641661034</v>
      </c>
      <c r="L76" s="40">
        <v>31.140887099085617</v>
      </c>
      <c r="M76" s="40">
        <v>31.023856941052337</v>
      </c>
      <c r="N76" s="40">
        <v>29.913200693427775</v>
      </c>
      <c r="O76" s="40">
        <v>31.896848457960591</v>
      </c>
      <c r="P76" s="40">
        <v>32.836382441519838</v>
      </c>
      <c r="Q76" s="40">
        <v>30.170056885209597</v>
      </c>
      <c r="R76" s="40">
        <v>32.375468360360529</v>
      </c>
      <c r="S76" s="40">
        <v>30.216813171255687</v>
      </c>
      <c r="T76" s="40">
        <v>30.683010237180156</v>
      </c>
      <c r="U76" s="40">
        <v>34.25632377764812</v>
      </c>
      <c r="V76" s="40">
        <v>36.722879356531571</v>
      </c>
      <c r="W76" s="40">
        <v>29.43549592616062</v>
      </c>
      <c r="X76" s="40">
        <v>29.630118620390213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1.0673278171843654</v>
      </c>
      <c r="D2" s="31">
        <f t="shared" si="0"/>
        <v>0.88811951346913653</v>
      </c>
      <c r="E2" s="31">
        <f t="shared" si="0"/>
        <v>1.9811237695370032</v>
      </c>
      <c r="F2" s="31">
        <f t="shared" si="0"/>
        <v>2.8842823971597031</v>
      </c>
      <c r="G2" s="31">
        <f t="shared" si="0"/>
        <v>2.2648586527601107</v>
      </c>
      <c r="H2" s="31">
        <f t="shared" si="0"/>
        <v>4.283841635528411</v>
      </c>
      <c r="I2" s="31">
        <f t="shared" si="0"/>
        <v>5.8266495176803623</v>
      </c>
      <c r="J2" s="31">
        <f t="shared" si="0"/>
        <v>7.6573533955794142</v>
      </c>
      <c r="K2" s="31">
        <f t="shared" si="0"/>
        <v>8.2863609103237525</v>
      </c>
      <c r="L2" s="31">
        <f t="shared" si="0"/>
        <v>8.0181124938263455</v>
      </c>
      <c r="M2" s="31">
        <f t="shared" si="0"/>
        <v>8.4943274082171865</v>
      </c>
      <c r="N2" s="31">
        <f t="shared" si="0"/>
        <v>9.4792142970559539</v>
      </c>
      <c r="O2" s="31">
        <f t="shared" si="0"/>
        <v>8.9632630107539892</v>
      </c>
      <c r="P2" s="31">
        <f t="shared" si="0"/>
        <v>8.9375902962199003</v>
      </c>
      <c r="Q2" s="31">
        <f t="shared" si="0"/>
        <v>8.5039221972390955</v>
      </c>
      <c r="R2" s="31">
        <f t="shared" si="0"/>
        <v>7.9651972108917732</v>
      </c>
      <c r="S2" s="31">
        <f t="shared" si="0"/>
        <v>8.1498738682206753</v>
      </c>
      <c r="T2" s="31">
        <f t="shared" si="0"/>
        <v>9.533563189754986</v>
      </c>
      <c r="U2" s="31">
        <f t="shared" si="0"/>
        <v>9.954378939762119</v>
      </c>
      <c r="V2" s="31">
        <f t="shared" si="0"/>
        <v>10.381270824573326</v>
      </c>
      <c r="W2" s="31">
        <f t="shared" si="0"/>
        <v>7.0456619290681592</v>
      </c>
      <c r="X2" s="31">
        <f t="shared" ref="X2" si="1">SUM(X3,X17,X22,X25,X26,X51,X52,X71,X74,X75,X76)</f>
        <v>7.8872644675323791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1.0673278171843654</v>
      </c>
      <c r="D76" s="40">
        <v>0.88811951346913653</v>
      </c>
      <c r="E76" s="40">
        <v>1.9811237695370032</v>
      </c>
      <c r="F76" s="40">
        <v>2.8842823971597031</v>
      </c>
      <c r="G76" s="40">
        <v>2.2648586527601107</v>
      </c>
      <c r="H76" s="40">
        <v>4.283841635528411</v>
      </c>
      <c r="I76" s="40">
        <v>5.8266495176803623</v>
      </c>
      <c r="J76" s="40">
        <v>7.6573533955794142</v>
      </c>
      <c r="K76" s="40">
        <v>8.2863609103237525</v>
      </c>
      <c r="L76" s="40">
        <v>8.0181124938263455</v>
      </c>
      <c r="M76" s="40">
        <v>8.4943274082171865</v>
      </c>
      <c r="N76" s="40">
        <v>9.4792142970559539</v>
      </c>
      <c r="O76" s="40">
        <v>8.9632630107539892</v>
      </c>
      <c r="P76" s="40">
        <v>8.9375902962199003</v>
      </c>
      <c r="Q76" s="40">
        <v>8.5039221972390955</v>
      </c>
      <c r="R76" s="40">
        <v>7.9651972108917732</v>
      </c>
      <c r="S76" s="40">
        <v>8.1498738682206753</v>
      </c>
      <c r="T76" s="40">
        <v>9.533563189754986</v>
      </c>
      <c r="U76" s="40">
        <v>9.954378939762119</v>
      </c>
      <c r="V76" s="40">
        <v>10.381270824573326</v>
      </c>
      <c r="W76" s="40">
        <v>7.0456619290681592</v>
      </c>
      <c r="X76" s="40">
        <v>7.8872644675323791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53.599366275490297</v>
      </c>
      <c r="D2" s="31">
        <f t="shared" si="0"/>
        <v>52.292904220806761</v>
      </c>
      <c r="E2" s="31">
        <f t="shared" si="0"/>
        <v>50.420200905996211</v>
      </c>
      <c r="F2" s="31">
        <f t="shared" si="0"/>
        <v>50.176293243825853</v>
      </c>
      <c r="G2" s="31">
        <f t="shared" si="0"/>
        <v>52.128480417362596</v>
      </c>
      <c r="H2" s="31">
        <f t="shared" si="0"/>
        <v>51.095893869890624</v>
      </c>
      <c r="I2" s="31">
        <f t="shared" si="0"/>
        <v>55.261372161029179</v>
      </c>
      <c r="J2" s="31">
        <f t="shared" si="0"/>
        <v>50.021102079131403</v>
      </c>
      <c r="K2" s="31">
        <f t="shared" si="0"/>
        <v>50.489863683938367</v>
      </c>
      <c r="L2" s="31">
        <f t="shared" si="0"/>
        <v>41.324381171729684</v>
      </c>
      <c r="M2" s="31">
        <f t="shared" si="0"/>
        <v>43.078659133864278</v>
      </c>
      <c r="N2" s="31">
        <f t="shared" si="0"/>
        <v>42.383615765866111</v>
      </c>
      <c r="O2" s="31">
        <f t="shared" si="0"/>
        <v>42.827232967643766</v>
      </c>
      <c r="P2" s="31">
        <f t="shared" si="0"/>
        <v>40.396435630667767</v>
      </c>
      <c r="Q2" s="31">
        <f t="shared" si="0"/>
        <v>39.293699889166959</v>
      </c>
      <c r="R2" s="31">
        <f t="shared" si="0"/>
        <v>30.607856448747814</v>
      </c>
      <c r="S2" s="31">
        <f t="shared" si="0"/>
        <v>32.587877115581897</v>
      </c>
      <c r="T2" s="31">
        <f t="shared" si="0"/>
        <v>34.726821401211566</v>
      </c>
      <c r="U2" s="31">
        <f t="shared" si="0"/>
        <v>38.267707162097253</v>
      </c>
      <c r="V2" s="31">
        <f t="shared" si="0"/>
        <v>35.511791822087986</v>
      </c>
      <c r="W2" s="31">
        <f t="shared" si="0"/>
        <v>36.233441662404843</v>
      </c>
      <c r="X2" s="31">
        <f t="shared" ref="X2" si="1">SUM(X3,X17,X22,X25,X26,X51,X52,X71,X74,X75,X76)</f>
        <v>38.491642329674669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31.769195442344902</v>
      </c>
      <c r="D26" s="37">
        <f t="shared" si="14"/>
        <v>30.806867572909447</v>
      </c>
      <c r="E26" s="37">
        <f t="shared" si="14"/>
        <v>28.647871120881749</v>
      </c>
      <c r="F26" s="37">
        <f t="shared" si="14"/>
        <v>28.193059157107847</v>
      </c>
      <c r="G26" s="37">
        <f t="shared" si="14"/>
        <v>29.527978271530721</v>
      </c>
      <c r="H26" s="37">
        <f t="shared" si="14"/>
        <v>29.412438685489718</v>
      </c>
      <c r="I26" s="37">
        <f t="shared" si="14"/>
        <v>31.102280927945628</v>
      </c>
      <c r="J26" s="37">
        <f t="shared" si="14"/>
        <v>25.321204369306923</v>
      </c>
      <c r="K26" s="37">
        <f t="shared" si="14"/>
        <v>26.057918343582774</v>
      </c>
      <c r="L26" s="37">
        <f t="shared" si="14"/>
        <v>21.725879546012539</v>
      </c>
      <c r="M26" s="37">
        <f t="shared" si="14"/>
        <v>21.734062813173839</v>
      </c>
      <c r="N26" s="37">
        <f t="shared" si="14"/>
        <v>21.708378452165213</v>
      </c>
      <c r="O26" s="37">
        <f t="shared" si="14"/>
        <v>23.045683871292468</v>
      </c>
      <c r="P26" s="37">
        <f t="shared" si="14"/>
        <v>21.850815908300781</v>
      </c>
      <c r="Q26" s="37">
        <f t="shared" si="14"/>
        <v>18.616522982459628</v>
      </c>
      <c r="R26" s="37">
        <f t="shared" si="14"/>
        <v>13.232274415114862</v>
      </c>
      <c r="S26" s="37">
        <f t="shared" si="14"/>
        <v>13.503211580322469</v>
      </c>
      <c r="T26" s="37">
        <f t="shared" si="14"/>
        <v>12.817685319290471</v>
      </c>
      <c r="U26" s="37">
        <f t="shared" si="14"/>
        <v>16.974070527032211</v>
      </c>
      <c r="V26" s="37">
        <f t="shared" si="14"/>
        <v>17.914368148076058</v>
      </c>
      <c r="W26" s="37">
        <f t="shared" si="14"/>
        <v>16.299526623541304</v>
      </c>
      <c r="X26" s="37">
        <f t="shared" ref="X26" si="15">SUM(X27,X33)</f>
        <v>18.815820721329235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31.769195442344902</v>
      </c>
      <c r="D33" s="29">
        <f t="shared" si="18"/>
        <v>30.806867572909447</v>
      </c>
      <c r="E33" s="29">
        <f t="shared" si="18"/>
        <v>28.647871120881749</v>
      </c>
      <c r="F33" s="29">
        <f t="shared" si="18"/>
        <v>28.193059157107847</v>
      </c>
      <c r="G33" s="29">
        <f t="shared" si="18"/>
        <v>29.527978271530721</v>
      </c>
      <c r="H33" s="29">
        <f t="shared" si="18"/>
        <v>29.412438685489718</v>
      </c>
      <c r="I33" s="29">
        <f t="shared" si="18"/>
        <v>31.102280927945628</v>
      </c>
      <c r="J33" s="29">
        <f t="shared" si="18"/>
        <v>25.321204369306923</v>
      </c>
      <c r="K33" s="29">
        <f t="shared" si="18"/>
        <v>26.057918343582774</v>
      </c>
      <c r="L33" s="29">
        <f t="shared" si="18"/>
        <v>21.725879546012539</v>
      </c>
      <c r="M33" s="29">
        <f t="shared" si="18"/>
        <v>21.734062813173839</v>
      </c>
      <c r="N33" s="29">
        <f t="shared" si="18"/>
        <v>21.708378452165213</v>
      </c>
      <c r="O33" s="29">
        <f t="shared" si="18"/>
        <v>23.045683871292468</v>
      </c>
      <c r="P33" s="29">
        <f t="shared" si="18"/>
        <v>21.850815908300781</v>
      </c>
      <c r="Q33" s="29">
        <f t="shared" si="18"/>
        <v>18.616522982459628</v>
      </c>
      <c r="R33" s="29">
        <f t="shared" si="18"/>
        <v>13.232274415114862</v>
      </c>
      <c r="S33" s="29">
        <f t="shared" si="18"/>
        <v>13.503211580322469</v>
      </c>
      <c r="T33" s="29">
        <f t="shared" si="18"/>
        <v>12.817685319290471</v>
      </c>
      <c r="U33" s="29">
        <f t="shared" si="18"/>
        <v>16.974070527032211</v>
      </c>
      <c r="V33" s="29">
        <f t="shared" si="18"/>
        <v>17.914368148076058</v>
      </c>
      <c r="W33" s="29">
        <f t="shared" si="18"/>
        <v>16.299526623541304</v>
      </c>
      <c r="X33" s="29">
        <f t="shared" ref="X33" si="19">SUM(X34:X50)</f>
        <v>18.815820721329235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31.769195442344902</v>
      </c>
      <c r="D43" s="10">
        <v>30.806867572909447</v>
      </c>
      <c r="E43" s="10">
        <v>28.647871120881749</v>
      </c>
      <c r="F43" s="10">
        <v>28.193059157107847</v>
      </c>
      <c r="G43" s="10">
        <v>29.527978271530721</v>
      </c>
      <c r="H43" s="10">
        <v>29.412438685489718</v>
      </c>
      <c r="I43" s="10">
        <v>31.102280927945628</v>
      </c>
      <c r="J43" s="10">
        <v>25.321204369306923</v>
      </c>
      <c r="K43" s="10">
        <v>26.057918343582774</v>
      </c>
      <c r="L43" s="10">
        <v>21.725879546012539</v>
      </c>
      <c r="M43" s="10">
        <v>21.734062813173839</v>
      </c>
      <c r="N43" s="10">
        <v>21.708378452165213</v>
      </c>
      <c r="O43" s="10">
        <v>23.045683871292468</v>
      </c>
      <c r="P43" s="10">
        <v>21.850815908300781</v>
      </c>
      <c r="Q43" s="10">
        <v>18.616522982459628</v>
      </c>
      <c r="R43" s="10">
        <v>13.232274415114862</v>
      </c>
      <c r="S43" s="10">
        <v>13.503211580322469</v>
      </c>
      <c r="T43" s="10">
        <v>12.817685319290471</v>
      </c>
      <c r="U43" s="10">
        <v>16.974070527032211</v>
      </c>
      <c r="V43" s="10">
        <v>17.914368148076058</v>
      </c>
      <c r="W43" s="10">
        <v>16.299526623541304</v>
      </c>
      <c r="X43" s="10">
        <v>18.815820721329235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0.61896753884580857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0.61896753884580857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21.830170833145392</v>
      </c>
      <c r="D76" s="40">
        <v>21.486036647897315</v>
      </c>
      <c r="E76" s="40">
        <v>21.772329785114461</v>
      </c>
      <c r="F76" s="40">
        <v>21.98323408671801</v>
      </c>
      <c r="G76" s="40">
        <v>22.600502145831879</v>
      </c>
      <c r="H76" s="40">
        <v>21.683455184400906</v>
      </c>
      <c r="I76" s="40">
        <v>24.159091233083551</v>
      </c>
      <c r="J76" s="40">
        <v>24.69989770982448</v>
      </c>
      <c r="K76" s="40">
        <v>24.431945340355593</v>
      </c>
      <c r="L76" s="40">
        <v>19.598501625717144</v>
      </c>
      <c r="M76" s="40">
        <v>21.344596320690442</v>
      </c>
      <c r="N76" s="40">
        <v>20.675237313700897</v>
      </c>
      <c r="O76" s="40">
        <v>19.781549096351295</v>
      </c>
      <c r="P76" s="40">
        <v>18.54561972236699</v>
      </c>
      <c r="Q76" s="40">
        <v>20.677176906707331</v>
      </c>
      <c r="R76" s="40">
        <v>17.375582033632952</v>
      </c>
      <c r="S76" s="40">
        <v>19.084665535259429</v>
      </c>
      <c r="T76" s="40">
        <v>21.909136081921098</v>
      </c>
      <c r="U76" s="40">
        <v>21.293636635065045</v>
      </c>
      <c r="V76" s="40">
        <v>17.597423674011925</v>
      </c>
      <c r="W76" s="40">
        <v>19.933915038863539</v>
      </c>
      <c r="X76" s="40">
        <v>19.056854069499625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3539.8852551423688</v>
      </c>
      <c r="D2" s="31">
        <f t="shared" si="0"/>
        <v>3600.4799092307858</v>
      </c>
      <c r="E2" s="31">
        <f t="shared" si="0"/>
        <v>3673.8878470822633</v>
      </c>
      <c r="F2" s="31">
        <f t="shared" si="0"/>
        <v>3732.6363373727036</v>
      </c>
      <c r="G2" s="31">
        <f t="shared" si="0"/>
        <v>3842.1415873200772</v>
      </c>
      <c r="H2" s="31">
        <f t="shared" si="0"/>
        <v>3849.5038615234907</v>
      </c>
      <c r="I2" s="31">
        <f t="shared" si="0"/>
        <v>3900.101127356269</v>
      </c>
      <c r="J2" s="31">
        <f t="shared" si="0"/>
        <v>4023.8873394395514</v>
      </c>
      <c r="K2" s="31">
        <f t="shared" si="0"/>
        <v>3917.9952677254487</v>
      </c>
      <c r="L2" s="31">
        <f t="shared" si="0"/>
        <v>3802.2969812537576</v>
      </c>
      <c r="M2" s="31">
        <f t="shared" si="0"/>
        <v>3952.2312213209893</v>
      </c>
      <c r="N2" s="31">
        <f t="shared" si="0"/>
        <v>3948.8536742197089</v>
      </c>
      <c r="O2" s="31">
        <f t="shared" si="0"/>
        <v>3871.1120934291598</v>
      </c>
      <c r="P2" s="31">
        <f t="shared" si="0"/>
        <v>3900.1465299470042</v>
      </c>
      <c r="Q2" s="31">
        <f t="shared" si="0"/>
        <v>3824.8100010771414</v>
      </c>
      <c r="R2" s="31">
        <f t="shared" si="0"/>
        <v>3826.610798693685</v>
      </c>
      <c r="S2" s="31">
        <f t="shared" si="0"/>
        <v>3908.6513431260987</v>
      </c>
      <c r="T2" s="31">
        <f t="shared" si="0"/>
        <v>3912.5057630128094</v>
      </c>
      <c r="U2" s="31">
        <f t="shared" si="0"/>
        <v>3944.7150411298367</v>
      </c>
      <c r="V2" s="31">
        <f t="shared" si="0"/>
        <v>3880.6839681342963</v>
      </c>
      <c r="W2" s="31">
        <f t="shared" si="0"/>
        <v>3654.480774196335</v>
      </c>
      <c r="X2" s="31">
        <f t="shared" ref="X2" si="1">SUM(X3,X17,X22,X25,X26,X51,X52,X71,X74,X75,X76)</f>
        <v>3789.0349989733722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3538.1436801375748</v>
      </c>
      <c r="D26" s="37">
        <f t="shared" ref="D26:W26" si="20">SUM(D27,D33)</f>
        <v>3598.7389509888217</v>
      </c>
      <c r="E26" s="37">
        <f t="shared" si="20"/>
        <v>3670.6314703353401</v>
      </c>
      <c r="F26" s="37">
        <f t="shared" si="20"/>
        <v>3726.0914875322442</v>
      </c>
      <c r="G26" s="37">
        <f t="shared" si="20"/>
        <v>3834.9398968185724</v>
      </c>
      <c r="H26" s="37">
        <f t="shared" si="20"/>
        <v>3846.90928632846</v>
      </c>
      <c r="I26" s="37">
        <f t="shared" si="20"/>
        <v>3895.9546001719682</v>
      </c>
      <c r="J26" s="37">
        <f t="shared" si="20"/>
        <v>4019.0481513327591</v>
      </c>
      <c r="K26" s="37">
        <f t="shared" si="20"/>
        <v>3842.705503009458</v>
      </c>
      <c r="L26" s="37">
        <f t="shared" si="20"/>
        <v>3666.8728288907987</v>
      </c>
      <c r="M26" s="37">
        <f t="shared" si="20"/>
        <v>3808.9916595012892</v>
      </c>
      <c r="N26" s="37">
        <f t="shared" si="20"/>
        <v>3750.0100601891663</v>
      </c>
      <c r="O26" s="37">
        <f t="shared" si="20"/>
        <v>3673.0926053310413</v>
      </c>
      <c r="P26" s="37">
        <f t="shared" si="20"/>
        <v>3675.5183147033526</v>
      </c>
      <c r="Q26" s="37">
        <f t="shared" si="20"/>
        <v>3326.52622527945</v>
      </c>
      <c r="R26" s="37">
        <f t="shared" si="20"/>
        <v>3328.0225279449705</v>
      </c>
      <c r="S26" s="37">
        <f t="shared" si="20"/>
        <v>3728.6746345657784</v>
      </c>
      <c r="T26" s="37">
        <f t="shared" si="20"/>
        <v>3517.0679277730014</v>
      </c>
      <c r="U26" s="37">
        <f t="shared" si="20"/>
        <v>3570.3807394668956</v>
      </c>
      <c r="V26" s="37">
        <f t="shared" si="20"/>
        <v>3437.4153052450565</v>
      </c>
      <c r="W26" s="37">
        <f t="shared" si="20"/>
        <v>3235.4361994840929</v>
      </c>
      <c r="X26" s="37">
        <f t="shared" ref="X26" si="21">SUM(X27,X33)</f>
        <v>3084.6955288048148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3538.1436801375748</v>
      </c>
      <c r="D33" s="29">
        <f t="shared" ref="D33:W33" si="26">SUM(D34:D50)</f>
        <v>3598.7389509888217</v>
      </c>
      <c r="E33" s="29">
        <f t="shared" si="26"/>
        <v>3670.6314703353401</v>
      </c>
      <c r="F33" s="29">
        <f t="shared" si="26"/>
        <v>3726.0914875322442</v>
      </c>
      <c r="G33" s="29">
        <f t="shared" si="26"/>
        <v>3834.9398968185724</v>
      </c>
      <c r="H33" s="29">
        <f t="shared" si="26"/>
        <v>3846.90928632846</v>
      </c>
      <c r="I33" s="29">
        <f t="shared" si="26"/>
        <v>3895.9546001719682</v>
      </c>
      <c r="J33" s="29">
        <f t="shared" si="26"/>
        <v>4019.0481513327591</v>
      </c>
      <c r="K33" s="29">
        <f t="shared" si="26"/>
        <v>3842.705503009458</v>
      </c>
      <c r="L33" s="29">
        <f t="shared" si="26"/>
        <v>3666.8728288907987</v>
      </c>
      <c r="M33" s="29">
        <f t="shared" si="26"/>
        <v>3808.9916595012892</v>
      </c>
      <c r="N33" s="29">
        <f t="shared" si="26"/>
        <v>3750.0100601891663</v>
      </c>
      <c r="O33" s="29">
        <f t="shared" si="26"/>
        <v>3673.0926053310413</v>
      </c>
      <c r="P33" s="29">
        <f t="shared" si="26"/>
        <v>3675.5183147033526</v>
      </c>
      <c r="Q33" s="29">
        <f t="shared" si="26"/>
        <v>3326.52622527945</v>
      </c>
      <c r="R33" s="29">
        <f t="shared" si="26"/>
        <v>3328.0225279449705</v>
      </c>
      <c r="S33" s="29">
        <f t="shared" si="26"/>
        <v>3728.6746345657784</v>
      </c>
      <c r="T33" s="29">
        <f t="shared" si="26"/>
        <v>3517.0679277730014</v>
      </c>
      <c r="U33" s="29">
        <f t="shared" si="26"/>
        <v>3570.3807394668956</v>
      </c>
      <c r="V33" s="29">
        <f t="shared" si="26"/>
        <v>3437.4153052450565</v>
      </c>
      <c r="W33" s="29">
        <f t="shared" si="26"/>
        <v>3235.4361994840929</v>
      </c>
      <c r="X33" s="29">
        <f t="shared" ref="X33" si="27">SUM(X34:X50)</f>
        <v>3084.6955288048148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0</v>
      </c>
      <c r="E36" s="10">
        <f>FC_TRA_ROAD_P2W_E!E36+FC_TRA_ROAD_CAR_E!E36+FC_TRA_ROAD_BUS_E!E36+FC_TRA_ROAD_LCV_E!E36+FC_TRA_ROAD_HGV_E!E36</f>
        <v>0</v>
      </c>
      <c r="F36" s="10">
        <f>FC_TRA_ROAD_P2W_E!F36+FC_TRA_ROAD_CAR_E!F36+FC_TRA_ROAD_BUS_E!F36+FC_TRA_ROAD_LCV_E!F36+FC_TRA_ROAD_HGV_E!F36</f>
        <v>0</v>
      </c>
      <c r="G36" s="10">
        <f>FC_TRA_ROAD_P2W_E!G36+FC_TRA_ROAD_CAR_E!G36+FC_TRA_ROAD_BUS_E!G36+FC_TRA_ROAD_LCV_E!G36+FC_TRA_ROAD_HGV_E!G36</f>
        <v>0</v>
      </c>
      <c r="H36" s="10">
        <f>FC_TRA_ROAD_P2W_E!H36+FC_TRA_ROAD_CAR_E!H36+FC_TRA_ROAD_BUS_E!H36+FC_TRA_ROAD_LCV_E!H36+FC_TRA_ROAD_HGV_E!H36</f>
        <v>0</v>
      </c>
      <c r="I36" s="10">
        <f>FC_TRA_ROAD_P2W_E!I36+FC_TRA_ROAD_CAR_E!I36+FC_TRA_ROAD_BUS_E!I36+FC_TRA_ROAD_LCV_E!I36+FC_TRA_ROAD_HGV_E!I36</f>
        <v>0</v>
      </c>
      <c r="J36" s="10">
        <f>FC_TRA_ROAD_P2W_E!J36+FC_TRA_ROAD_CAR_E!J36+FC_TRA_ROAD_BUS_E!J36+FC_TRA_ROAD_LCV_E!J36+FC_TRA_ROAD_HGV_E!J36</f>
        <v>0</v>
      </c>
      <c r="K36" s="10">
        <f>FC_TRA_ROAD_P2W_E!K36+FC_TRA_ROAD_CAR_E!K36+FC_TRA_ROAD_BUS_E!K36+FC_TRA_ROAD_LCV_E!K36+FC_TRA_ROAD_HGV_E!K36</f>
        <v>0</v>
      </c>
      <c r="L36" s="10">
        <f>FC_TRA_ROAD_P2W_E!L36+FC_TRA_ROAD_CAR_E!L36+FC_TRA_ROAD_BUS_E!L36+FC_TRA_ROAD_LCV_E!L36+FC_TRA_ROAD_HGV_E!L36</f>
        <v>0</v>
      </c>
      <c r="M36" s="10">
        <f>FC_TRA_ROAD_P2W_E!M36+FC_TRA_ROAD_CAR_E!M36+FC_TRA_ROAD_BUS_E!M36+FC_TRA_ROAD_LCV_E!M36+FC_TRA_ROAD_HGV_E!M36</f>
        <v>0</v>
      </c>
      <c r="N36" s="10">
        <f>FC_TRA_ROAD_P2W_E!N36+FC_TRA_ROAD_CAR_E!N36+FC_TRA_ROAD_BUS_E!N36+FC_TRA_ROAD_LCV_E!N36+FC_TRA_ROAD_HGV_E!N36</f>
        <v>0</v>
      </c>
      <c r="O36" s="10">
        <f>FC_TRA_ROAD_P2W_E!O36+FC_TRA_ROAD_CAR_E!O36+FC_TRA_ROAD_BUS_E!O36+FC_TRA_ROAD_LCV_E!O36+FC_TRA_ROAD_HGV_E!O36</f>
        <v>0</v>
      </c>
      <c r="P36" s="10">
        <f>FC_TRA_ROAD_P2W_E!P36+FC_TRA_ROAD_CAR_E!P36+FC_TRA_ROAD_BUS_E!P36+FC_TRA_ROAD_LCV_E!P36+FC_TRA_ROAD_HGV_E!P36</f>
        <v>0</v>
      </c>
      <c r="Q36" s="10">
        <f>FC_TRA_ROAD_P2W_E!Q36+FC_TRA_ROAD_CAR_E!Q36+FC_TRA_ROAD_BUS_E!Q36+FC_TRA_ROAD_LCV_E!Q36+FC_TRA_ROAD_HGV_E!Q36</f>
        <v>0</v>
      </c>
      <c r="R36" s="10">
        <f>FC_TRA_ROAD_P2W_E!R36+FC_TRA_ROAD_CAR_E!R36+FC_TRA_ROAD_BUS_E!R36+FC_TRA_ROAD_LCV_E!R36+FC_TRA_ROAD_HGV_E!R36</f>
        <v>0</v>
      </c>
      <c r="S36" s="10">
        <f>FC_TRA_ROAD_P2W_E!S36+FC_TRA_ROAD_CAR_E!S36+FC_TRA_ROAD_BUS_E!S36+FC_TRA_ROAD_LCV_E!S36+FC_TRA_ROAD_HGV_E!S36</f>
        <v>0</v>
      </c>
      <c r="T36" s="10">
        <f>FC_TRA_ROAD_P2W_E!T36+FC_TRA_ROAD_CAR_E!T36+FC_TRA_ROAD_BUS_E!T36+FC_TRA_ROAD_LCV_E!T36+FC_TRA_ROAD_HGV_E!T36</f>
        <v>0</v>
      </c>
      <c r="U36" s="10">
        <f>FC_TRA_ROAD_P2W_E!U36+FC_TRA_ROAD_CAR_E!U36+FC_TRA_ROAD_BUS_E!U36+FC_TRA_ROAD_LCV_E!U36+FC_TRA_ROAD_HGV_E!U36</f>
        <v>0</v>
      </c>
      <c r="V36" s="10">
        <f>FC_TRA_ROAD_P2W_E!V36+FC_TRA_ROAD_CAR_E!V36+FC_TRA_ROAD_BUS_E!V36+FC_TRA_ROAD_LCV_E!V36+FC_TRA_ROAD_HGV_E!V36</f>
        <v>0</v>
      </c>
      <c r="W36" s="10">
        <f>FC_TRA_ROAD_P2W_E!W36+FC_TRA_ROAD_CAR_E!W36+FC_TRA_ROAD_BUS_E!W36+FC_TRA_ROAD_LCV_E!W36+FC_TRA_ROAD_HGV_E!W36</f>
        <v>0</v>
      </c>
      <c r="X36" s="10">
        <f>FC_TRA_ROAD_P2W_E!X36+FC_TRA_ROAD_CAR_E!X36+FC_TRA_ROAD_BUS_E!X36+FC_TRA_ROAD_LCV_E!X36+FC_TRA_ROAD_HGV_E!X36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1701.8008598452279</v>
      </c>
      <c r="D37" s="10">
        <f>FC_TRA_ROAD_P2W_E!D37+FC_TRA_ROAD_CAR_E!D37+FC_TRA_ROAD_BUS_E!D37+FC_TRA_ROAD_LCV_E!D37+FC_TRA_ROAD_HGV_E!D37</f>
        <v>1725.422785898538</v>
      </c>
      <c r="E37" s="10">
        <f>FC_TRA_ROAD_P2W_E!E37+FC_TRA_ROAD_CAR_E!E37+FC_TRA_ROAD_BUS_E!E37+FC_TRA_ROAD_LCV_E!E37+FC_TRA_ROAD_HGV_E!E37</f>
        <v>1756.2338779019781</v>
      </c>
      <c r="F37" s="10">
        <f>FC_TRA_ROAD_P2W_E!F37+FC_TRA_ROAD_CAR_E!F37+FC_TRA_ROAD_BUS_E!F37+FC_TRA_ROAD_LCV_E!F37+FC_TRA_ROAD_HGV_E!F37</f>
        <v>1761.369045571797</v>
      </c>
      <c r="G37" s="10">
        <f>FC_TRA_ROAD_P2W_E!G37+FC_TRA_ROAD_CAR_E!G37+FC_TRA_ROAD_BUS_E!G37+FC_TRA_ROAD_LCV_E!G37+FC_TRA_ROAD_HGV_E!G37</f>
        <v>1793.4858125537401</v>
      </c>
      <c r="H37" s="10">
        <f>FC_TRA_ROAD_P2W_E!H37+FC_TRA_ROAD_CAR_E!H37+FC_TRA_ROAD_BUS_E!H37+FC_TRA_ROAD_LCV_E!H37+FC_TRA_ROAD_HGV_E!H37</f>
        <v>1789.099054170249</v>
      </c>
      <c r="I37" s="10">
        <f>FC_TRA_ROAD_P2W_E!I37+FC_TRA_ROAD_CAR_E!I37+FC_TRA_ROAD_BUS_E!I37+FC_TRA_ROAD_LCV_E!I37+FC_TRA_ROAD_HGV_E!I37</f>
        <v>1773.0374892519339</v>
      </c>
      <c r="J37" s="10">
        <f>FC_TRA_ROAD_P2W_E!J37+FC_TRA_ROAD_CAR_E!J37+FC_TRA_ROAD_BUS_E!J37+FC_TRA_ROAD_LCV_E!J37+FC_TRA_ROAD_HGV_E!J37</f>
        <v>1768.271195184866</v>
      </c>
      <c r="K37" s="10">
        <f>FC_TRA_ROAD_P2W_E!K37+FC_TRA_ROAD_CAR_E!K37+FC_TRA_ROAD_BUS_E!K37+FC_TRA_ROAD_LCV_E!K37+FC_TRA_ROAD_HGV_E!K37</f>
        <v>1585.745657781599</v>
      </c>
      <c r="L37" s="10">
        <f>FC_TRA_ROAD_P2W_E!L37+FC_TRA_ROAD_CAR_E!L37+FC_TRA_ROAD_BUS_E!L37+FC_TRA_ROAD_LCV_E!L37+FC_TRA_ROAD_HGV_E!L37</f>
        <v>1528.231556319862</v>
      </c>
      <c r="M37" s="10">
        <f>FC_TRA_ROAD_P2W_E!M37+FC_TRA_ROAD_CAR_E!M37+FC_TRA_ROAD_BUS_E!M37+FC_TRA_ROAD_LCV_E!M37+FC_TRA_ROAD_HGV_E!M37</f>
        <v>1492.285296646603</v>
      </c>
      <c r="N37" s="10">
        <f>FC_TRA_ROAD_P2W_E!N37+FC_TRA_ROAD_CAR_E!N37+FC_TRA_ROAD_BUS_E!N37+FC_TRA_ROAD_LCV_E!N37+FC_TRA_ROAD_HGV_E!N37</f>
        <v>1411.1493551160791</v>
      </c>
      <c r="O37" s="10">
        <f>FC_TRA_ROAD_P2W_E!O37+FC_TRA_ROAD_CAR_E!O37+FC_TRA_ROAD_BUS_E!O37+FC_TRA_ROAD_LCV_E!O37+FC_TRA_ROAD_HGV_E!O37</f>
        <v>1355.689337919174</v>
      </c>
      <c r="P37" s="10">
        <f>FC_TRA_ROAD_P2W_E!P37+FC_TRA_ROAD_CAR_E!P37+FC_TRA_ROAD_BUS_E!P37+FC_TRA_ROAD_LCV_E!P37+FC_TRA_ROAD_HGV_E!P37</f>
        <v>1385.922441960447</v>
      </c>
      <c r="Q37" s="10">
        <f>FC_TRA_ROAD_P2W_E!Q37+FC_TRA_ROAD_CAR_E!Q37+FC_TRA_ROAD_BUS_E!Q37+FC_TRA_ROAD_LCV_E!Q37+FC_TRA_ROAD_HGV_E!Q37</f>
        <v>1334.0928632846092</v>
      </c>
      <c r="R37" s="10">
        <f>FC_TRA_ROAD_P2W_E!R37+FC_TRA_ROAD_CAR_E!R37+FC_TRA_ROAD_BUS_E!R37+FC_TRA_ROAD_LCV_E!R37+FC_TRA_ROAD_HGV_E!R37</f>
        <v>1326.83671539123</v>
      </c>
      <c r="S37" s="10">
        <f>FC_TRA_ROAD_P2W_E!S37+FC_TRA_ROAD_CAR_E!S37+FC_TRA_ROAD_BUS_E!S37+FC_TRA_ROAD_LCV_E!S37+FC_TRA_ROAD_HGV_E!S37</f>
        <v>1321.6537403267409</v>
      </c>
      <c r="T37" s="10">
        <f>FC_TRA_ROAD_P2W_E!T37+FC_TRA_ROAD_CAR_E!T37+FC_TRA_ROAD_BUS_E!T37+FC_TRA_ROAD_LCV_E!T37+FC_TRA_ROAD_HGV_E!T37</f>
        <v>1269.824247635426</v>
      </c>
      <c r="U37" s="10">
        <f>FC_TRA_ROAD_P2W_E!U37+FC_TRA_ROAD_CAR_E!U37+FC_TRA_ROAD_BUS_E!U37+FC_TRA_ROAD_LCV_E!U37+FC_TRA_ROAD_HGV_E!U37</f>
        <v>1251.1656061908857</v>
      </c>
      <c r="V37" s="10">
        <f>FC_TRA_ROAD_P2W_E!V37+FC_TRA_ROAD_CAR_E!V37+FC_TRA_ROAD_BUS_E!V37+FC_TRA_ROAD_LCV_E!V37+FC_TRA_ROAD_HGV_E!V37</f>
        <v>1223.1776440240762</v>
      </c>
      <c r="W37" s="10">
        <f>FC_TRA_ROAD_P2W_E!W37+FC_TRA_ROAD_CAR_E!W37+FC_TRA_ROAD_BUS_E!W37+FC_TRA_ROAD_LCV_E!W37+FC_TRA_ROAD_HGV_E!W37</f>
        <v>1127.8111779879619</v>
      </c>
      <c r="X37" s="10">
        <f>FC_TRA_ROAD_P2W_E!X37+FC_TRA_ROAD_CAR_E!X37+FC_TRA_ROAD_BUS_E!X37+FC_TRA_ROAD_LCV_E!X37+FC_TRA_ROAD_HGV_E!X37</f>
        <v>1136.1039552880479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1836.3428202923469</v>
      </c>
      <c r="D43" s="10">
        <f>FC_TRA_ROAD_P2W_E!D43+FC_TRA_ROAD_CAR_E!D43+FC_TRA_ROAD_BUS_E!D43+FC_TRA_ROAD_LCV_E!D43+FC_TRA_ROAD_HGV_E!D43</f>
        <v>1873.3161650902839</v>
      </c>
      <c r="E43" s="10">
        <f>FC_TRA_ROAD_P2W_E!E43+FC_TRA_ROAD_CAR_E!E43+FC_TRA_ROAD_BUS_E!E43+FC_TRA_ROAD_LCV_E!E43+FC_TRA_ROAD_HGV_E!E43</f>
        <v>1914.3975924333618</v>
      </c>
      <c r="F43" s="10">
        <f>FC_TRA_ROAD_P2W_E!F43+FC_TRA_ROAD_CAR_E!F43+FC_TRA_ROAD_BUS_E!F43+FC_TRA_ROAD_LCV_E!F43+FC_TRA_ROAD_HGV_E!F43</f>
        <v>1964.722441960447</v>
      </c>
      <c r="G43" s="10">
        <f>FC_TRA_ROAD_P2W_E!G43+FC_TRA_ROAD_CAR_E!G43+FC_TRA_ROAD_BUS_E!G43+FC_TRA_ROAD_LCV_E!G43+FC_TRA_ROAD_HGV_E!G43</f>
        <v>2041.4540842648321</v>
      </c>
      <c r="H43" s="10">
        <f>FC_TRA_ROAD_P2W_E!H43+FC_TRA_ROAD_CAR_E!H43+FC_TRA_ROAD_BUS_E!H43+FC_TRA_ROAD_LCV_E!H43+FC_TRA_ROAD_HGV_E!H43</f>
        <v>2057.810232158211</v>
      </c>
      <c r="I43" s="10">
        <f>FC_TRA_ROAD_P2W_E!I43+FC_TRA_ROAD_CAR_E!I43+FC_TRA_ROAD_BUS_E!I43+FC_TRA_ROAD_LCV_E!I43+FC_TRA_ROAD_HGV_E!I43</f>
        <v>2122.9171109200342</v>
      </c>
      <c r="J43" s="10">
        <f>FC_TRA_ROAD_P2W_E!J43+FC_TRA_ROAD_CAR_E!J43+FC_TRA_ROAD_BUS_E!J43+FC_TRA_ROAD_LCV_E!J43+FC_TRA_ROAD_HGV_E!J43</f>
        <v>2250.7769561478931</v>
      </c>
      <c r="K43" s="10">
        <f>FC_TRA_ROAD_P2W_E!K43+FC_TRA_ROAD_CAR_E!K43+FC_TRA_ROAD_BUS_E!K43+FC_TRA_ROAD_LCV_E!K43+FC_TRA_ROAD_HGV_E!K43</f>
        <v>2256.9598452278592</v>
      </c>
      <c r="L43" s="10">
        <f>FC_TRA_ROAD_P2W_E!L43+FC_TRA_ROAD_CAR_E!L43+FC_TRA_ROAD_BUS_E!L43+FC_TRA_ROAD_LCV_E!L43+FC_TRA_ROAD_HGV_E!L43</f>
        <v>2138.641272570937</v>
      </c>
      <c r="M43" s="10">
        <f>FC_TRA_ROAD_P2W_E!M43+FC_TRA_ROAD_CAR_E!M43+FC_TRA_ROAD_BUS_E!M43+FC_TRA_ROAD_LCV_E!M43+FC_TRA_ROAD_HGV_E!M43</f>
        <v>2316.7063628546862</v>
      </c>
      <c r="N43" s="10">
        <f>FC_TRA_ROAD_P2W_E!N43+FC_TRA_ROAD_CAR_E!N43+FC_TRA_ROAD_BUS_E!N43+FC_TRA_ROAD_LCV_E!N43+FC_TRA_ROAD_HGV_E!N43</f>
        <v>2338.860705073087</v>
      </c>
      <c r="O43" s="10">
        <f>FC_TRA_ROAD_P2W_E!O43+FC_TRA_ROAD_CAR_E!O43+FC_TRA_ROAD_BUS_E!O43+FC_TRA_ROAD_LCV_E!O43+FC_TRA_ROAD_HGV_E!O43</f>
        <v>2317.4032674118671</v>
      </c>
      <c r="P43" s="10">
        <f>FC_TRA_ROAD_P2W_E!P43+FC_TRA_ROAD_CAR_E!P43+FC_TRA_ROAD_BUS_E!P43+FC_TRA_ROAD_LCV_E!P43+FC_TRA_ROAD_HGV_E!P43</f>
        <v>2289.5958727429056</v>
      </c>
      <c r="Q43" s="10">
        <f>FC_TRA_ROAD_P2W_E!Q43+FC_TRA_ROAD_CAR_E!Q43+FC_TRA_ROAD_BUS_E!Q43+FC_TRA_ROAD_LCV_E!Q43+FC_TRA_ROAD_HGV_E!Q43</f>
        <v>1992.4333619948411</v>
      </c>
      <c r="R43" s="10">
        <f>FC_TRA_ROAD_P2W_E!R43+FC_TRA_ROAD_CAR_E!R43+FC_TRA_ROAD_BUS_E!R43+FC_TRA_ROAD_LCV_E!R43+FC_TRA_ROAD_HGV_E!R43</f>
        <v>2001.1858125537403</v>
      </c>
      <c r="S43" s="10">
        <f>FC_TRA_ROAD_P2W_E!S43+FC_TRA_ROAD_CAR_E!S43+FC_TRA_ROAD_BUS_E!S43+FC_TRA_ROAD_LCV_E!S43+FC_TRA_ROAD_HGV_E!S43</f>
        <v>2407.0208942390373</v>
      </c>
      <c r="T43" s="10">
        <f>FC_TRA_ROAD_P2W_E!T43+FC_TRA_ROAD_CAR_E!T43+FC_TRA_ROAD_BUS_E!T43+FC_TRA_ROAD_LCV_E!T43+FC_TRA_ROAD_HGV_E!T43</f>
        <v>2247.2436801375752</v>
      </c>
      <c r="U43" s="10">
        <f>FC_TRA_ROAD_P2W_E!U43+FC_TRA_ROAD_CAR_E!U43+FC_TRA_ROAD_BUS_E!U43+FC_TRA_ROAD_LCV_E!U43+FC_TRA_ROAD_HGV_E!U43</f>
        <v>2319.21513327601</v>
      </c>
      <c r="V43" s="10">
        <f>FC_TRA_ROAD_P2W_E!V43+FC_TRA_ROAD_CAR_E!V43+FC_TRA_ROAD_BUS_E!V43+FC_TRA_ROAD_LCV_E!V43+FC_TRA_ROAD_HGV_E!V43</f>
        <v>2214.23766122098</v>
      </c>
      <c r="W43" s="10">
        <f>FC_TRA_ROAD_P2W_E!W43+FC_TRA_ROAD_CAR_E!W43+FC_TRA_ROAD_BUS_E!W43+FC_TRA_ROAD_LCV_E!W43+FC_TRA_ROAD_HGV_E!W43</f>
        <v>2107.625021496131</v>
      </c>
      <c r="X43" s="10">
        <f>FC_TRA_ROAD_P2W_E!X43+FC_TRA_ROAD_CAR_E!X43+FC_TRA_ROAD_BUS_E!X43+FC_TRA_ROAD_LCV_E!X43+FC_TRA_ROAD_HGV_E!X43</f>
        <v>1948.5915735167671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1.7196904557179711</v>
      </c>
      <c r="D51" s="37">
        <f>FC_TRA_ROAD_P2W_E!D51+FC_TRA_ROAD_CAR_E!D51+FC_TRA_ROAD_BUS_E!D51+FC_TRA_ROAD_LCV_E!D51+FC_TRA_ROAD_HGV_E!D51</f>
        <v>1.7196904557179711</v>
      </c>
      <c r="E51" s="37">
        <f>FC_TRA_ROAD_P2W_E!E51+FC_TRA_ROAD_CAR_E!E51+FC_TRA_ROAD_BUS_E!E51+FC_TRA_ROAD_LCV_E!E51+FC_TRA_ROAD_HGV_E!E51</f>
        <v>2.5795356835769558</v>
      </c>
      <c r="F51" s="37">
        <f>FC_TRA_ROAD_P2W_E!F51+FC_TRA_ROAD_CAR_E!F51+FC_TRA_ROAD_BUS_E!F51+FC_TRA_ROAD_LCV_E!F51+FC_TRA_ROAD_HGV_E!F51</f>
        <v>2.5795356835769558</v>
      </c>
      <c r="G51" s="37">
        <f>FC_TRA_ROAD_P2W_E!G51+FC_TRA_ROAD_CAR_E!G51+FC_TRA_ROAD_BUS_E!G51+FC_TRA_ROAD_LCV_E!G51+FC_TRA_ROAD_HGV_E!G51</f>
        <v>2.5795356835769558</v>
      </c>
      <c r="H51" s="37">
        <f>FC_TRA_ROAD_P2W_E!H51+FC_TRA_ROAD_CAR_E!H51+FC_TRA_ROAD_BUS_E!H51+FC_TRA_ROAD_LCV_E!H51+FC_TRA_ROAD_HGV_E!H51</f>
        <v>2.5795356835769558</v>
      </c>
      <c r="I51" s="37">
        <f>FC_TRA_ROAD_P2W_E!I51+FC_TRA_ROAD_CAR_E!I51+FC_TRA_ROAD_BUS_E!I51+FC_TRA_ROAD_LCV_E!I51+FC_TRA_ROAD_HGV_E!I51</f>
        <v>3.4393809114359408</v>
      </c>
      <c r="J51" s="37">
        <f>FC_TRA_ROAD_P2W_E!J51+FC_TRA_ROAD_CAR_E!J51+FC_TRA_ROAD_BUS_E!J51+FC_TRA_ROAD_LCV_E!J51+FC_TRA_ROAD_HGV_E!J51</f>
        <v>3.4393809114359408</v>
      </c>
      <c r="K51" s="37">
        <f>FC_TRA_ROAD_P2W_E!K51+FC_TRA_ROAD_CAR_E!K51+FC_TRA_ROAD_BUS_E!K51+FC_TRA_ROAD_LCV_E!K51+FC_TRA_ROAD_HGV_E!K51</f>
        <v>4.2991401547721413</v>
      </c>
      <c r="L51" s="37">
        <f>FC_TRA_ROAD_P2W_E!L51+FC_TRA_ROAD_CAR_E!L51+FC_TRA_ROAD_BUS_E!L51+FC_TRA_ROAD_LCV_E!L51+FC_TRA_ROAD_HGV_E!L51</f>
        <v>5.1590713671539117</v>
      </c>
      <c r="M51" s="37">
        <f>FC_TRA_ROAD_P2W_E!M51+FC_TRA_ROAD_CAR_E!M51+FC_TRA_ROAD_BUS_E!M51+FC_TRA_ROAD_LCV_E!M51+FC_TRA_ROAD_HGV_E!M51</f>
        <v>5.1590713671539117</v>
      </c>
      <c r="N51" s="37">
        <f>FC_TRA_ROAD_P2W_E!N51+FC_TRA_ROAD_CAR_E!N51+FC_TRA_ROAD_BUS_E!N51+FC_TRA_ROAD_LCV_E!N51+FC_TRA_ROAD_HGV_E!N51</f>
        <v>3.4393809114359408</v>
      </c>
      <c r="O51" s="37">
        <f>FC_TRA_ROAD_P2W_E!O51+FC_TRA_ROAD_CAR_E!O51+FC_TRA_ROAD_BUS_E!O51+FC_TRA_ROAD_LCV_E!O51+FC_TRA_ROAD_HGV_E!O51</f>
        <v>5.5030094582975062</v>
      </c>
      <c r="P51" s="37">
        <f>FC_TRA_ROAD_P2W_E!P51+FC_TRA_ROAD_CAR_E!P51+FC_TRA_ROAD_BUS_E!P51+FC_TRA_ROAD_LCV_E!P51+FC_TRA_ROAD_HGV_E!P51</f>
        <v>3.4393809114359408</v>
      </c>
      <c r="Q51" s="37">
        <f>FC_TRA_ROAD_P2W_E!Q51+FC_TRA_ROAD_CAR_E!Q51+FC_TRA_ROAD_BUS_E!Q51+FC_TRA_ROAD_LCV_E!Q51+FC_TRA_ROAD_HGV_E!Q51</f>
        <v>3.6543422184006884</v>
      </c>
      <c r="R51" s="37">
        <f>FC_TRA_ROAD_P2W_E!R51+FC_TRA_ROAD_CAR_E!R51+FC_TRA_ROAD_BUS_E!R51+FC_TRA_ROAD_LCV_E!R51+FC_TRA_ROAD_HGV_E!R51</f>
        <v>3.5253654342218401</v>
      </c>
      <c r="S51" s="37">
        <f>FC_TRA_ROAD_P2W_E!S51+FC_TRA_ROAD_CAR_E!S51+FC_TRA_ROAD_BUS_E!S51+FC_TRA_ROAD_LCV_E!S51+FC_TRA_ROAD_HGV_E!S51</f>
        <v>3.955374032674118</v>
      </c>
      <c r="T51" s="37">
        <f>FC_TRA_ROAD_P2W_E!T51+FC_TRA_ROAD_CAR_E!T51+FC_TRA_ROAD_BUS_E!T51+FC_TRA_ROAD_LCV_E!T51+FC_TRA_ROAD_HGV_E!T51</f>
        <v>4.8191745485812536</v>
      </c>
      <c r="U51" s="37">
        <f>FC_TRA_ROAD_P2W_E!U51+FC_TRA_ROAD_CAR_E!U51+FC_TRA_ROAD_BUS_E!U51+FC_TRA_ROAD_LCV_E!U51+FC_TRA_ROAD_HGV_E!U51</f>
        <v>6.9009458297506443</v>
      </c>
      <c r="V51" s="37">
        <f>FC_TRA_ROAD_P2W_E!V51+FC_TRA_ROAD_CAR_E!V51+FC_TRA_ROAD_BUS_E!V51+FC_TRA_ROAD_LCV_E!V51+FC_TRA_ROAD_HGV_E!V51</f>
        <v>10.92115219260533</v>
      </c>
      <c r="W51" s="37">
        <f>FC_TRA_ROAD_P2W_E!W51+FC_TRA_ROAD_CAR_E!W51+FC_TRA_ROAD_BUS_E!W51+FC_TRA_ROAD_LCV_E!W51+FC_TRA_ROAD_HGV_E!W51</f>
        <v>13.86638005159071</v>
      </c>
      <c r="X51" s="37">
        <f>FC_TRA_ROAD_P2W_E!X51+FC_TRA_ROAD_CAR_E!X51+FC_TRA_ROAD_BUS_E!X51+FC_TRA_ROAD_LCV_E!X51+FC_TRA_ROAD_HGV_E!X51</f>
        <v>16.30644883920894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0.65795356835769558</v>
      </c>
      <c r="F52" s="37">
        <f t="shared" si="29"/>
        <v>3.9478073946689589</v>
      </c>
      <c r="G52" s="37">
        <f t="shared" si="29"/>
        <v>4.6058469475494412</v>
      </c>
      <c r="H52" s="37">
        <f t="shared" si="29"/>
        <v>0</v>
      </c>
      <c r="I52" s="37">
        <f t="shared" si="29"/>
        <v>0.69269131556319852</v>
      </c>
      <c r="J52" s="37">
        <f t="shared" si="29"/>
        <v>1.385296646603611</v>
      </c>
      <c r="K52" s="37">
        <f t="shared" si="29"/>
        <v>70.974548581255362</v>
      </c>
      <c r="L52" s="37">
        <f t="shared" si="29"/>
        <v>130.24720550300944</v>
      </c>
      <c r="M52" s="37">
        <f t="shared" si="29"/>
        <v>138.05950128976784</v>
      </c>
      <c r="N52" s="37">
        <f t="shared" si="29"/>
        <v>195.37592433361993</v>
      </c>
      <c r="O52" s="37">
        <f t="shared" si="29"/>
        <v>192.37162510748067</v>
      </c>
      <c r="P52" s="37">
        <f t="shared" si="29"/>
        <v>221.01435941530525</v>
      </c>
      <c r="Q52" s="37">
        <f t="shared" si="29"/>
        <v>494.37472055030094</v>
      </c>
      <c r="R52" s="37">
        <f t="shared" si="29"/>
        <v>494.67248495270843</v>
      </c>
      <c r="S52" s="37">
        <f t="shared" si="29"/>
        <v>175.25339638865003</v>
      </c>
      <c r="T52" s="37">
        <f t="shared" si="29"/>
        <v>389.17497850386928</v>
      </c>
      <c r="U52" s="37">
        <f t="shared" si="29"/>
        <v>364.8550300945829</v>
      </c>
      <c r="V52" s="37">
        <f t="shared" si="29"/>
        <v>427.23215821152189</v>
      </c>
      <c r="W52" s="37">
        <f t="shared" si="29"/>
        <v>396.29862424763525</v>
      </c>
      <c r="X52" s="37">
        <f t="shared" ref="X52" si="30">SUM(X53:X70)</f>
        <v>669.34978503869297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2.3903697334479789E-2</v>
      </c>
      <c r="M61" s="10">
        <f>FC_TRA_ROAD_P2W_E!M61+FC_TRA_ROAD_CAR_E!M61+FC_TRA_ROAD_BUS_E!M61+FC_TRA_ROAD_LCV_E!M61+FC_TRA_ROAD_HGV_E!M61</f>
        <v>4.7807394668959592E-2</v>
      </c>
      <c r="N61" s="10">
        <f>FC_TRA_ROAD_P2W_E!N61+FC_TRA_ROAD_CAR_E!N61+FC_TRA_ROAD_BUS_E!N61+FC_TRA_ROAD_LCV_E!N61+FC_TRA_ROAD_HGV_E!N61</f>
        <v>7.1625107480653469E-2</v>
      </c>
      <c r="O61" s="10">
        <f>FC_TRA_ROAD_P2W_E!O61+FC_TRA_ROAD_CAR_E!O61+FC_TRA_ROAD_BUS_E!O61+FC_TRA_ROAD_LCV_E!O61+FC_TRA_ROAD_HGV_E!O61</f>
        <v>7.1625107480653469E-2</v>
      </c>
      <c r="P61" s="10">
        <f>FC_TRA_ROAD_P2W_E!P61+FC_TRA_ROAD_CAR_E!P61+FC_TRA_ROAD_BUS_E!P61+FC_TRA_ROAD_LCV_E!P61+FC_TRA_ROAD_HGV_E!P61</f>
        <v>9.5528804815133261E-2</v>
      </c>
      <c r="Q61" s="10">
        <f>FC_TRA_ROAD_P2W_E!Q61+FC_TRA_ROAD_CAR_E!Q61+FC_TRA_ROAD_BUS_E!Q61+FC_TRA_ROAD_LCV_E!Q61+FC_TRA_ROAD_HGV_E!Q61</f>
        <v>0.16715391229578666</v>
      </c>
      <c r="R61" s="10">
        <f>FC_TRA_ROAD_P2W_E!R61+FC_TRA_ROAD_CAR_E!R61+FC_TRA_ROAD_BUS_E!R61+FC_TRA_ROAD_LCV_E!R61+FC_TRA_ROAD_HGV_E!R61</f>
        <v>0.16715391229578669</v>
      </c>
      <c r="S61" s="10">
        <f>FC_TRA_ROAD_P2W_E!S61+FC_TRA_ROAD_CAR_E!S61+FC_TRA_ROAD_BUS_E!S61+FC_TRA_ROAD_LCV_E!S61+FC_TRA_ROAD_HGV_E!S61</f>
        <v>0.19105760963026661</v>
      </c>
      <c r="T61" s="10">
        <f>FC_TRA_ROAD_P2W_E!T61+FC_TRA_ROAD_CAR_E!T61+FC_TRA_ROAD_BUS_E!T61+FC_TRA_ROAD_LCV_E!T61+FC_TRA_ROAD_HGV_E!T61</f>
        <v>0.3343938091143594</v>
      </c>
      <c r="U61" s="10">
        <f>FC_TRA_ROAD_P2W_E!U61+FC_TRA_ROAD_CAR_E!U61+FC_TRA_ROAD_BUS_E!U61+FC_TRA_ROAD_LCV_E!U61+FC_TRA_ROAD_HGV_E!U61</f>
        <v>0.9792777300085983</v>
      </c>
      <c r="V61" s="10">
        <f>FC_TRA_ROAD_P2W_E!V61+FC_TRA_ROAD_CAR_E!V61+FC_TRA_ROAD_BUS_E!V61+FC_TRA_ROAD_LCV_E!V61+FC_TRA_ROAD_HGV_E!V61</f>
        <v>1.5525365434221841</v>
      </c>
      <c r="W61" s="10">
        <f>FC_TRA_ROAD_P2W_E!W61+FC_TRA_ROAD_CAR_E!W61+FC_TRA_ROAD_BUS_E!W61+FC_TRA_ROAD_LCV_E!W61+FC_TRA_ROAD_HGV_E!W61</f>
        <v>4.08426483233018</v>
      </c>
      <c r="X61" s="10">
        <f>FC_TRA_ROAD_P2W_E!X61+FC_TRA_ROAD_CAR_E!X61+FC_TRA_ROAD_BUS_E!X61+FC_TRA_ROAD_LCV_E!X61+FC_TRA_ROAD_HGV_E!X61</f>
        <v>5.3024075666380046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0.65795356835769558</v>
      </c>
      <c r="F64" s="10">
        <f>FC_TRA_ROAD_P2W_E!F64+FC_TRA_ROAD_CAR_E!F64+FC_TRA_ROAD_BUS_E!F64+FC_TRA_ROAD_LCV_E!F64+FC_TRA_ROAD_HGV_E!F64</f>
        <v>3.9478073946689589</v>
      </c>
      <c r="G64" s="10">
        <f>FC_TRA_ROAD_P2W_E!G64+FC_TRA_ROAD_CAR_E!G64+FC_TRA_ROAD_BUS_E!G64+FC_TRA_ROAD_LCV_E!G64+FC_TRA_ROAD_HGV_E!G64</f>
        <v>4.6058469475494412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0.69269131556319852</v>
      </c>
      <c r="J64" s="10">
        <f>FC_TRA_ROAD_P2W_E!J64+FC_TRA_ROAD_CAR_E!J64+FC_TRA_ROAD_BUS_E!J64+FC_TRA_ROAD_LCV_E!J64+FC_TRA_ROAD_HGV_E!J64</f>
        <v>1.385296646603611</v>
      </c>
      <c r="K64" s="10">
        <f>FC_TRA_ROAD_P2W_E!K64+FC_TRA_ROAD_CAR_E!K64+FC_TRA_ROAD_BUS_E!K64+FC_TRA_ROAD_LCV_E!K64+FC_TRA_ROAD_HGV_E!K64</f>
        <v>59.794325021496128</v>
      </c>
      <c r="L64" s="10">
        <f>FC_TRA_ROAD_P2W_E!L64+FC_TRA_ROAD_CAR_E!L64+FC_TRA_ROAD_BUS_E!L64+FC_TRA_ROAD_LCV_E!L64+FC_TRA_ROAD_HGV_E!L64</f>
        <v>71.510748065348224</v>
      </c>
      <c r="M64" s="10">
        <f>FC_TRA_ROAD_P2W_E!M64+FC_TRA_ROAD_CAR_E!M64+FC_TRA_ROAD_BUS_E!M64+FC_TRA_ROAD_LCV_E!M64+FC_TRA_ROAD_HGV_E!M64</f>
        <v>75.422098022355968</v>
      </c>
      <c r="N64" s="10">
        <f>FC_TRA_ROAD_P2W_E!N64+FC_TRA_ROAD_CAR_E!N64+FC_TRA_ROAD_BUS_E!N64+FC_TRA_ROAD_LCV_E!N64+FC_TRA_ROAD_HGV_E!N64</f>
        <v>86.048409286328464</v>
      </c>
      <c r="O64" s="10">
        <f>FC_TRA_ROAD_P2W_E!O64+FC_TRA_ROAD_CAR_E!O64+FC_TRA_ROAD_BUS_E!O64+FC_TRA_ROAD_LCV_E!O64+FC_TRA_ROAD_HGV_E!O64</f>
        <v>89.429062768701641</v>
      </c>
      <c r="P64" s="10">
        <f>FC_TRA_ROAD_P2W_E!P64+FC_TRA_ROAD_CAR_E!P64+FC_TRA_ROAD_BUS_E!P64+FC_TRA_ROAD_LCV_E!P64+FC_TRA_ROAD_HGV_E!P64</f>
        <v>64.952536543422184</v>
      </c>
      <c r="Q64" s="10">
        <f>FC_TRA_ROAD_P2W_E!Q64+FC_TRA_ROAD_CAR_E!Q64+FC_TRA_ROAD_BUS_E!Q64+FC_TRA_ROAD_LCV_E!Q64+FC_TRA_ROAD_HGV_E!Q64</f>
        <v>67.975408426483227</v>
      </c>
      <c r="R64" s="10">
        <f>FC_TRA_ROAD_P2W_E!R64+FC_TRA_ROAD_CAR_E!R64+FC_TRA_ROAD_BUS_E!R64+FC_TRA_ROAD_LCV_E!R64+FC_TRA_ROAD_HGV_E!R64</f>
        <v>64.227343078245923</v>
      </c>
      <c r="S64" s="10">
        <f>FC_TRA_ROAD_P2W_E!S64+FC_TRA_ROAD_CAR_E!S64+FC_TRA_ROAD_BUS_E!S64+FC_TRA_ROAD_LCV_E!S64+FC_TRA_ROAD_HGV_E!S64</f>
        <v>66.202665520206367</v>
      </c>
      <c r="T64" s="10">
        <f>FC_TRA_ROAD_P2W_E!T64+FC_TRA_ROAD_CAR_E!T64+FC_TRA_ROAD_BUS_E!T64+FC_TRA_ROAD_LCV_E!T64+FC_TRA_ROAD_HGV_E!T64</f>
        <v>78.723043852106613</v>
      </c>
      <c r="U64" s="10">
        <f>FC_TRA_ROAD_P2W_E!U64+FC_TRA_ROAD_CAR_E!U64+FC_TRA_ROAD_BUS_E!U64+FC_TRA_ROAD_LCV_E!U64+FC_TRA_ROAD_HGV_E!U64</f>
        <v>82.410834049871028</v>
      </c>
      <c r="V64" s="10">
        <f>FC_TRA_ROAD_P2W_E!V64+FC_TRA_ROAD_CAR_E!V64+FC_TRA_ROAD_BUS_E!V64+FC_TRA_ROAD_LCV_E!V64+FC_TRA_ROAD_HGV_E!V64</f>
        <v>87.161220980223547</v>
      </c>
      <c r="W64" s="10">
        <f>FC_TRA_ROAD_P2W_E!W64+FC_TRA_ROAD_CAR_E!W64+FC_TRA_ROAD_BUS_E!W64+FC_TRA_ROAD_LCV_E!W64+FC_TRA_ROAD_HGV_E!W64</f>
        <v>90.723989681857248</v>
      </c>
      <c r="X64" s="10">
        <f>FC_TRA_ROAD_P2W_E!X64+FC_TRA_ROAD_CAR_E!X64+FC_TRA_ROAD_BUS_E!X64+FC_TRA_ROAD_LCV_E!X64+FC_TRA_ROAD_HGV_E!X64</f>
        <v>109.20636285468611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0</v>
      </c>
      <c r="K66" s="10">
        <f>FC_TRA_ROAD_P2W_E!K66+FC_TRA_ROAD_CAR_E!K66+FC_TRA_ROAD_BUS_E!K66+FC_TRA_ROAD_LCV_E!K66+FC_TRA_ROAD_HGV_E!K66</f>
        <v>11.180223559759241</v>
      </c>
      <c r="L66" s="10">
        <f>FC_TRA_ROAD_P2W_E!L66+FC_TRA_ROAD_CAR_E!L66+FC_TRA_ROAD_BUS_E!L66+FC_TRA_ROAD_LCV_E!L66+FC_TRA_ROAD_HGV_E!L66</f>
        <v>58.712553740326733</v>
      </c>
      <c r="M66" s="10">
        <f>FC_TRA_ROAD_P2W_E!M66+FC_TRA_ROAD_CAR_E!M66+FC_TRA_ROAD_BUS_E!M66+FC_TRA_ROAD_LCV_E!M66+FC_TRA_ROAD_HGV_E!M66</f>
        <v>62.589595872742905</v>
      </c>
      <c r="N66" s="10">
        <f>FC_TRA_ROAD_P2W_E!N66+FC_TRA_ROAD_CAR_E!N66+FC_TRA_ROAD_BUS_E!N66+FC_TRA_ROAD_LCV_E!N66+FC_TRA_ROAD_HGV_E!N66</f>
        <v>109.2558899398108</v>
      </c>
      <c r="O66" s="10">
        <f>FC_TRA_ROAD_P2W_E!O66+FC_TRA_ROAD_CAR_E!O66+FC_TRA_ROAD_BUS_E!O66+FC_TRA_ROAD_LCV_E!O66+FC_TRA_ROAD_HGV_E!O66</f>
        <v>102.87093723129838</v>
      </c>
      <c r="P66" s="10">
        <f>FC_TRA_ROAD_P2W_E!P66+FC_TRA_ROAD_CAR_E!P66+FC_TRA_ROAD_BUS_E!P66+FC_TRA_ROAD_LCV_E!P66+FC_TRA_ROAD_HGV_E!P66</f>
        <v>155.96629406706793</v>
      </c>
      <c r="Q66" s="10">
        <f>FC_TRA_ROAD_P2W_E!Q66+FC_TRA_ROAD_CAR_E!Q66+FC_TRA_ROAD_BUS_E!Q66+FC_TRA_ROAD_LCV_E!Q66+FC_TRA_ROAD_HGV_E!Q66</f>
        <v>426.23215821152189</v>
      </c>
      <c r="R66" s="10">
        <f>FC_TRA_ROAD_P2W_E!R66+FC_TRA_ROAD_CAR_E!R66+FC_TRA_ROAD_BUS_E!R66+FC_TRA_ROAD_LCV_E!R66+FC_TRA_ROAD_HGV_E!R66</f>
        <v>430.27798796216672</v>
      </c>
      <c r="S66" s="10">
        <f>FC_TRA_ROAD_P2W_E!S66+FC_TRA_ROAD_CAR_E!S66+FC_TRA_ROAD_BUS_E!S66+FC_TRA_ROAD_LCV_E!S66+FC_TRA_ROAD_HGV_E!S66</f>
        <v>108.8596732588134</v>
      </c>
      <c r="T66" s="10">
        <f>FC_TRA_ROAD_P2W_E!T66+FC_TRA_ROAD_CAR_E!T66+FC_TRA_ROAD_BUS_E!T66+FC_TRA_ROAD_LCV_E!T66+FC_TRA_ROAD_HGV_E!T66</f>
        <v>310.11754084264828</v>
      </c>
      <c r="U66" s="10">
        <f>FC_TRA_ROAD_P2W_E!U66+FC_TRA_ROAD_CAR_E!U66+FC_TRA_ROAD_BUS_E!U66+FC_TRA_ROAD_LCV_E!U66+FC_TRA_ROAD_HGV_E!U66</f>
        <v>281.46491831470325</v>
      </c>
      <c r="V66" s="10">
        <f>FC_TRA_ROAD_P2W_E!V66+FC_TRA_ROAD_CAR_E!V66+FC_TRA_ROAD_BUS_E!V66+FC_TRA_ROAD_LCV_E!V66+FC_TRA_ROAD_HGV_E!V66</f>
        <v>338.51840068787618</v>
      </c>
      <c r="W66" s="10">
        <f>FC_TRA_ROAD_P2W_E!W66+FC_TRA_ROAD_CAR_E!W66+FC_TRA_ROAD_BUS_E!W66+FC_TRA_ROAD_LCV_E!W66+FC_TRA_ROAD_HGV_E!W66</f>
        <v>301.49036973344784</v>
      </c>
      <c r="X66" s="10">
        <f>FC_TRA_ROAD_P2W_E!X66+FC_TRA_ROAD_CAR_E!X66+FC_TRA_ROAD_BUS_E!X66+FC_TRA_ROAD_LCV_E!X66+FC_TRA_ROAD_HGV_E!X66</f>
        <v>554.84101461736884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2.1884549075601042E-2</v>
      </c>
      <c r="D76" s="40">
        <f>FC_TRA_ROAD_P2W_E!D76+FC_TRA_ROAD_CAR_E!D76+FC_TRA_ROAD_BUS_E!D76+FC_TRA_ROAD_LCV_E!D76+FC_TRA_ROAD_HGV_E!D76</f>
        <v>2.1267786245874384E-2</v>
      </c>
      <c r="E76" s="40">
        <f>FC_TRA_ROAD_P2W_E!E76+FC_TRA_ROAD_CAR_E!E76+FC_TRA_ROAD_BUS_E!E76+FC_TRA_ROAD_LCV_E!E76+FC_TRA_ROAD_HGV_E!E76</f>
        <v>1.8887494988427896E-2</v>
      </c>
      <c r="F76" s="40">
        <f>FC_TRA_ROAD_P2W_E!F76+FC_TRA_ROAD_CAR_E!F76+FC_TRA_ROAD_BUS_E!F76+FC_TRA_ROAD_LCV_E!F76+FC_TRA_ROAD_HGV_E!F76</f>
        <v>1.7506762213483195E-2</v>
      </c>
      <c r="G76" s="40">
        <f>FC_TRA_ROAD_P2W_E!G76+FC_TRA_ROAD_CAR_E!G76+FC_TRA_ROAD_BUS_E!G76+FC_TRA_ROAD_LCV_E!G76+FC_TRA_ROAD_HGV_E!G76</f>
        <v>1.6307870378386255E-2</v>
      </c>
      <c r="H76" s="40">
        <f>FC_TRA_ROAD_P2W_E!H76+FC_TRA_ROAD_CAR_E!H76+FC_TRA_ROAD_BUS_E!H76+FC_TRA_ROAD_LCV_E!H76+FC_TRA_ROAD_HGV_E!H76</f>
        <v>1.5039511453579291E-2</v>
      </c>
      <c r="I76" s="40">
        <f>FC_TRA_ROAD_P2W_E!I76+FC_TRA_ROAD_CAR_E!I76+FC_TRA_ROAD_BUS_E!I76+FC_TRA_ROAD_LCV_E!I76+FC_TRA_ROAD_HGV_E!I76</f>
        <v>1.4454957301759285E-2</v>
      </c>
      <c r="J76" s="40">
        <f>FC_TRA_ROAD_P2W_E!J76+FC_TRA_ROAD_CAR_E!J76+FC_TRA_ROAD_BUS_E!J76+FC_TRA_ROAD_LCV_E!J76+FC_TRA_ROAD_HGV_E!J76</f>
        <v>1.4510548752726666E-2</v>
      </c>
      <c r="K76" s="40">
        <f>FC_TRA_ROAD_P2W_E!K76+FC_TRA_ROAD_CAR_E!K76+FC_TRA_ROAD_BUS_E!K76+FC_TRA_ROAD_LCV_E!K76+FC_TRA_ROAD_HGV_E!K76</f>
        <v>1.6075979963066197E-2</v>
      </c>
      <c r="L76" s="40">
        <f>FC_TRA_ROAD_P2W_E!L76+FC_TRA_ROAD_CAR_E!L76+FC_TRA_ROAD_BUS_E!L76+FC_TRA_ROAD_LCV_E!L76+FC_TRA_ROAD_HGV_E!L76</f>
        <v>1.7875492795800738E-2</v>
      </c>
      <c r="M76" s="40">
        <f>FC_TRA_ROAD_P2W_E!M76+FC_TRA_ROAD_CAR_E!M76+FC_TRA_ROAD_BUS_E!M76+FC_TRA_ROAD_LCV_E!M76+FC_TRA_ROAD_HGV_E!M76</f>
        <v>2.0989162778086268E-2</v>
      </c>
      <c r="N76" s="40">
        <f>FC_TRA_ROAD_P2W_E!N76+FC_TRA_ROAD_CAR_E!N76+FC_TRA_ROAD_BUS_E!N76+FC_TRA_ROAD_LCV_E!N76+FC_TRA_ROAD_HGV_E!N76</f>
        <v>2.8308785486865828E-2</v>
      </c>
      <c r="O76" s="40">
        <f>FC_TRA_ROAD_P2W_E!O76+FC_TRA_ROAD_CAR_E!O76+FC_TRA_ROAD_BUS_E!O76+FC_TRA_ROAD_LCV_E!O76+FC_TRA_ROAD_HGV_E!O76</f>
        <v>0.14485353234007667</v>
      </c>
      <c r="P76" s="40">
        <f>FC_TRA_ROAD_P2W_E!P76+FC_TRA_ROAD_CAR_E!P76+FC_TRA_ROAD_BUS_E!P76+FC_TRA_ROAD_LCV_E!P76+FC_TRA_ROAD_HGV_E!P76</f>
        <v>0.17447491691051931</v>
      </c>
      <c r="Q76" s="40">
        <f>FC_TRA_ROAD_P2W_E!Q76+FC_TRA_ROAD_CAR_E!Q76+FC_TRA_ROAD_BUS_E!Q76+FC_TRA_ROAD_LCV_E!Q76+FC_TRA_ROAD_HGV_E!Q76</f>
        <v>0.25471302898942805</v>
      </c>
      <c r="R76" s="40">
        <f>FC_TRA_ROAD_P2W_E!R76+FC_TRA_ROAD_CAR_E!R76+FC_TRA_ROAD_BUS_E!R76+FC_TRA_ROAD_LCV_E!R76+FC_TRA_ROAD_HGV_E!R76</f>
        <v>0.39042036178379852</v>
      </c>
      <c r="S76" s="40">
        <f>FC_TRA_ROAD_P2W_E!S76+FC_TRA_ROAD_CAR_E!S76+FC_TRA_ROAD_BUS_E!S76+FC_TRA_ROAD_LCV_E!S76+FC_TRA_ROAD_HGV_E!S76</f>
        <v>0.7679381389962634</v>
      </c>
      <c r="T76" s="40">
        <f>FC_TRA_ROAD_P2W_E!T76+FC_TRA_ROAD_CAR_E!T76+FC_TRA_ROAD_BUS_E!T76+FC_TRA_ROAD_LCV_E!T76+FC_TRA_ROAD_HGV_E!T76</f>
        <v>1.4436821873579921</v>
      </c>
      <c r="U76" s="40">
        <f>FC_TRA_ROAD_P2W_E!U76+FC_TRA_ROAD_CAR_E!U76+FC_TRA_ROAD_BUS_E!U76+FC_TRA_ROAD_LCV_E!U76+FC_TRA_ROAD_HGV_E!U76</f>
        <v>2.5783257386076004</v>
      </c>
      <c r="V76" s="40">
        <f>FC_TRA_ROAD_P2W_E!V76+FC_TRA_ROAD_CAR_E!V76+FC_TRA_ROAD_BUS_E!V76+FC_TRA_ROAD_LCV_E!V76+FC_TRA_ROAD_HGV_E!V76</f>
        <v>5.1153524851125489</v>
      </c>
      <c r="W76" s="40">
        <f>FC_TRA_ROAD_P2W_E!W76+FC_TRA_ROAD_CAR_E!W76+FC_TRA_ROAD_BUS_E!W76+FC_TRA_ROAD_LCV_E!W76+FC_TRA_ROAD_HGV_E!W76</f>
        <v>8.8795704130162285</v>
      </c>
      <c r="X76" s="40">
        <f>FC_TRA_ROAD_P2W_E!X76+FC_TRA_ROAD_CAR_E!X76+FC_TRA_ROAD_BUS_E!X76+FC_TRA_ROAD_LCV_E!X76+FC_TRA_ROAD_HGV_E!X76</f>
        <v>18.683236290655586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39.47603358400351</v>
      </c>
      <c r="D2" s="31">
        <f t="shared" ref="D2:W2" si="1">SUM(D3,D17,D22,D25,D26,D51,D52,D71,D74,D75,D76)</f>
        <v>38.962899956726176</v>
      </c>
      <c r="E2" s="31">
        <f t="shared" si="1"/>
        <v>38.401675221345243</v>
      </c>
      <c r="F2" s="31">
        <f t="shared" si="1"/>
        <v>37.814966912611879</v>
      </c>
      <c r="G2" s="31">
        <f t="shared" si="1"/>
        <v>37.328158551797117</v>
      </c>
      <c r="H2" s="31">
        <f t="shared" si="1"/>
        <v>36.862710673633984</v>
      </c>
      <c r="I2" s="31">
        <f t="shared" si="1"/>
        <v>36.459840805516734</v>
      </c>
      <c r="J2" s="31">
        <f t="shared" si="1"/>
        <v>36.23370104522477</v>
      </c>
      <c r="K2" s="31">
        <f t="shared" si="1"/>
        <v>35.678252337084459</v>
      </c>
      <c r="L2" s="31">
        <f t="shared" si="1"/>
        <v>35.181231209468685</v>
      </c>
      <c r="M2" s="31">
        <f t="shared" si="1"/>
        <v>46.143503291004151</v>
      </c>
      <c r="N2" s="31">
        <f t="shared" si="1"/>
        <v>45.41819023854557</v>
      </c>
      <c r="O2" s="31">
        <f t="shared" si="1"/>
        <v>44.762809146392065</v>
      </c>
      <c r="P2" s="31">
        <f t="shared" si="1"/>
        <v>44.361541318166452</v>
      </c>
      <c r="Q2" s="31">
        <f t="shared" si="1"/>
        <v>43.8569827258397</v>
      </c>
      <c r="R2" s="31">
        <f t="shared" si="1"/>
        <v>43.505302069241687</v>
      </c>
      <c r="S2" s="31">
        <f t="shared" si="1"/>
        <v>44.163883381932635</v>
      </c>
      <c r="T2" s="31">
        <f t="shared" si="1"/>
        <v>41.409958143077191</v>
      </c>
      <c r="U2" s="31">
        <f t="shared" si="1"/>
        <v>39.181973982917164</v>
      </c>
      <c r="V2" s="31">
        <f t="shared" si="1"/>
        <v>41.261943765286333</v>
      </c>
      <c r="W2" s="31">
        <f t="shared" si="1"/>
        <v>36.677778975655031</v>
      </c>
      <c r="X2" s="31">
        <f t="shared" ref="X2" si="2">SUM(X3,X17,X22,X25,X26,X51,X52,X71,X74,X75,X76)</f>
        <v>36.625032282431768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39.47603358400351</v>
      </c>
      <c r="D26" s="37">
        <f t="shared" ref="D26:W26" si="22">SUM(D27,D33)</f>
        <v>38.962899956726176</v>
      </c>
      <c r="E26" s="37">
        <f t="shared" si="22"/>
        <v>38.387293846925822</v>
      </c>
      <c r="F26" s="37">
        <f t="shared" si="22"/>
        <v>37.730400674117128</v>
      </c>
      <c r="G26" s="37">
        <f t="shared" si="22"/>
        <v>37.232541743713419</v>
      </c>
      <c r="H26" s="37">
        <f t="shared" si="22"/>
        <v>36.862710673633984</v>
      </c>
      <c r="I26" s="37">
        <f t="shared" si="22"/>
        <v>36.445602216485838</v>
      </c>
      <c r="J26" s="37">
        <f t="shared" si="22"/>
        <v>36.205337108616916</v>
      </c>
      <c r="K26" s="37">
        <f t="shared" si="22"/>
        <v>34.381804339018487</v>
      </c>
      <c r="L26" s="37">
        <f t="shared" si="22"/>
        <v>33.608580317664</v>
      </c>
      <c r="M26" s="37">
        <f t="shared" si="22"/>
        <v>43.923548317171857</v>
      </c>
      <c r="N26" s="37">
        <f t="shared" si="22"/>
        <v>42.80787173847046</v>
      </c>
      <c r="O26" s="37">
        <f t="shared" si="22"/>
        <v>41.992727423710633</v>
      </c>
      <c r="P26" s="37">
        <f t="shared" si="22"/>
        <v>42.375571006264039</v>
      </c>
      <c r="Q26" s="37">
        <f t="shared" si="22"/>
        <v>41.73069802680439</v>
      </c>
      <c r="R26" s="37">
        <f t="shared" si="22"/>
        <v>41.496602365794331</v>
      </c>
      <c r="S26" s="37">
        <f t="shared" si="22"/>
        <v>42.05720520738241</v>
      </c>
      <c r="T26" s="37">
        <f t="shared" si="22"/>
        <v>38.992602836823551</v>
      </c>
      <c r="U26" s="37">
        <f t="shared" si="22"/>
        <v>36.760651096416858</v>
      </c>
      <c r="V26" s="37">
        <f t="shared" si="22"/>
        <v>38.517278629685798</v>
      </c>
      <c r="W26" s="37">
        <f t="shared" si="22"/>
        <v>33.94699653323773</v>
      </c>
      <c r="X26" s="37">
        <f t="shared" ref="X26" si="23">SUM(X27,X33)</f>
        <v>33.413233177639157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39.47603358400351</v>
      </c>
      <c r="D33" s="29">
        <f t="shared" ref="D33:W33" si="28">SUM(D34:D50)</f>
        <v>38.962899956726176</v>
      </c>
      <c r="E33" s="29">
        <f t="shared" si="28"/>
        <v>38.387293846925822</v>
      </c>
      <c r="F33" s="29">
        <f t="shared" si="28"/>
        <v>37.730400674117128</v>
      </c>
      <c r="G33" s="29">
        <f t="shared" si="28"/>
        <v>37.232541743713419</v>
      </c>
      <c r="H33" s="29">
        <f t="shared" si="28"/>
        <v>36.862710673633984</v>
      </c>
      <c r="I33" s="29">
        <f t="shared" si="28"/>
        <v>36.445602216485838</v>
      </c>
      <c r="J33" s="29">
        <f t="shared" si="28"/>
        <v>36.205337108616916</v>
      </c>
      <c r="K33" s="29">
        <f t="shared" si="28"/>
        <v>34.381804339018487</v>
      </c>
      <c r="L33" s="29">
        <f t="shared" si="28"/>
        <v>33.608580317664</v>
      </c>
      <c r="M33" s="29">
        <f t="shared" si="28"/>
        <v>43.923548317171857</v>
      </c>
      <c r="N33" s="29">
        <f t="shared" si="28"/>
        <v>42.80787173847046</v>
      </c>
      <c r="O33" s="29">
        <f t="shared" si="28"/>
        <v>41.992727423710633</v>
      </c>
      <c r="P33" s="29">
        <f t="shared" si="28"/>
        <v>42.375571006264039</v>
      </c>
      <c r="Q33" s="29">
        <f t="shared" si="28"/>
        <v>41.73069802680439</v>
      </c>
      <c r="R33" s="29">
        <f t="shared" si="28"/>
        <v>41.496602365794331</v>
      </c>
      <c r="S33" s="29">
        <f t="shared" si="28"/>
        <v>42.05720520738241</v>
      </c>
      <c r="T33" s="29">
        <f t="shared" si="28"/>
        <v>38.992602836823551</v>
      </c>
      <c r="U33" s="29">
        <f t="shared" si="28"/>
        <v>36.760651096416858</v>
      </c>
      <c r="V33" s="29">
        <f t="shared" si="28"/>
        <v>38.517278629685798</v>
      </c>
      <c r="W33" s="29">
        <f t="shared" si="28"/>
        <v>33.94699653323773</v>
      </c>
      <c r="X33" s="29">
        <f t="shared" ref="X33" si="29">SUM(X34:X50)</f>
        <v>33.413233177639157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39.47603358400351</v>
      </c>
      <c r="D37" s="10">
        <v>38.962899956726176</v>
      </c>
      <c r="E37" s="10">
        <v>38.387293846925822</v>
      </c>
      <c r="F37" s="10">
        <v>37.730400674117128</v>
      </c>
      <c r="G37" s="10">
        <v>37.232541743713419</v>
      </c>
      <c r="H37" s="10">
        <v>36.862710673633984</v>
      </c>
      <c r="I37" s="10">
        <v>36.445602216485838</v>
      </c>
      <c r="J37" s="10">
        <v>36.205337108616916</v>
      </c>
      <c r="K37" s="10">
        <v>34.381804339018487</v>
      </c>
      <c r="L37" s="10">
        <v>33.608580317664</v>
      </c>
      <c r="M37" s="10">
        <v>43.923548317171857</v>
      </c>
      <c r="N37" s="10">
        <v>42.80787173847046</v>
      </c>
      <c r="O37" s="10">
        <v>41.992727423710633</v>
      </c>
      <c r="P37" s="10">
        <v>42.375571006264039</v>
      </c>
      <c r="Q37" s="10">
        <v>41.73069802680439</v>
      </c>
      <c r="R37" s="10">
        <v>41.496602365794331</v>
      </c>
      <c r="S37" s="10">
        <v>42.05720520738241</v>
      </c>
      <c r="T37" s="10">
        <v>38.992602836823551</v>
      </c>
      <c r="U37" s="10">
        <v>36.760651096416858</v>
      </c>
      <c r="V37" s="10">
        <v>38.517278629685798</v>
      </c>
      <c r="W37" s="10">
        <v>33.94699653323773</v>
      </c>
      <c r="X37" s="10">
        <v>33.413233177639157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1.4381374419421115E-2</v>
      </c>
      <c r="F52" s="37">
        <f t="shared" si="31"/>
        <v>8.4566238494754253E-2</v>
      </c>
      <c r="G52" s="37">
        <f t="shared" si="31"/>
        <v>9.561680808369992E-2</v>
      </c>
      <c r="H52" s="37">
        <f t="shared" si="31"/>
        <v>0</v>
      </c>
      <c r="I52" s="37">
        <f t="shared" si="31"/>
        <v>1.4238589030896353E-2</v>
      </c>
      <c r="J52" s="37">
        <f t="shared" si="31"/>
        <v>2.8363936607855425E-2</v>
      </c>
      <c r="K52" s="37">
        <f t="shared" si="31"/>
        <v>1.2964479980659691</v>
      </c>
      <c r="L52" s="37">
        <f t="shared" si="31"/>
        <v>1.572650891804684</v>
      </c>
      <c r="M52" s="37">
        <f t="shared" si="31"/>
        <v>2.2199549738322921</v>
      </c>
      <c r="N52" s="37">
        <f t="shared" si="31"/>
        <v>2.6103185000751079</v>
      </c>
      <c r="O52" s="37">
        <f t="shared" si="31"/>
        <v>2.7700817226814327</v>
      </c>
      <c r="P52" s="37">
        <f t="shared" si="31"/>
        <v>1.9859703119024155</v>
      </c>
      <c r="Q52" s="37">
        <f t="shared" si="31"/>
        <v>2.1262846990353075</v>
      </c>
      <c r="R52" s="37">
        <f t="shared" si="31"/>
        <v>2.0086997034473537</v>
      </c>
      <c r="S52" s="37">
        <f t="shared" si="31"/>
        <v>2.1066781745502272</v>
      </c>
      <c r="T52" s="37">
        <f t="shared" si="31"/>
        <v>2.417355306253643</v>
      </c>
      <c r="U52" s="37">
        <f t="shared" si="31"/>
        <v>2.4213228865003047</v>
      </c>
      <c r="V52" s="37">
        <f t="shared" si="31"/>
        <v>2.7446651356005369</v>
      </c>
      <c r="W52" s="37">
        <f t="shared" si="31"/>
        <v>2.7307824424173033</v>
      </c>
      <c r="X52" s="37">
        <f t="shared" ref="X52" si="32">SUM(X53:X70)</f>
        <v>3.211799104792612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1.4381374419421115E-2</v>
      </c>
      <c r="F64" s="10">
        <v>8.4566238494754253E-2</v>
      </c>
      <c r="G64" s="10">
        <v>9.561680808369992E-2</v>
      </c>
      <c r="H64" s="10">
        <v>0</v>
      </c>
      <c r="I64" s="10">
        <v>1.4238589030896353E-2</v>
      </c>
      <c r="J64" s="10">
        <v>2.8363936607855425E-2</v>
      </c>
      <c r="K64" s="10">
        <v>1.2964479980659691</v>
      </c>
      <c r="L64" s="10">
        <v>1.572650891804684</v>
      </c>
      <c r="M64" s="10">
        <v>2.2199549738322921</v>
      </c>
      <c r="N64" s="10">
        <v>2.6103185000751079</v>
      </c>
      <c r="O64" s="10">
        <v>2.7700817226814327</v>
      </c>
      <c r="P64" s="10">
        <v>1.9859703119024155</v>
      </c>
      <c r="Q64" s="10">
        <v>2.1262846990353075</v>
      </c>
      <c r="R64" s="10">
        <v>2.0086997034473537</v>
      </c>
      <c r="S64" s="10">
        <v>2.1066781745502272</v>
      </c>
      <c r="T64" s="10">
        <v>2.417355306253643</v>
      </c>
      <c r="U64" s="10">
        <v>2.4213228865003047</v>
      </c>
      <c r="V64" s="10">
        <v>2.7446651356005369</v>
      </c>
      <c r="W64" s="10">
        <v>2.7307824424173033</v>
      </c>
      <c r="X64" s="10">
        <v>3.211799104792612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2078.2599342563199</v>
      </c>
      <c r="D2" s="31">
        <f t="shared" ref="D2:W2" si="1">SUM(D3,D17,D22,D25,D26,D51,D52,D71,D74,D75,D76)</f>
        <v>2109.9163652175889</v>
      </c>
      <c r="E2" s="31">
        <f t="shared" si="1"/>
        <v>2165.8834438988001</v>
      </c>
      <c r="F2" s="31">
        <f t="shared" si="1"/>
        <v>2209.2448803330813</v>
      </c>
      <c r="G2" s="31">
        <f t="shared" si="1"/>
        <v>2262.1892100338173</v>
      </c>
      <c r="H2" s="31">
        <f t="shared" si="1"/>
        <v>2282.4160054035556</v>
      </c>
      <c r="I2" s="31">
        <f t="shared" si="1"/>
        <v>2331.4187472753297</v>
      </c>
      <c r="J2" s="31">
        <f t="shared" si="1"/>
        <v>2408.8730014567295</v>
      </c>
      <c r="K2" s="31">
        <f t="shared" si="1"/>
        <v>2339.0081293545877</v>
      </c>
      <c r="L2" s="31">
        <f t="shared" si="1"/>
        <v>2346.0769857160517</v>
      </c>
      <c r="M2" s="31">
        <f t="shared" si="1"/>
        <v>2379.1973541568882</v>
      </c>
      <c r="N2" s="31">
        <f t="shared" si="1"/>
        <v>2410.5947909889387</v>
      </c>
      <c r="O2" s="31">
        <f t="shared" si="1"/>
        <v>2391.9700462138439</v>
      </c>
      <c r="P2" s="31">
        <f t="shared" si="1"/>
        <v>2394.8235043460336</v>
      </c>
      <c r="Q2" s="31">
        <f t="shared" si="1"/>
        <v>2364.567793484096</v>
      </c>
      <c r="R2" s="31">
        <f t="shared" si="1"/>
        <v>2389.5772691616535</v>
      </c>
      <c r="S2" s="31">
        <f t="shared" si="1"/>
        <v>2349.1991183060827</v>
      </c>
      <c r="T2" s="31">
        <f t="shared" si="1"/>
        <v>2368.113103496134</v>
      </c>
      <c r="U2" s="31">
        <f t="shared" si="1"/>
        <v>2385.177690741205</v>
      </c>
      <c r="V2" s="31">
        <f t="shared" si="1"/>
        <v>2342.7362972572323</v>
      </c>
      <c r="W2" s="31">
        <f t="shared" si="1"/>
        <v>2195.9878598947384</v>
      </c>
      <c r="X2" s="31">
        <f t="shared" ref="X2" si="2">SUM(X3,X17,X22,X25,X26,X51,X52,X71,X74,X75,X76)</f>
        <v>2250.6632527570605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2078.2599342563199</v>
      </c>
      <c r="D26" s="37">
        <f t="shared" ref="D26:W26" si="22">SUM(D27,D33)</f>
        <v>2109.9163652175889</v>
      </c>
      <c r="E26" s="37">
        <f t="shared" si="22"/>
        <v>2165.252701072669</v>
      </c>
      <c r="F26" s="37">
        <f t="shared" si="22"/>
        <v>2205.4523417498303</v>
      </c>
      <c r="G26" s="37">
        <f t="shared" si="22"/>
        <v>2257.7543875285637</v>
      </c>
      <c r="H26" s="37">
        <f t="shared" si="22"/>
        <v>2282.4160054035556</v>
      </c>
      <c r="I26" s="37">
        <f t="shared" si="22"/>
        <v>2330.746960044919</v>
      </c>
      <c r="J26" s="37">
        <f t="shared" si="22"/>
        <v>2407.4143185617258</v>
      </c>
      <c r="K26" s="37">
        <f t="shared" si="22"/>
        <v>2277.4077761324511</v>
      </c>
      <c r="L26" s="37">
        <f t="shared" si="22"/>
        <v>2255.1758157370596</v>
      </c>
      <c r="M26" s="37">
        <f t="shared" si="22"/>
        <v>2283.2839915307745</v>
      </c>
      <c r="N26" s="37">
        <f t="shared" si="22"/>
        <v>2284.0461086458004</v>
      </c>
      <c r="O26" s="37">
        <f t="shared" si="22"/>
        <v>2262.4102908094405</v>
      </c>
      <c r="P26" s="37">
        <f t="shared" si="22"/>
        <v>2267.4862076676404</v>
      </c>
      <c r="Q26" s="37">
        <f t="shared" si="22"/>
        <v>2117.8302118281681</v>
      </c>
      <c r="R26" s="37">
        <f t="shared" si="22"/>
        <v>2139.2051880126655</v>
      </c>
      <c r="S26" s="37">
        <f t="shared" si="22"/>
        <v>2239.8509564553387</v>
      </c>
      <c r="T26" s="37">
        <f t="shared" si="22"/>
        <v>2158.9028005524333</v>
      </c>
      <c r="U26" s="37">
        <f t="shared" si="22"/>
        <v>2180.0871407233435</v>
      </c>
      <c r="V26" s="37">
        <f t="shared" si="22"/>
        <v>2103.552083630565</v>
      </c>
      <c r="W26" s="37">
        <f t="shared" si="22"/>
        <v>1961.7492368134745</v>
      </c>
      <c r="X26" s="37">
        <f t="shared" ref="X26" si="23">SUM(X27,X33)</f>
        <v>1886.8452017447414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2078.2599342563199</v>
      </c>
      <c r="D33" s="29">
        <f t="shared" ref="D33:W33" si="28">SUM(D34:D50)</f>
        <v>2109.9163652175889</v>
      </c>
      <c r="E33" s="29">
        <f t="shared" si="28"/>
        <v>2165.252701072669</v>
      </c>
      <c r="F33" s="29">
        <f t="shared" si="28"/>
        <v>2205.4523417498303</v>
      </c>
      <c r="G33" s="29">
        <f t="shared" si="28"/>
        <v>2257.7543875285637</v>
      </c>
      <c r="H33" s="29">
        <f t="shared" si="28"/>
        <v>2282.4160054035556</v>
      </c>
      <c r="I33" s="29">
        <f t="shared" si="28"/>
        <v>2330.746960044919</v>
      </c>
      <c r="J33" s="29">
        <f t="shared" si="28"/>
        <v>2407.4143185617258</v>
      </c>
      <c r="K33" s="29">
        <f t="shared" si="28"/>
        <v>2277.4077761324511</v>
      </c>
      <c r="L33" s="29">
        <f t="shared" si="28"/>
        <v>2255.1758157370596</v>
      </c>
      <c r="M33" s="29">
        <f t="shared" si="28"/>
        <v>2283.2839915307745</v>
      </c>
      <c r="N33" s="29">
        <f t="shared" si="28"/>
        <v>2284.0461086458004</v>
      </c>
      <c r="O33" s="29">
        <f t="shared" si="28"/>
        <v>2262.4102908094405</v>
      </c>
      <c r="P33" s="29">
        <f t="shared" si="28"/>
        <v>2267.4862076676404</v>
      </c>
      <c r="Q33" s="29">
        <f t="shared" si="28"/>
        <v>2117.8302118281681</v>
      </c>
      <c r="R33" s="29">
        <f t="shared" si="28"/>
        <v>2139.2051880126655</v>
      </c>
      <c r="S33" s="29">
        <f t="shared" si="28"/>
        <v>2239.8509564553387</v>
      </c>
      <c r="T33" s="29">
        <f t="shared" si="28"/>
        <v>2158.9028005524333</v>
      </c>
      <c r="U33" s="29">
        <f t="shared" si="28"/>
        <v>2180.0871407233435</v>
      </c>
      <c r="V33" s="29">
        <f t="shared" si="28"/>
        <v>2103.552083630565</v>
      </c>
      <c r="W33" s="29">
        <f t="shared" si="28"/>
        <v>1961.7492368134745</v>
      </c>
      <c r="X33" s="29">
        <f t="shared" ref="X33" si="29">SUM(X34:X50)</f>
        <v>1886.8452017447414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1623.595471127775</v>
      </c>
      <c r="D37" s="10">
        <v>1650.0051267996996</v>
      </c>
      <c r="E37" s="10">
        <v>1683.601963372417</v>
      </c>
      <c r="F37" s="10">
        <v>1692.093710978794</v>
      </c>
      <c r="G37" s="10">
        <v>1726.8900454015454</v>
      </c>
      <c r="H37" s="10">
        <v>1724.0414892906949</v>
      </c>
      <c r="I37" s="10">
        <v>1710.8648351142108</v>
      </c>
      <c r="J37" s="10">
        <v>1707.9763896523384</v>
      </c>
      <c r="K37" s="10">
        <v>1528.3274361740728</v>
      </c>
      <c r="L37" s="10">
        <v>1472.9695618326564</v>
      </c>
      <c r="M37" s="10">
        <v>1427.0926088550318</v>
      </c>
      <c r="N37" s="10">
        <v>1347.6628292308349</v>
      </c>
      <c r="O37" s="10">
        <v>1293.7545974947466</v>
      </c>
      <c r="P37" s="10">
        <v>1324.0010673155518</v>
      </c>
      <c r="Q37" s="10">
        <v>1273.5859278662963</v>
      </c>
      <c r="R37" s="10">
        <v>1266.9594555810104</v>
      </c>
      <c r="S37" s="10">
        <v>1261.6739651035336</v>
      </c>
      <c r="T37" s="10">
        <v>1213.4972955012393</v>
      </c>
      <c r="U37" s="10">
        <v>1197.5044062118805</v>
      </c>
      <c r="V37" s="10">
        <v>1168.1638884388904</v>
      </c>
      <c r="W37" s="10">
        <v>1078.1593797681589</v>
      </c>
      <c r="X37" s="10">
        <v>1087.1011728891906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454.66446312854464</v>
      </c>
      <c r="D43" s="10">
        <v>459.91123841788936</v>
      </c>
      <c r="E43" s="10">
        <v>481.65073770025185</v>
      </c>
      <c r="F43" s="10">
        <v>513.35863077103659</v>
      </c>
      <c r="G43" s="10">
        <v>530.86434212701806</v>
      </c>
      <c r="H43" s="10">
        <v>558.37451611286087</v>
      </c>
      <c r="I43" s="10">
        <v>619.88212493070819</v>
      </c>
      <c r="J43" s="10">
        <v>699.43792890938721</v>
      </c>
      <c r="K43" s="10">
        <v>749.08033995837832</v>
      </c>
      <c r="L43" s="10">
        <v>782.20625390440307</v>
      </c>
      <c r="M43" s="10">
        <v>856.1913826757426</v>
      </c>
      <c r="N43" s="10">
        <v>936.38327941496539</v>
      </c>
      <c r="O43" s="10">
        <v>968.65569331469408</v>
      </c>
      <c r="P43" s="10">
        <v>943.48514035208871</v>
      </c>
      <c r="Q43" s="10">
        <v>844.24428396187159</v>
      </c>
      <c r="R43" s="10">
        <v>872.24573243165503</v>
      </c>
      <c r="S43" s="10">
        <v>978.17699135180533</v>
      </c>
      <c r="T43" s="10">
        <v>945.40550505119415</v>
      </c>
      <c r="U43" s="10">
        <v>982.58273451146317</v>
      </c>
      <c r="V43" s="10">
        <v>935.38819519167487</v>
      </c>
      <c r="W43" s="10">
        <v>883.5898570453154</v>
      </c>
      <c r="X43" s="10">
        <v>799.74402885555082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3.3855634580350845E-3</v>
      </c>
      <c r="J51" s="37">
        <v>0.12000800288548065</v>
      </c>
      <c r="K51" s="37">
        <v>0.25895923563841416</v>
      </c>
      <c r="L51" s="37">
        <v>0.49720107810700676</v>
      </c>
      <c r="M51" s="37">
        <v>0.64395075108153266</v>
      </c>
      <c r="N51" s="37">
        <v>0.60536706427203635</v>
      </c>
      <c r="O51" s="37">
        <v>1.166871359259477</v>
      </c>
      <c r="P51" s="37">
        <v>0.92714940912022037</v>
      </c>
      <c r="Q51" s="37">
        <v>1.0511959062486897</v>
      </c>
      <c r="R51" s="37">
        <v>1.1755169917882169</v>
      </c>
      <c r="S51" s="37">
        <v>1.3660804877593642</v>
      </c>
      <c r="T51" s="37">
        <v>2.3286616133300839</v>
      </c>
      <c r="U51" s="37">
        <v>4.2123721503217002</v>
      </c>
      <c r="V51" s="37">
        <v>7.7534811941374695</v>
      </c>
      <c r="W51" s="37">
        <v>10.45223423263219</v>
      </c>
      <c r="X51" s="37">
        <v>12.61106345484264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0.63074282613100274</v>
      </c>
      <c r="F52" s="37">
        <f t="shared" si="31"/>
        <v>3.79253858325094</v>
      </c>
      <c r="G52" s="37">
        <f t="shared" si="31"/>
        <v>4.4348225052535213</v>
      </c>
      <c r="H52" s="37">
        <f t="shared" si="31"/>
        <v>0</v>
      </c>
      <c r="I52" s="37">
        <f t="shared" si="31"/>
        <v>0.66840166695295644</v>
      </c>
      <c r="J52" s="37">
        <f t="shared" si="31"/>
        <v>1.3380605709726356</v>
      </c>
      <c r="K52" s="37">
        <f t="shared" si="31"/>
        <v>61.33992717578267</v>
      </c>
      <c r="L52" s="37">
        <f t="shared" si="31"/>
        <v>90.401237050503923</v>
      </c>
      <c r="M52" s="37">
        <f t="shared" si="31"/>
        <v>95.264544301579534</v>
      </c>
      <c r="N52" s="37">
        <f t="shared" si="31"/>
        <v>125.93131250525201</v>
      </c>
      <c r="O52" s="37">
        <f t="shared" si="31"/>
        <v>128.35789278180269</v>
      </c>
      <c r="P52" s="37">
        <f t="shared" si="31"/>
        <v>126.34609090099495</v>
      </c>
      <c r="Q52" s="37">
        <f t="shared" si="31"/>
        <v>245.54582898204853</v>
      </c>
      <c r="R52" s="37">
        <f t="shared" si="31"/>
        <v>248.9275132919274</v>
      </c>
      <c r="S52" s="37">
        <f t="shared" si="31"/>
        <v>107.50314755247641</v>
      </c>
      <c r="T52" s="37">
        <f t="shared" si="31"/>
        <v>205.85770492531464</v>
      </c>
      <c r="U52" s="37">
        <f t="shared" si="31"/>
        <v>198.72242079426445</v>
      </c>
      <c r="V52" s="37">
        <f t="shared" si="31"/>
        <v>227.34784920784648</v>
      </c>
      <c r="W52" s="37">
        <f t="shared" si="31"/>
        <v>216.2037899739787</v>
      </c>
      <c r="X52" s="37">
        <f t="shared" ref="X52" si="32">SUM(X53:X70)</f>
        <v>336.31553568846715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2.3036983285624644E-3</v>
      </c>
      <c r="M61" s="10">
        <v>5.9672769600222038E-3</v>
      </c>
      <c r="N61" s="10">
        <v>1.2606769113465154E-2</v>
      </c>
      <c r="O61" s="10">
        <v>1.5187560035361628E-2</v>
      </c>
      <c r="P61" s="10">
        <v>2.5751574838314122E-2</v>
      </c>
      <c r="Q61" s="10">
        <v>4.8082937452881211E-2</v>
      </c>
      <c r="R61" s="10">
        <v>5.573670809844615E-2</v>
      </c>
      <c r="S61" s="10">
        <v>6.5986192556711981E-2</v>
      </c>
      <c r="T61" s="10">
        <v>0.16158161925242565</v>
      </c>
      <c r="U61" s="10">
        <v>0.59775606693430994</v>
      </c>
      <c r="V61" s="10">
        <v>1.1022246261512301</v>
      </c>
      <c r="W61" s="10">
        <v>3.0786472415141999</v>
      </c>
      <c r="X61" s="10">
        <v>4.1007701275536332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0.63074282613100274</v>
      </c>
      <c r="F64" s="10">
        <v>3.79253858325094</v>
      </c>
      <c r="G64" s="10">
        <v>4.4348225052535213</v>
      </c>
      <c r="H64" s="10">
        <v>0</v>
      </c>
      <c r="I64" s="10">
        <v>0.66840166695295644</v>
      </c>
      <c r="J64" s="10">
        <v>1.3380605709726356</v>
      </c>
      <c r="K64" s="10">
        <v>57.629233925008592</v>
      </c>
      <c r="L64" s="10">
        <v>68.924866005119327</v>
      </c>
      <c r="M64" s="10">
        <v>72.12717224642968</v>
      </c>
      <c r="N64" s="10">
        <v>82.177157427880644</v>
      </c>
      <c r="O64" s="10">
        <v>85.343491219189602</v>
      </c>
      <c r="P64" s="10">
        <v>62.050534073679167</v>
      </c>
      <c r="Q64" s="10">
        <v>64.892426903316789</v>
      </c>
      <c r="R64" s="10">
        <v>61.328902551385561</v>
      </c>
      <c r="S64" s="10">
        <v>63.198231850539237</v>
      </c>
      <c r="T64" s="10">
        <v>75.231041607565928</v>
      </c>
      <c r="U64" s="10">
        <v>78.876318535294075</v>
      </c>
      <c r="V64" s="10">
        <v>83.241049506407734</v>
      </c>
      <c r="W64" s="10">
        <v>86.729873186740249</v>
      </c>
      <c r="X64" s="10">
        <v>104.49604069567026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3.7106932507740766</v>
      </c>
      <c r="L66" s="10">
        <v>21.474067347056035</v>
      </c>
      <c r="M66" s="10">
        <v>23.131404778189836</v>
      </c>
      <c r="N66" s="10">
        <v>43.741548308257897</v>
      </c>
      <c r="O66" s="10">
        <v>42.999214002577723</v>
      </c>
      <c r="P66" s="10">
        <v>64.269805252477468</v>
      </c>
      <c r="Q66" s="10">
        <v>180.60531914127887</v>
      </c>
      <c r="R66" s="10">
        <v>187.54287403244339</v>
      </c>
      <c r="S66" s="10">
        <v>44.238929509380455</v>
      </c>
      <c r="T66" s="10">
        <v>130.46508169849628</v>
      </c>
      <c r="U66" s="10">
        <v>119.24834619203608</v>
      </c>
      <c r="V66" s="10">
        <v>143.00457507528751</v>
      </c>
      <c r="W66" s="10">
        <v>126.39526954572426</v>
      </c>
      <c r="X66" s="10">
        <v>227.71872486524327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6.1432114519648204E-4</v>
      </c>
      <c r="K76" s="40">
        <v>1.4668107154671664E-3</v>
      </c>
      <c r="L76" s="40">
        <v>2.7318503812816378E-3</v>
      </c>
      <c r="M76" s="40">
        <v>4.8675734527243927E-3</v>
      </c>
      <c r="N76" s="40">
        <v>1.2002773614382491E-2</v>
      </c>
      <c r="O76" s="40">
        <v>3.4991263341394872E-2</v>
      </c>
      <c r="P76" s="40">
        <v>6.4056368277905867E-2</v>
      </c>
      <c r="Q76" s="40">
        <v>0.14055676763060004</v>
      </c>
      <c r="R76" s="40">
        <v>0.26905086527209465</v>
      </c>
      <c r="S76" s="40">
        <v>0.47893381050768313</v>
      </c>
      <c r="T76" s="40">
        <v>1.023936405056437</v>
      </c>
      <c r="U76" s="40">
        <v>2.1557570732754066</v>
      </c>
      <c r="V76" s="40">
        <v>4.0828832246832922</v>
      </c>
      <c r="W76" s="40">
        <v>7.5825988746533941</v>
      </c>
      <c r="X76" s="40">
        <v>14.891451869009432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217.53249181938912</v>
      </c>
      <c r="D2" s="31">
        <f t="shared" ref="D2:W2" si="1">SUM(D3,D17,D22,D25,D26,D51,D52,D71,D74,D75,D76)</f>
        <v>213.06101649661977</v>
      </c>
      <c r="E2" s="31">
        <f t="shared" si="1"/>
        <v>215.17932278958247</v>
      </c>
      <c r="F2" s="31">
        <f t="shared" si="1"/>
        <v>221.15106076924741</v>
      </c>
      <c r="G2" s="31">
        <f t="shared" si="1"/>
        <v>229.51536165805317</v>
      </c>
      <c r="H2" s="31">
        <f t="shared" si="1"/>
        <v>226.52283704325941</v>
      </c>
      <c r="I2" s="31">
        <f t="shared" si="1"/>
        <v>234.78249150311279</v>
      </c>
      <c r="J2" s="31">
        <f t="shared" si="1"/>
        <v>243.69121595448146</v>
      </c>
      <c r="K2" s="31">
        <f t="shared" si="1"/>
        <v>244.72509534908588</v>
      </c>
      <c r="L2" s="31">
        <f t="shared" si="1"/>
        <v>254.10079656898992</v>
      </c>
      <c r="M2" s="31">
        <f t="shared" si="1"/>
        <v>265.77699750005763</v>
      </c>
      <c r="N2" s="31">
        <f t="shared" si="1"/>
        <v>272.10346702796522</v>
      </c>
      <c r="O2" s="31">
        <f t="shared" si="1"/>
        <v>283.69354127491135</v>
      </c>
      <c r="P2" s="31">
        <f t="shared" si="1"/>
        <v>292.6867288266069</v>
      </c>
      <c r="Q2" s="31">
        <f t="shared" si="1"/>
        <v>302.02921595596638</v>
      </c>
      <c r="R2" s="31">
        <f t="shared" si="1"/>
        <v>313.90885420269643</v>
      </c>
      <c r="S2" s="31">
        <f t="shared" si="1"/>
        <v>337.26051670563623</v>
      </c>
      <c r="T2" s="31">
        <f t="shared" si="1"/>
        <v>337.43798436555181</v>
      </c>
      <c r="U2" s="31">
        <f t="shared" si="1"/>
        <v>335.33017975045749</v>
      </c>
      <c r="V2" s="31">
        <f t="shared" si="1"/>
        <v>325.95417828903942</v>
      </c>
      <c r="W2" s="31">
        <f t="shared" si="1"/>
        <v>283.8327624782022</v>
      </c>
      <c r="X2" s="31">
        <f t="shared" ref="X2" si="2">SUM(X3,X17,X22,X25,X26,X51,X52,X71,X74,X75,X76)</f>
        <v>260.43378356281301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215.81280136367116</v>
      </c>
      <c r="D26" s="37">
        <f t="shared" ref="D26:W26" si="22">SUM(D27,D33)</f>
        <v>211.34568581239475</v>
      </c>
      <c r="E26" s="37">
        <f t="shared" si="22"/>
        <v>212.6040872570205</v>
      </c>
      <c r="F26" s="37">
        <f t="shared" si="22"/>
        <v>218.57558563073908</v>
      </c>
      <c r="G26" s="37">
        <f t="shared" si="22"/>
        <v>226.93956540391622</v>
      </c>
      <c r="H26" s="37">
        <f t="shared" si="22"/>
        <v>223.94891224572723</v>
      </c>
      <c r="I26" s="37">
        <f t="shared" si="22"/>
        <v>231.35168366002591</v>
      </c>
      <c r="J26" s="37">
        <f t="shared" si="22"/>
        <v>240.38619577342666</v>
      </c>
      <c r="K26" s="37">
        <f t="shared" si="22"/>
        <v>239.5255389128333</v>
      </c>
      <c r="L26" s="37">
        <f t="shared" si="22"/>
        <v>242.8068081252446</v>
      </c>
      <c r="M26" s="37">
        <f t="shared" si="22"/>
        <v>254.42527814227202</v>
      </c>
      <c r="N26" s="37">
        <f t="shared" si="22"/>
        <v>257.28141259033407</v>
      </c>
      <c r="O26" s="37">
        <f t="shared" si="22"/>
        <v>267.49345884104872</v>
      </c>
      <c r="P26" s="37">
        <f t="shared" si="22"/>
        <v>271.67047137811682</v>
      </c>
      <c r="Q26" s="37">
        <f t="shared" si="22"/>
        <v>246.65599099438748</v>
      </c>
      <c r="R26" s="37">
        <f t="shared" si="22"/>
        <v>256.45423842974071</v>
      </c>
      <c r="S26" s="37">
        <f t="shared" si="22"/>
        <v>320.12826779135008</v>
      </c>
      <c r="T26" s="37">
        <f t="shared" si="22"/>
        <v>294.25661988384292</v>
      </c>
      <c r="U26" s="37">
        <f t="shared" si="22"/>
        <v>296.63588677785015</v>
      </c>
      <c r="V26" s="37">
        <f t="shared" si="22"/>
        <v>279.7284074367679</v>
      </c>
      <c r="W26" s="37">
        <f t="shared" si="22"/>
        <v>244.87321132359887</v>
      </c>
      <c r="X26" s="37">
        <f t="shared" ref="X26" si="23">SUM(X27,X33)</f>
        <v>197.83332178470297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215.81280136367116</v>
      </c>
      <c r="D33" s="29">
        <f t="shared" ref="D33:W33" si="28">SUM(D34:D50)</f>
        <v>211.34568581239475</v>
      </c>
      <c r="E33" s="29">
        <f t="shared" si="28"/>
        <v>212.6040872570205</v>
      </c>
      <c r="F33" s="29">
        <f t="shared" si="28"/>
        <v>218.57558563073908</v>
      </c>
      <c r="G33" s="29">
        <f t="shared" si="28"/>
        <v>226.93956540391622</v>
      </c>
      <c r="H33" s="29">
        <f t="shared" si="28"/>
        <v>223.94891224572723</v>
      </c>
      <c r="I33" s="29">
        <f t="shared" si="28"/>
        <v>231.35168366002591</v>
      </c>
      <c r="J33" s="29">
        <f t="shared" si="28"/>
        <v>240.38619577342666</v>
      </c>
      <c r="K33" s="29">
        <f t="shared" si="28"/>
        <v>239.5255389128333</v>
      </c>
      <c r="L33" s="29">
        <f t="shared" si="28"/>
        <v>242.8068081252446</v>
      </c>
      <c r="M33" s="29">
        <f t="shared" si="28"/>
        <v>254.42527814227202</v>
      </c>
      <c r="N33" s="29">
        <f t="shared" si="28"/>
        <v>257.28141259033407</v>
      </c>
      <c r="O33" s="29">
        <f t="shared" si="28"/>
        <v>267.49345884104872</v>
      </c>
      <c r="P33" s="29">
        <f t="shared" si="28"/>
        <v>271.67047137811682</v>
      </c>
      <c r="Q33" s="29">
        <f t="shared" si="28"/>
        <v>246.65599099438748</v>
      </c>
      <c r="R33" s="29">
        <f t="shared" si="28"/>
        <v>256.45423842974071</v>
      </c>
      <c r="S33" s="29">
        <f t="shared" si="28"/>
        <v>320.12826779135008</v>
      </c>
      <c r="T33" s="29">
        <f t="shared" si="28"/>
        <v>294.25661988384292</v>
      </c>
      <c r="U33" s="29">
        <f t="shared" si="28"/>
        <v>296.63588677785015</v>
      </c>
      <c r="V33" s="29">
        <f t="shared" si="28"/>
        <v>279.7284074367679</v>
      </c>
      <c r="W33" s="29">
        <f t="shared" si="28"/>
        <v>244.87321132359887</v>
      </c>
      <c r="X33" s="29">
        <f t="shared" ref="X33" si="29">SUM(X34:X50)</f>
        <v>197.83332178470297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8.9370075902909948E-2</v>
      </c>
      <c r="D37" s="10">
        <v>9.7207720298712219E-2</v>
      </c>
      <c r="E37" s="10">
        <v>9.3860284248264772E-2</v>
      </c>
      <c r="F37" s="10">
        <v>9.3670227417852872E-2</v>
      </c>
      <c r="G37" s="10">
        <v>9.6483941057432951E-2</v>
      </c>
      <c r="H37" s="10">
        <v>0.10540981153043937</v>
      </c>
      <c r="I37" s="10">
        <v>9.8802291295295053E-2</v>
      </c>
      <c r="J37" s="10">
        <v>0.10171215907398204</v>
      </c>
      <c r="K37" s="10">
        <v>9.4934661636195863E-2</v>
      </c>
      <c r="L37" s="10">
        <v>9.2742701754813209E-2</v>
      </c>
      <c r="M37" s="10">
        <v>9.4707465356261372E-2</v>
      </c>
      <c r="N37" s="10">
        <v>9.0714986929299399E-2</v>
      </c>
      <c r="O37" s="10">
        <v>9.0278871068335334E-2</v>
      </c>
      <c r="P37" s="10">
        <v>9.1912208530370534E-2</v>
      </c>
      <c r="Q37" s="10">
        <v>9.1542277691406063E-2</v>
      </c>
      <c r="R37" s="10">
        <v>9.1750100458497116E-2</v>
      </c>
      <c r="S37" s="10">
        <v>9.1584102074217411E-2</v>
      </c>
      <c r="T37" s="10">
        <v>8.9532844951528273E-2</v>
      </c>
      <c r="U37" s="10">
        <v>8.3145541950553653E-2</v>
      </c>
      <c r="V37" s="10">
        <v>7.658546224734962E-2</v>
      </c>
      <c r="W37" s="10">
        <v>6.171154008679771E-2</v>
      </c>
      <c r="X37" s="10">
        <v>5.1535472335016361E-2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215.72343128776825</v>
      </c>
      <c r="D43" s="10">
        <v>211.24847809209604</v>
      </c>
      <c r="E43" s="10">
        <v>212.51022697277224</v>
      </c>
      <c r="F43" s="10">
        <v>218.48191540332124</v>
      </c>
      <c r="G43" s="10">
        <v>226.84308146285878</v>
      </c>
      <c r="H43" s="10">
        <v>223.84350243419678</v>
      </c>
      <c r="I43" s="10">
        <v>231.25288136873061</v>
      </c>
      <c r="J43" s="10">
        <v>240.28448361435269</v>
      </c>
      <c r="K43" s="10">
        <v>239.43060425119711</v>
      </c>
      <c r="L43" s="10">
        <v>242.71406542348979</v>
      </c>
      <c r="M43" s="10">
        <v>254.33057067691576</v>
      </c>
      <c r="N43" s="10">
        <v>257.19069760340477</v>
      </c>
      <c r="O43" s="10">
        <v>267.40317996998039</v>
      </c>
      <c r="P43" s="10">
        <v>271.57855916958647</v>
      </c>
      <c r="Q43" s="10">
        <v>246.56444871669606</v>
      </c>
      <c r="R43" s="10">
        <v>256.3624883292822</v>
      </c>
      <c r="S43" s="10">
        <v>320.03668368927589</v>
      </c>
      <c r="T43" s="10">
        <v>294.1670870388914</v>
      </c>
      <c r="U43" s="10">
        <v>296.55274123589959</v>
      </c>
      <c r="V43" s="10">
        <v>279.65182197452054</v>
      </c>
      <c r="W43" s="10">
        <v>244.81149978351206</v>
      </c>
      <c r="X43" s="10">
        <v>197.78178631236796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1.7196904557179711</v>
      </c>
      <c r="D51" s="37">
        <v>1.7153306842250189</v>
      </c>
      <c r="E51" s="37">
        <v>2.5752003688461871</v>
      </c>
      <c r="F51" s="37">
        <v>2.5752651927179286</v>
      </c>
      <c r="G51" s="37">
        <v>2.5755484739413648</v>
      </c>
      <c r="H51" s="37">
        <v>2.5739247975321962</v>
      </c>
      <c r="I51" s="37">
        <v>3.4307692429503676</v>
      </c>
      <c r="J51" s="37">
        <v>3.3049404978516415</v>
      </c>
      <c r="K51" s="37">
        <v>4.0099176337676239</v>
      </c>
      <c r="L51" s="37">
        <v>4.6050334736947827</v>
      </c>
      <c r="M51" s="37">
        <v>4.4346833595045139</v>
      </c>
      <c r="N51" s="37">
        <v>2.7451306035268099</v>
      </c>
      <c r="O51" s="37">
        <v>4.1775949435148831</v>
      </c>
      <c r="P51" s="37">
        <v>2.3547754555415787</v>
      </c>
      <c r="Q51" s="37">
        <v>2.4195406061499738</v>
      </c>
      <c r="R51" s="37">
        <v>2.1360789179556474</v>
      </c>
      <c r="S51" s="37">
        <v>2.2943821189305451</v>
      </c>
      <c r="T51" s="37">
        <v>2.0657493586638944</v>
      </c>
      <c r="U51" s="37">
        <v>2.0451112005882166</v>
      </c>
      <c r="V51" s="37">
        <v>2.1966914356854392</v>
      </c>
      <c r="W51" s="37">
        <v>2.1124895974884019</v>
      </c>
      <c r="X51" s="37">
        <v>2.0381235275790512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3.5163715792789314E-5</v>
      </c>
      <c r="F52" s="37">
        <f t="shared" si="31"/>
        <v>2.0994579040105492E-4</v>
      </c>
      <c r="G52" s="37">
        <f t="shared" si="31"/>
        <v>2.4778019558133641E-4</v>
      </c>
      <c r="H52" s="37">
        <f t="shared" si="31"/>
        <v>0</v>
      </c>
      <c r="I52" s="37">
        <f t="shared" si="31"/>
        <v>3.8600136518755579E-5</v>
      </c>
      <c r="J52" s="37">
        <f t="shared" si="31"/>
        <v>7.9683203157799356E-5</v>
      </c>
      <c r="K52" s="37">
        <f t="shared" si="31"/>
        <v>1.1896388024849474</v>
      </c>
      <c r="L52" s="37">
        <f t="shared" si="31"/>
        <v>6.6889549700505251</v>
      </c>
      <c r="M52" s="37">
        <f t="shared" si="31"/>
        <v>6.9170359982811007</v>
      </c>
      <c r="N52" s="37">
        <f t="shared" si="31"/>
        <v>12.076923834104305</v>
      </c>
      <c r="O52" s="37">
        <f t="shared" si="31"/>
        <v>11.930518740578082</v>
      </c>
      <c r="P52" s="37">
        <f t="shared" si="31"/>
        <v>18.569527029072674</v>
      </c>
      <c r="Q52" s="37">
        <f t="shared" si="31"/>
        <v>52.861741978474711</v>
      </c>
      <c r="R52" s="37">
        <f t="shared" si="31"/>
        <v>55.226609003471857</v>
      </c>
      <c r="S52" s="37">
        <f t="shared" si="31"/>
        <v>14.589359065804533</v>
      </c>
      <c r="T52" s="37">
        <f t="shared" si="31"/>
        <v>40.74367404062103</v>
      </c>
      <c r="U52" s="37">
        <f t="shared" si="31"/>
        <v>36.285963925816944</v>
      </c>
      <c r="V52" s="37">
        <f t="shared" si="31"/>
        <v>43.07163245427131</v>
      </c>
      <c r="W52" s="37">
        <f t="shared" si="31"/>
        <v>35.646845265453408</v>
      </c>
      <c r="X52" s="37">
        <f t="shared" ref="X52" si="32">SUM(X53:X70)</f>
        <v>56.98398475715571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2.1336655094785825E-2</v>
      </c>
      <c r="M61" s="10">
        <v>4.1094732464741837E-2</v>
      </c>
      <c r="N61" s="10">
        <v>5.716734481844582E-2</v>
      </c>
      <c r="O61" s="10">
        <v>5.4374009186685897E-2</v>
      </c>
      <c r="P61" s="10">
        <v>6.5403888277667355E-2</v>
      </c>
      <c r="Q61" s="10">
        <v>0.11067263384365991</v>
      </c>
      <c r="R61" s="10">
        <v>0.10128140040257994</v>
      </c>
      <c r="S61" s="10">
        <v>0.11082622265306569</v>
      </c>
      <c r="T61" s="10">
        <v>0.14333861323253499</v>
      </c>
      <c r="U61" s="10">
        <v>0.29021121213460577</v>
      </c>
      <c r="V61" s="10">
        <v>0.31227874755132357</v>
      </c>
      <c r="W61" s="10">
        <v>0.62222201754058037</v>
      </c>
      <c r="X61" s="10">
        <v>0.66274157671857381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3.5163715792789314E-5</v>
      </c>
      <c r="F64" s="10">
        <v>2.0994579040105492E-4</v>
      </c>
      <c r="G64" s="10">
        <v>2.4778019558133641E-4</v>
      </c>
      <c r="H64" s="10">
        <v>0</v>
      </c>
      <c r="I64" s="10">
        <v>3.8600136518755579E-5</v>
      </c>
      <c r="J64" s="10">
        <v>7.9683203157799356E-5</v>
      </c>
      <c r="K64" s="10">
        <v>3.579738015251291E-3</v>
      </c>
      <c r="L64" s="10">
        <v>4.3397219175731142E-3</v>
      </c>
      <c r="M64" s="10">
        <v>4.7866421733165493E-3</v>
      </c>
      <c r="N64" s="10">
        <v>5.5315762965814442E-3</v>
      </c>
      <c r="O64" s="10">
        <v>5.9553133609870053E-3</v>
      </c>
      <c r="P64" s="10">
        <v>4.3075506266503681E-3</v>
      </c>
      <c r="Q64" s="10">
        <v>4.6643107729723056E-3</v>
      </c>
      <c r="R64" s="10">
        <v>4.4412889025865236E-3</v>
      </c>
      <c r="S64" s="10">
        <v>4.5875190237716296E-3</v>
      </c>
      <c r="T64" s="10">
        <v>5.5506091433108551E-3</v>
      </c>
      <c r="U64" s="10">
        <v>5.4765679505325744E-3</v>
      </c>
      <c r="V64" s="10">
        <v>5.4573286483990194E-3</v>
      </c>
      <c r="W64" s="10">
        <v>4.9642326972449222E-3</v>
      </c>
      <c r="X64" s="10">
        <v>4.9537733457485494E-3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1.186059064469696</v>
      </c>
      <c r="L66" s="10">
        <v>6.6632785930381662</v>
      </c>
      <c r="M66" s="10">
        <v>6.8711546236430427</v>
      </c>
      <c r="N66" s="10">
        <v>12.014224912989278</v>
      </c>
      <c r="O66" s="10">
        <v>11.870189418030408</v>
      </c>
      <c r="P66" s="10">
        <v>18.499815590168357</v>
      </c>
      <c r="Q66" s="10">
        <v>52.746405033858082</v>
      </c>
      <c r="R66" s="10">
        <v>55.12088631416669</v>
      </c>
      <c r="S66" s="10">
        <v>14.473945324127696</v>
      </c>
      <c r="T66" s="10">
        <v>40.594784818245188</v>
      </c>
      <c r="U66" s="10">
        <v>35.990276145731805</v>
      </c>
      <c r="V66" s="10">
        <v>42.753896378071587</v>
      </c>
      <c r="W66" s="10">
        <v>35.019659015215581</v>
      </c>
      <c r="X66" s="10">
        <v>56.316289407091389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9.1968749769720082E-2</v>
      </c>
      <c r="P76" s="40">
        <v>9.1954963875793522E-2</v>
      </c>
      <c r="Q76" s="40">
        <v>9.1942376954180172E-2</v>
      </c>
      <c r="R76" s="40">
        <v>9.1927851528148599E-2</v>
      </c>
      <c r="S76" s="40">
        <v>0.24850772955102601</v>
      </c>
      <c r="T76" s="40">
        <v>0.37194108242399371</v>
      </c>
      <c r="U76" s="40">
        <v>0.36321784620219238</v>
      </c>
      <c r="V76" s="40">
        <v>0.95744696231474469</v>
      </c>
      <c r="W76" s="40">
        <v>1.2002162916615111</v>
      </c>
      <c r="X76" s="40">
        <v>3.5783534933753018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410.40850695164488</v>
      </c>
      <c r="D2" s="31">
        <f t="shared" ref="D2:W2" si="1">SUM(D3,D17,D22,D25,D26,D51,D52,D71,D74,D75,D76)</f>
        <v>409.03830997320205</v>
      </c>
      <c r="E2" s="31">
        <f t="shared" si="1"/>
        <v>408.9181395743185</v>
      </c>
      <c r="F2" s="31">
        <f t="shared" si="1"/>
        <v>409.17948993989353</v>
      </c>
      <c r="G2" s="31">
        <f t="shared" si="1"/>
        <v>436.087045569586</v>
      </c>
      <c r="H2" s="31">
        <f t="shared" si="1"/>
        <v>436.57669744889512</v>
      </c>
      <c r="I2" s="31">
        <f t="shared" si="1"/>
        <v>446.25354908651508</v>
      </c>
      <c r="J2" s="31">
        <f t="shared" si="1"/>
        <v>471.03853053673907</v>
      </c>
      <c r="K2" s="31">
        <f t="shared" si="1"/>
        <v>483.5862015100052</v>
      </c>
      <c r="L2" s="31">
        <f t="shared" si="1"/>
        <v>482.0636029413327</v>
      </c>
      <c r="M2" s="31">
        <f t="shared" si="1"/>
        <v>509.64428524122314</v>
      </c>
      <c r="N2" s="31">
        <f t="shared" si="1"/>
        <v>535.92358895908217</v>
      </c>
      <c r="O2" s="31">
        <f t="shared" si="1"/>
        <v>542.80548059801652</v>
      </c>
      <c r="P2" s="31">
        <f t="shared" si="1"/>
        <v>563.25905681539928</v>
      </c>
      <c r="Q2" s="31">
        <f t="shared" si="1"/>
        <v>565.36756142472132</v>
      </c>
      <c r="R2" s="31">
        <f t="shared" si="1"/>
        <v>579.28312283181288</v>
      </c>
      <c r="S2" s="31">
        <f t="shared" si="1"/>
        <v>601.41839743563219</v>
      </c>
      <c r="T2" s="31">
        <f t="shared" si="1"/>
        <v>601.53818832540549</v>
      </c>
      <c r="U2" s="31">
        <f t="shared" si="1"/>
        <v>624.69518699675666</v>
      </c>
      <c r="V2" s="31">
        <f t="shared" si="1"/>
        <v>631.99786928836693</v>
      </c>
      <c r="W2" s="31">
        <f t="shared" si="1"/>
        <v>627.11572862668413</v>
      </c>
      <c r="X2" s="31">
        <f t="shared" ref="X2" si="2">SUM(X3,X17,X22,X25,X26,X51,X52,X71,X74,X75,X76)</f>
        <v>675.48685548387823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410.38662240256929</v>
      </c>
      <c r="D26" s="37">
        <f t="shared" ref="D26:W26" si="22">SUM(D27,D33)</f>
        <v>409.01268241546325</v>
      </c>
      <c r="E26" s="37">
        <f t="shared" si="22"/>
        <v>408.88212256050781</v>
      </c>
      <c r="F26" s="37">
        <f t="shared" si="22"/>
        <v>409.08722005968815</v>
      </c>
      <c r="G26" s="37">
        <f t="shared" si="22"/>
        <v>435.99159063555538</v>
      </c>
      <c r="H26" s="37">
        <f t="shared" si="22"/>
        <v>436.55604705139683</v>
      </c>
      <c r="I26" s="37">
        <f t="shared" si="22"/>
        <v>446.22385556474296</v>
      </c>
      <c r="J26" s="37">
        <f t="shared" si="22"/>
        <v>470.99140944261279</v>
      </c>
      <c r="K26" s="37">
        <f t="shared" si="22"/>
        <v>480.41011920612658</v>
      </c>
      <c r="L26" s="37">
        <f t="shared" si="22"/>
        <v>468.70687212115956</v>
      </c>
      <c r="M26" s="37">
        <f t="shared" si="22"/>
        <v>495.65785435107773</v>
      </c>
      <c r="N26" s="37">
        <f t="shared" si="22"/>
        <v>511.62326875077389</v>
      </c>
      <c r="O26" s="37">
        <f t="shared" si="22"/>
        <v>519.15315291747265</v>
      </c>
      <c r="P26" s="37">
        <f t="shared" si="22"/>
        <v>527.55538243335855</v>
      </c>
      <c r="Q26" s="37">
        <f t="shared" si="22"/>
        <v>468.06700775433717</v>
      </c>
      <c r="R26" s="37">
        <f t="shared" si="22"/>
        <v>479.07101789170184</v>
      </c>
      <c r="S26" s="37">
        <f t="shared" si="22"/>
        <v>574.97809960082589</v>
      </c>
      <c r="T26" s="37">
        <f t="shared" si="22"/>
        <v>529.30343617108815</v>
      </c>
      <c r="U26" s="37">
        <f t="shared" si="22"/>
        <v>557.21012812497145</v>
      </c>
      <c r="V26" s="37">
        <f t="shared" si="22"/>
        <v>548.32478462957954</v>
      </c>
      <c r="W26" s="37">
        <f t="shared" si="22"/>
        <v>547.93286118300944</v>
      </c>
      <c r="X26" s="37">
        <f t="shared" ref="X26" si="23">SUM(X27,X33)</f>
        <v>526.1829168179778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410.38662240256929</v>
      </c>
      <c r="D33" s="29">
        <f t="shared" ref="D33:W33" si="28">SUM(D34:D50)</f>
        <v>409.01268241546325</v>
      </c>
      <c r="E33" s="29">
        <f t="shared" si="28"/>
        <v>408.88212256050781</v>
      </c>
      <c r="F33" s="29">
        <f t="shared" si="28"/>
        <v>409.08722005968815</v>
      </c>
      <c r="G33" s="29">
        <f t="shared" si="28"/>
        <v>435.99159063555538</v>
      </c>
      <c r="H33" s="29">
        <f t="shared" si="28"/>
        <v>436.55604705139683</v>
      </c>
      <c r="I33" s="29">
        <f t="shared" si="28"/>
        <v>446.22385556474296</v>
      </c>
      <c r="J33" s="29">
        <f t="shared" si="28"/>
        <v>470.99140944261279</v>
      </c>
      <c r="K33" s="29">
        <f t="shared" si="28"/>
        <v>480.41011920612658</v>
      </c>
      <c r="L33" s="29">
        <f t="shared" si="28"/>
        <v>468.70687212115956</v>
      </c>
      <c r="M33" s="29">
        <f t="shared" si="28"/>
        <v>495.65785435107773</v>
      </c>
      <c r="N33" s="29">
        <f t="shared" si="28"/>
        <v>511.62326875077389</v>
      </c>
      <c r="O33" s="29">
        <f t="shared" si="28"/>
        <v>519.15315291747265</v>
      </c>
      <c r="P33" s="29">
        <f t="shared" si="28"/>
        <v>527.55538243335855</v>
      </c>
      <c r="Q33" s="29">
        <f t="shared" si="28"/>
        <v>468.06700775433717</v>
      </c>
      <c r="R33" s="29">
        <f t="shared" si="28"/>
        <v>479.07101789170184</v>
      </c>
      <c r="S33" s="29">
        <f t="shared" si="28"/>
        <v>574.97809960082589</v>
      </c>
      <c r="T33" s="29">
        <f t="shared" si="28"/>
        <v>529.30343617108815</v>
      </c>
      <c r="U33" s="29">
        <f t="shared" si="28"/>
        <v>557.21012812497145</v>
      </c>
      <c r="V33" s="29">
        <f t="shared" si="28"/>
        <v>548.32478462957954</v>
      </c>
      <c r="W33" s="29">
        <f t="shared" si="28"/>
        <v>547.93286118300944</v>
      </c>
      <c r="X33" s="29">
        <f t="shared" ref="X33" si="29">SUM(X34:X50)</f>
        <v>526.1829168179778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38.639985057546454</v>
      </c>
      <c r="D37" s="10">
        <v>36.357551421813376</v>
      </c>
      <c r="E37" s="10">
        <v>34.15076039838705</v>
      </c>
      <c r="F37" s="10">
        <v>31.451263691468043</v>
      </c>
      <c r="G37" s="10">
        <v>29.266741467423874</v>
      </c>
      <c r="H37" s="10">
        <v>28.089444394389574</v>
      </c>
      <c r="I37" s="10">
        <v>25.628249629942108</v>
      </c>
      <c r="J37" s="10">
        <v>23.987756264836765</v>
      </c>
      <c r="K37" s="10">
        <v>22.941482606871343</v>
      </c>
      <c r="L37" s="10">
        <v>21.560671467786797</v>
      </c>
      <c r="M37" s="10">
        <v>21.174432009042818</v>
      </c>
      <c r="N37" s="10">
        <v>20.587939159844378</v>
      </c>
      <c r="O37" s="10">
        <v>19.851734129648595</v>
      </c>
      <c r="P37" s="10">
        <v>19.453891430100811</v>
      </c>
      <c r="Q37" s="10">
        <v>18.684695113817028</v>
      </c>
      <c r="R37" s="10">
        <v>18.28890734396661</v>
      </c>
      <c r="S37" s="10">
        <v>17.830985913750705</v>
      </c>
      <c r="T37" s="10">
        <v>17.244816452411733</v>
      </c>
      <c r="U37" s="10">
        <v>16.817403340637863</v>
      </c>
      <c r="V37" s="10">
        <v>16.419891493252763</v>
      </c>
      <c r="W37" s="10">
        <v>15.643090146478198</v>
      </c>
      <c r="X37" s="10">
        <v>15.538013748883163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371.74663734502286</v>
      </c>
      <c r="D43" s="10">
        <v>372.65513099364989</v>
      </c>
      <c r="E43" s="10">
        <v>374.73136216212077</v>
      </c>
      <c r="F43" s="10">
        <v>377.63595636822009</v>
      </c>
      <c r="G43" s="10">
        <v>406.72484916813153</v>
      </c>
      <c r="H43" s="10">
        <v>408.46660265700729</v>
      </c>
      <c r="I43" s="10">
        <v>420.59560593480086</v>
      </c>
      <c r="J43" s="10">
        <v>447.00365317777602</v>
      </c>
      <c r="K43" s="10">
        <v>457.46863659925526</v>
      </c>
      <c r="L43" s="10">
        <v>447.14620065337277</v>
      </c>
      <c r="M43" s="10">
        <v>474.48342234203488</v>
      </c>
      <c r="N43" s="10">
        <v>491.03532959092951</v>
      </c>
      <c r="O43" s="10">
        <v>499.30141878782405</v>
      </c>
      <c r="P43" s="10">
        <v>508.10149100325776</v>
      </c>
      <c r="Q43" s="10">
        <v>449.38231264052013</v>
      </c>
      <c r="R43" s="10">
        <v>460.78211054773521</v>
      </c>
      <c r="S43" s="10">
        <v>557.14711368707515</v>
      </c>
      <c r="T43" s="10">
        <v>512.05861971867637</v>
      </c>
      <c r="U43" s="10">
        <v>540.39272478433361</v>
      </c>
      <c r="V43" s="10">
        <v>531.90489313632679</v>
      </c>
      <c r="W43" s="10">
        <v>532.28977103653119</v>
      </c>
      <c r="X43" s="10">
        <v>510.64490306909465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4.3597714929521211E-3</v>
      </c>
      <c r="E51" s="37">
        <v>4.3353147307688905E-3</v>
      </c>
      <c r="F51" s="37">
        <v>4.2704908590271151E-3</v>
      </c>
      <c r="G51" s="37">
        <v>3.987209635590962E-3</v>
      </c>
      <c r="H51" s="37">
        <v>5.6108860447598762E-3</v>
      </c>
      <c r="I51" s="37">
        <v>5.2261050275381324E-3</v>
      </c>
      <c r="J51" s="37">
        <v>1.4432410698818527E-2</v>
      </c>
      <c r="K51" s="37">
        <v>3.0263285366103145E-2</v>
      </c>
      <c r="L51" s="37">
        <v>5.6836815352122511E-2</v>
      </c>
      <c r="M51" s="37">
        <v>8.0437256567865795E-2</v>
      </c>
      <c r="N51" s="37">
        <v>8.8883243637094378E-2</v>
      </c>
      <c r="O51" s="37">
        <v>0.15854315552314621</v>
      </c>
      <c r="P51" s="37">
        <v>0.15745604677414174</v>
      </c>
      <c r="Q51" s="37">
        <v>0.18360570600202494</v>
      </c>
      <c r="R51" s="37">
        <v>0.21376952447797579</v>
      </c>
      <c r="S51" s="37">
        <v>0.29491142598420877</v>
      </c>
      <c r="T51" s="37">
        <v>0.42476357658727498</v>
      </c>
      <c r="U51" s="37">
        <v>0.64346247884072749</v>
      </c>
      <c r="V51" s="37">
        <v>0.97097956278242192</v>
      </c>
      <c r="W51" s="37">
        <v>1.3016562214701188</v>
      </c>
      <c r="X51" s="37">
        <v>1.6572618567872486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1.2794204091478953E-2</v>
      </c>
      <c r="F52" s="37">
        <f t="shared" si="31"/>
        <v>7.0492627132863819E-2</v>
      </c>
      <c r="G52" s="37">
        <f t="shared" si="31"/>
        <v>7.5159854016639355E-2</v>
      </c>
      <c r="H52" s="37">
        <f t="shared" si="31"/>
        <v>0</v>
      </c>
      <c r="I52" s="37">
        <f t="shared" si="31"/>
        <v>1.0012459442826915E-2</v>
      </c>
      <c r="J52" s="37">
        <f t="shared" si="31"/>
        <v>1.8792455819962077E-2</v>
      </c>
      <c r="K52" s="37">
        <f t="shared" si="31"/>
        <v>3.1312098492648968</v>
      </c>
      <c r="L52" s="37">
        <f t="shared" si="31"/>
        <v>13.284750362406474</v>
      </c>
      <c r="M52" s="37">
        <f t="shared" si="31"/>
        <v>13.889872044252206</v>
      </c>
      <c r="N52" s="37">
        <f t="shared" si="31"/>
        <v>24.195130952798689</v>
      </c>
      <c r="O52" s="37">
        <f t="shared" si="31"/>
        <v>23.47589100579167</v>
      </c>
      <c r="P52" s="37">
        <f t="shared" si="31"/>
        <v>35.527754750509828</v>
      </c>
      <c r="Q52" s="37">
        <f t="shared" si="31"/>
        <v>97.094734079977513</v>
      </c>
      <c r="R52" s="37">
        <f t="shared" si="31"/>
        <v>99.968893770649515</v>
      </c>
      <c r="S52" s="37">
        <f t="shared" si="31"/>
        <v>26.104889809884583</v>
      </c>
      <c r="T52" s="37">
        <f t="shared" si="31"/>
        <v>71.762183877852564</v>
      </c>
      <c r="U52" s="37">
        <f t="shared" si="31"/>
        <v>66.782245573814421</v>
      </c>
      <c r="V52" s="37">
        <f t="shared" si="31"/>
        <v>82.627082797890424</v>
      </c>
      <c r="W52" s="37">
        <f t="shared" si="31"/>
        <v>77.784455975503235</v>
      </c>
      <c r="X52" s="37">
        <f t="shared" ref="X52" si="32">SUM(X53:X70)</f>
        <v>147.43324588084224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2.6334391113150095E-4</v>
      </c>
      <c r="M61" s="10">
        <v>7.4538524419555656E-4</v>
      </c>
      <c r="N61" s="10">
        <v>1.8509935487424905E-3</v>
      </c>
      <c r="O61" s="10">
        <v>2.0635382586059493E-3</v>
      </c>
      <c r="P61" s="10">
        <v>4.373341699151787E-3</v>
      </c>
      <c r="Q61" s="10">
        <v>8.3983409992455585E-3</v>
      </c>
      <c r="R61" s="10">
        <v>1.0135803794760602E-2</v>
      </c>
      <c r="S61" s="10">
        <v>1.4245194420488948E-2</v>
      </c>
      <c r="T61" s="10">
        <v>2.9473576629398774E-2</v>
      </c>
      <c r="U61" s="10">
        <v>9.1310450939682597E-2</v>
      </c>
      <c r="V61" s="10">
        <v>0.13803316971963037</v>
      </c>
      <c r="W61" s="10">
        <v>0.38339557327539997</v>
      </c>
      <c r="X61" s="10">
        <v>0.53889586236579734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1.2794204091478953E-2</v>
      </c>
      <c r="F64" s="10">
        <v>7.0492627132863819E-2</v>
      </c>
      <c r="G64" s="10">
        <v>7.5159854016639355E-2</v>
      </c>
      <c r="H64" s="10">
        <v>0</v>
      </c>
      <c r="I64" s="10">
        <v>1.0012459442826915E-2</v>
      </c>
      <c r="J64" s="10">
        <v>1.8792455819962077E-2</v>
      </c>
      <c r="K64" s="10">
        <v>0.86506336040631049</v>
      </c>
      <c r="L64" s="10">
        <v>1.0088914465066425</v>
      </c>
      <c r="M64" s="10">
        <v>1.0701841599206878</v>
      </c>
      <c r="N64" s="10">
        <v>1.2554017820761378</v>
      </c>
      <c r="O64" s="10">
        <v>1.3095345134696081</v>
      </c>
      <c r="P64" s="10">
        <v>0.91172460721395243</v>
      </c>
      <c r="Q64" s="10">
        <v>0.95203251335815819</v>
      </c>
      <c r="R64" s="10">
        <v>0.88529953451042331</v>
      </c>
      <c r="S64" s="10">
        <v>0.89316797609312903</v>
      </c>
      <c r="T64" s="10">
        <v>1.0690963291437343</v>
      </c>
      <c r="U64" s="10">
        <v>1.1077160601261016</v>
      </c>
      <c r="V64" s="10">
        <v>1.170049009566861</v>
      </c>
      <c r="W64" s="10">
        <v>1.2583698200024389</v>
      </c>
      <c r="X64" s="10">
        <v>1.4935692808774848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2.2661464888585865</v>
      </c>
      <c r="L66" s="10">
        <v>12.275595571988699</v>
      </c>
      <c r="M66" s="10">
        <v>12.818942499087322</v>
      </c>
      <c r="N66" s="10">
        <v>22.937878177173808</v>
      </c>
      <c r="O66" s="10">
        <v>22.164292954063455</v>
      </c>
      <c r="P66" s="10">
        <v>34.611656801596723</v>
      </c>
      <c r="Q66" s="10">
        <v>96.134303225620116</v>
      </c>
      <c r="R66" s="10">
        <v>99.073458432344324</v>
      </c>
      <c r="S66" s="10">
        <v>25.197476639370965</v>
      </c>
      <c r="T66" s="10">
        <v>70.663613972079432</v>
      </c>
      <c r="U66" s="10">
        <v>65.58321906274864</v>
      </c>
      <c r="V66" s="10">
        <v>81.319000618603937</v>
      </c>
      <c r="W66" s="10">
        <v>76.142690582225399</v>
      </c>
      <c r="X66" s="10">
        <v>145.40078073759895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2.1884549075601042E-2</v>
      </c>
      <c r="D76" s="40">
        <v>2.1267786245874384E-2</v>
      </c>
      <c r="E76" s="40">
        <v>1.8887494988427896E-2</v>
      </c>
      <c r="F76" s="40">
        <v>1.7506762213483195E-2</v>
      </c>
      <c r="G76" s="40">
        <v>1.6307870378386255E-2</v>
      </c>
      <c r="H76" s="40">
        <v>1.5039511453579291E-2</v>
      </c>
      <c r="I76" s="40">
        <v>1.4454957301759285E-2</v>
      </c>
      <c r="J76" s="40">
        <v>1.3896227607530183E-2</v>
      </c>
      <c r="K76" s="40">
        <v>1.4609169247599032E-2</v>
      </c>
      <c r="L76" s="40">
        <v>1.5143642414519098E-2</v>
      </c>
      <c r="M76" s="40">
        <v>1.6121589325361875E-2</v>
      </c>
      <c r="N76" s="40">
        <v>1.6306011872483338E-2</v>
      </c>
      <c r="O76" s="40">
        <v>1.7893519228961711E-2</v>
      </c>
      <c r="P76" s="40">
        <v>1.8463584756819924E-2</v>
      </c>
      <c r="Q76" s="40">
        <v>2.2213884404647808E-2</v>
      </c>
      <c r="R76" s="40">
        <v>2.9441644983555299E-2</v>
      </c>
      <c r="S76" s="40">
        <v>4.0496598937554341E-2</v>
      </c>
      <c r="T76" s="40">
        <v>4.7804699877561398E-2</v>
      </c>
      <c r="U76" s="40">
        <v>5.93508191300013E-2</v>
      </c>
      <c r="V76" s="40">
        <v>7.5022298114512193E-2</v>
      </c>
      <c r="W76" s="40">
        <v>9.6755246701323849E-2</v>
      </c>
      <c r="X76" s="40">
        <v>0.21343092827085125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794.20828853101136</v>
      </c>
      <c r="D2" s="31">
        <f t="shared" ref="D2:W2" si="1">SUM(D3,D17,D22,D25,D26,D51,D52,D71,D74,D75,D76)</f>
        <v>829.50131758664872</v>
      </c>
      <c r="E2" s="31">
        <f t="shared" si="1"/>
        <v>845.50526559821697</v>
      </c>
      <c r="F2" s="31">
        <f t="shared" si="1"/>
        <v>855.24593941786907</v>
      </c>
      <c r="G2" s="31">
        <f t="shared" si="1"/>
        <v>877.02181150682372</v>
      </c>
      <c r="H2" s="31">
        <f t="shared" si="1"/>
        <v>867.12561095414594</v>
      </c>
      <c r="I2" s="31">
        <f t="shared" si="1"/>
        <v>851.18649868579428</v>
      </c>
      <c r="J2" s="31">
        <f t="shared" si="1"/>
        <v>864.05089044637725</v>
      </c>
      <c r="K2" s="31">
        <f t="shared" si="1"/>
        <v>814.99758917468546</v>
      </c>
      <c r="L2" s="31">
        <f t="shared" si="1"/>
        <v>684.87436481791531</v>
      </c>
      <c r="M2" s="31">
        <f t="shared" si="1"/>
        <v>751.46908113181576</v>
      </c>
      <c r="N2" s="31">
        <f t="shared" si="1"/>
        <v>684.81363700517716</v>
      </c>
      <c r="O2" s="31">
        <f t="shared" si="1"/>
        <v>607.88021619599499</v>
      </c>
      <c r="P2" s="31">
        <f t="shared" si="1"/>
        <v>605.01569864079829</v>
      </c>
      <c r="Q2" s="31">
        <f t="shared" si="1"/>
        <v>548.98844748651823</v>
      </c>
      <c r="R2" s="31">
        <f t="shared" si="1"/>
        <v>500.33625042828004</v>
      </c>
      <c r="S2" s="31">
        <f t="shared" si="1"/>
        <v>576.60942729681528</v>
      </c>
      <c r="T2" s="31">
        <f t="shared" si="1"/>
        <v>564.00652868264092</v>
      </c>
      <c r="U2" s="31">
        <f t="shared" si="1"/>
        <v>560.33000965850033</v>
      </c>
      <c r="V2" s="31">
        <f t="shared" si="1"/>
        <v>538.73367953437094</v>
      </c>
      <c r="W2" s="31">
        <f t="shared" si="1"/>
        <v>510.86664422105491</v>
      </c>
      <c r="X2" s="31">
        <f t="shared" ref="X2" si="2">SUM(X3,X17,X22,X25,X26,X51,X52,X71,X74,X75,X76)</f>
        <v>565.82607488718884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794.20828853101136</v>
      </c>
      <c r="D26" s="37">
        <f t="shared" ref="D26:W26" si="22">SUM(D27,D33)</f>
        <v>829.50131758664872</v>
      </c>
      <c r="E26" s="37">
        <f t="shared" si="22"/>
        <v>845.50526559821697</v>
      </c>
      <c r="F26" s="37">
        <f t="shared" si="22"/>
        <v>855.24593941786907</v>
      </c>
      <c r="G26" s="37">
        <f t="shared" si="22"/>
        <v>877.02181150682372</v>
      </c>
      <c r="H26" s="37">
        <f t="shared" si="22"/>
        <v>867.12561095414594</v>
      </c>
      <c r="I26" s="37">
        <f t="shared" si="22"/>
        <v>851.18649868579428</v>
      </c>
      <c r="J26" s="37">
        <f t="shared" si="22"/>
        <v>864.05089044637725</v>
      </c>
      <c r="K26" s="37">
        <f t="shared" si="22"/>
        <v>810.98026441902857</v>
      </c>
      <c r="L26" s="37">
        <f t="shared" si="22"/>
        <v>666.57475258967145</v>
      </c>
      <c r="M26" s="37">
        <f t="shared" si="22"/>
        <v>731.70098715999302</v>
      </c>
      <c r="N26" s="37">
        <f t="shared" si="22"/>
        <v>654.25139846378738</v>
      </c>
      <c r="O26" s="37">
        <f t="shared" si="22"/>
        <v>582.04297533936824</v>
      </c>
      <c r="P26" s="37">
        <f t="shared" si="22"/>
        <v>566.43068221797296</v>
      </c>
      <c r="Q26" s="37">
        <f t="shared" si="22"/>
        <v>452.24231667575339</v>
      </c>
      <c r="R26" s="37">
        <f t="shared" si="22"/>
        <v>411.79548124506772</v>
      </c>
      <c r="S26" s="37">
        <f t="shared" si="22"/>
        <v>551.66010551088095</v>
      </c>
      <c r="T26" s="37">
        <f t="shared" si="22"/>
        <v>495.61246832881352</v>
      </c>
      <c r="U26" s="37">
        <f t="shared" si="22"/>
        <v>499.68693274431354</v>
      </c>
      <c r="V26" s="37">
        <f t="shared" si="22"/>
        <v>467.29275091845778</v>
      </c>
      <c r="W26" s="37">
        <f t="shared" si="22"/>
        <v>446.93389363077233</v>
      </c>
      <c r="X26" s="37">
        <f t="shared" ref="X26" si="23">SUM(X27,X33)</f>
        <v>440.4208552797536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794.20828853101136</v>
      </c>
      <c r="D33" s="29">
        <f t="shared" ref="D33:W33" si="28">SUM(D34:D50)</f>
        <v>829.50131758664872</v>
      </c>
      <c r="E33" s="29">
        <f t="shared" si="28"/>
        <v>845.50526559821697</v>
      </c>
      <c r="F33" s="29">
        <f t="shared" si="28"/>
        <v>855.24593941786907</v>
      </c>
      <c r="G33" s="29">
        <f t="shared" si="28"/>
        <v>877.02181150682372</v>
      </c>
      <c r="H33" s="29">
        <f t="shared" si="28"/>
        <v>867.12561095414594</v>
      </c>
      <c r="I33" s="29">
        <f t="shared" si="28"/>
        <v>851.18649868579428</v>
      </c>
      <c r="J33" s="29">
        <f t="shared" si="28"/>
        <v>864.05089044637725</v>
      </c>
      <c r="K33" s="29">
        <f t="shared" si="28"/>
        <v>810.98026441902857</v>
      </c>
      <c r="L33" s="29">
        <f t="shared" si="28"/>
        <v>666.57475258967145</v>
      </c>
      <c r="M33" s="29">
        <f t="shared" si="28"/>
        <v>731.70098715999302</v>
      </c>
      <c r="N33" s="29">
        <f t="shared" si="28"/>
        <v>654.25139846378738</v>
      </c>
      <c r="O33" s="29">
        <f t="shared" si="28"/>
        <v>582.04297533936824</v>
      </c>
      <c r="P33" s="29">
        <f t="shared" si="28"/>
        <v>566.43068221797296</v>
      </c>
      <c r="Q33" s="29">
        <f t="shared" si="28"/>
        <v>452.24231667575339</v>
      </c>
      <c r="R33" s="29">
        <f t="shared" si="28"/>
        <v>411.79548124506772</v>
      </c>
      <c r="S33" s="29">
        <f t="shared" si="28"/>
        <v>551.66010551088095</v>
      </c>
      <c r="T33" s="29">
        <f t="shared" si="28"/>
        <v>495.61246832881352</v>
      </c>
      <c r="U33" s="29">
        <f t="shared" si="28"/>
        <v>499.68693274431354</v>
      </c>
      <c r="V33" s="29">
        <f t="shared" si="28"/>
        <v>467.29275091845778</v>
      </c>
      <c r="W33" s="29">
        <f t="shared" si="28"/>
        <v>446.93389363077233</v>
      </c>
      <c r="X33" s="29">
        <f t="shared" ref="X33" si="29">SUM(X34:X50)</f>
        <v>440.4208552797536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794.20828853101136</v>
      </c>
      <c r="D43" s="10">
        <v>829.50131758664872</v>
      </c>
      <c r="E43" s="10">
        <v>845.50526559821697</v>
      </c>
      <c r="F43" s="10">
        <v>855.24593941786907</v>
      </c>
      <c r="G43" s="10">
        <v>877.02181150682372</v>
      </c>
      <c r="H43" s="10">
        <v>867.12561095414594</v>
      </c>
      <c r="I43" s="10">
        <v>851.18649868579428</v>
      </c>
      <c r="J43" s="10">
        <v>864.05089044637725</v>
      </c>
      <c r="K43" s="10">
        <v>810.98026441902857</v>
      </c>
      <c r="L43" s="10">
        <v>666.57475258967145</v>
      </c>
      <c r="M43" s="10">
        <v>731.70098715999302</v>
      </c>
      <c r="N43" s="10">
        <v>654.25139846378738</v>
      </c>
      <c r="O43" s="10">
        <v>582.04297533936824</v>
      </c>
      <c r="P43" s="10">
        <v>566.43068221797296</v>
      </c>
      <c r="Q43" s="10">
        <v>452.24231667575339</v>
      </c>
      <c r="R43" s="10">
        <v>411.79548124506772</v>
      </c>
      <c r="S43" s="10">
        <v>551.66010551088095</v>
      </c>
      <c r="T43" s="10">
        <v>495.61246832881352</v>
      </c>
      <c r="U43" s="10">
        <v>499.68693274431354</v>
      </c>
      <c r="V43" s="10">
        <v>467.29275091845778</v>
      </c>
      <c r="W43" s="10">
        <v>446.93389363077233</v>
      </c>
      <c r="X43" s="10">
        <v>440.4208552797536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4.0173247556568814</v>
      </c>
      <c r="L52" s="37">
        <f t="shared" si="31"/>
        <v>18.299612228243838</v>
      </c>
      <c r="M52" s="37">
        <f t="shared" si="31"/>
        <v>19.768093971822697</v>
      </c>
      <c r="N52" s="37">
        <f t="shared" si="31"/>
        <v>30.56223854138981</v>
      </c>
      <c r="O52" s="37">
        <f t="shared" si="31"/>
        <v>25.837240856626789</v>
      </c>
      <c r="P52" s="37">
        <f t="shared" si="31"/>
        <v>38.585016422825383</v>
      </c>
      <c r="Q52" s="37">
        <f t="shared" si="31"/>
        <v>96.746130810764839</v>
      </c>
      <c r="R52" s="37">
        <f t="shared" si="31"/>
        <v>88.540769183212333</v>
      </c>
      <c r="S52" s="37">
        <f t="shared" si="31"/>
        <v>24.949321785934288</v>
      </c>
      <c r="T52" s="37">
        <f t="shared" si="31"/>
        <v>68.394060353827399</v>
      </c>
      <c r="U52" s="37">
        <f t="shared" si="31"/>
        <v>60.64307691418675</v>
      </c>
      <c r="V52" s="37">
        <f t="shared" si="31"/>
        <v>71.440928615913151</v>
      </c>
      <c r="W52" s="37">
        <f t="shared" si="31"/>
        <v>63.932750590282595</v>
      </c>
      <c r="X52" s="37">
        <f t="shared" ref="X52" si="32">SUM(X53:X70)</f>
        <v>125.40521960743521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4.0173247556568814</v>
      </c>
      <c r="L66" s="10">
        <v>18.299612228243838</v>
      </c>
      <c r="M66" s="10">
        <v>19.768093971822697</v>
      </c>
      <c r="N66" s="10">
        <v>30.56223854138981</v>
      </c>
      <c r="O66" s="10">
        <v>25.837240856626789</v>
      </c>
      <c r="P66" s="10">
        <v>38.585016422825383</v>
      </c>
      <c r="Q66" s="10">
        <v>96.746130810764839</v>
      </c>
      <c r="R66" s="10">
        <v>88.540769183212333</v>
      </c>
      <c r="S66" s="10">
        <v>24.949321785934288</v>
      </c>
      <c r="T66" s="10">
        <v>68.394060353827399</v>
      </c>
      <c r="U66" s="10">
        <v>60.64307691418675</v>
      </c>
      <c r="V66" s="10">
        <v>71.440928615913151</v>
      </c>
      <c r="W66" s="10">
        <v>63.932750590282595</v>
      </c>
      <c r="X66" s="10">
        <v>125.40521960743521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124.12347377472052</v>
      </c>
      <c r="D2" s="31">
        <f t="shared" si="0"/>
        <v>122.05503009458295</v>
      </c>
      <c r="E2" s="31">
        <f t="shared" si="0"/>
        <v>106.54204643164233</v>
      </c>
      <c r="F2" s="31">
        <f t="shared" si="0"/>
        <v>106.53241616509031</v>
      </c>
      <c r="G2" s="31">
        <f t="shared" si="0"/>
        <v>108.60085984522782</v>
      </c>
      <c r="H2" s="31">
        <f t="shared" si="0"/>
        <v>103.4202923473775</v>
      </c>
      <c r="I2" s="31">
        <f t="shared" si="0"/>
        <v>98.258813413585557</v>
      </c>
      <c r="J2" s="31">
        <f t="shared" si="0"/>
        <v>92.05356835769561</v>
      </c>
      <c r="K2" s="31">
        <f t="shared" si="0"/>
        <v>88.950988822012036</v>
      </c>
      <c r="L2" s="31">
        <f t="shared" si="0"/>
        <v>80.67738607050731</v>
      </c>
      <c r="M2" s="31">
        <f t="shared" si="0"/>
        <v>78.608942390369734</v>
      </c>
      <c r="N2" s="31">
        <f t="shared" si="0"/>
        <v>87.916766981943255</v>
      </c>
      <c r="O2" s="31">
        <f t="shared" si="0"/>
        <v>73.437919174548568</v>
      </c>
      <c r="P2" s="31">
        <f t="shared" si="0"/>
        <v>63.095958727429057</v>
      </c>
      <c r="Q2" s="31">
        <f t="shared" si="0"/>
        <v>63.095958727429057</v>
      </c>
      <c r="R2" s="31">
        <f t="shared" si="0"/>
        <v>61.02751504729148</v>
      </c>
      <c r="S2" s="31">
        <f t="shared" si="0"/>
        <v>62.061736887360269</v>
      </c>
      <c r="T2" s="31">
        <f t="shared" si="0"/>
        <v>64.130094582975062</v>
      </c>
      <c r="U2" s="31">
        <f t="shared" si="0"/>
        <v>70.335339638864994</v>
      </c>
      <c r="V2" s="31">
        <f t="shared" si="0"/>
        <v>67.23276010318142</v>
      </c>
      <c r="W2" s="31">
        <f t="shared" si="0"/>
        <v>28.967239896818569</v>
      </c>
      <c r="X2" s="31">
        <f t="shared" ref="X2" si="1">SUM(X3,X17,X22,X25,X26,X51,X52,X71,X74,X75,X76)</f>
        <v>25.864660361134995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124.12347377472052</v>
      </c>
      <c r="D26" s="37">
        <f t="shared" si="14"/>
        <v>122.05503009458295</v>
      </c>
      <c r="E26" s="37">
        <f t="shared" si="14"/>
        <v>106.54204643164233</v>
      </c>
      <c r="F26" s="37">
        <f t="shared" si="14"/>
        <v>106.53241616509031</v>
      </c>
      <c r="G26" s="37">
        <f t="shared" si="14"/>
        <v>108.60085984522782</v>
      </c>
      <c r="H26" s="37">
        <f t="shared" si="14"/>
        <v>103.4202923473775</v>
      </c>
      <c r="I26" s="37">
        <f t="shared" si="14"/>
        <v>98.258813413585557</v>
      </c>
      <c r="J26" s="37">
        <f t="shared" si="14"/>
        <v>92.05356835769561</v>
      </c>
      <c r="K26" s="37">
        <f t="shared" si="14"/>
        <v>88.950988822012036</v>
      </c>
      <c r="L26" s="37">
        <f t="shared" si="14"/>
        <v>80.67738607050731</v>
      </c>
      <c r="M26" s="37">
        <f t="shared" si="14"/>
        <v>78.608942390369734</v>
      </c>
      <c r="N26" s="37">
        <f t="shared" si="14"/>
        <v>87.916766981943255</v>
      </c>
      <c r="O26" s="37">
        <f t="shared" si="14"/>
        <v>73.437919174548568</v>
      </c>
      <c r="P26" s="37">
        <f t="shared" si="14"/>
        <v>63.095958727429057</v>
      </c>
      <c r="Q26" s="37">
        <f t="shared" si="14"/>
        <v>63.095958727429057</v>
      </c>
      <c r="R26" s="37">
        <f t="shared" si="14"/>
        <v>61.02751504729148</v>
      </c>
      <c r="S26" s="37">
        <f t="shared" si="14"/>
        <v>62.061736887360269</v>
      </c>
      <c r="T26" s="37">
        <f t="shared" si="14"/>
        <v>64.130094582975062</v>
      </c>
      <c r="U26" s="37">
        <f t="shared" si="14"/>
        <v>70.335339638864994</v>
      </c>
      <c r="V26" s="37">
        <f t="shared" si="14"/>
        <v>67.23276010318142</v>
      </c>
      <c r="W26" s="37">
        <f t="shared" si="14"/>
        <v>28.967239896818569</v>
      </c>
      <c r="X26" s="37">
        <f t="shared" ref="X26" si="15">SUM(X27,X33)</f>
        <v>25.864660361134995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124.12347377472052</v>
      </c>
      <c r="D33" s="29">
        <f t="shared" si="18"/>
        <v>122.05503009458295</v>
      </c>
      <c r="E33" s="29">
        <f t="shared" si="18"/>
        <v>106.54204643164233</v>
      </c>
      <c r="F33" s="29">
        <f t="shared" si="18"/>
        <v>106.53241616509031</v>
      </c>
      <c r="G33" s="29">
        <f t="shared" si="18"/>
        <v>108.60085984522782</v>
      </c>
      <c r="H33" s="29">
        <f t="shared" si="18"/>
        <v>103.4202923473775</v>
      </c>
      <c r="I33" s="29">
        <f t="shared" si="18"/>
        <v>98.258813413585557</v>
      </c>
      <c r="J33" s="29">
        <f t="shared" si="18"/>
        <v>92.05356835769561</v>
      </c>
      <c r="K33" s="29">
        <f t="shared" si="18"/>
        <v>88.950988822012036</v>
      </c>
      <c r="L33" s="29">
        <f t="shared" si="18"/>
        <v>80.67738607050731</v>
      </c>
      <c r="M33" s="29">
        <f t="shared" si="18"/>
        <v>78.608942390369734</v>
      </c>
      <c r="N33" s="29">
        <f t="shared" si="18"/>
        <v>87.916766981943255</v>
      </c>
      <c r="O33" s="29">
        <f t="shared" si="18"/>
        <v>73.437919174548568</v>
      </c>
      <c r="P33" s="29">
        <f t="shared" si="18"/>
        <v>63.095958727429057</v>
      </c>
      <c r="Q33" s="29">
        <f t="shared" si="18"/>
        <v>63.095958727429057</v>
      </c>
      <c r="R33" s="29">
        <f t="shared" si="18"/>
        <v>61.02751504729148</v>
      </c>
      <c r="S33" s="29">
        <f t="shared" si="18"/>
        <v>62.061736887360269</v>
      </c>
      <c r="T33" s="29">
        <f t="shared" si="18"/>
        <v>64.130094582975062</v>
      </c>
      <c r="U33" s="29">
        <f t="shared" si="18"/>
        <v>70.335339638864994</v>
      </c>
      <c r="V33" s="29">
        <f t="shared" si="18"/>
        <v>67.23276010318142</v>
      </c>
      <c r="W33" s="29">
        <f t="shared" si="18"/>
        <v>28.967239896818569</v>
      </c>
      <c r="X33" s="29">
        <f t="shared" ref="X33" si="19">SUM(X34:X50)</f>
        <v>25.864660361134995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2.0875322441960447</v>
      </c>
      <c r="D38" s="10">
        <f>FC_TRA_DAVI_PA_E!D38+FC_TRA_DAVI_FR_E!D38</f>
        <v>2.0875322441960451</v>
      </c>
      <c r="E38" s="10">
        <f>FC_TRA_DAVI_PA_E!E38+FC_TRA_DAVI_FR_E!E38</f>
        <v>2.0875322441960447</v>
      </c>
      <c r="F38" s="10">
        <f>FC_TRA_DAVI_PA_E!F38+FC_TRA_DAVI_FR_E!F38</f>
        <v>1.0437661220980219</v>
      </c>
      <c r="G38" s="10">
        <f>FC_TRA_DAVI_PA_E!G38+FC_TRA_DAVI_FR_E!G38</f>
        <v>1.0437661220980223</v>
      </c>
      <c r="H38" s="10">
        <f>FC_TRA_DAVI_PA_E!H38+FC_TRA_DAVI_FR_E!H38</f>
        <v>0</v>
      </c>
      <c r="I38" s="10">
        <f>FC_TRA_DAVI_PA_E!I38+FC_TRA_DAVI_FR_E!I38</f>
        <v>1.0437661220980221</v>
      </c>
      <c r="J38" s="10">
        <f>FC_TRA_DAVI_PA_E!J38+FC_TRA_DAVI_FR_E!J38</f>
        <v>1.0437661220980221</v>
      </c>
      <c r="K38" s="10">
        <f>FC_TRA_DAVI_PA_E!K38+FC_TRA_DAVI_FR_E!K38</f>
        <v>1.0437661220980221</v>
      </c>
      <c r="L38" s="10">
        <f>FC_TRA_DAVI_PA_E!L38+FC_TRA_DAVI_FR_E!L38</f>
        <v>1.0437661220980223</v>
      </c>
      <c r="M38" s="10">
        <f>FC_TRA_DAVI_PA_E!M38+FC_TRA_DAVI_FR_E!M38</f>
        <v>1.0437661220980221</v>
      </c>
      <c r="N38" s="10">
        <f>FC_TRA_DAVI_PA_E!N38+FC_TRA_DAVI_FR_E!N38</f>
        <v>1.0437661220980223</v>
      </c>
      <c r="O38" s="10">
        <f>FC_TRA_DAVI_PA_E!O38+FC_TRA_DAVI_FR_E!O38</f>
        <v>1.0437661220980221</v>
      </c>
      <c r="P38" s="10">
        <f>FC_TRA_DAVI_PA_E!P38+FC_TRA_DAVI_FR_E!P38</f>
        <v>1.0437661220980221</v>
      </c>
      <c r="Q38" s="10">
        <f>FC_TRA_DAVI_PA_E!Q38+FC_TRA_DAVI_FR_E!Q38</f>
        <v>1.0437661220980221</v>
      </c>
      <c r="R38" s="10">
        <f>FC_TRA_DAVI_PA_E!R38+FC_TRA_DAVI_FR_E!R38</f>
        <v>1.0437661220980221</v>
      </c>
      <c r="S38" s="10">
        <f>FC_TRA_DAVI_PA_E!S38+FC_TRA_DAVI_FR_E!S38</f>
        <v>1.0437661220980221</v>
      </c>
      <c r="T38" s="10">
        <f>FC_TRA_DAVI_PA_E!T38+FC_TRA_DAVI_FR_E!T38</f>
        <v>1.0437661220980221</v>
      </c>
      <c r="U38" s="10">
        <f>FC_TRA_DAVI_PA_E!U38+FC_TRA_DAVI_FR_E!U38</f>
        <v>1.0437661220980221</v>
      </c>
      <c r="V38" s="10">
        <f>FC_TRA_DAVI_PA_E!V38+FC_TRA_DAVI_FR_E!V38</f>
        <v>1.0437661220980221</v>
      </c>
      <c r="W38" s="10">
        <f>FC_TRA_DAVI_PA_E!W38+FC_TRA_DAVI_FR_E!W38</f>
        <v>1.0437661220980221</v>
      </c>
      <c r="X38" s="10">
        <f>FC_TRA_DAVI_PA_E!X38+FC_TRA_DAVI_FR_E!X38</f>
        <v>1.0437661220980221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122.03594153052448</v>
      </c>
      <c r="D40" s="10">
        <f>FC_TRA_DAVI_PA_E!D40+FC_TRA_DAVI_FR_E!D40</f>
        <v>119.96749785038691</v>
      </c>
      <c r="E40" s="10">
        <f>FC_TRA_DAVI_PA_E!E40+FC_TRA_DAVI_FR_E!E40</f>
        <v>104.45451418744629</v>
      </c>
      <c r="F40" s="10">
        <f>FC_TRA_DAVI_PA_E!F40+FC_TRA_DAVI_FR_E!F40</f>
        <v>105.48865004299229</v>
      </c>
      <c r="G40" s="10">
        <f>FC_TRA_DAVI_PA_E!G40+FC_TRA_DAVI_FR_E!G40</f>
        <v>107.5570937231298</v>
      </c>
      <c r="H40" s="10">
        <f>FC_TRA_DAVI_PA_E!H40+FC_TRA_DAVI_FR_E!H40</f>
        <v>103.4202923473775</v>
      </c>
      <c r="I40" s="10">
        <f>FC_TRA_DAVI_PA_E!I40+FC_TRA_DAVI_FR_E!I40</f>
        <v>97.215047291487537</v>
      </c>
      <c r="J40" s="10">
        <f>FC_TRA_DAVI_PA_E!J40+FC_TRA_DAVI_FR_E!J40</f>
        <v>91.00980223559759</v>
      </c>
      <c r="K40" s="10">
        <f>FC_TRA_DAVI_PA_E!K40+FC_TRA_DAVI_FR_E!K40</f>
        <v>87.907222699914016</v>
      </c>
      <c r="L40" s="10">
        <f>FC_TRA_DAVI_PA_E!L40+FC_TRA_DAVI_FR_E!L40</f>
        <v>79.63361994840929</v>
      </c>
      <c r="M40" s="10">
        <f>FC_TRA_DAVI_PA_E!M40+FC_TRA_DAVI_FR_E!M40</f>
        <v>77.565176268271713</v>
      </c>
      <c r="N40" s="10">
        <f>FC_TRA_DAVI_PA_E!N40+FC_TRA_DAVI_FR_E!N40</f>
        <v>86.873000859845234</v>
      </c>
      <c r="O40" s="10">
        <f>FC_TRA_DAVI_PA_E!O40+FC_TRA_DAVI_FR_E!O40</f>
        <v>72.394153052450548</v>
      </c>
      <c r="P40" s="10">
        <f>FC_TRA_DAVI_PA_E!P40+FC_TRA_DAVI_FR_E!P40</f>
        <v>62.052192605331037</v>
      </c>
      <c r="Q40" s="10">
        <f>FC_TRA_DAVI_PA_E!Q40+FC_TRA_DAVI_FR_E!Q40</f>
        <v>62.052192605331037</v>
      </c>
      <c r="R40" s="10">
        <f>FC_TRA_DAVI_PA_E!R40+FC_TRA_DAVI_FR_E!R40</f>
        <v>59.98374892519346</v>
      </c>
      <c r="S40" s="10">
        <f>FC_TRA_DAVI_PA_E!S40+FC_TRA_DAVI_FR_E!S40</f>
        <v>61.017970765262248</v>
      </c>
      <c r="T40" s="10">
        <f>FC_TRA_DAVI_PA_E!T40+FC_TRA_DAVI_FR_E!T40</f>
        <v>63.086328460877034</v>
      </c>
      <c r="U40" s="10">
        <f>FC_TRA_DAVI_PA_E!U40+FC_TRA_DAVI_FR_E!U40</f>
        <v>69.291573516766974</v>
      </c>
      <c r="V40" s="10">
        <f>FC_TRA_DAVI_PA_E!V40+FC_TRA_DAVI_FR_E!V40</f>
        <v>66.188993981083399</v>
      </c>
      <c r="W40" s="10">
        <f>FC_TRA_DAVI_PA_E!W40+FC_TRA_DAVI_FR_E!W40</f>
        <v>27.923473774720549</v>
      </c>
      <c r="X40" s="10">
        <f>FC_TRA_DAVI_PA_E!X40+FC_TRA_DAVI_FR_E!X40</f>
        <v>24.820894239036974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122.56534882800047</v>
      </c>
      <c r="D2" s="31">
        <f t="shared" si="0"/>
        <v>120.86186208810759</v>
      </c>
      <c r="E2" s="31">
        <f t="shared" si="0"/>
        <v>105.48955151892343</v>
      </c>
      <c r="F2" s="31">
        <f t="shared" si="0"/>
        <v>105.65890021703828</v>
      </c>
      <c r="G2" s="31">
        <f t="shared" si="0"/>
        <v>107.72447054755888</v>
      </c>
      <c r="H2" s="31">
        <f t="shared" si="0"/>
        <v>102.60279222264047</v>
      </c>
      <c r="I2" s="31">
        <f t="shared" si="0"/>
        <v>97.484788166300888</v>
      </c>
      <c r="J2" s="31">
        <f t="shared" si="0"/>
        <v>91.422744252676054</v>
      </c>
      <c r="K2" s="31">
        <f t="shared" si="0"/>
        <v>88.445984440203986</v>
      </c>
      <c r="L2" s="31">
        <f t="shared" si="0"/>
        <v>80.185821767915186</v>
      </c>
      <c r="M2" s="31">
        <f t="shared" si="0"/>
        <v>78.231166129543098</v>
      </c>
      <c r="N2" s="31">
        <f t="shared" si="0"/>
        <v>87.569619748309549</v>
      </c>
      <c r="O2" s="31">
        <f t="shared" si="0"/>
        <v>73.059521641655195</v>
      </c>
      <c r="P2" s="31">
        <f t="shared" si="0"/>
        <v>62.782086564021434</v>
      </c>
      <c r="Q2" s="31">
        <f t="shared" si="0"/>
        <v>62.847388052559559</v>
      </c>
      <c r="R2" s="31">
        <f t="shared" si="0"/>
        <v>60.788942397267995</v>
      </c>
      <c r="S2" s="31">
        <f t="shared" si="0"/>
        <v>61.799117937684422</v>
      </c>
      <c r="T2" s="31">
        <f t="shared" si="0"/>
        <v>63.922621276807227</v>
      </c>
      <c r="U2" s="31">
        <f t="shared" si="0"/>
        <v>70.19351235312746</v>
      </c>
      <c r="V2" s="31">
        <f t="shared" si="0"/>
        <v>67.083041115053064</v>
      </c>
      <c r="W2" s="31">
        <f t="shared" si="0"/>
        <v>28.804383867055112</v>
      </c>
      <c r="X2" s="31">
        <f t="shared" ref="X2" si="1">SUM(X3,X17,X22,X25,X26,X51,X52,X71,X74,X75,X76)</f>
        <v>25.748136393361111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122.56534882800047</v>
      </c>
      <c r="D26" s="37">
        <f t="shared" si="14"/>
        <v>120.86186208810759</v>
      </c>
      <c r="E26" s="37">
        <f t="shared" si="14"/>
        <v>105.48955151892343</v>
      </c>
      <c r="F26" s="37">
        <f t="shared" si="14"/>
        <v>105.65890021703828</v>
      </c>
      <c r="G26" s="37">
        <f t="shared" si="14"/>
        <v>107.72447054755888</v>
      </c>
      <c r="H26" s="37">
        <f t="shared" si="14"/>
        <v>102.60279222264047</v>
      </c>
      <c r="I26" s="37">
        <f t="shared" si="14"/>
        <v>97.484788166300888</v>
      </c>
      <c r="J26" s="37">
        <f t="shared" si="14"/>
        <v>91.422744252676054</v>
      </c>
      <c r="K26" s="37">
        <f t="shared" si="14"/>
        <v>88.445984440203986</v>
      </c>
      <c r="L26" s="37">
        <f t="shared" si="14"/>
        <v>80.185821767915186</v>
      </c>
      <c r="M26" s="37">
        <f t="shared" si="14"/>
        <v>78.231166129543098</v>
      </c>
      <c r="N26" s="37">
        <f t="shared" si="14"/>
        <v>87.569619748309549</v>
      </c>
      <c r="O26" s="37">
        <f t="shared" si="14"/>
        <v>73.059521641655195</v>
      </c>
      <c r="P26" s="37">
        <f t="shared" si="14"/>
        <v>62.782086564021434</v>
      </c>
      <c r="Q26" s="37">
        <f t="shared" si="14"/>
        <v>62.847388052559559</v>
      </c>
      <c r="R26" s="37">
        <f t="shared" si="14"/>
        <v>60.788942397267995</v>
      </c>
      <c r="S26" s="37">
        <f t="shared" si="14"/>
        <v>61.799117937684422</v>
      </c>
      <c r="T26" s="37">
        <f t="shared" si="14"/>
        <v>63.922621276807227</v>
      </c>
      <c r="U26" s="37">
        <f t="shared" si="14"/>
        <v>70.19351235312746</v>
      </c>
      <c r="V26" s="37">
        <f t="shared" si="14"/>
        <v>67.083041115053064</v>
      </c>
      <c r="W26" s="37">
        <f t="shared" si="14"/>
        <v>28.804383867055112</v>
      </c>
      <c r="X26" s="37">
        <f t="shared" ref="X26" si="15">SUM(X27,X33)</f>
        <v>25.748136393361111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122.56534882800047</v>
      </c>
      <c r="D33" s="29">
        <f t="shared" si="18"/>
        <v>120.86186208810759</v>
      </c>
      <c r="E33" s="29">
        <f t="shared" si="18"/>
        <v>105.48955151892343</v>
      </c>
      <c r="F33" s="29">
        <f t="shared" si="18"/>
        <v>105.65890021703828</v>
      </c>
      <c r="G33" s="29">
        <f t="shared" si="18"/>
        <v>107.72447054755888</v>
      </c>
      <c r="H33" s="29">
        <f t="shared" si="18"/>
        <v>102.60279222264047</v>
      </c>
      <c r="I33" s="29">
        <f t="shared" si="18"/>
        <v>97.484788166300888</v>
      </c>
      <c r="J33" s="29">
        <f t="shared" si="18"/>
        <v>91.422744252676054</v>
      </c>
      <c r="K33" s="29">
        <f t="shared" si="18"/>
        <v>88.445984440203986</v>
      </c>
      <c r="L33" s="29">
        <f t="shared" si="18"/>
        <v>80.185821767915186</v>
      </c>
      <c r="M33" s="29">
        <f t="shared" si="18"/>
        <v>78.231166129543098</v>
      </c>
      <c r="N33" s="29">
        <f t="shared" si="18"/>
        <v>87.569619748309549</v>
      </c>
      <c r="O33" s="29">
        <f t="shared" si="18"/>
        <v>73.059521641655195</v>
      </c>
      <c r="P33" s="29">
        <f t="shared" si="18"/>
        <v>62.782086564021434</v>
      </c>
      <c r="Q33" s="29">
        <f t="shared" si="18"/>
        <v>62.847388052559559</v>
      </c>
      <c r="R33" s="29">
        <f t="shared" si="18"/>
        <v>60.788942397267995</v>
      </c>
      <c r="S33" s="29">
        <f t="shared" si="18"/>
        <v>61.799117937684422</v>
      </c>
      <c r="T33" s="29">
        <f t="shared" si="18"/>
        <v>63.922621276807227</v>
      </c>
      <c r="U33" s="29">
        <f t="shared" si="18"/>
        <v>70.19351235312746</v>
      </c>
      <c r="V33" s="29">
        <f t="shared" si="18"/>
        <v>67.083041115053064</v>
      </c>
      <c r="W33" s="29">
        <f t="shared" si="18"/>
        <v>28.804383867055112</v>
      </c>
      <c r="X33" s="29">
        <f t="shared" ref="X33" si="19">SUM(X34:X50)</f>
        <v>25.748136393361111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2.0613274018092791</v>
      </c>
      <c r="D38" s="10">
        <v>2.0671252467594767</v>
      </c>
      <c r="E38" s="10">
        <v>2.0669101786290698</v>
      </c>
      <c r="F38" s="10">
        <v>1.0352077284511894</v>
      </c>
      <c r="G38" s="10">
        <v>1.0353431182656423</v>
      </c>
      <c r="H38" s="10">
        <v>0</v>
      </c>
      <c r="I38" s="10">
        <v>1.0355439453517621</v>
      </c>
      <c r="J38" s="10">
        <v>1.0366134082861715</v>
      </c>
      <c r="K38" s="10">
        <v>1.0378403142770767</v>
      </c>
      <c r="L38" s="10">
        <v>1.0374064940675605</v>
      </c>
      <c r="M38" s="10">
        <v>1.0387500253182744</v>
      </c>
      <c r="N38" s="10">
        <v>1.0396447180213537</v>
      </c>
      <c r="O38" s="10">
        <v>1.0383879941505127</v>
      </c>
      <c r="P38" s="10">
        <v>1.0385738857418121</v>
      </c>
      <c r="Q38" s="10">
        <v>1.0396541368836183</v>
      </c>
      <c r="R38" s="10">
        <v>1.0396857650728228</v>
      </c>
      <c r="S38" s="10">
        <v>1.0393493465380643</v>
      </c>
      <c r="T38" s="10">
        <v>1.0403893360566814</v>
      </c>
      <c r="U38" s="10">
        <v>1.0416614259836359</v>
      </c>
      <c r="V38" s="10">
        <v>1.0414417848641595</v>
      </c>
      <c r="W38" s="10">
        <v>1.0378979894332612</v>
      </c>
      <c r="X38" s="10">
        <v>1.0390638075005501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120.50402142619119</v>
      </c>
      <c r="D40" s="10">
        <v>118.79473684134811</v>
      </c>
      <c r="E40" s="10">
        <v>103.42264134029436</v>
      </c>
      <c r="F40" s="10">
        <v>104.6236924885871</v>
      </c>
      <c r="G40" s="10">
        <v>106.68912742929324</v>
      </c>
      <c r="H40" s="10">
        <v>102.60279222264047</v>
      </c>
      <c r="I40" s="10">
        <v>96.449244220949126</v>
      </c>
      <c r="J40" s="10">
        <v>90.386130844389882</v>
      </c>
      <c r="K40" s="10">
        <v>87.40814412592691</v>
      </c>
      <c r="L40" s="10">
        <v>79.148415273847633</v>
      </c>
      <c r="M40" s="10">
        <v>77.192416104224819</v>
      </c>
      <c r="N40" s="10">
        <v>86.529975030288199</v>
      </c>
      <c r="O40" s="10">
        <v>72.021133647504683</v>
      </c>
      <c r="P40" s="10">
        <v>61.743512678279622</v>
      </c>
      <c r="Q40" s="10">
        <v>61.807733915675939</v>
      </c>
      <c r="R40" s="10">
        <v>59.74925663219517</v>
      </c>
      <c r="S40" s="10">
        <v>60.759768591146354</v>
      </c>
      <c r="T40" s="10">
        <v>62.882231940750543</v>
      </c>
      <c r="U40" s="10">
        <v>69.151850927143826</v>
      </c>
      <c r="V40" s="10">
        <v>66.041599330188902</v>
      </c>
      <c r="W40" s="10">
        <v>27.76648587762185</v>
      </c>
      <c r="X40" s="10">
        <v>24.709072585860561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1.5581249467200677</v>
      </c>
      <c r="D2" s="31">
        <f t="shared" si="0"/>
        <v>1.1931680064753614</v>
      </c>
      <c r="E2" s="31">
        <f t="shared" si="0"/>
        <v>1.0524949127189105</v>
      </c>
      <c r="F2" s="31">
        <f t="shared" si="0"/>
        <v>0.87351594805202537</v>
      </c>
      <c r="G2" s="31">
        <f t="shared" si="0"/>
        <v>0.87638929766893348</v>
      </c>
      <c r="H2" s="31">
        <f t="shared" si="0"/>
        <v>0.8175001247370226</v>
      </c>
      <c r="I2" s="31">
        <f t="shared" si="0"/>
        <v>0.77402524728467037</v>
      </c>
      <c r="J2" s="31">
        <f t="shared" si="0"/>
        <v>0.63082410501955921</v>
      </c>
      <c r="K2" s="31">
        <f t="shared" si="0"/>
        <v>0.50500438180805274</v>
      </c>
      <c r="L2" s="31">
        <f t="shared" si="0"/>
        <v>0.49156430259211514</v>
      </c>
      <c r="M2" s="31">
        <f t="shared" si="0"/>
        <v>0.37777626082663807</v>
      </c>
      <c r="N2" s="31">
        <f t="shared" si="0"/>
        <v>0.34714723363369765</v>
      </c>
      <c r="O2" s="31">
        <f t="shared" si="0"/>
        <v>0.37839753289336825</v>
      </c>
      <c r="P2" s="31">
        <f t="shared" si="0"/>
        <v>0.31387216340762181</v>
      </c>
      <c r="Q2" s="31">
        <f t="shared" si="0"/>
        <v>0.2485706748695001</v>
      </c>
      <c r="R2" s="31">
        <f t="shared" si="0"/>
        <v>0.23857265002348824</v>
      </c>
      <c r="S2" s="31">
        <f t="shared" si="0"/>
        <v>0.26261894967585431</v>
      </c>
      <c r="T2" s="31">
        <f t="shared" si="0"/>
        <v>0.20747330616782977</v>
      </c>
      <c r="U2" s="31">
        <f t="shared" si="0"/>
        <v>0.14182728573753822</v>
      </c>
      <c r="V2" s="31">
        <f t="shared" si="0"/>
        <v>0.14971898812835494</v>
      </c>
      <c r="W2" s="31">
        <f t="shared" si="0"/>
        <v>0.162856029763459</v>
      </c>
      <c r="X2" s="31">
        <f t="shared" ref="X2" si="1">SUM(X3,X17,X22,X25,X26,X51,X52,X71,X74,X75,X76)</f>
        <v>0.1165239677738845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1.5581249467200677</v>
      </c>
      <c r="D26" s="37">
        <f t="shared" si="14"/>
        <v>1.1931680064753614</v>
      </c>
      <c r="E26" s="37">
        <f t="shared" si="14"/>
        <v>1.0524949127189105</v>
      </c>
      <c r="F26" s="37">
        <f t="shared" si="14"/>
        <v>0.87351594805202537</v>
      </c>
      <c r="G26" s="37">
        <f t="shared" si="14"/>
        <v>0.87638929766893348</v>
      </c>
      <c r="H26" s="37">
        <f t="shared" si="14"/>
        <v>0.8175001247370226</v>
      </c>
      <c r="I26" s="37">
        <f t="shared" si="14"/>
        <v>0.77402524728467037</v>
      </c>
      <c r="J26" s="37">
        <f t="shared" si="14"/>
        <v>0.63082410501955921</v>
      </c>
      <c r="K26" s="37">
        <f t="shared" si="14"/>
        <v>0.50500438180805274</v>
      </c>
      <c r="L26" s="37">
        <f t="shared" si="14"/>
        <v>0.49156430259211514</v>
      </c>
      <c r="M26" s="37">
        <f t="shared" si="14"/>
        <v>0.37777626082663807</v>
      </c>
      <c r="N26" s="37">
        <f t="shared" si="14"/>
        <v>0.34714723363369765</v>
      </c>
      <c r="O26" s="37">
        <f t="shared" si="14"/>
        <v>0.37839753289336825</v>
      </c>
      <c r="P26" s="37">
        <f t="shared" si="14"/>
        <v>0.31387216340762181</v>
      </c>
      <c r="Q26" s="37">
        <f t="shared" si="14"/>
        <v>0.2485706748695001</v>
      </c>
      <c r="R26" s="37">
        <f t="shared" si="14"/>
        <v>0.23857265002348824</v>
      </c>
      <c r="S26" s="37">
        <f t="shared" si="14"/>
        <v>0.26261894967585431</v>
      </c>
      <c r="T26" s="37">
        <f t="shared" si="14"/>
        <v>0.20747330616782977</v>
      </c>
      <c r="U26" s="37">
        <f t="shared" si="14"/>
        <v>0.14182728573753822</v>
      </c>
      <c r="V26" s="37">
        <f t="shared" si="14"/>
        <v>0.14971898812835494</v>
      </c>
      <c r="W26" s="37">
        <f t="shared" si="14"/>
        <v>0.162856029763459</v>
      </c>
      <c r="X26" s="37">
        <f t="shared" ref="X26" si="15">SUM(X27,X33)</f>
        <v>0.1165239677738845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1.5581249467200677</v>
      </c>
      <c r="D33" s="29">
        <f t="shared" si="18"/>
        <v>1.1931680064753614</v>
      </c>
      <c r="E33" s="29">
        <f t="shared" si="18"/>
        <v>1.0524949127189105</v>
      </c>
      <c r="F33" s="29">
        <f t="shared" si="18"/>
        <v>0.87351594805202537</v>
      </c>
      <c r="G33" s="29">
        <f t="shared" si="18"/>
        <v>0.87638929766893348</v>
      </c>
      <c r="H33" s="29">
        <f t="shared" si="18"/>
        <v>0.8175001247370226</v>
      </c>
      <c r="I33" s="29">
        <f t="shared" si="18"/>
        <v>0.77402524728467037</v>
      </c>
      <c r="J33" s="29">
        <f t="shared" si="18"/>
        <v>0.63082410501955921</v>
      </c>
      <c r="K33" s="29">
        <f t="shared" si="18"/>
        <v>0.50500438180805274</v>
      </c>
      <c r="L33" s="29">
        <f t="shared" si="18"/>
        <v>0.49156430259211514</v>
      </c>
      <c r="M33" s="29">
        <f t="shared" si="18"/>
        <v>0.37777626082663807</v>
      </c>
      <c r="N33" s="29">
        <f t="shared" si="18"/>
        <v>0.34714723363369765</v>
      </c>
      <c r="O33" s="29">
        <f t="shared" si="18"/>
        <v>0.37839753289336825</v>
      </c>
      <c r="P33" s="29">
        <f t="shared" si="18"/>
        <v>0.31387216340762181</v>
      </c>
      <c r="Q33" s="29">
        <f t="shared" si="18"/>
        <v>0.2485706748695001</v>
      </c>
      <c r="R33" s="29">
        <f t="shared" si="18"/>
        <v>0.23857265002348824</v>
      </c>
      <c r="S33" s="29">
        <f t="shared" si="18"/>
        <v>0.26261894967585431</v>
      </c>
      <c r="T33" s="29">
        <f t="shared" si="18"/>
        <v>0.20747330616782977</v>
      </c>
      <c r="U33" s="29">
        <f t="shared" si="18"/>
        <v>0.14182728573753822</v>
      </c>
      <c r="V33" s="29">
        <f t="shared" si="18"/>
        <v>0.14971898812835494</v>
      </c>
      <c r="W33" s="29">
        <f t="shared" si="18"/>
        <v>0.162856029763459</v>
      </c>
      <c r="X33" s="29">
        <f t="shared" ref="X33" si="19">SUM(X34:X50)</f>
        <v>0.1165239677738845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2.6204842386765608E-2</v>
      </c>
      <c r="D38" s="10">
        <v>2.0406997436568392E-2</v>
      </c>
      <c r="E38" s="10">
        <v>2.0622065566975042E-2</v>
      </c>
      <c r="F38" s="10">
        <v>8.5583936468326387E-3</v>
      </c>
      <c r="G38" s="10">
        <v>8.4230038323799515E-3</v>
      </c>
      <c r="H38" s="10">
        <v>0</v>
      </c>
      <c r="I38" s="10">
        <v>8.2221767462599959E-3</v>
      </c>
      <c r="J38" s="10">
        <v>7.1527138118505787E-3</v>
      </c>
      <c r="K38" s="10">
        <v>5.9258078209453368E-3</v>
      </c>
      <c r="L38" s="10">
        <v>6.3596280304618518E-3</v>
      </c>
      <c r="M38" s="10">
        <v>5.0160967797477632E-3</v>
      </c>
      <c r="N38" s="10">
        <v>4.121404076668559E-3</v>
      </c>
      <c r="O38" s="10">
        <v>5.3781279475093131E-3</v>
      </c>
      <c r="P38" s="10">
        <v>5.1922363562101163E-3</v>
      </c>
      <c r="Q38" s="10">
        <v>4.1119852144038908E-3</v>
      </c>
      <c r="R38" s="10">
        <v>4.0803570251991871E-3</v>
      </c>
      <c r="S38" s="10">
        <v>4.4167755599577637E-3</v>
      </c>
      <c r="T38" s="10">
        <v>3.3767860413407365E-3</v>
      </c>
      <c r="U38" s="10">
        <v>2.1046961143862792E-3</v>
      </c>
      <c r="V38" s="10">
        <v>2.3243372338625462E-3</v>
      </c>
      <c r="W38" s="10">
        <v>5.8681326647608808E-3</v>
      </c>
      <c r="X38" s="10">
        <v>4.7023145974720709E-3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1.5319201043333022</v>
      </c>
      <c r="D40" s="10">
        <v>1.172761009038793</v>
      </c>
      <c r="E40" s="10">
        <v>1.0318728471519354</v>
      </c>
      <c r="F40" s="10">
        <v>0.86495755440519273</v>
      </c>
      <c r="G40" s="10">
        <v>0.86796629383655355</v>
      </c>
      <c r="H40" s="10">
        <v>0.8175001247370226</v>
      </c>
      <c r="I40" s="10">
        <v>0.76580307053841035</v>
      </c>
      <c r="J40" s="10">
        <v>0.62367139120770865</v>
      </c>
      <c r="K40" s="10">
        <v>0.49907857398710742</v>
      </c>
      <c r="L40" s="10">
        <v>0.48520467456165328</v>
      </c>
      <c r="M40" s="10">
        <v>0.37276016404689033</v>
      </c>
      <c r="N40" s="10">
        <v>0.34302582955702909</v>
      </c>
      <c r="O40" s="10">
        <v>0.37301940494585895</v>
      </c>
      <c r="P40" s="10">
        <v>0.30867992705141167</v>
      </c>
      <c r="Q40" s="10">
        <v>0.24445868965509621</v>
      </c>
      <c r="R40" s="10">
        <v>0.23449229299828905</v>
      </c>
      <c r="S40" s="10">
        <v>0.25820217411589652</v>
      </c>
      <c r="T40" s="10">
        <v>0.20409652012648904</v>
      </c>
      <c r="U40" s="10">
        <v>0.13972258962315195</v>
      </c>
      <c r="V40" s="10">
        <v>0.14739465089449238</v>
      </c>
      <c r="W40" s="10">
        <v>0.15698789709869812</v>
      </c>
      <c r="X40" s="10">
        <v>0.11182165317641243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161.87540842648323</v>
      </c>
      <c r="D2" s="31">
        <f t="shared" si="0"/>
        <v>148.08684436801374</v>
      </c>
      <c r="E2" s="31">
        <f t="shared" si="0"/>
        <v>153.97678417884779</v>
      </c>
      <c r="F2" s="31">
        <f t="shared" si="0"/>
        <v>158.88512467755805</v>
      </c>
      <c r="G2" s="31">
        <f t="shared" si="0"/>
        <v>152.84987102321583</v>
      </c>
      <c r="H2" s="31">
        <f t="shared" si="0"/>
        <v>154.91547721410149</v>
      </c>
      <c r="I2" s="31">
        <f t="shared" si="0"/>
        <v>166.006018916595</v>
      </c>
      <c r="J2" s="31">
        <f t="shared" si="0"/>
        <v>171.01530524505588</v>
      </c>
      <c r="K2" s="31">
        <f t="shared" si="0"/>
        <v>142.80670679277733</v>
      </c>
      <c r="L2" s="31">
        <f t="shared" si="0"/>
        <v>147.48890799656061</v>
      </c>
      <c r="M2" s="31">
        <f t="shared" si="0"/>
        <v>169.15193465176267</v>
      </c>
      <c r="N2" s="31">
        <f t="shared" si="0"/>
        <v>160.56319862424763</v>
      </c>
      <c r="O2" s="31">
        <f t="shared" si="0"/>
        <v>149.61152192605331</v>
      </c>
      <c r="P2" s="31">
        <f t="shared" si="0"/>
        <v>148.0268271711092</v>
      </c>
      <c r="Q2" s="31">
        <f t="shared" si="0"/>
        <v>130.03069647463454</v>
      </c>
      <c r="R2" s="31">
        <f t="shared" si="0"/>
        <v>131.69226139294926</v>
      </c>
      <c r="S2" s="31">
        <f t="shared" si="0"/>
        <v>123.51693895098883</v>
      </c>
      <c r="T2" s="31">
        <f t="shared" si="0"/>
        <v>127.90524505588996</v>
      </c>
      <c r="U2" s="31">
        <f t="shared" si="0"/>
        <v>127.84883920894238</v>
      </c>
      <c r="V2" s="31">
        <f t="shared" si="0"/>
        <v>131.93860705073084</v>
      </c>
      <c r="W2" s="31">
        <f t="shared" ref="W2:X2" si="1">SUM(W3,W17,W22,W25,W26,W51,W52,W71,W74,W75,W76)</f>
        <v>112.58555460017196</v>
      </c>
      <c r="X2" s="31">
        <f t="shared" si="1"/>
        <v>117.37687016337057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161.87540842648323</v>
      </c>
      <c r="D26" s="37">
        <f t="shared" si="14"/>
        <v>148.08684436801374</v>
      </c>
      <c r="E26" s="37">
        <f t="shared" si="14"/>
        <v>153.97678417884779</v>
      </c>
      <c r="F26" s="37">
        <f t="shared" si="14"/>
        <v>158.88512467755805</v>
      </c>
      <c r="G26" s="37">
        <f t="shared" si="14"/>
        <v>152.84987102321583</v>
      </c>
      <c r="H26" s="37">
        <f t="shared" si="14"/>
        <v>154.91547721410149</v>
      </c>
      <c r="I26" s="37">
        <f t="shared" si="14"/>
        <v>166.006018916595</v>
      </c>
      <c r="J26" s="37">
        <f t="shared" si="14"/>
        <v>171.01530524505588</v>
      </c>
      <c r="K26" s="37">
        <f t="shared" si="14"/>
        <v>141.52080825451421</v>
      </c>
      <c r="L26" s="37">
        <f t="shared" si="14"/>
        <v>145.52072226999138</v>
      </c>
      <c r="M26" s="37">
        <f t="shared" si="14"/>
        <v>166.95520206362855</v>
      </c>
      <c r="N26" s="37">
        <f t="shared" si="14"/>
        <v>158.60756663800515</v>
      </c>
      <c r="O26" s="37">
        <f t="shared" si="14"/>
        <v>147.63877901977645</v>
      </c>
      <c r="P26" s="37">
        <f t="shared" si="14"/>
        <v>146.7146173688736</v>
      </c>
      <c r="Q26" s="37">
        <f t="shared" si="14"/>
        <v>128.05081685296645</v>
      </c>
      <c r="R26" s="37">
        <f t="shared" si="14"/>
        <v>130.34006878761824</v>
      </c>
      <c r="S26" s="37">
        <f t="shared" si="14"/>
        <v>122.09320722269992</v>
      </c>
      <c r="T26" s="37">
        <f t="shared" si="14"/>
        <v>125.9037833190026</v>
      </c>
      <c r="U26" s="37">
        <f t="shared" si="14"/>
        <v>125.87093723129836</v>
      </c>
      <c r="V26" s="37">
        <f t="shared" si="14"/>
        <v>129.942562338779</v>
      </c>
      <c r="W26" s="37">
        <f t="shared" ref="W26:X26" si="15">SUM(W27,W33)</f>
        <v>109.83637145313843</v>
      </c>
      <c r="X26" s="37">
        <f t="shared" si="15"/>
        <v>111.26337059329319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161.87540842648323</v>
      </c>
      <c r="D33" s="29">
        <f t="shared" si="18"/>
        <v>148.08684436801374</v>
      </c>
      <c r="E33" s="29">
        <f t="shared" si="18"/>
        <v>153.97678417884779</v>
      </c>
      <c r="F33" s="29">
        <f t="shared" si="18"/>
        <v>158.88512467755805</v>
      </c>
      <c r="G33" s="29">
        <f t="shared" si="18"/>
        <v>152.84987102321583</v>
      </c>
      <c r="H33" s="29">
        <f t="shared" si="18"/>
        <v>154.91547721410149</v>
      </c>
      <c r="I33" s="29">
        <f t="shared" si="18"/>
        <v>166.006018916595</v>
      </c>
      <c r="J33" s="29">
        <f t="shared" si="18"/>
        <v>171.01530524505588</v>
      </c>
      <c r="K33" s="29">
        <f t="shared" si="18"/>
        <v>141.52080825451421</v>
      </c>
      <c r="L33" s="29">
        <f t="shared" si="18"/>
        <v>145.52072226999138</v>
      </c>
      <c r="M33" s="29">
        <f t="shared" si="18"/>
        <v>166.95520206362855</v>
      </c>
      <c r="N33" s="29">
        <f t="shared" si="18"/>
        <v>158.60756663800515</v>
      </c>
      <c r="O33" s="29">
        <f t="shared" si="18"/>
        <v>147.63877901977645</v>
      </c>
      <c r="P33" s="29">
        <f t="shared" si="18"/>
        <v>146.7146173688736</v>
      </c>
      <c r="Q33" s="29">
        <f t="shared" si="18"/>
        <v>128.05081685296645</v>
      </c>
      <c r="R33" s="29">
        <f t="shared" si="18"/>
        <v>130.34006878761824</v>
      </c>
      <c r="S33" s="29">
        <f t="shared" si="18"/>
        <v>122.09320722269992</v>
      </c>
      <c r="T33" s="29">
        <f t="shared" si="18"/>
        <v>125.9037833190026</v>
      </c>
      <c r="U33" s="29">
        <f t="shared" si="18"/>
        <v>125.87093723129836</v>
      </c>
      <c r="V33" s="29">
        <f t="shared" si="18"/>
        <v>129.942562338779</v>
      </c>
      <c r="W33" s="29">
        <f t="shared" ref="W33:X33" si="19">SUM(W34:W50)</f>
        <v>109.83637145313843</v>
      </c>
      <c r="X33" s="29">
        <f t="shared" si="19"/>
        <v>111.26337059329319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46.216680997420461</v>
      </c>
      <c r="D37" s="10">
        <f>FC_TRA_DNAVI_DCS_E!D37+FC_TRA_DNAVI_IWW_E!D37</f>
        <v>46.216680997420461</v>
      </c>
      <c r="E37" s="10">
        <f>FC_TRA_DNAVI_DCS_E!E37+FC_TRA_DNAVI_IWW_E!E37</f>
        <v>46.216680997420461</v>
      </c>
      <c r="F37" s="10">
        <f>FC_TRA_DNAVI_DCS_E!F37+FC_TRA_DNAVI_IWW_E!F37</f>
        <v>46.216680997420461</v>
      </c>
      <c r="G37" s="10">
        <f>FC_TRA_DNAVI_DCS_E!G37+FC_TRA_DNAVI_IWW_E!G37</f>
        <v>46.27687016337061</v>
      </c>
      <c r="H37" s="10">
        <f>FC_TRA_DNAVI_DCS_E!H37+FC_TRA_DNAVI_IWW_E!H37</f>
        <v>46.216680997420461</v>
      </c>
      <c r="I37" s="10">
        <f>FC_TRA_DNAVI_DCS_E!I37+FC_TRA_DNAVI_IWW_E!I37</f>
        <v>47.253568357695613</v>
      </c>
      <c r="J37" s="10">
        <f>FC_TRA_DNAVI_DCS_E!J37+FC_TRA_DNAVI_IWW_E!J37</f>
        <v>48.290971625107481</v>
      </c>
      <c r="K37" s="10">
        <f>FC_TRA_DNAVI_DCS_E!K37+FC_TRA_DNAVI_IWW_E!K37</f>
        <v>38.000343938091149</v>
      </c>
      <c r="L37" s="10">
        <f>FC_TRA_DNAVI_DCS_E!L37+FC_TRA_DNAVI_IWW_E!L37</f>
        <v>36.97334479793637</v>
      </c>
      <c r="M37" s="10">
        <f>FC_TRA_DNAVI_DCS_E!M37+FC_TRA_DNAVI_IWW_E!M37</f>
        <v>39.027429062768697</v>
      </c>
      <c r="N37" s="10">
        <f>FC_TRA_DNAVI_DCS_E!N37+FC_TRA_DNAVI_IWW_E!N37</f>
        <v>29.784092863284609</v>
      </c>
      <c r="O37" s="10">
        <f>FC_TRA_DNAVI_DCS_E!O37+FC_TRA_DNAVI_IWW_E!O37</f>
        <v>29.784092863284609</v>
      </c>
      <c r="P37" s="10">
        <f>FC_TRA_DNAVI_DCS_E!P37+FC_TRA_DNAVI_IWW_E!P37</f>
        <v>34.207480653482371</v>
      </c>
      <c r="Q37" s="10">
        <f>FC_TRA_DNAVI_DCS_E!Q37+FC_TRA_DNAVI_IWW_E!Q37</f>
        <v>33.170937231298367</v>
      </c>
      <c r="R37" s="10">
        <f>FC_TRA_DNAVI_DCS_E!R37+FC_TRA_DNAVI_IWW_E!R37</f>
        <v>34.207480653482371</v>
      </c>
      <c r="S37" s="10">
        <f>FC_TRA_DNAVI_DCS_E!S37+FC_TRA_DNAVI_IWW_E!S37</f>
        <v>33.170937231298367</v>
      </c>
      <c r="T37" s="10">
        <f>FC_TRA_DNAVI_DCS_E!T37+FC_TRA_DNAVI_IWW_E!T37</f>
        <v>32.134307824591573</v>
      </c>
      <c r="U37" s="10">
        <f>FC_TRA_DNAVI_DCS_E!U37+FC_TRA_DNAVI_IWW_E!U37</f>
        <v>32.134307824591573</v>
      </c>
      <c r="V37" s="10">
        <f>FC_TRA_DNAVI_DCS_E!V37+FC_TRA_DNAVI_IWW_E!V37</f>
        <v>32.134307824591573</v>
      </c>
      <c r="W37" s="10">
        <f>FC_TRA_DNAVI_DCS_E!W37+FC_TRA_DNAVI_IWW_E!W37</f>
        <v>37.317282889079962</v>
      </c>
      <c r="X37" s="10">
        <f>FC_TRA_DNAVI_DCS_E!X37+FC_TRA_DNAVI_IWW_E!X37</f>
        <v>41.463628546861557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62.649269131556316</v>
      </c>
      <c r="D43" s="10">
        <f>FC_TRA_DNAVI_DCS_E!D43+FC_TRA_DNAVI_IWW_E!D43</f>
        <v>61.622269991401538</v>
      </c>
      <c r="E43" s="10">
        <f>FC_TRA_DNAVI_DCS_E!E43+FC_TRA_DNAVI_IWW_E!E43</f>
        <v>61.622269991401552</v>
      </c>
      <c r="F43" s="10">
        <f>FC_TRA_DNAVI_DCS_E!F43+FC_TRA_DNAVI_IWW_E!F43</f>
        <v>61.622269991401552</v>
      </c>
      <c r="G43" s="10">
        <f>FC_TRA_DNAVI_DCS_E!G43+FC_TRA_DNAVI_IWW_E!G43</f>
        <v>63.380137575236454</v>
      </c>
      <c r="H43" s="10">
        <f>FC_TRA_DNAVI_DCS_E!H43+FC_TRA_DNAVI_IWW_E!H43</f>
        <v>67.469217540842664</v>
      </c>
      <c r="I43" s="10">
        <f>FC_TRA_DNAVI_DCS_E!I43+FC_TRA_DNAVI_IWW_E!I43</f>
        <v>74.577901977644004</v>
      </c>
      <c r="J43" s="10">
        <f>FC_TRA_DNAVI_DCS_E!J43+FC_TRA_DNAVI_IWW_E!J43</f>
        <v>75.604815133275991</v>
      </c>
      <c r="K43" s="10">
        <f>FC_TRA_DNAVI_DCS_E!K43+FC_TRA_DNAVI_IWW_E!K43</f>
        <v>65.389509888220132</v>
      </c>
      <c r="L43" s="10">
        <f>FC_TRA_DNAVI_DCS_E!L43+FC_TRA_DNAVI_IWW_E!L43</f>
        <v>68.461049011177977</v>
      </c>
      <c r="M43" s="10">
        <f>FC_TRA_DNAVI_DCS_E!M43+FC_TRA_DNAVI_IWW_E!M43</f>
        <v>86.863714531384346</v>
      </c>
      <c r="N43" s="10">
        <f>FC_TRA_DNAVI_DCS_E!N43+FC_TRA_DNAVI_IWW_E!N43</f>
        <v>84.807996560619074</v>
      </c>
      <c r="O43" s="10">
        <f>FC_TRA_DNAVI_DCS_E!O43+FC_TRA_DNAVI_IWW_E!O43</f>
        <v>78.677300085984527</v>
      </c>
      <c r="P43" s="10">
        <f>FC_TRA_DNAVI_DCS_E!P43+FC_TRA_DNAVI_IWW_E!P43</f>
        <v>83.576956147893384</v>
      </c>
      <c r="Q43" s="10">
        <f>FC_TRA_DNAVI_DCS_E!Q43+FC_TRA_DNAVI_IWW_E!Q43</f>
        <v>79.449699054170239</v>
      </c>
      <c r="R43" s="10">
        <f>FC_TRA_DNAVI_DCS_E!R43+FC_TRA_DNAVI_IWW_E!R43</f>
        <v>85.529578675838337</v>
      </c>
      <c r="S43" s="10">
        <f>FC_TRA_DNAVI_DCS_E!S43+FC_TRA_DNAVI_IWW_E!S43</f>
        <v>79.273172828890807</v>
      </c>
      <c r="T43" s="10">
        <f>FC_TRA_DNAVI_DCS_E!T43+FC_TRA_DNAVI_IWW_E!T43</f>
        <v>83.155202063628565</v>
      </c>
      <c r="U43" s="10">
        <f>FC_TRA_DNAVI_DCS_E!U43+FC_TRA_DNAVI_IWW_E!U43</f>
        <v>83.122355975924322</v>
      </c>
      <c r="V43" s="10">
        <f>FC_TRA_DNAVI_DCS_E!V43+FC_TRA_DNAVI_IWW_E!V43</f>
        <v>86.228976784178826</v>
      </c>
      <c r="W43" s="10">
        <f>FC_TRA_DNAVI_DCS_E!W43+FC_TRA_DNAVI_IWW_E!W43</f>
        <v>66.729492691315556</v>
      </c>
      <c r="X43" s="10">
        <f>FC_TRA_DNAVI_DCS_E!X43+FC_TRA_DNAVI_IWW_E!X43</f>
        <v>65.939982803095432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53.009458297506448</v>
      </c>
      <c r="D44" s="10">
        <f>FC_TRA_DNAVI_DCS_E!D44+FC_TRA_DNAVI_IWW_E!D44</f>
        <v>40.247893379191737</v>
      </c>
      <c r="E44" s="10">
        <f>FC_TRA_DNAVI_DCS_E!E44+FC_TRA_DNAVI_IWW_E!E44</f>
        <v>46.137833190025788</v>
      </c>
      <c r="F44" s="10">
        <f>FC_TRA_DNAVI_DCS_E!F44+FC_TRA_DNAVI_IWW_E!F44</f>
        <v>51.046173688736033</v>
      </c>
      <c r="G44" s="10">
        <f>FC_TRA_DNAVI_DCS_E!G44+FC_TRA_DNAVI_IWW_E!G44</f>
        <v>43.192863284608769</v>
      </c>
      <c r="H44" s="10">
        <f>FC_TRA_DNAVI_DCS_E!H44+FC_TRA_DNAVI_IWW_E!H44</f>
        <v>41.229578675838347</v>
      </c>
      <c r="I44" s="10">
        <f>FC_TRA_DNAVI_DCS_E!I44+FC_TRA_DNAVI_IWW_E!I44</f>
        <v>44.17454858125538</v>
      </c>
      <c r="J44" s="10">
        <f>FC_TRA_DNAVI_DCS_E!J44+FC_TRA_DNAVI_IWW_E!J44</f>
        <v>47.119518486672398</v>
      </c>
      <c r="K44" s="10">
        <f>FC_TRA_DNAVI_DCS_E!K44+FC_TRA_DNAVI_IWW_E!K44</f>
        <v>38.130954428202919</v>
      </c>
      <c r="L44" s="10">
        <f>FC_TRA_DNAVI_DCS_E!L44+FC_TRA_DNAVI_IWW_E!L44</f>
        <v>40.086328460877041</v>
      </c>
      <c r="M44" s="10">
        <f>FC_TRA_DNAVI_DCS_E!M44+FC_TRA_DNAVI_IWW_E!M44</f>
        <v>41.064058469475491</v>
      </c>
      <c r="N44" s="10">
        <f>FC_TRA_DNAVI_DCS_E!N44+FC_TRA_DNAVI_IWW_E!N44</f>
        <v>44.015477214101466</v>
      </c>
      <c r="O44" s="10">
        <f>FC_TRA_DNAVI_DCS_E!O44+FC_TRA_DNAVI_IWW_E!O44</f>
        <v>39.177386070507303</v>
      </c>
      <c r="P44" s="10">
        <f>FC_TRA_DNAVI_DCS_E!P44+FC_TRA_DNAVI_IWW_E!P44</f>
        <v>28.93018056749785</v>
      </c>
      <c r="Q44" s="10">
        <f>FC_TRA_DNAVI_DCS_E!Q44+FC_TRA_DNAVI_IWW_E!Q44</f>
        <v>15.43018056749785</v>
      </c>
      <c r="R44" s="10">
        <f>FC_TRA_DNAVI_DCS_E!R44+FC_TRA_DNAVI_IWW_E!R44</f>
        <v>10.60300945829751</v>
      </c>
      <c r="S44" s="10">
        <f>FC_TRA_DNAVI_DCS_E!S44+FC_TRA_DNAVI_IWW_E!S44</f>
        <v>9.6490971625107473</v>
      </c>
      <c r="T44" s="10">
        <f>FC_TRA_DNAVI_DCS_E!T44+FC_TRA_DNAVI_IWW_E!T44</f>
        <v>10.614273430782459</v>
      </c>
      <c r="U44" s="10">
        <f>FC_TRA_DNAVI_DCS_E!U44+FC_TRA_DNAVI_IWW_E!U44</f>
        <v>10.614273430782459</v>
      </c>
      <c r="V44" s="10">
        <f>FC_TRA_DNAVI_DCS_E!V44+FC_TRA_DNAVI_IWW_E!V44</f>
        <v>11.579277730008602</v>
      </c>
      <c r="W44" s="10">
        <f>FC_TRA_DNAVI_DCS_E!W44+FC_TRA_DNAVI_IWW_E!W44</f>
        <v>5.7895958727429058</v>
      </c>
      <c r="X44" s="10">
        <f>FC_TRA_DNAVI_DCS_E!X44+FC_TRA_DNAVI_IWW_E!X44</f>
        <v>3.8597592433362005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1.285898538263113</v>
      </c>
      <c r="L52" s="37">
        <f t="shared" si="20"/>
        <v>1.968185726569218</v>
      </c>
      <c r="M52" s="37">
        <f t="shared" si="20"/>
        <v>2.196732588134136</v>
      </c>
      <c r="N52" s="37">
        <f t="shared" si="20"/>
        <v>1.955631986242476</v>
      </c>
      <c r="O52" s="37">
        <f t="shared" si="20"/>
        <v>1.97274290627687</v>
      </c>
      <c r="P52" s="37">
        <f t="shared" si="20"/>
        <v>1.312209802235597</v>
      </c>
      <c r="Q52" s="37">
        <f t="shared" si="20"/>
        <v>1.9798796216681003</v>
      </c>
      <c r="R52" s="37">
        <f t="shared" si="20"/>
        <v>1.35219260533104</v>
      </c>
      <c r="S52" s="37">
        <f t="shared" si="20"/>
        <v>1.4237317282889079</v>
      </c>
      <c r="T52" s="37">
        <f t="shared" si="20"/>
        <v>2.00146173688736</v>
      </c>
      <c r="U52" s="37">
        <f t="shared" si="20"/>
        <v>1.9779019776440241</v>
      </c>
      <c r="V52" s="37">
        <f t="shared" si="20"/>
        <v>1.996044711951849</v>
      </c>
      <c r="W52" s="37">
        <f t="shared" ref="W52:X52" si="21">SUM(W53:W70)</f>
        <v>2.7491831470335342</v>
      </c>
      <c r="X52" s="37">
        <f t="shared" si="21"/>
        <v>6.1134995700773862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1.285898538263113</v>
      </c>
      <c r="L64" s="10">
        <f>FC_TRA_DNAVI_DCS_E!L64+FC_TRA_DNAVI_IWW_E!L64</f>
        <v>1.968185726569218</v>
      </c>
      <c r="M64" s="10">
        <f>FC_TRA_DNAVI_DCS_E!M64+FC_TRA_DNAVI_IWW_E!M64</f>
        <v>2.196732588134136</v>
      </c>
      <c r="N64" s="10">
        <f>FC_TRA_DNAVI_DCS_E!N64+FC_TRA_DNAVI_IWW_E!N64</f>
        <v>1.955631986242476</v>
      </c>
      <c r="O64" s="10">
        <f>FC_TRA_DNAVI_DCS_E!O64+FC_TRA_DNAVI_IWW_E!O64</f>
        <v>1.97274290627687</v>
      </c>
      <c r="P64" s="10">
        <f>FC_TRA_DNAVI_DCS_E!P64+FC_TRA_DNAVI_IWW_E!P64</f>
        <v>1.312209802235597</v>
      </c>
      <c r="Q64" s="10">
        <f>FC_TRA_DNAVI_DCS_E!Q64+FC_TRA_DNAVI_IWW_E!Q64</f>
        <v>1.9798796216681003</v>
      </c>
      <c r="R64" s="10">
        <f>FC_TRA_DNAVI_DCS_E!R64+FC_TRA_DNAVI_IWW_E!R64</f>
        <v>1.35219260533104</v>
      </c>
      <c r="S64" s="10">
        <f>FC_TRA_DNAVI_DCS_E!S64+FC_TRA_DNAVI_IWW_E!S64</f>
        <v>1.4237317282889079</v>
      </c>
      <c r="T64" s="10">
        <f>FC_TRA_DNAVI_DCS_E!T64+FC_TRA_DNAVI_IWW_E!T64</f>
        <v>2.00146173688736</v>
      </c>
      <c r="U64" s="10">
        <f>FC_TRA_DNAVI_DCS_E!U64+FC_TRA_DNAVI_IWW_E!U64</f>
        <v>1.9779019776440241</v>
      </c>
      <c r="V64" s="10">
        <f>FC_TRA_DNAVI_DCS_E!V64+FC_TRA_DNAVI_IWW_E!V64</f>
        <v>1.996044711951849</v>
      </c>
      <c r="W64" s="10">
        <f>FC_TRA_DNAVI_DCS_E!W64+FC_TRA_DNAVI_IWW_E!W64</f>
        <v>2.7491831470335342</v>
      </c>
      <c r="X64" s="10">
        <f>FC_TRA_DNAVI_DCS_E!X64+FC_TRA_DNAVI_IWW_E!X64</f>
        <v>4.2826311263972494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1.8308684436801368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138.80776418512912</v>
      </c>
      <c r="D2" s="31">
        <f t="shared" si="0"/>
        <v>128.78717148522759</v>
      </c>
      <c r="E2" s="31">
        <f t="shared" si="0"/>
        <v>134.25698258475603</v>
      </c>
      <c r="F2" s="31">
        <f t="shared" si="0"/>
        <v>134.48847025712769</v>
      </c>
      <c r="G2" s="31">
        <f t="shared" si="0"/>
        <v>126.24033918733241</v>
      </c>
      <c r="H2" s="31">
        <f t="shared" si="0"/>
        <v>133.96795048039186</v>
      </c>
      <c r="I2" s="31">
        <f t="shared" si="0"/>
        <v>149.27785410523069</v>
      </c>
      <c r="J2" s="31">
        <f t="shared" si="0"/>
        <v>146.95566707877711</v>
      </c>
      <c r="K2" s="31">
        <f t="shared" si="0"/>
        <v>129.55163859506902</v>
      </c>
      <c r="L2" s="31">
        <f t="shared" si="0"/>
        <v>134.490258544319</v>
      </c>
      <c r="M2" s="31">
        <f t="shared" si="0"/>
        <v>160.27087596806288</v>
      </c>
      <c r="N2" s="31">
        <f t="shared" si="0"/>
        <v>151.54772511852462</v>
      </c>
      <c r="O2" s="31">
        <f t="shared" si="0"/>
        <v>132.49133783453291</v>
      </c>
      <c r="P2" s="31">
        <f t="shared" si="0"/>
        <v>125.67074067197984</v>
      </c>
      <c r="Q2" s="31">
        <f t="shared" si="0"/>
        <v>113.13041591887469</v>
      </c>
      <c r="R2" s="31">
        <f t="shared" si="0"/>
        <v>117.08560218655991</v>
      </c>
      <c r="S2" s="31">
        <f t="shared" si="0"/>
        <v>113.45046349309969</v>
      </c>
      <c r="T2" s="31">
        <f t="shared" si="0"/>
        <v>116.98251324095445</v>
      </c>
      <c r="U2" s="31">
        <f t="shared" si="0"/>
        <v>118.90853589794575</v>
      </c>
      <c r="V2" s="31">
        <f t="shared" si="0"/>
        <v>125.92486366566351</v>
      </c>
      <c r="W2" s="31">
        <f t="shared" ref="W2:X2" si="1">SUM(W3,W17,W22,W25,W26,W51,W52,W71,W74,W75,W76)</f>
        <v>102.48561814339617</v>
      </c>
      <c r="X2" s="31">
        <f t="shared" si="1"/>
        <v>99.830288732596244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138.80776418512912</v>
      </c>
      <c r="D26" s="37">
        <f t="shared" si="10"/>
        <v>128.78717148522759</v>
      </c>
      <c r="E26" s="37">
        <f t="shared" si="10"/>
        <v>134.25698258475603</v>
      </c>
      <c r="F26" s="37">
        <f t="shared" si="10"/>
        <v>134.48847025712769</v>
      </c>
      <c r="G26" s="37">
        <f t="shared" si="10"/>
        <v>126.24033918733241</v>
      </c>
      <c r="H26" s="37">
        <f t="shared" si="10"/>
        <v>133.96795048039186</v>
      </c>
      <c r="I26" s="37">
        <f t="shared" si="10"/>
        <v>149.27785410523069</v>
      </c>
      <c r="J26" s="37">
        <f t="shared" si="10"/>
        <v>146.95566707877711</v>
      </c>
      <c r="K26" s="37">
        <f t="shared" si="10"/>
        <v>128.38509490506766</v>
      </c>
      <c r="L26" s="37">
        <f t="shared" si="10"/>
        <v>132.6955350574809</v>
      </c>
      <c r="M26" s="37">
        <f t="shared" si="10"/>
        <v>158.18947940057657</v>
      </c>
      <c r="N26" s="37">
        <f t="shared" si="10"/>
        <v>149.70190004015382</v>
      </c>
      <c r="O26" s="37">
        <f t="shared" si="10"/>
        <v>130.74433771387783</v>
      </c>
      <c r="P26" s="37">
        <f t="shared" si="10"/>
        <v>124.55671032413377</v>
      </c>
      <c r="Q26" s="37">
        <f t="shared" si="10"/>
        <v>111.40786415885771</v>
      </c>
      <c r="R26" s="37">
        <f t="shared" si="10"/>
        <v>115.88338814761202</v>
      </c>
      <c r="S26" s="37">
        <f t="shared" si="10"/>
        <v>112.14276411327373</v>
      </c>
      <c r="T26" s="37">
        <f t="shared" si="10"/>
        <v>115.15197045098223</v>
      </c>
      <c r="U26" s="37">
        <f t="shared" si="10"/>
        <v>117.06894603724366</v>
      </c>
      <c r="V26" s="37">
        <f t="shared" si="10"/>
        <v>124.01979839446157</v>
      </c>
      <c r="W26" s="37">
        <f t="shared" ref="W26:X26" si="11">SUM(W27,W33)</f>
        <v>99.98306144139535</v>
      </c>
      <c r="X26" s="37">
        <f t="shared" si="11"/>
        <v>94.630691687642098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138.80776418512912</v>
      </c>
      <c r="D33" s="29">
        <f t="shared" si="14"/>
        <v>128.78717148522759</v>
      </c>
      <c r="E33" s="29">
        <f t="shared" si="14"/>
        <v>134.25698258475603</v>
      </c>
      <c r="F33" s="29">
        <f t="shared" si="14"/>
        <v>134.48847025712769</v>
      </c>
      <c r="G33" s="29">
        <f t="shared" si="14"/>
        <v>126.24033918733241</v>
      </c>
      <c r="H33" s="29">
        <f t="shared" si="14"/>
        <v>133.96795048039186</v>
      </c>
      <c r="I33" s="29">
        <f t="shared" si="14"/>
        <v>149.27785410523069</v>
      </c>
      <c r="J33" s="29">
        <f t="shared" si="14"/>
        <v>146.95566707877711</v>
      </c>
      <c r="K33" s="29">
        <f t="shared" si="14"/>
        <v>128.38509490506766</v>
      </c>
      <c r="L33" s="29">
        <f t="shared" si="14"/>
        <v>132.6955350574809</v>
      </c>
      <c r="M33" s="29">
        <f t="shared" si="14"/>
        <v>158.18947940057657</v>
      </c>
      <c r="N33" s="29">
        <f t="shared" si="14"/>
        <v>149.70190004015382</v>
      </c>
      <c r="O33" s="29">
        <f t="shared" si="14"/>
        <v>130.74433771387783</v>
      </c>
      <c r="P33" s="29">
        <f t="shared" si="14"/>
        <v>124.55671032413377</v>
      </c>
      <c r="Q33" s="29">
        <f t="shared" si="14"/>
        <v>111.40786415885771</v>
      </c>
      <c r="R33" s="29">
        <f t="shared" si="14"/>
        <v>115.88338814761202</v>
      </c>
      <c r="S33" s="29">
        <f t="shared" si="14"/>
        <v>112.14276411327373</v>
      </c>
      <c r="T33" s="29">
        <f t="shared" si="14"/>
        <v>115.15197045098223</v>
      </c>
      <c r="U33" s="29">
        <f t="shared" si="14"/>
        <v>117.06894603724366</v>
      </c>
      <c r="V33" s="29">
        <f t="shared" si="14"/>
        <v>124.01979839446157</v>
      </c>
      <c r="W33" s="29">
        <f t="shared" ref="W33:X33" si="15">SUM(W34:W50)</f>
        <v>99.98306144139535</v>
      </c>
      <c r="X33" s="29">
        <f t="shared" si="15"/>
        <v>94.630691687642098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39.630690168870203</v>
      </c>
      <c r="D37" s="10">
        <v>40.19341249720415</v>
      </c>
      <c r="E37" s="10">
        <v>40.297712209580546</v>
      </c>
      <c r="F37" s="10">
        <v>39.120155145541283</v>
      </c>
      <c r="G37" s="10">
        <v>38.220560781923894</v>
      </c>
      <c r="H37" s="10">
        <v>39.967304381559202</v>
      </c>
      <c r="I37" s="10">
        <v>42.491900771354977</v>
      </c>
      <c r="J37" s="10">
        <v>41.497057464423257</v>
      </c>
      <c r="K37" s="10">
        <v>34.473218624805483</v>
      </c>
      <c r="L37" s="10">
        <v>33.714770613385198</v>
      </c>
      <c r="M37" s="10">
        <v>36.978354729129279</v>
      </c>
      <c r="N37" s="10">
        <v>28.111743891654285</v>
      </c>
      <c r="O37" s="10">
        <v>26.375871716584438</v>
      </c>
      <c r="P37" s="10">
        <v>29.041218489918254</v>
      </c>
      <c r="Q37" s="10">
        <v>28.859661811683893</v>
      </c>
      <c r="R37" s="10">
        <v>30.413354810934383</v>
      </c>
      <c r="S37" s="10">
        <v>30.467547490669006</v>
      </c>
      <c r="T37" s="10">
        <v>29.390132429178937</v>
      </c>
      <c r="U37" s="10">
        <v>29.887197405612604</v>
      </c>
      <c r="V37" s="10">
        <v>30.669630536922835</v>
      </c>
      <c r="W37" s="10">
        <v>33.96958711001011</v>
      </c>
      <c r="X37" s="10">
        <v>35.265261409449778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53.721594036522205</v>
      </c>
      <c r="D43" s="10">
        <v>53.591241589086145</v>
      </c>
      <c r="E43" s="10">
        <v>53.730307936936683</v>
      </c>
      <c r="F43" s="10">
        <v>52.160231121283047</v>
      </c>
      <c r="G43" s="10">
        <v>52.346331806994968</v>
      </c>
      <c r="H43" s="10">
        <v>58.346092701702176</v>
      </c>
      <c r="I43" s="10">
        <v>67.062804370281967</v>
      </c>
      <c r="J43" s="10">
        <v>64.968197006445465</v>
      </c>
      <c r="K43" s="10">
        <v>59.320170202089116</v>
      </c>
      <c r="L43" s="10">
        <v>62.427366957950049</v>
      </c>
      <c r="M43" s="10">
        <v>82.303070588259743</v>
      </c>
      <c r="N43" s="10">
        <v>80.046106833602607</v>
      </c>
      <c r="O43" s="10">
        <v>69.674184256699675</v>
      </c>
      <c r="P43" s="10">
        <v>70.954557244372765</v>
      </c>
      <c r="Q43" s="10">
        <v>69.123505005458867</v>
      </c>
      <c r="R43" s="10">
        <v>76.043057641346309</v>
      </c>
      <c r="S43" s="10">
        <v>72.812508765092403</v>
      </c>
      <c r="T43" s="10">
        <v>76.0539923301192</v>
      </c>
      <c r="U43" s="10">
        <v>77.309717558966227</v>
      </c>
      <c r="V43" s="10">
        <v>82.298671998274926</v>
      </c>
      <c r="W43" s="10">
        <v>60.743257260237058</v>
      </c>
      <c r="X43" s="10">
        <v>56.082663586899109</v>
      </c>
    </row>
    <row r="44" spans="1:24" ht="11.25" customHeight="1" x14ac:dyDescent="0.2">
      <c r="A44" s="41" t="s">
        <v>75</v>
      </c>
      <c r="B44" s="9" t="s">
        <v>76</v>
      </c>
      <c r="C44" s="10">
        <v>45.455479979736708</v>
      </c>
      <c r="D44" s="10">
        <v>35.002517398937314</v>
      </c>
      <c r="E44" s="10">
        <v>40.228962438238803</v>
      </c>
      <c r="F44" s="10">
        <v>43.208083990303365</v>
      </c>
      <c r="G44" s="10">
        <v>35.673446598413541</v>
      </c>
      <c r="H44" s="10">
        <v>35.654553397130485</v>
      </c>
      <c r="I44" s="10">
        <v>39.723148963593758</v>
      </c>
      <c r="J44" s="10">
        <v>40.490412607908389</v>
      </c>
      <c r="K44" s="10">
        <v>34.591706078173047</v>
      </c>
      <c r="L44" s="10">
        <v>36.553397486145663</v>
      </c>
      <c r="M44" s="10">
        <v>38.908054083187551</v>
      </c>
      <c r="N44" s="10">
        <v>41.544049314896917</v>
      </c>
      <c r="O44" s="10">
        <v>34.694281740593709</v>
      </c>
      <c r="P44" s="10">
        <v>24.560934589842766</v>
      </c>
      <c r="Q44" s="10">
        <v>13.424697341714946</v>
      </c>
      <c r="R44" s="10">
        <v>9.4269756953313397</v>
      </c>
      <c r="S44" s="10">
        <v>8.8627078575123122</v>
      </c>
      <c r="T44" s="10">
        <v>9.7078456916840992</v>
      </c>
      <c r="U44" s="10">
        <v>9.8720310726648215</v>
      </c>
      <c r="V44" s="10">
        <v>11.051495859263808</v>
      </c>
      <c r="W44" s="10">
        <v>5.2702170711481813</v>
      </c>
      <c r="X44" s="10">
        <v>3.2827666912932045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1.1665436900013713</v>
      </c>
      <c r="L52" s="37">
        <f t="shared" si="16"/>
        <v>1.7947234868381103</v>
      </c>
      <c r="M52" s="37">
        <f t="shared" si="16"/>
        <v>2.0813965674863124</v>
      </c>
      <c r="N52" s="37">
        <f t="shared" si="16"/>
        <v>1.8458250783708054</v>
      </c>
      <c r="O52" s="37">
        <f t="shared" si="16"/>
        <v>1.747000120655092</v>
      </c>
      <c r="P52" s="37">
        <f t="shared" si="16"/>
        <v>1.114030347846062</v>
      </c>
      <c r="Q52" s="37">
        <f t="shared" si="16"/>
        <v>1.7225517600169875</v>
      </c>
      <c r="R52" s="37">
        <f t="shared" si="16"/>
        <v>1.202214038947885</v>
      </c>
      <c r="S52" s="37">
        <f t="shared" si="16"/>
        <v>1.3076993798259553</v>
      </c>
      <c r="T52" s="37">
        <f t="shared" si="16"/>
        <v>1.83054278997222</v>
      </c>
      <c r="U52" s="37">
        <f t="shared" si="16"/>
        <v>1.8395898607020909</v>
      </c>
      <c r="V52" s="37">
        <f t="shared" si="16"/>
        <v>1.9050652712019278</v>
      </c>
      <c r="W52" s="37">
        <f t="shared" ref="W52:X52" si="17">SUM(W53:W70)</f>
        <v>2.5025567020008146</v>
      </c>
      <c r="X52" s="37">
        <f t="shared" si="17"/>
        <v>5.1995970449541487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1.1665436900013713</v>
      </c>
      <c r="L64" s="10">
        <v>1.7947234868381103</v>
      </c>
      <c r="M64" s="10">
        <v>2.0813965674863124</v>
      </c>
      <c r="N64" s="10">
        <v>1.8458250783708054</v>
      </c>
      <c r="O64" s="10">
        <v>1.747000120655092</v>
      </c>
      <c r="P64" s="10">
        <v>1.114030347846062</v>
      </c>
      <c r="Q64" s="10">
        <v>1.7225517600169875</v>
      </c>
      <c r="R64" s="10">
        <v>1.202214038947885</v>
      </c>
      <c r="S64" s="10">
        <v>1.3076993798259553</v>
      </c>
      <c r="T64" s="10">
        <v>1.83054278997222</v>
      </c>
      <c r="U64" s="10">
        <v>1.8395898607020909</v>
      </c>
      <c r="V64" s="10">
        <v>1.9050652712019278</v>
      </c>
      <c r="W64" s="10">
        <v>2.5025567020008146</v>
      </c>
      <c r="X64" s="10">
        <v>3.6424237695925643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1.5571732753615843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23.06764424135411</v>
      </c>
      <c r="D2" s="31">
        <f t="shared" si="0"/>
        <v>19.29967288278613</v>
      </c>
      <c r="E2" s="31">
        <f t="shared" si="0"/>
        <v>19.71980159409177</v>
      </c>
      <c r="F2" s="31">
        <f t="shared" si="0"/>
        <v>24.396654420430348</v>
      </c>
      <c r="G2" s="31">
        <f t="shared" si="0"/>
        <v>26.609531835883431</v>
      </c>
      <c r="H2" s="31">
        <f t="shared" si="0"/>
        <v>20.947526733709608</v>
      </c>
      <c r="I2" s="31">
        <f t="shared" si="0"/>
        <v>16.728164811364302</v>
      </c>
      <c r="J2" s="31">
        <f t="shared" si="0"/>
        <v>24.059638166278756</v>
      </c>
      <c r="K2" s="31">
        <f t="shared" si="0"/>
        <v>13.255068197708287</v>
      </c>
      <c r="L2" s="31">
        <f t="shared" si="0"/>
        <v>12.998649452241592</v>
      </c>
      <c r="M2" s="31">
        <f t="shared" si="0"/>
        <v>8.8810586836997842</v>
      </c>
      <c r="N2" s="31">
        <f t="shared" si="0"/>
        <v>9.0154735057230084</v>
      </c>
      <c r="O2" s="31">
        <f t="shared" si="0"/>
        <v>17.120184091520397</v>
      </c>
      <c r="P2" s="31">
        <f t="shared" si="0"/>
        <v>22.356086499129354</v>
      </c>
      <c r="Q2" s="31">
        <f t="shared" si="0"/>
        <v>16.900280555759871</v>
      </c>
      <c r="R2" s="31">
        <f t="shared" si="0"/>
        <v>14.606659206389342</v>
      </c>
      <c r="S2" s="31">
        <f t="shared" si="0"/>
        <v>10.066475457889149</v>
      </c>
      <c r="T2" s="31">
        <f t="shared" si="0"/>
        <v>10.922731814935494</v>
      </c>
      <c r="U2" s="31">
        <f t="shared" si="0"/>
        <v>8.9403033109966348</v>
      </c>
      <c r="V2" s="31">
        <f t="shared" si="0"/>
        <v>6.0137433850673565</v>
      </c>
      <c r="W2" s="31">
        <f t="shared" ref="W2:X2" si="1">SUM(W3,W17,W22,W25,W26,W51,W52,W71,W74,W75,W76)</f>
        <v>10.099936456775787</v>
      </c>
      <c r="X2" s="31">
        <f t="shared" si="1"/>
        <v>17.546581430774332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23.06764424135411</v>
      </c>
      <c r="D26" s="37">
        <f t="shared" si="10"/>
        <v>19.29967288278613</v>
      </c>
      <c r="E26" s="37">
        <f t="shared" si="10"/>
        <v>19.71980159409177</v>
      </c>
      <c r="F26" s="37">
        <f t="shared" si="10"/>
        <v>24.396654420430348</v>
      </c>
      <c r="G26" s="37">
        <f t="shared" si="10"/>
        <v>26.609531835883431</v>
      </c>
      <c r="H26" s="37">
        <f t="shared" si="10"/>
        <v>20.947526733709608</v>
      </c>
      <c r="I26" s="37">
        <f t="shared" si="10"/>
        <v>16.728164811364302</v>
      </c>
      <c r="J26" s="37">
        <f t="shared" si="10"/>
        <v>24.059638166278756</v>
      </c>
      <c r="K26" s="37">
        <f t="shared" si="10"/>
        <v>13.135713349446545</v>
      </c>
      <c r="L26" s="37">
        <f t="shared" si="10"/>
        <v>12.825187212510484</v>
      </c>
      <c r="M26" s="37">
        <f t="shared" si="10"/>
        <v>8.7657226630519602</v>
      </c>
      <c r="N26" s="37">
        <f t="shared" si="10"/>
        <v>8.9056665978513383</v>
      </c>
      <c r="O26" s="37">
        <f t="shared" si="10"/>
        <v>16.894441305898617</v>
      </c>
      <c r="P26" s="37">
        <f t="shared" si="10"/>
        <v>22.157907044739819</v>
      </c>
      <c r="Q26" s="37">
        <f t="shared" si="10"/>
        <v>16.642952694108757</v>
      </c>
      <c r="R26" s="37">
        <f t="shared" si="10"/>
        <v>14.456680640006187</v>
      </c>
      <c r="S26" s="37">
        <f t="shared" si="10"/>
        <v>9.950443109426196</v>
      </c>
      <c r="T26" s="37">
        <f t="shared" si="10"/>
        <v>10.751812868020354</v>
      </c>
      <c r="U26" s="37">
        <f t="shared" si="10"/>
        <v>8.8019911940547022</v>
      </c>
      <c r="V26" s="37">
        <f t="shared" si="10"/>
        <v>5.9227639443174356</v>
      </c>
      <c r="W26" s="37">
        <f t="shared" ref="W26:X26" si="11">SUM(W27,W33)</f>
        <v>9.8533100117430674</v>
      </c>
      <c r="X26" s="37">
        <f t="shared" si="11"/>
        <v>16.632678905651094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23.06764424135411</v>
      </c>
      <c r="D33" s="29">
        <f t="shared" si="14"/>
        <v>19.29967288278613</v>
      </c>
      <c r="E33" s="29">
        <f t="shared" si="14"/>
        <v>19.71980159409177</v>
      </c>
      <c r="F33" s="29">
        <f t="shared" si="14"/>
        <v>24.396654420430348</v>
      </c>
      <c r="G33" s="29">
        <f t="shared" si="14"/>
        <v>26.609531835883431</v>
      </c>
      <c r="H33" s="29">
        <f t="shared" si="14"/>
        <v>20.947526733709608</v>
      </c>
      <c r="I33" s="29">
        <f t="shared" si="14"/>
        <v>16.728164811364302</v>
      </c>
      <c r="J33" s="29">
        <f t="shared" si="14"/>
        <v>24.059638166278756</v>
      </c>
      <c r="K33" s="29">
        <f t="shared" si="14"/>
        <v>13.135713349446545</v>
      </c>
      <c r="L33" s="29">
        <f t="shared" si="14"/>
        <v>12.825187212510484</v>
      </c>
      <c r="M33" s="29">
        <f t="shared" si="14"/>
        <v>8.7657226630519602</v>
      </c>
      <c r="N33" s="29">
        <f t="shared" si="14"/>
        <v>8.9056665978513383</v>
      </c>
      <c r="O33" s="29">
        <f t="shared" si="14"/>
        <v>16.894441305898617</v>
      </c>
      <c r="P33" s="29">
        <f t="shared" si="14"/>
        <v>22.157907044739819</v>
      </c>
      <c r="Q33" s="29">
        <f t="shared" si="14"/>
        <v>16.642952694108757</v>
      </c>
      <c r="R33" s="29">
        <f t="shared" si="14"/>
        <v>14.456680640006187</v>
      </c>
      <c r="S33" s="29">
        <f t="shared" si="14"/>
        <v>9.950443109426196</v>
      </c>
      <c r="T33" s="29">
        <f t="shared" si="14"/>
        <v>10.751812868020354</v>
      </c>
      <c r="U33" s="29">
        <f t="shared" si="14"/>
        <v>8.8019911940547022</v>
      </c>
      <c r="V33" s="29">
        <f t="shared" si="14"/>
        <v>5.9227639443174356</v>
      </c>
      <c r="W33" s="29">
        <f t="shared" ref="W33:X33" si="15">SUM(W34:W50)</f>
        <v>9.8533100117430674</v>
      </c>
      <c r="X33" s="29">
        <f t="shared" si="15"/>
        <v>16.632678905651094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6.5859908285502611</v>
      </c>
      <c r="D37" s="10">
        <v>6.0232685002163135</v>
      </c>
      <c r="E37" s="10">
        <v>5.9189687878399138</v>
      </c>
      <c r="F37" s="10">
        <v>7.0965258518791785</v>
      </c>
      <c r="G37" s="10">
        <v>8.0563093814467148</v>
      </c>
      <c r="H37" s="10">
        <v>6.2493766158612614</v>
      </c>
      <c r="I37" s="10">
        <v>4.7616675863406392</v>
      </c>
      <c r="J37" s="10">
        <v>6.7939141606842259</v>
      </c>
      <c r="K37" s="10">
        <v>3.5271253132856657</v>
      </c>
      <c r="L37" s="10">
        <v>3.2585741845511706</v>
      </c>
      <c r="M37" s="10">
        <v>2.0490743336394193</v>
      </c>
      <c r="N37" s="10">
        <v>1.672348971630325</v>
      </c>
      <c r="O37" s="10">
        <v>3.4082211467001722</v>
      </c>
      <c r="P37" s="10">
        <v>5.1662621635641139</v>
      </c>
      <c r="Q37" s="10">
        <v>4.3112754196144785</v>
      </c>
      <c r="R37" s="10">
        <v>3.7941258425479885</v>
      </c>
      <c r="S37" s="10">
        <v>2.7033897406293623</v>
      </c>
      <c r="T37" s="10">
        <v>2.7441753954126367</v>
      </c>
      <c r="U37" s="10">
        <v>2.2471104189789668</v>
      </c>
      <c r="V37" s="10">
        <v>1.4646772876687371</v>
      </c>
      <c r="W37" s="10">
        <v>3.3476957790698516</v>
      </c>
      <c r="X37" s="10">
        <v>6.1983671374117808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8.9276750950341093</v>
      </c>
      <c r="D43" s="10">
        <v>8.0310284023153926</v>
      </c>
      <c r="E43" s="10">
        <v>7.8919620544648721</v>
      </c>
      <c r="F43" s="10">
        <v>9.462038870118505</v>
      </c>
      <c r="G43" s="10">
        <v>11.033805768241486</v>
      </c>
      <c r="H43" s="10">
        <v>9.123124839140484</v>
      </c>
      <c r="I43" s="10">
        <v>7.5150976073620424</v>
      </c>
      <c r="J43" s="10">
        <v>10.636618126830527</v>
      </c>
      <c r="K43" s="10">
        <v>6.06933968613101</v>
      </c>
      <c r="L43" s="10">
        <v>6.0336820532279329</v>
      </c>
      <c r="M43" s="10">
        <v>4.5606439431246022</v>
      </c>
      <c r="N43" s="10">
        <v>4.7618897270164675</v>
      </c>
      <c r="O43" s="10">
        <v>9.0031158292848552</v>
      </c>
      <c r="P43" s="10">
        <v>12.622398903520621</v>
      </c>
      <c r="Q43" s="10">
        <v>10.326194048711377</v>
      </c>
      <c r="R43" s="10">
        <v>9.4865210344920285</v>
      </c>
      <c r="S43" s="10">
        <v>6.460664063798399</v>
      </c>
      <c r="T43" s="10">
        <v>7.1012097335093571</v>
      </c>
      <c r="U43" s="10">
        <v>5.8126384169580971</v>
      </c>
      <c r="V43" s="10">
        <v>3.9303047859039046</v>
      </c>
      <c r="W43" s="10">
        <v>5.9862354310784909</v>
      </c>
      <c r="X43" s="10">
        <v>9.8573192161963181</v>
      </c>
    </row>
    <row r="44" spans="1:24" ht="11.25" customHeight="1" x14ac:dyDescent="0.2">
      <c r="A44" s="41" t="s">
        <v>75</v>
      </c>
      <c r="B44" s="9" t="s">
        <v>76</v>
      </c>
      <c r="C44" s="10">
        <v>7.5539783177697419</v>
      </c>
      <c r="D44" s="10">
        <v>5.2453759802544226</v>
      </c>
      <c r="E44" s="10">
        <v>5.9088707517869858</v>
      </c>
      <c r="F44" s="10">
        <v>7.8380896984326647</v>
      </c>
      <c r="G44" s="10">
        <v>7.5194166861952283</v>
      </c>
      <c r="H44" s="10">
        <v>5.5750252787078605</v>
      </c>
      <c r="I44" s="10">
        <v>4.4513996176616217</v>
      </c>
      <c r="J44" s="10">
        <v>6.6291058787640056</v>
      </c>
      <c r="K44" s="10">
        <v>3.5392483500298701</v>
      </c>
      <c r="L44" s="10">
        <v>3.5329309747313808</v>
      </c>
      <c r="M44" s="10">
        <v>2.1560043862879379</v>
      </c>
      <c r="N44" s="10">
        <v>2.4714278992045458</v>
      </c>
      <c r="O44" s="10">
        <v>4.4831043299135915</v>
      </c>
      <c r="P44" s="10">
        <v>4.3692459776550834</v>
      </c>
      <c r="Q44" s="10">
        <v>2.0054832257829034</v>
      </c>
      <c r="R44" s="10">
        <v>1.1760337629661699</v>
      </c>
      <c r="S44" s="10">
        <v>0.78638930499843529</v>
      </c>
      <c r="T44" s="10">
        <v>0.90642773909836061</v>
      </c>
      <c r="U44" s="10">
        <v>0.74224235811763717</v>
      </c>
      <c r="V44" s="10">
        <v>0.52778187074479388</v>
      </c>
      <c r="W44" s="10">
        <v>0.51937880159472416</v>
      </c>
      <c r="X44" s="10">
        <v>0.57699255204299582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0.11935484826174163</v>
      </c>
      <c r="L52" s="37">
        <f t="shared" si="16"/>
        <v>0.17346223973110769</v>
      </c>
      <c r="M52" s="37">
        <f t="shared" si="16"/>
        <v>0.11533602064782335</v>
      </c>
      <c r="N52" s="37">
        <f t="shared" si="16"/>
        <v>0.10980690787167062</v>
      </c>
      <c r="O52" s="37">
        <f t="shared" si="16"/>
        <v>0.22574278562177794</v>
      </c>
      <c r="P52" s="37">
        <f t="shared" si="16"/>
        <v>0.19817945438953505</v>
      </c>
      <c r="Q52" s="37">
        <f t="shared" si="16"/>
        <v>0.25732786165111277</v>
      </c>
      <c r="R52" s="37">
        <f t="shared" si="16"/>
        <v>0.14997856638315488</v>
      </c>
      <c r="S52" s="37">
        <f t="shared" si="16"/>
        <v>0.11603234846295274</v>
      </c>
      <c r="T52" s="37">
        <f t="shared" si="16"/>
        <v>0.17091894691513995</v>
      </c>
      <c r="U52" s="37">
        <f t="shared" si="16"/>
        <v>0.13831211694193327</v>
      </c>
      <c r="V52" s="37">
        <f t="shared" si="16"/>
        <v>9.0979440749921245E-2</v>
      </c>
      <c r="W52" s="37">
        <f t="shared" ref="W52:X52" si="17">SUM(W53:W70)</f>
        <v>0.2466264450327198</v>
      </c>
      <c r="X52" s="37">
        <f t="shared" si="17"/>
        <v>0.91390252512323733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0.11935484826174163</v>
      </c>
      <c r="L64" s="10">
        <v>0.17346223973110769</v>
      </c>
      <c r="M64" s="10">
        <v>0.11533602064782335</v>
      </c>
      <c r="N64" s="10">
        <v>0.10980690787167062</v>
      </c>
      <c r="O64" s="10">
        <v>0.22574278562177794</v>
      </c>
      <c r="P64" s="10">
        <v>0.19817945438953505</v>
      </c>
      <c r="Q64" s="10">
        <v>0.25732786165111277</v>
      </c>
      <c r="R64" s="10">
        <v>0.14997856638315488</v>
      </c>
      <c r="S64" s="10">
        <v>0.11603234846295274</v>
      </c>
      <c r="T64" s="10">
        <v>0.17091894691513995</v>
      </c>
      <c r="U64" s="10">
        <v>0.13831211694193327</v>
      </c>
      <c r="V64" s="10">
        <v>9.0979440749921245E-2</v>
      </c>
      <c r="W64" s="10">
        <v>0.2466264450327198</v>
      </c>
      <c r="X64" s="10">
        <v>0.64020735680468477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0.27369516831855251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13.714531384350821</v>
      </c>
      <c r="D2" s="31">
        <f t="shared" si="0"/>
        <v>19.73344797936371</v>
      </c>
      <c r="E2" s="31">
        <f t="shared" si="0"/>
        <v>18.87360275150473</v>
      </c>
      <c r="F2" s="31">
        <f t="shared" si="0"/>
        <v>24.01117798796216</v>
      </c>
      <c r="G2" s="31">
        <f t="shared" si="0"/>
        <v>20.63628546861565</v>
      </c>
      <c r="H2" s="31">
        <f t="shared" si="0"/>
        <v>18.05674978503869</v>
      </c>
      <c r="I2" s="31">
        <f t="shared" si="0"/>
        <v>17.15391229578676</v>
      </c>
      <c r="J2" s="31">
        <f t="shared" si="0"/>
        <v>12.016165090283749</v>
      </c>
      <c r="K2" s="31">
        <f t="shared" si="0"/>
        <v>9.436715391229578</v>
      </c>
      <c r="L2" s="31">
        <f t="shared" si="0"/>
        <v>9.4582975064488384</v>
      </c>
      <c r="M2" s="31">
        <f t="shared" si="0"/>
        <v>9.458211521926053</v>
      </c>
      <c r="N2" s="31">
        <f t="shared" si="0"/>
        <v>7.7386930352536538</v>
      </c>
      <c r="O2" s="31">
        <f t="shared" si="0"/>
        <v>7.6095442820292334</v>
      </c>
      <c r="P2" s="31">
        <f t="shared" si="0"/>
        <v>5.8468615649183144</v>
      </c>
      <c r="Q2" s="31">
        <f t="shared" si="0"/>
        <v>5.9975064488392089</v>
      </c>
      <c r="R2" s="31">
        <f t="shared" si="0"/>
        <v>3.202923473774721</v>
      </c>
      <c r="S2" s="31">
        <f t="shared" si="0"/>
        <v>4.5356835769561483</v>
      </c>
      <c r="T2" s="31">
        <f t="shared" si="0"/>
        <v>3.5241616509028368</v>
      </c>
      <c r="U2" s="31">
        <f t="shared" si="0"/>
        <v>5.1595872742906259</v>
      </c>
      <c r="V2" s="31">
        <f t="shared" si="0"/>
        <v>6.8364574376612204</v>
      </c>
      <c r="W2" s="31">
        <f t="shared" si="0"/>
        <v>4.6436801375752372</v>
      </c>
      <c r="X2" s="31">
        <f t="shared" ref="X2" si="1">SUM(X3,X17,X22,X25,X26,X51,X52,X71,X74,X75,X76)</f>
        <v>6.5699914015477212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13.714531384350821</v>
      </c>
      <c r="D51" s="37">
        <v>19.73344797936371</v>
      </c>
      <c r="E51" s="37">
        <v>18.87360275150473</v>
      </c>
      <c r="F51" s="37">
        <v>24.01117798796216</v>
      </c>
      <c r="G51" s="37">
        <v>20.63628546861565</v>
      </c>
      <c r="H51" s="37">
        <v>18.05674978503869</v>
      </c>
      <c r="I51" s="37">
        <v>17.15391229578676</v>
      </c>
      <c r="J51" s="37">
        <v>12.016165090283749</v>
      </c>
      <c r="K51" s="37">
        <v>9.436715391229578</v>
      </c>
      <c r="L51" s="37">
        <v>9.4582975064488384</v>
      </c>
      <c r="M51" s="37">
        <v>9.458211521926053</v>
      </c>
      <c r="N51" s="37">
        <v>7.7386930352536538</v>
      </c>
      <c r="O51" s="37">
        <v>7.6095442820292334</v>
      </c>
      <c r="P51" s="37">
        <v>5.8468615649183144</v>
      </c>
      <c r="Q51" s="37">
        <v>5.9975064488392089</v>
      </c>
      <c r="R51" s="37">
        <v>3.202923473774721</v>
      </c>
      <c r="S51" s="37">
        <v>4.5356835769561483</v>
      </c>
      <c r="T51" s="37">
        <v>3.5241616509028368</v>
      </c>
      <c r="U51" s="37">
        <v>5.1595872742906259</v>
      </c>
      <c r="V51" s="37">
        <v>6.8364574376612204</v>
      </c>
      <c r="W51" s="37">
        <v>4.6436801375752372</v>
      </c>
      <c r="X51" s="37">
        <v>6.5699914015477212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7842.6056304982158</v>
      </c>
      <c r="D2" s="31">
        <f t="shared" ref="D2:W2" si="1">SUM(D3,D17,D22,D25,D26,D51,D52,D71,D74,D75,D76)</f>
        <v>8592.7157915430762</v>
      </c>
      <c r="E2" s="31">
        <f t="shared" si="1"/>
        <v>8719.8149904069905</v>
      </c>
      <c r="F2" s="31">
        <f t="shared" si="1"/>
        <v>8962.3607391535188</v>
      </c>
      <c r="G2" s="31">
        <f t="shared" si="1"/>
        <v>8728.9734599714102</v>
      </c>
      <c r="H2" s="31">
        <f t="shared" si="1"/>
        <v>8666.1949346931906</v>
      </c>
      <c r="I2" s="31">
        <f t="shared" si="1"/>
        <v>8797.9320626695244</v>
      </c>
      <c r="J2" s="31">
        <f t="shared" si="1"/>
        <v>8991.7996768975063</v>
      </c>
      <c r="K2" s="31">
        <f t="shared" si="1"/>
        <v>8817.7067099185733</v>
      </c>
      <c r="L2" s="31">
        <f t="shared" si="1"/>
        <v>9284.4736980239686</v>
      </c>
      <c r="M2" s="31">
        <f t="shared" si="1"/>
        <v>10023.36267377789</v>
      </c>
      <c r="N2" s="31">
        <f t="shared" si="1"/>
        <v>8908.8686817562138</v>
      </c>
      <c r="O2" s="31">
        <f t="shared" si="1"/>
        <v>9521.2355419964661</v>
      </c>
      <c r="P2" s="31">
        <f t="shared" si="1"/>
        <v>9081.772816570623</v>
      </c>
      <c r="Q2" s="31">
        <f t="shared" si="1"/>
        <v>9084.5329911842491</v>
      </c>
      <c r="R2" s="31">
        <f t="shared" si="1"/>
        <v>8787.4151686321984</v>
      </c>
      <c r="S2" s="31">
        <f t="shared" si="1"/>
        <v>9349.7188202444959</v>
      </c>
      <c r="T2" s="31">
        <f t="shared" si="1"/>
        <v>9783.7424743044758</v>
      </c>
      <c r="U2" s="31">
        <f t="shared" si="1"/>
        <v>9745.1512529372303</v>
      </c>
      <c r="V2" s="31">
        <f t="shared" si="1"/>
        <v>9671.57854261377</v>
      </c>
      <c r="W2" s="31">
        <f t="shared" si="1"/>
        <v>9107.9979016420111</v>
      </c>
      <c r="X2" s="31">
        <f t="shared" ref="X2" si="2">SUM(X3,X17,X22,X25,X26,X51,X52,X71,X74,X75,X76)</f>
        <v>10022.685723296616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4.8819432502149613</v>
      </c>
      <c r="D3" s="34">
        <f t="shared" ref="D3:W3" si="4">SUM(D4,D8,D11)</f>
        <v>4.2680997420464308</v>
      </c>
      <c r="E3" s="34">
        <f t="shared" si="4"/>
        <v>4.8829750644883916</v>
      </c>
      <c r="F3" s="34">
        <f t="shared" si="4"/>
        <v>4.8745485812553735</v>
      </c>
      <c r="G3" s="34">
        <f t="shared" si="4"/>
        <v>4.878933791917456</v>
      </c>
      <c r="H3" s="34">
        <f t="shared" si="4"/>
        <v>4.2717110920034385</v>
      </c>
      <c r="I3" s="34">
        <f t="shared" si="4"/>
        <v>4.2663800515907138</v>
      </c>
      <c r="J3" s="34">
        <f t="shared" si="4"/>
        <v>4.2165950128976784</v>
      </c>
      <c r="K3" s="34">
        <f t="shared" si="4"/>
        <v>4.6926913155631977</v>
      </c>
      <c r="L3" s="34">
        <f t="shared" si="4"/>
        <v>4.8143594153052449</v>
      </c>
      <c r="M3" s="34">
        <f t="shared" si="4"/>
        <v>4.796560619088563</v>
      </c>
      <c r="N3" s="34">
        <f t="shared" si="4"/>
        <v>4.7605331040412722</v>
      </c>
      <c r="O3" s="34">
        <f t="shared" si="4"/>
        <v>4.1237317282889077</v>
      </c>
      <c r="P3" s="34">
        <f t="shared" si="4"/>
        <v>2.9710232158211518</v>
      </c>
      <c r="Q3" s="34">
        <f t="shared" si="4"/>
        <v>2.9611349957007733</v>
      </c>
      <c r="R3" s="34">
        <f t="shared" si="4"/>
        <v>2.3605331040412718</v>
      </c>
      <c r="S3" s="34">
        <f t="shared" si="4"/>
        <v>2.3816852966466042</v>
      </c>
      <c r="T3" s="34">
        <f t="shared" si="4"/>
        <v>1.77798796216681</v>
      </c>
      <c r="U3" s="34">
        <f t="shared" si="4"/>
        <v>2.3574376612209802</v>
      </c>
      <c r="V3" s="34">
        <f t="shared" si="4"/>
        <v>1.781083404987102</v>
      </c>
      <c r="W3" s="34">
        <f t="shared" si="4"/>
        <v>1.7715391229578681</v>
      </c>
      <c r="X3" s="34">
        <f t="shared" ref="X3" si="5">SUM(X4,X8,X11)</f>
        <v>2.354772141014617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4.8819432502149613</v>
      </c>
      <c r="D4" s="29">
        <f t="shared" ref="D4:W4" si="7">SUM(D5:D7)</f>
        <v>4.2680997420464308</v>
      </c>
      <c r="E4" s="29">
        <f t="shared" si="7"/>
        <v>4.8829750644883916</v>
      </c>
      <c r="F4" s="29">
        <f t="shared" si="7"/>
        <v>4.8745485812553735</v>
      </c>
      <c r="G4" s="29">
        <f t="shared" si="7"/>
        <v>4.878933791917456</v>
      </c>
      <c r="H4" s="29">
        <f t="shared" si="7"/>
        <v>4.2717110920034385</v>
      </c>
      <c r="I4" s="29">
        <f t="shared" si="7"/>
        <v>4.2663800515907138</v>
      </c>
      <c r="J4" s="29">
        <f t="shared" si="7"/>
        <v>4.2165950128976784</v>
      </c>
      <c r="K4" s="29">
        <f t="shared" si="7"/>
        <v>4.6926913155631977</v>
      </c>
      <c r="L4" s="29">
        <f t="shared" si="7"/>
        <v>4.8143594153052449</v>
      </c>
      <c r="M4" s="29">
        <f t="shared" si="7"/>
        <v>4.796560619088563</v>
      </c>
      <c r="N4" s="29">
        <f t="shared" si="7"/>
        <v>4.7605331040412722</v>
      </c>
      <c r="O4" s="29">
        <f t="shared" si="7"/>
        <v>4.1237317282889077</v>
      </c>
      <c r="P4" s="29">
        <f t="shared" si="7"/>
        <v>2.9710232158211518</v>
      </c>
      <c r="Q4" s="29">
        <f t="shared" si="7"/>
        <v>2.9611349957007733</v>
      </c>
      <c r="R4" s="29">
        <f t="shared" si="7"/>
        <v>2.3605331040412718</v>
      </c>
      <c r="S4" s="29">
        <f t="shared" si="7"/>
        <v>2.3816852966466042</v>
      </c>
      <c r="T4" s="29">
        <f t="shared" si="7"/>
        <v>1.77798796216681</v>
      </c>
      <c r="U4" s="29">
        <f t="shared" si="7"/>
        <v>2.3574376612209802</v>
      </c>
      <c r="V4" s="29">
        <f t="shared" si="7"/>
        <v>1.781083404987102</v>
      </c>
      <c r="W4" s="29">
        <f t="shared" si="7"/>
        <v>1.7715391229578681</v>
      </c>
      <c r="X4" s="29">
        <f t="shared" ref="X4" si="8">SUM(X5:X7)</f>
        <v>2.354772141014617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4.8819432502149613</v>
      </c>
      <c r="D7" s="10">
        <f>FC_OTH_CP_E!D7+FC_OTH_HH_E!D7+FC_OTH_AFF_E!D7</f>
        <v>4.2680997420464308</v>
      </c>
      <c r="E7" s="10">
        <f>FC_OTH_CP_E!E7+FC_OTH_HH_E!E7+FC_OTH_AFF_E!E7</f>
        <v>4.8829750644883916</v>
      </c>
      <c r="F7" s="10">
        <f>FC_OTH_CP_E!F7+FC_OTH_HH_E!F7+FC_OTH_AFF_E!F7</f>
        <v>4.8745485812553735</v>
      </c>
      <c r="G7" s="10">
        <f>FC_OTH_CP_E!G7+FC_OTH_HH_E!G7+FC_OTH_AFF_E!G7</f>
        <v>4.878933791917456</v>
      </c>
      <c r="H7" s="10">
        <f>FC_OTH_CP_E!H7+FC_OTH_HH_E!H7+FC_OTH_AFF_E!H7</f>
        <v>4.2717110920034385</v>
      </c>
      <c r="I7" s="10">
        <f>FC_OTH_CP_E!I7+FC_OTH_HH_E!I7+FC_OTH_AFF_E!I7</f>
        <v>4.2663800515907138</v>
      </c>
      <c r="J7" s="10">
        <f>FC_OTH_CP_E!J7+FC_OTH_HH_E!J7+FC_OTH_AFF_E!J7</f>
        <v>4.2165950128976784</v>
      </c>
      <c r="K7" s="10">
        <f>FC_OTH_CP_E!K7+FC_OTH_HH_E!K7+FC_OTH_AFF_E!K7</f>
        <v>4.6926913155631977</v>
      </c>
      <c r="L7" s="10">
        <f>FC_OTH_CP_E!L7+FC_OTH_HH_E!L7+FC_OTH_AFF_E!L7</f>
        <v>4.8143594153052449</v>
      </c>
      <c r="M7" s="10">
        <f>FC_OTH_CP_E!M7+FC_OTH_HH_E!M7+FC_OTH_AFF_E!M7</f>
        <v>4.796560619088563</v>
      </c>
      <c r="N7" s="10">
        <f>FC_OTH_CP_E!N7+FC_OTH_HH_E!N7+FC_OTH_AFF_E!N7</f>
        <v>4.7605331040412722</v>
      </c>
      <c r="O7" s="10">
        <f>FC_OTH_CP_E!O7+FC_OTH_HH_E!O7+FC_OTH_AFF_E!O7</f>
        <v>4.1237317282889077</v>
      </c>
      <c r="P7" s="10">
        <f>FC_OTH_CP_E!P7+FC_OTH_HH_E!P7+FC_OTH_AFF_E!P7</f>
        <v>2.9710232158211518</v>
      </c>
      <c r="Q7" s="10">
        <f>FC_OTH_CP_E!Q7+FC_OTH_HH_E!Q7+FC_OTH_AFF_E!Q7</f>
        <v>2.9611349957007733</v>
      </c>
      <c r="R7" s="10">
        <f>FC_OTH_CP_E!R7+FC_OTH_HH_E!R7+FC_OTH_AFF_E!R7</f>
        <v>2.3605331040412718</v>
      </c>
      <c r="S7" s="10">
        <f>FC_OTH_CP_E!S7+FC_OTH_HH_E!S7+FC_OTH_AFF_E!S7</f>
        <v>2.3816852966466042</v>
      </c>
      <c r="T7" s="10">
        <f>FC_OTH_CP_E!T7+FC_OTH_HH_E!T7+FC_OTH_AFF_E!T7</f>
        <v>1.77798796216681</v>
      </c>
      <c r="U7" s="10">
        <f>FC_OTH_CP_E!U7+FC_OTH_HH_E!U7+FC_OTH_AFF_E!U7</f>
        <v>2.3574376612209802</v>
      </c>
      <c r="V7" s="10">
        <f>FC_OTH_CP_E!V7+FC_OTH_HH_E!V7+FC_OTH_AFF_E!V7</f>
        <v>1.781083404987102</v>
      </c>
      <c r="W7" s="10">
        <f>FC_OTH_CP_E!W7+FC_OTH_HH_E!W7+FC_OTH_AFF_E!W7</f>
        <v>1.7715391229578681</v>
      </c>
      <c r="X7" s="10">
        <f>FC_OTH_CP_E!X7+FC_OTH_HH_E!X7+FC_OTH_AFF_E!X7</f>
        <v>2.354772141014617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30.045399828030952</v>
      </c>
      <c r="D22" s="37">
        <f t="shared" ref="D22:W22" si="19">SUM(D23:D24)</f>
        <v>34.783490971625106</v>
      </c>
      <c r="E22" s="37">
        <f t="shared" si="19"/>
        <v>37.306964746345656</v>
      </c>
      <c r="F22" s="37">
        <f t="shared" si="19"/>
        <v>39.707566638005162</v>
      </c>
      <c r="G22" s="37">
        <f t="shared" si="19"/>
        <v>42.209200343938086</v>
      </c>
      <c r="H22" s="37">
        <f t="shared" si="19"/>
        <v>38.617454858125527</v>
      </c>
      <c r="I22" s="37">
        <f t="shared" si="19"/>
        <v>38.619948409286316</v>
      </c>
      <c r="J22" s="37">
        <f t="shared" si="19"/>
        <v>43.087790197764406</v>
      </c>
      <c r="K22" s="37">
        <f t="shared" si="19"/>
        <v>44.428976784178843</v>
      </c>
      <c r="L22" s="37">
        <f t="shared" si="19"/>
        <v>50.797334479793633</v>
      </c>
      <c r="M22" s="37">
        <f t="shared" si="19"/>
        <v>61.062424763542566</v>
      </c>
      <c r="N22" s="37">
        <f t="shared" si="19"/>
        <v>48.573000859845216</v>
      </c>
      <c r="O22" s="37">
        <f t="shared" si="19"/>
        <v>54.537403267411868</v>
      </c>
      <c r="P22" s="37">
        <f t="shared" si="19"/>
        <v>49.723129836629404</v>
      </c>
      <c r="Q22" s="37">
        <f t="shared" si="19"/>
        <v>46.986758383490965</v>
      </c>
      <c r="R22" s="37">
        <f t="shared" si="19"/>
        <v>48.488134135855546</v>
      </c>
      <c r="S22" s="37">
        <f t="shared" si="19"/>
        <v>54.65984522785898</v>
      </c>
      <c r="T22" s="37">
        <f t="shared" si="19"/>
        <v>55.442820292347378</v>
      </c>
      <c r="U22" s="37">
        <f t="shared" si="19"/>
        <v>55.139724849527084</v>
      </c>
      <c r="V22" s="37">
        <f t="shared" si="19"/>
        <v>54.858125537403261</v>
      </c>
      <c r="W22" s="37">
        <f t="shared" si="19"/>
        <v>36.549871023215815</v>
      </c>
      <c r="X22" s="37">
        <f t="shared" ref="X22" si="20">SUM(X23:X24)</f>
        <v>35.159071367153906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30.045399828030952</v>
      </c>
      <c r="D23" s="10">
        <f>FC_OTH_CP_E!D23+FC_OTH_HH_E!D23+FC_OTH_AFF_E!D23</f>
        <v>34.783490971625106</v>
      </c>
      <c r="E23" s="10">
        <f>FC_OTH_CP_E!E23+FC_OTH_HH_E!E23+FC_OTH_AFF_E!E23</f>
        <v>37.306964746345656</v>
      </c>
      <c r="F23" s="10">
        <f>FC_OTH_CP_E!F23+FC_OTH_HH_E!F23+FC_OTH_AFF_E!F23</f>
        <v>39.707566638005162</v>
      </c>
      <c r="G23" s="10">
        <f>FC_OTH_CP_E!G23+FC_OTH_HH_E!G23+FC_OTH_AFF_E!G23</f>
        <v>42.209200343938086</v>
      </c>
      <c r="H23" s="10">
        <f>FC_OTH_CP_E!H23+FC_OTH_HH_E!H23+FC_OTH_AFF_E!H23</f>
        <v>38.617454858125527</v>
      </c>
      <c r="I23" s="10">
        <f>FC_OTH_CP_E!I23+FC_OTH_HH_E!I23+FC_OTH_AFF_E!I23</f>
        <v>38.619948409286316</v>
      </c>
      <c r="J23" s="10">
        <f>FC_OTH_CP_E!J23+FC_OTH_HH_E!J23+FC_OTH_AFF_E!J23</f>
        <v>43.087790197764406</v>
      </c>
      <c r="K23" s="10">
        <f>FC_OTH_CP_E!K23+FC_OTH_HH_E!K23+FC_OTH_AFF_E!K23</f>
        <v>44.428976784178843</v>
      </c>
      <c r="L23" s="10">
        <f>FC_OTH_CP_E!L23+FC_OTH_HH_E!L23+FC_OTH_AFF_E!L23</f>
        <v>50.797334479793633</v>
      </c>
      <c r="M23" s="10">
        <f>FC_OTH_CP_E!M23+FC_OTH_HH_E!M23+FC_OTH_AFF_E!M23</f>
        <v>61.062424763542566</v>
      </c>
      <c r="N23" s="10">
        <f>FC_OTH_CP_E!N23+FC_OTH_HH_E!N23+FC_OTH_AFF_E!N23</f>
        <v>48.573000859845216</v>
      </c>
      <c r="O23" s="10">
        <f>FC_OTH_CP_E!O23+FC_OTH_HH_E!O23+FC_OTH_AFF_E!O23</f>
        <v>54.537403267411868</v>
      </c>
      <c r="P23" s="10">
        <f>FC_OTH_CP_E!P23+FC_OTH_HH_E!P23+FC_OTH_AFF_E!P23</f>
        <v>49.723129836629404</v>
      </c>
      <c r="Q23" s="10">
        <f>FC_OTH_CP_E!Q23+FC_OTH_HH_E!Q23+FC_OTH_AFF_E!Q23</f>
        <v>46.986758383490965</v>
      </c>
      <c r="R23" s="10">
        <f>FC_OTH_CP_E!R23+FC_OTH_HH_E!R23+FC_OTH_AFF_E!R23</f>
        <v>48.488134135855546</v>
      </c>
      <c r="S23" s="10">
        <f>FC_OTH_CP_E!S23+FC_OTH_HH_E!S23+FC_OTH_AFF_E!S23</f>
        <v>54.65984522785898</v>
      </c>
      <c r="T23" s="10">
        <f>FC_OTH_CP_E!T23+FC_OTH_HH_E!T23+FC_OTH_AFF_E!T23</f>
        <v>55.442820292347378</v>
      </c>
      <c r="U23" s="10">
        <f>FC_OTH_CP_E!U23+FC_OTH_HH_E!U23+FC_OTH_AFF_E!U23</f>
        <v>55.139724849527084</v>
      </c>
      <c r="V23" s="10">
        <f>FC_OTH_CP_E!V23+FC_OTH_HH_E!V23+FC_OTH_AFF_E!V23</f>
        <v>54.858125537403261</v>
      </c>
      <c r="W23" s="10">
        <f>FC_OTH_CP_E!W23+FC_OTH_HH_E!W23+FC_OTH_AFF_E!W23</f>
        <v>36.549871023215815</v>
      </c>
      <c r="X23" s="10">
        <f>FC_OTH_CP_E!X23+FC_OTH_HH_E!X23+FC_OTH_AFF_E!X23</f>
        <v>35.159071367153906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1840.6276010318143</v>
      </c>
      <c r="D26" s="37">
        <f t="shared" ref="D26:W26" si="22">SUM(D27,D33)</f>
        <v>2044.580653482373</v>
      </c>
      <c r="E26" s="37">
        <f t="shared" si="22"/>
        <v>1966.4397248495272</v>
      </c>
      <c r="F26" s="37">
        <f t="shared" si="22"/>
        <v>2041.5471195184862</v>
      </c>
      <c r="G26" s="37">
        <f t="shared" si="22"/>
        <v>1827.705159071367</v>
      </c>
      <c r="H26" s="37">
        <f t="shared" si="22"/>
        <v>1754.2275150472917</v>
      </c>
      <c r="I26" s="37">
        <f t="shared" si="22"/>
        <v>1678.7560619088561</v>
      </c>
      <c r="J26" s="37">
        <f t="shared" si="22"/>
        <v>1683.213155631986</v>
      </c>
      <c r="K26" s="37">
        <f t="shared" si="22"/>
        <v>1458.4032674118657</v>
      </c>
      <c r="L26" s="37">
        <f t="shared" si="22"/>
        <v>1431.948839208942</v>
      </c>
      <c r="M26" s="37">
        <f t="shared" si="22"/>
        <v>1535.1984522785897</v>
      </c>
      <c r="N26" s="37">
        <f t="shared" si="22"/>
        <v>1317.5528804815128</v>
      </c>
      <c r="O26" s="37">
        <f t="shared" si="22"/>
        <v>1397.7968185726565</v>
      </c>
      <c r="P26" s="37">
        <f t="shared" si="22"/>
        <v>1287.7477214101459</v>
      </c>
      <c r="Q26" s="37">
        <f t="shared" si="22"/>
        <v>1259.2441100601895</v>
      </c>
      <c r="R26" s="37">
        <f t="shared" si="22"/>
        <v>1248.9365434221841</v>
      </c>
      <c r="S26" s="37">
        <f t="shared" si="22"/>
        <v>1275.352794496991</v>
      </c>
      <c r="T26" s="37">
        <f t="shared" si="22"/>
        <v>1234.2004299226137</v>
      </c>
      <c r="U26" s="37">
        <f t="shared" si="22"/>
        <v>1157.0127257093725</v>
      </c>
      <c r="V26" s="37">
        <f t="shared" si="22"/>
        <v>1181.1913155631987</v>
      </c>
      <c r="W26" s="37">
        <f t="shared" si="22"/>
        <v>1190.863370593293</v>
      </c>
      <c r="X26" s="37">
        <f t="shared" ref="X26" si="23">SUM(X27,X33)</f>
        <v>1062.0963886500422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1840.6276010318143</v>
      </c>
      <c r="D33" s="29">
        <f t="shared" ref="D33:W33" si="28">SUM(D34:D50)</f>
        <v>2044.580653482373</v>
      </c>
      <c r="E33" s="29">
        <f t="shared" si="28"/>
        <v>1966.4397248495272</v>
      </c>
      <c r="F33" s="29">
        <f t="shared" si="28"/>
        <v>2041.5471195184862</v>
      </c>
      <c r="G33" s="29">
        <f t="shared" si="28"/>
        <v>1827.705159071367</v>
      </c>
      <c r="H33" s="29">
        <f t="shared" si="28"/>
        <v>1754.2275150472917</v>
      </c>
      <c r="I33" s="29">
        <f t="shared" si="28"/>
        <v>1678.7560619088561</v>
      </c>
      <c r="J33" s="29">
        <f t="shared" si="28"/>
        <v>1683.213155631986</v>
      </c>
      <c r="K33" s="29">
        <f t="shared" si="28"/>
        <v>1458.4032674118657</v>
      </c>
      <c r="L33" s="29">
        <f t="shared" si="28"/>
        <v>1431.948839208942</v>
      </c>
      <c r="M33" s="29">
        <f t="shared" si="28"/>
        <v>1535.1984522785897</v>
      </c>
      <c r="N33" s="29">
        <f t="shared" si="28"/>
        <v>1317.5528804815128</v>
      </c>
      <c r="O33" s="29">
        <f t="shared" si="28"/>
        <v>1397.7968185726565</v>
      </c>
      <c r="P33" s="29">
        <f t="shared" si="28"/>
        <v>1287.7477214101459</v>
      </c>
      <c r="Q33" s="29">
        <f t="shared" si="28"/>
        <v>1259.2441100601895</v>
      </c>
      <c r="R33" s="29">
        <f t="shared" si="28"/>
        <v>1248.9365434221841</v>
      </c>
      <c r="S33" s="29">
        <f t="shared" si="28"/>
        <v>1275.352794496991</v>
      </c>
      <c r="T33" s="29">
        <f t="shared" si="28"/>
        <v>1234.2004299226137</v>
      </c>
      <c r="U33" s="29">
        <f t="shared" si="28"/>
        <v>1157.0127257093725</v>
      </c>
      <c r="V33" s="29">
        <f t="shared" si="28"/>
        <v>1181.1913155631987</v>
      </c>
      <c r="W33" s="29">
        <f t="shared" si="28"/>
        <v>1190.863370593293</v>
      </c>
      <c r="X33" s="29">
        <f t="shared" ref="X33" si="29">SUM(X34:X50)</f>
        <v>1062.0963886500422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8.8277730008598443</v>
      </c>
      <c r="D36" s="10">
        <f>FC_OTH_CP_E!D36+FC_OTH_HH_E!D36+FC_OTH_AFF_E!D36</f>
        <v>9.9312123817712816</v>
      </c>
      <c r="E36" s="10">
        <f>FC_OTH_CP_E!E36+FC_OTH_HH_E!E36+FC_OTH_AFF_E!E36</f>
        <v>9.9312123817712816</v>
      </c>
      <c r="F36" s="10">
        <f>FC_OTH_CP_E!F36+FC_OTH_HH_E!F36+FC_OTH_AFF_E!F36</f>
        <v>11.034651762682717</v>
      </c>
      <c r="G36" s="10">
        <f>FC_OTH_CP_E!G36+FC_OTH_HH_E!G36+FC_OTH_AFF_E!G36</f>
        <v>9.9312123817712816</v>
      </c>
      <c r="H36" s="10">
        <f>FC_OTH_CP_E!H36+FC_OTH_HH_E!H36+FC_OTH_AFF_E!H36</f>
        <v>11.034651762682717</v>
      </c>
      <c r="I36" s="10">
        <f>FC_OTH_CP_E!I36+FC_OTH_HH_E!I36+FC_OTH_AFF_E!I36</f>
        <v>8.8277730008598443</v>
      </c>
      <c r="J36" s="10">
        <f>FC_OTH_CP_E!J36+FC_OTH_HH_E!J36+FC_OTH_AFF_E!J36</f>
        <v>9.9312123817712816</v>
      </c>
      <c r="K36" s="10">
        <f>FC_OTH_CP_E!K36+FC_OTH_HH_E!K36+FC_OTH_AFF_E!K36</f>
        <v>11.034651762682717</v>
      </c>
      <c r="L36" s="10">
        <f>FC_OTH_CP_E!L36+FC_OTH_HH_E!L36+FC_OTH_AFF_E!L36</f>
        <v>12.138091143594153</v>
      </c>
      <c r="M36" s="10">
        <f>FC_OTH_CP_E!M36+FC_OTH_HH_E!M36+FC_OTH_AFF_E!M36</f>
        <v>9.9312123817712816</v>
      </c>
      <c r="N36" s="10">
        <f>FC_OTH_CP_E!N36+FC_OTH_HH_E!N36+FC_OTH_AFF_E!N36</f>
        <v>8.8276870163370589</v>
      </c>
      <c r="O36" s="10">
        <f>FC_OTH_CP_E!O36+FC_OTH_HH_E!O36+FC_OTH_AFF_E!O36</f>
        <v>8.8277730008598443</v>
      </c>
      <c r="P36" s="10">
        <f>FC_OTH_CP_E!P36+FC_OTH_HH_E!P36+FC_OTH_AFF_E!P36</f>
        <v>8.8467755803955281</v>
      </c>
      <c r="Q36" s="10">
        <f>FC_OTH_CP_E!Q36+FC_OTH_HH_E!Q36+FC_OTH_AFF_E!Q36</f>
        <v>8.8467755803955281</v>
      </c>
      <c r="R36" s="10">
        <f>FC_OTH_CP_E!R36+FC_OTH_HH_E!R36+FC_OTH_AFF_E!R36</f>
        <v>8.8468615649183135</v>
      </c>
      <c r="S36" s="10">
        <f>FC_OTH_CP_E!S36+FC_OTH_HH_E!S36+FC_OTH_AFF_E!S36</f>
        <v>7.7409286328460869</v>
      </c>
      <c r="T36" s="10">
        <f>FC_OTH_CP_E!T36+FC_OTH_HH_E!T36+FC_OTH_AFF_E!T36</f>
        <v>7.7409286328460869</v>
      </c>
      <c r="U36" s="10">
        <f>FC_OTH_CP_E!U36+FC_OTH_HH_E!U36+FC_OTH_AFF_E!U36</f>
        <v>6.6350816852966457</v>
      </c>
      <c r="V36" s="10">
        <f>FC_OTH_CP_E!V36+FC_OTH_HH_E!V36+FC_OTH_AFF_E!V36</f>
        <v>6.6350816852966457</v>
      </c>
      <c r="W36" s="10">
        <f>FC_OTH_CP_E!W36+FC_OTH_HH_E!W36+FC_OTH_AFF_E!W36</f>
        <v>7.7410146173688723</v>
      </c>
      <c r="X36" s="10">
        <f>FC_OTH_CP_E!X36+FC_OTH_HH_E!X36+FC_OTH_AFF_E!X36</f>
        <v>9.9527085124677548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82.162940670679276</v>
      </c>
      <c r="D37" s="10">
        <f>FC_OTH_CP_E!D37+FC_OTH_HH_E!D37+FC_OTH_AFF_E!D37</f>
        <v>83.190025795356831</v>
      </c>
      <c r="E37" s="10">
        <f>FC_OTH_CP_E!E37+FC_OTH_HH_E!E37+FC_OTH_AFF_E!E37</f>
        <v>84.217024935511603</v>
      </c>
      <c r="F37" s="10">
        <f>FC_OTH_CP_E!F37+FC_OTH_HH_E!F37+FC_OTH_AFF_E!F37</f>
        <v>85.244110060189158</v>
      </c>
      <c r="G37" s="10">
        <f>FC_OTH_CP_E!G37+FC_OTH_HH_E!G37+FC_OTH_AFF_E!G37</f>
        <v>87.411865864144445</v>
      </c>
      <c r="H37" s="10">
        <f>FC_OTH_CP_E!H37+FC_OTH_HH_E!H37+FC_OTH_AFF_E!H37</f>
        <v>88.32519346517627</v>
      </c>
      <c r="I37" s="10">
        <f>FC_OTH_CP_E!I37+FC_OTH_HH_E!I37+FC_OTH_AFF_E!I37</f>
        <v>88.343766122098017</v>
      </c>
      <c r="J37" s="10">
        <f>FC_OTH_CP_E!J37+FC_OTH_HH_E!J37+FC_OTH_AFF_E!J37</f>
        <v>90.417110920034403</v>
      </c>
      <c r="K37" s="10">
        <f>FC_OTH_CP_E!K37+FC_OTH_HH_E!K37+FC_OTH_AFF_E!K37</f>
        <v>81.135941530524505</v>
      </c>
      <c r="L37" s="10">
        <f>FC_OTH_CP_E!L37+FC_OTH_HH_E!L37+FC_OTH_AFF_E!L37</f>
        <v>77.027858985382636</v>
      </c>
      <c r="M37" s="10">
        <f>FC_OTH_CP_E!M37+FC_OTH_HH_E!M37+FC_OTH_AFF_E!M37</f>
        <v>80.108942390369734</v>
      </c>
      <c r="N37" s="10">
        <f>FC_OTH_CP_E!N37+FC_OTH_HH_E!N37+FC_OTH_AFF_E!N37</f>
        <v>82.162940670679248</v>
      </c>
      <c r="O37" s="10">
        <f>FC_OTH_CP_E!O37+FC_OTH_HH_E!O37+FC_OTH_AFF_E!O37</f>
        <v>84.217024935511603</v>
      </c>
      <c r="P37" s="10">
        <f>FC_OTH_CP_E!P37+FC_OTH_HH_E!P37+FC_OTH_AFF_E!P37</f>
        <v>81.890713671539118</v>
      </c>
      <c r="Q37" s="10">
        <f>FC_OTH_CP_E!Q37+FC_OTH_HH_E!Q37+FC_OTH_AFF_E!Q37</f>
        <v>79.81754084264837</v>
      </c>
      <c r="R37" s="10">
        <f>FC_OTH_CP_E!R37+FC_OTH_HH_E!R37+FC_OTH_AFF_E!R37</f>
        <v>77.744368013757537</v>
      </c>
      <c r="S37" s="10">
        <f>FC_OTH_CP_E!S37+FC_OTH_HH_E!S37+FC_OTH_AFF_E!S37</f>
        <v>74.634565778159953</v>
      </c>
      <c r="T37" s="10">
        <f>FC_OTH_CP_E!T37+FC_OTH_HH_E!T37+FC_OTH_AFF_E!T37</f>
        <v>71.524677558039528</v>
      </c>
      <c r="U37" s="10">
        <f>FC_OTH_CP_E!U37+FC_OTH_HH_E!U37+FC_OTH_AFF_E!U37</f>
        <v>68.41496130696477</v>
      </c>
      <c r="V37" s="10">
        <f>FC_OTH_CP_E!V37+FC_OTH_HH_E!V37+FC_OTH_AFF_E!V37</f>
        <v>65.305159071367186</v>
      </c>
      <c r="W37" s="10">
        <f>FC_OTH_CP_E!W37+FC_OTH_HH_E!W37+FC_OTH_AFF_E!W37</f>
        <v>63.231986242476353</v>
      </c>
      <c r="X37" s="10">
        <f>FC_OTH_CP_E!X37+FC_OTH_HH_E!X37+FC_OTH_AFF_E!X37</f>
        <v>60.12226999140151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1.0437661220980221</v>
      </c>
      <c r="D38" s="10">
        <f>FC_OTH_CP_E!D38+FC_OTH_HH_E!D38+FC_OTH_AFF_E!D38</f>
        <v>1.0437661220980221</v>
      </c>
      <c r="E38" s="10">
        <f>FC_OTH_CP_E!E38+FC_OTH_HH_E!E38+FC_OTH_AFF_E!E38</f>
        <v>1.0437661220980221</v>
      </c>
      <c r="F38" s="10">
        <f>FC_OTH_CP_E!F38+FC_OTH_HH_E!F38+FC_OTH_AFF_E!F38</f>
        <v>4.1750644883920893</v>
      </c>
      <c r="G38" s="10">
        <f>FC_OTH_CP_E!G38+FC_OTH_HH_E!G38+FC_OTH_AFF_E!G38</f>
        <v>4.1750644883920893</v>
      </c>
      <c r="H38" s="10">
        <f>FC_OTH_CP_E!H38+FC_OTH_HH_E!H38+FC_OTH_AFF_E!H38</f>
        <v>3.1312983662940672</v>
      </c>
      <c r="I38" s="10">
        <f>FC_OTH_CP_E!I38+FC_OTH_HH_E!I38+FC_OTH_AFF_E!I38</f>
        <v>4.1750644883920893</v>
      </c>
      <c r="J38" s="10">
        <f>FC_OTH_CP_E!J38+FC_OTH_HH_E!J38+FC_OTH_AFF_E!J38</f>
        <v>4.1750644883920893</v>
      </c>
      <c r="K38" s="10">
        <f>FC_OTH_CP_E!K38+FC_OTH_HH_E!K38+FC_OTH_AFF_E!K38</f>
        <v>3.1312983662940672</v>
      </c>
      <c r="L38" s="10">
        <f>FC_OTH_CP_E!L38+FC_OTH_HH_E!L38+FC_OTH_AFF_E!L38</f>
        <v>1.0437661220980221</v>
      </c>
      <c r="M38" s="10">
        <f>FC_OTH_CP_E!M38+FC_OTH_HH_E!M38+FC_OTH_AFF_E!M38</f>
        <v>1.0437661220980221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40.333877901977637</v>
      </c>
      <c r="D40" s="10">
        <f>FC_OTH_CP_E!D40+FC_OTH_HH_E!D40+FC_OTH_AFF_E!D40</f>
        <v>33.0944969905417</v>
      </c>
      <c r="E40" s="10">
        <f>FC_OTH_CP_E!E40+FC_OTH_HH_E!E40+FC_OTH_AFF_E!E40</f>
        <v>40.333877901977637</v>
      </c>
      <c r="F40" s="10">
        <f>FC_OTH_CP_E!F40+FC_OTH_HH_E!F40+FC_OTH_AFF_E!F40</f>
        <v>41.368099742046432</v>
      </c>
      <c r="G40" s="10">
        <f>FC_OTH_CP_E!G40+FC_OTH_HH_E!G40+FC_OTH_AFF_E!G40</f>
        <v>25.855030094582979</v>
      </c>
      <c r="H40" s="10">
        <f>FC_OTH_CP_E!H40+FC_OTH_HH_E!H40+FC_OTH_AFF_E!H40</f>
        <v>44.47067927773</v>
      </c>
      <c r="I40" s="10">
        <f>FC_OTH_CP_E!I40+FC_OTH_HH_E!I40+FC_OTH_AFF_E!I40</f>
        <v>46.539122957867583</v>
      </c>
      <c r="J40" s="10">
        <f>FC_OTH_CP_E!J40+FC_OTH_HH_E!J40+FC_OTH_AFF_E!J40</f>
        <v>49.641702493551158</v>
      </c>
      <c r="K40" s="10">
        <f>FC_OTH_CP_E!K40+FC_OTH_HH_E!K40+FC_OTH_AFF_E!K40</f>
        <v>52.744368013757523</v>
      </c>
      <c r="L40" s="10">
        <f>FC_OTH_CP_E!L40+FC_OTH_HH_E!L40+FC_OTH_AFF_E!L40</f>
        <v>54.812725709372309</v>
      </c>
      <c r="M40" s="10">
        <f>FC_OTH_CP_E!M40+FC_OTH_HH_E!M40+FC_OTH_AFF_E!M40</f>
        <v>62.052192605331037</v>
      </c>
      <c r="N40" s="10">
        <f>FC_OTH_CP_E!N40+FC_OTH_HH_E!N40+FC_OTH_AFF_E!N40</f>
        <v>40.333877901977637</v>
      </c>
      <c r="O40" s="10">
        <f>FC_OTH_CP_E!O40+FC_OTH_HH_E!O40+FC_OTH_AFF_E!O40</f>
        <v>49.641702493551158</v>
      </c>
      <c r="P40" s="10">
        <f>FC_OTH_CP_E!P40+FC_OTH_HH_E!P40+FC_OTH_AFF_E!P40</f>
        <v>46.539122957867583</v>
      </c>
      <c r="Q40" s="10">
        <f>FC_OTH_CP_E!Q40+FC_OTH_HH_E!Q40+FC_OTH_AFF_E!Q40</f>
        <v>36.197076526225267</v>
      </c>
      <c r="R40" s="10">
        <f>FC_OTH_CP_E!R40+FC_OTH_HH_E!R40+FC_OTH_AFF_E!R40</f>
        <v>38.265520206362851</v>
      </c>
      <c r="S40" s="10">
        <f>FC_OTH_CP_E!S40+FC_OTH_HH_E!S40+FC_OTH_AFF_E!S40</f>
        <v>53.77850386930352</v>
      </c>
      <c r="T40" s="10">
        <f>FC_OTH_CP_E!T40+FC_OTH_HH_E!T40+FC_OTH_AFF_E!T40</f>
        <v>50.675924333619953</v>
      </c>
      <c r="U40" s="10">
        <f>FC_OTH_CP_E!U40+FC_OTH_HH_E!U40+FC_OTH_AFF_E!U40</f>
        <v>41.368099742046432</v>
      </c>
      <c r="V40" s="10">
        <f>FC_OTH_CP_E!V40+FC_OTH_HH_E!V40+FC_OTH_AFF_E!V40</f>
        <v>56.881169389509893</v>
      </c>
      <c r="W40" s="10">
        <f>FC_OTH_CP_E!W40+FC_OTH_HH_E!W40+FC_OTH_AFF_E!W40</f>
        <v>54.812725709372309</v>
      </c>
      <c r="X40" s="10">
        <f>FC_OTH_CP_E!X40+FC_OTH_HH_E!X40+FC_OTH_AFF_E!X40</f>
        <v>34.128718830610488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0</v>
      </c>
      <c r="D41" s="10">
        <f>FC_OTH_CP_E!D41+FC_OTH_HH_E!D41+FC_OTH_AFF_E!D41</f>
        <v>0</v>
      </c>
      <c r="E41" s="10">
        <f>FC_OTH_CP_E!E41+FC_OTH_HH_E!E41+FC_OTH_AFF_E!E41</f>
        <v>0</v>
      </c>
      <c r="F41" s="10">
        <f>FC_OTH_CP_E!F41+FC_OTH_HH_E!F41+FC_OTH_AFF_E!F41</f>
        <v>0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1625.8000859845226</v>
      </c>
      <c r="D43" s="10">
        <f>FC_OTH_CP_E!D43+FC_OTH_HH_E!D43+FC_OTH_AFF_E!D43</f>
        <v>1825.0453998280309</v>
      </c>
      <c r="E43" s="10">
        <f>FC_OTH_CP_E!E43+FC_OTH_HH_E!E43+FC_OTH_AFF_E!E43</f>
        <v>1735.6931212381771</v>
      </c>
      <c r="F43" s="10">
        <f>FC_OTH_CP_E!F43+FC_OTH_HH_E!F43+FC_OTH_AFF_E!F43</f>
        <v>1804.5045571797073</v>
      </c>
      <c r="G43" s="10">
        <f>FC_OTH_CP_E!G43+FC_OTH_HH_E!G43+FC_OTH_AFF_E!G43</f>
        <v>1609.0379191745485</v>
      </c>
      <c r="H43" s="10">
        <f>FC_OTH_CP_E!H43+FC_OTH_HH_E!H43+FC_OTH_AFF_E!H43</f>
        <v>1514.990025795357</v>
      </c>
      <c r="I43" s="10">
        <f>FC_OTH_CP_E!I43+FC_OTH_HH_E!I43+FC_OTH_AFF_E!I43</f>
        <v>1442.5212381771278</v>
      </c>
      <c r="J43" s="10">
        <f>FC_OTH_CP_E!J43+FC_OTH_HH_E!J43+FC_OTH_AFF_E!J43</f>
        <v>1443.6439380911434</v>
      </c>
      <c r="K43" s="10">
        <f>FC_OTH_CP_E!K43+FC_OTH_HH_E!K43+FC_OTH_AFF_E!K43</f>
        <v>1231.1619948409284</v>
      </c>
      <c r="L43" s="10">
        <f>FC_OTH_CP_E!L43+FC_OTH_HH_E!L43+FC_OTH_AFF_E!L43</f>
        <v>1206.7536543422179</v>
      </c>
      <c r="M43" s="10">
        <f>FC_OTH_CP_E!M43+FC_OTH_HH_E!M43+FC_OTH_AFF_E!M43</f>
        <v>1300.9118658641444</v>
      </c>
      <c r="N43" s="10">
        <f>FC_OTH_CP_E!N43+FC_OTH_HH_E!N43+FC_OTH_AFF_E!N43</f>
        <v>1117.8303525365429</v>
      </c>
      <c r="O43" s="10">
        <f>FC_OTH_CP_E!O43+FC_OTH_HH_E!O43+FC_OTH_AFF_E!O43</f>
        <v>1193.4422184006876</v>
      </c>
      <c r="P43" s="10">
        <f>FC_OTH_CP_E!P43+FC_OTH_HH_E!P43+FC_OTH_AFF_E!P43</f>
        <v>1092.6913155631985</v>
      </c>
      <c r="Q43" s="10">
        <f>FC_OTH_CP_E!Q43+FC_OTH_HH_E!Q43+FC_OTH_AFF_E!Q43</f>
        <v>1081.3413585554604</v>
      </c>
      <c r="R43" s="10">
        <f>FC_OTH_CP_E!R43+FC_OTH_HH_E!R43+FC_OTH_AFF_E!R43</f>
        <v>1076.8482373172828</v>
      </c>
      <c r="S43" s="10">
        <f>FC_OTH_CP_E!S43+FC_OTH_HH_E!S43+FC_OTH_AFF_E!S43</f>
        <v>1087.1745485812557</v>
      </c>
      <c r="T43" s="10">
        <f>FC_OTH_CP_E!T43+FC_OTH_HH_E!T43+FC_OTH_AFF_E!T43</f>
        <v>1054.3257953568354</v>
      </c>
      <c r="U43" s="10">
        <f>FC_OTH_CP_E!U43+FC_OTH_HH_E!U43+FC_OTH_AFF_E!U43</f>
        <v>992.33680137575254</v>
      </c>
      <c r="V43" s="10">
        <f>FC_OTH_CP_E!V43+FC_OTH_HH_E!V43+FC_OTH_AFF_E!V43</f>
        <v>1007.0315563198626</v>
      </c>
      <c r="W43" s="10">
        <f>FC_OTH_CP_E!W43+FC_OTH_HH_E!W43+FC_OTH_AFF_E!W43</f>
        <v>1023.5276010318142</v>
      </c>
      <c r="X43" s="10">
        <f>FC_OTH_CP_E!X43+FC_OTH_HH_E!X43+FC_OTH_AFF_E!X43</f>
        <v>914.4407566637999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82.459157351676708</v>
      </c>
      <c r="D44" s="10">
        <f>FC_OTH_CP_E!D44+FC_OTH_HH_E!D44+FC_OTH_AFF_E!D44</f>
        <v>92.275752364574373</v>
      </c>
      <c r="E44" s="10">
        <f>FC_OTH_CP_E!E44+FC_OTH_HH_E!E44+FC_OTH_AFF_E!E44</f>
        <v>95.220722269991398</v>
      </c>
      <c r="F44" s="10">
        <f>FC_OTH_CP_E!F44+FC_OTH_HH_E!F44+FC_OTH_AFF_E!F44</f>
        <v>95.220636285468601</v>
      </c>
      <c r="G44" s="10">
        <f>FC_OTH_CP_E!G44+FC_OTH_HH_E!G44+FC_OTH_AFF_E!G44</f>
        <v>91.294067067927756</v>
      </c>
      <c r="H44" s="10">
        <f>FC_OTH_CP_E!H44+FC_OTH_HH_E!H44+FC_OTH_AFF_E!H44</f>
        <v>92.275666380051604</v>
      </c>
      <c r="I44" s="10">
        <f>FC_OTH_CP_E!I44+FC_OTH_HH_E!I44+FC_OTH_AFF_E!I44</f>
        <v>88.349097162510731</v>
      </c>
      <c r="J44" s="10">
        <f>FC_OTH_CP_E!J44+FC_OTH_HH_E!J44+FC_OTH_AFF_E!J44</f>
        <v>85.40412725709372</v>
      </c>
      <c r="K44" s="10">
        <f>FC_OTH_CP_E!K44+FC_OTH_HH_E!K44+FC_OTH_AFF_E!K44</f>
        <v>79.195012897678396</v>
      </c>
      <c r="L44" s="10">
        <f>FC_OTH_CP_E!L44+FC_OTH_HH_E!L44+FC_OTH_AFF_E!L44</f>
        <v>80.172742906276838</v>
      </c>
      <c r="M44" s="10">
        <f>FC_OTH_CP_E!M44+FC_OTH_HH_E!M44+FC_OTH_AFF_E!M44</f>
        <v>81.150472914875294</v>
      </c>
      <c r="N44" s="10">
        <f>FC_OTH_CP_E!N44+FC_OTH_HH_E!N44+FC_OTH_AFF_E!N44</f>
        <v>67.490369733447963</v>
      </c>
      <c r="O44" s="10">
        <f>FC_OTH_CP_E!O44+FC_OTH_HH_E!O44+FC_OTH_AFF_E!O44</f>
        <v>60.72502149613068</v>
      </c>
      <c r="P44" s="10">
        <f>FC_OTH_CP_E!P44+FC_OTH_HH_E!P44+FC_OTH_AFF_E!P44</f>
        <v>56.896044711951816</v>
      </c>
      <c r="Q44" s="10">
        <f>FC_OTH_CP_E!Q44+FC_OTH_HH_E!Q44+FC_OTH_AFF_E!Q44</f>
        <v>53.041358555460043</v>
      </c>
      <c r="R44" s="10">
        <f>FC_OTH_CP_E!R44+FC_OTH_HH_E!R44+FC_OTH_AFF_E!R44</f>
        <v>47.231556319862413</v>
      </c>
      <c r="S44" s="10">
        <f>FC_OTH_CP_E!S44+FC_OTH_HH_E!S44+FC_OTH_AFF_E!S44</f>
        <v>51.140498710232173</v>
      </c>
      <c r="T44" s="10">
        <f>FC_OTH_CP_E!T44+FC_OTH_HH_E!T44+FC_OTH_AFF_E!T44</f>
        <v>47.28194325021493</v>
      </c>
      <c r="U44" s="10">
        <f>FC_OTH_CP_E!U44+FC_OTH_HH_E!U44+FC_OTH_AFF_E!U44</f>
        <v>47.281943250214972</v>
      </c>
      <c r="V44" s="10">
        <f>FC_OTH_CP_E!V44+FC_OTH_HH_E!V44+FC_OTH_AFF_E!V44</f>
        <v>44.38710232158212</v>
      </c>
      <c r="W44" s="10">
        <f>FC_OTH_CP_E!W44+FC_OTH_HH_E!W44+FC_OTH_AFF_E!W44</f>
        <v>38.597506448839205</v>
      </c>
      <c r="X44" s="10">
        <f>FC_OTH_CP_E!X44+FC_OTH_HH_E!X44+FC_OTH_AFF_E!X44</f>
        <v>42.457265692175348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0.90765262252794454</v>
      </c>
      <c r="O50" s="10">
        <f>FC_OTH_CP_E!O50+FC_OTH_HH_E!O50+FC_OTH_AFF_E!O50</f>
        <v>0.94307824591573519</v>
      </c>
      <c r="P50" s="10">
        <f>FC_OTH_CP_E!P50+FC_OTH_HH_E!P50+FC_OTH_AFF_E!P50</f>
        <v>0.88374892519346526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0.8837489251934656</v>
      </c>
      <c r="T50" s="10">
        <f>FC_OTH_CP_E!T50+FC_OTH_HH_E!T50+FC_OTH_AFF_E!T50</f>
        <v>2.6511607910576083</v>
      </c>
      <c r="U50" s="10">
        <f>FC_OTH_CP_E!U50+FC_OTH_HH_E!U50+FC_OTH_AFF_E!U50</f>
        <v>0.97583834909716283</v>
      </c>
      <c r="V50" s="10">
        <f>FC_OTH_CP_E!V50+FC_OTH_HH_E!V50+FC_OTH_AFF_E!V50</f>
        <v>0.95124677558039616</v>
      </c>
      <c r="W50" s="10">
        <f>FC_OTH_CP_E!W50+FC_OTH_HH_E!W50+FC_OTH_AFF_E!W50</f>
        <v>2.9525365434221849</v>
      </c>
      <c r="X50" s="10">
        <f>FC_OTH_CP_E!X50+FC_OTH_HH_E!X50+FC_OTH_AFF_E!X50</f>
        <v>0.99466895958727408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63.843508168529667</v>
      </c>
      <c r="D51" s="37">
        <f>FC_OTH_CP_E!D51+FC_OTH_HH_E!D51+FC_OTH_AFF_E!D51</f>
        <v>68.099742046431629</v>
      </c>
      <c r="E51" s="37">
        <f>FC_OTH_CP_E!E51+FC_OTH_HH_E!E51+FC_OTH_AFF_E!E51</f>
        <v>73.581255374032679</v>
      </c>
      <c r="F51" s="37">
        <f>FC_OTH_CP_E!F51+FC_OTH_HH_E!F51+FC_OTH_AFF_E!F51</f>
        <v>71.496130696474623</v>
      </c>
      <c r="G51" s="37">
        <f>FC_OTH_CP_E!G51+FC_OTH_HH_E!G51+FC_OTH_AFF_E!G51</f>
        <v>75.300945829750646</v>
      </c>
      <c r="H51" s="37">
        <f>FC_OTH_CP_E!H51+FC_OTH_HH_E!H51+FC_OTH_AFF_E!H51</f>
        <v>74.720550300945817</v>
      </c>
      <c r="I51" s="37">
        <f>FC_OTH_CP_E!I51+FC_OTH_HH_E!I51+FC_OTH_AFF_E!I51</f>
        <v>78.009458297506455</v>
      </c>
      <c r="J51" s="37">
        <f>FC_OTH_CP_E!J51+FC_OTH_HH_E!J51+FC_OTH_AFF_E!J51</f>
        <v>78.546001719690466</v>
      </c>
      <c r="K51" s="37">
        <f>FC_OTH_CP_E!K51+FC_OTH_HH_E!K51+FC_OTH_AFF_E!K51</f>
        <v>74.547721410146195</v>
      </c>
      <c r="L51" s="37">
        <f>FC_OTH_CP_E!L51+FC_OTH_HH_E!L51+FC_OTH_AFF_E!L51</f>
        <v>77.945141874462593</v>
      </c>
      <c r="M51" s="37">
        <f>FC_OTH_CP_E!M51+FC_OTH_HH_E!M51+FC_OTH_AFF_E!M51</f>
        <v>82.587704213241608</v>
      </c>
      <c r="N51" s="37">
        <f>FC_OTH_CP_E!N51+FC_OTH_HH_E!N51+FC_OTH_AFF_E!N51</f>
        <v>71.90498710232157</v>
      </c>
      <c r="O51" s="37">
        <f>FC_OTH_CP_E!O51+FC_OTH_HH_E!O51+FC_OTH_AFF_E!O51</f>
        <v>69.367669819432493</v>
      </c>
      <c r="P51" s="37">
        <f>FC_OTH_CP_E!P51+FC_OTH_HH_E!P51+FC_OTH_AFF_E!P51</f>
        <v>65.927858985382628</v>
      </c>
      <c r="Q51" s="37">
        <f>FC_OTH_CP_E!Q51+FC_OTH_HH_E!Q51+FC_OTH_AFF_E!Q51</f>
        <v>59.759759243336177</v>
      </c>
      <c r="R51" s="37">
        <f>FC_OTH_CP_E!R51+FC_OTH_HH_E!R51+FC_OTH_AFF_E!R51</f>
        <v>56.362854686156481</v>
      </c>
      <c r="S51" s="37">
        <f>FC_OTH_CP_E!S51+FC_OTH_HH_E!S51+FC_OTH_AFF_E!S51</f>
        <v>58.448667239896842</v>
      </c>
      <c r="T51" s="37">
        <f>FC_OTH_CP_E!T51+FC_OTH_HH_E!T51+FC_OTH_AFF_E!T51</f>
        <v>56.301375752364592</v>
      </c>
      <c r="U51" s="37">
        <f>FC_OTH_CP_E!U51+FC_OTH_HH_E!U51+FC_OTH_AFF_E!U51</f>
        <v>52.154858125537409</v>
      </c>
      <c r="V51" s="37">
        <f>FC_OTH_CP_E!V51+FC_OTH_HH_E!V51+FC_OTH_AFF_E!V51</f>
        <v>55.874118658641429</v>
      </c>
      <c r="W51" s="37">
        <f>FC_OTH_CP_E!W51+FC_OTH_HH_E!W51+FC_OTH_AFF_E!W51</f>
        <v>50.069561478933807</v>
      </c>
      <c r="X51" s="37">
        <f>FC_OTH_CP_E!X51+FC_OTH_HH_E!X51+FC_OTH_AFF_E!X51</f>
        <v>60.24987102321581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1093.6274290627689</v>
      </c>
      <c r="D52" s="37">
        <f t="shared" ref="D52:W52" si="31">SUM(D53:D70)</f>
        <v>1228.3844368013761</v>
      </c>
      <c r="E52" s="37">
        <f t="shared" si="31"/>
        <v>1269.7286328460882</v>
      </c>
      <c r="F52" s="37">
        <f t="shared" si="31"/>
        <v>1286.8060189165951</v>
      </c>
      <c r="G52" s="37">
        <f t="shared" si="31"/>
        <v>1297.0049011177991</v>
      </c>
      <c r="H52" s="37">
        <f t="shared" si="31"/>
        <v>1303.4775580395528</v>
      </c>
      <c r="I52" s="37">
        <f t="shared" si="31"/>
        <v>1344.200859845228</v>
      </c>
      <c r="J52" s="37">
        <f t="shared" si="31"/>
        <v>1354.0652622527946</v>
      </c>
      <c r="K52" s="37">
        <f t="shared" si="31"/>
        <v>1418.9260533104036</v>
      </c>
      <c r="L52" s="37">
        <f t="shared" si="31"/>
        <v>1525.6784178847806</v>
      </c>
      <c r="M52" s="37">
        <f t="shared" si="31"/>
        <v>1709.8302665520202</v>
      </c>
      <c r="N52" s="37">
        <f t="shared" si="31"/>
        <v>1468.4271711091992</v>
      </c>
      <c r="O52" s="37">
        <f t="shared" si="31"/>
        <v>1608.6292347377482</v>
      </c>
      <c r="P52" s="37">
        <f t="shared" si="31"/>
        <v>1527.2351676698188</v>
      </c>
      <c r="Q52" s="37">
        <f t="shared" si="31"/>
        <v>1533.1856405846938</v>
      </c>
      <c r="R52" s="37">
        <f t="shared" si="31"/>
        <v>1434.050730868445</v>
      </c>
      <c r="S52" s="37">
        <f t="shared" si="31"/>
        <v>1565.0416165090301</v>
      </c>
      <c r="T52" s="37">
        <f t="shared" si="31"/>
        <v>2090.4396388650057</v>
      </c>
      <c r="U52" s="37">
        <f t="shared" si="31"/>
        <v>2085.5599312123827</v>
      </c>
      <c r="V52" s="37">
        <f t="shared" si="31"/>
        <v>2088.2057609630256</v>
      </c>
      <c r="W52" s="37">
        <f t="shared" si="31"/>
        <v>1933.7730008598446</v>
      </c>
      <c r="X52" s="37">
        <f t="shared" ref="X52" si="32">SUM(X53:X70)</f>
        <v>2289.9257953568358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0.3821152192605331</v>
      </c>
      <c r="D57" s="10">
        <f>FC_OTH_CP_E!D57+FC_OTH_HH_E!D57+FC_OTH_AFF_E!D57</f>
        <v>0.40601891659501288</v>
      </c>
      <c r="E57" s="10">
        <f>FC_OTH_CP_E!E57+FC_OTH_HH_E!E57+FC_OTH_AFF_E!E57</f>
        <v>0.40601891659501288</v>
      </c>
      <c r="F57" s="10">
        <f>FC_OTH_CP_E!F57+FC_OTH_HH_E!F57+FC_OTH_AFF_E!F57</f>
        <v>0.40601891659501288</v>
      </c>
      <c r="G57" s="10">
        <f>FC_OTH_CP_E!G57+FC_OTH_HH_E!G57+FC_OTH_AFF_E!G57</f>
        <v>0.42992261392949271</v>
      </c>
      <c r="H57" s="10">
        <f>FC_OTH_CP_E!H57+FC_OTH_HH_E!H57+FC_OTH_AFF_E!H57</f>
        <v>0.47773000859845233</v>
      </c>
      <c r="I57" s="10">
        <f>FC_OTH_CP_E!I57+FC_OTH_HH_E!I57+FC_OTH_AFF_E!I57</f>
        <v>0.62098022355975924</v>
      </c>
      <c r="J57" s="10">
        <f>FC_OTH_CP_E!J57+FC_OTH_HH_E!J57+FC_OTH_AFF_E!J57</f>
        <v>0.62098022355975924</v>
      </c>
      <c r="K57" s="10">
        <f>FC_OTH_CP_E!K57+FC_OTH_HH_E!K57+FC_OTH_AFF_E!K57</f>
        <v>0.76431642304385194</v>
      </c>
      <c r="L57" s="10">
        <f>FC_OTH_CP_E!L57+FC_OTH_HH_E!L57+FC_OTH_AFF_E!L57</f>
        <v>0.83594153052450548</v>
      </c>
      <c r="M57" s="10">
        <f>FC_OTH_CP_E!M57+FC_OTH_HH_E!M57+FC_OTH_AFF_E!M57</f>
        <v>0.93147033533963886</v>
      </c>
      <c r="N57" s="10">
        <f>FC_OTH_CP_E!N57+FC_OTH_HH_E!N57+FC_OTH_AFF_E!N57</f>
        <v>1.026999140154772</v>
      </c>
      <c r="O57" s="10">
        <f>FC_OTH_CP_E!O57+FC_OTH_HH_E!O57+FC_OTH_AFF_E!O57</f>
        <v>1.1226139294926909</v>
      </c>
      <c r="P57" s="10">
        <f>FC_OTH_CP_E!P57+FC_OTH_HH_E!P57+FC_OTH_AFF_E!P57</f>
        <v>1.241960447119518</v>
      </c>
      <c r="Q57" s="10">
        <f>FC_OTH_CP_E!Q57+FC_OTH_HH_E!Q57+FC_OTH_AFF_E!Q57</f>
        <v>1.361392949269131</v>
      </c>
      <c r="R57" s="10">
        <f>FC_OTH_CP_E!R57+FC_OTH_HH_E!R57+FC_OTH_AFF_E!R57</f>
        <v>1.4808254514187451</v>
      </c>
      <c r="S57" s="10">
        <f>FC_OTH_CP_E!S57+FC_OTH_HH_E!S57+FC_OTH_AFF_E!S57</f>
        <v>1.6480653482373171</v>
      </c>
      <c r="T57" s="10">
        <f>FC_OTH_CP_E!T57+FC_OTH_HH_E!T57+FC_OTH_AFF_E!T57</f>
        <v>1.791315563198624</v>
      </c>
      <c r="U57" s="10">
        <f>FC_OTH_CP_E!U57+FC_OTH_HH_E!U57+FC_OTH_AFF_E!U57</f>
        <v>1.982459157351677</v>
      </c>
      <c r="V57" s="10">
        <f>FC_OTH_CP_E!V57+FC_OTH_HH_E!V57+FC_OTH_AFF_E!V57</f>
        <v>2.1735167669819431</v>
      </c>
      <c r="W57" s="10">
        <f>FC_OTH_CP_E!W57+FC_OTH_HH_E!W57+FC_OTH_AFF_E!W57</f>
        <v>2.3884780739466889</v>
      </c>
      <c r="X57" s="10">
        <f>FC_OTH_CP_E!X57+FC_OTH_HH_E!X57+FC_OTH_AFF_E!X57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1083.4527085124678</v>
      </c>
      <c r="D59" s="10">
        <f>FC_OTH_CP_E!D59+FC_OTH_HH_E!D59+FC_OTH_AFF_E!D59</f>
        <v>1220.7414445399831</v>
      </c>
      <c r="E59" s="10">
        <f>FC_OTH_CP_E!E59+FC_OTH_HH_E!E59+FC_OTH_AFF_E!E59</f>
        <v>1259.8643164230443</v>
      </c>
      <c r="F59" s="10">
        <f>FC_OTH_CP_E!F59+FC_OTH_HH_E!F59+FC_OTH_AFF_E!F59</f>
        <v>1275.4847807394669</v>
      </c>
      <c r="G59" s="10">
        <f>FC_OTH_CP_E!G59+FC_OTH_HH_E!G59+FC_OTH_AFF_E!G59</f>
        <v>1283.27128116939</v>
      </c>
      <c r="H59" s="10">
        <f>FC_OTH_CP_E!H59+FC_OTH_HH_E!H59+FC_OTH_AFF_E!H59</f>
        <v>1290.4843508168528</v>
      </c>
      <c r="I59" s="10">
        <f>FC_OTH_CP_E!I59+FC_OTH_HH_E!I59+FC_OTH_AFF_E!I59</f>
        <v>1332.1152192605332</v>
      </c>
      <c r="J59" s="10">
        <f>FC_OTH_CP_E!J59+FC_OTH_HH_E!J59+FC_OTH_AFF_E!J59</f>
        <v>1341.6930352536544</v>
      </c>
      <c r="K59" s="10">
        <f>FC_OTH_CP_E!K59+FC_OTH_HH_E!K59+FC_OTH_AFF_E!K59</f>
        <v>1401.6909716251068</v>
      </c>
      <c r="L59" s="10">
        <f>FC_OTH_CP_E!L59+FC_OTH_HH_E!L59+FC_OTH_AFF_E!L59</f>
        <v>1488.7503009458296</v>
      </c>
      <c r="M59" s="10">
        <f>FC_OTH_CP_E!M59+FC_OTH_HH_E!M59+FC_OTH_AFF_E!M59</f>
        <v>1660.7433361994838</v>
      </c>
      <c r="N59" s="10">
        <f>FC_OTH_CP_E!N59+FC_OTH_HH_E!N59+FC_OTH_AFF_E!N59</f>
        <v>1421.156921754083</v>
      </c>
      <c r="O59" s="10">
        <f>FC_OTH_CP_E!O59+FC_OTH_HH_E!O59+FC_OTH_AFF_E!O59</f>
        <v>1569.0264832330192</v>
      </c>
      <c r="P59" s="10">
        <f>FC_OTH_CP_E!P59+FC_OTH_HH_E!P59+FC_OTH_AFF_E!P59</f>
        <v>1506.1145313843501</v>
      </c>
      <c r="Q59" s="10">
        <f>FC_OTH_CP_E!Q59+FC_OTH_HH_E!Q59+FC_OTH_AFF_E!Q59</f>
        <v>1510.9869303525356</v>
      </c>
      <c r="R59" s="10">
        <f>FC_OTH_CP_E!R59+FC_OTH_HH_E!R59+FC_OTH_AFF_E!R59</f>
        <v>1415.114187446261</v>
      </c>
      <c r="S59" s="10">
        <f>FC_OTH_CP_E!S59+FC_OTH_HH_E!S59+FC_OTH_AFF_E!S59</f>
        <v>1546.312209802237</v>
      </c>
      <c r="T59" s="10">
        <f>FC_OTH_CP_E!T59+FC_OTH_HH_E!T59+FC_OTH_AFF_E!T59</f>
        <v>1514.2829750644901</v>
      </c>
      <c r="U59" s="10">
        <f>FC_OTH_CP_E!U59+FC_OTH_HH_E!U59+FC_OTH_AFF_E!U59</f>
        <v>1489.3474634565789</v>
      </c>
      <c r="V59" s="10">
        <f>FC_OTH_CP_E!V59+FC_OTH_HH_E!V59+FC_OTH_AFF_E!V59</f>
        <v>1464.9613069647451</v>
      </c>
      <c r="W59" s="10">
        <f>FC_OTH_CP_E!W59+FC_OTH_HH_E!W59+FC_OTH_AFF_E!W59</f>
        <v>1342.5766122098016</v>
      </c>
      <c r="X59" s="10">
        <f>FC_OTH_CP_E!X59+FC_OTH_HH_E!X59+FC_OTH_AFF_E!X59</f>
        <v>1506.9982803095443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9.7926053310404146</v>
      </c>
      <c r="D61" s="10">
        <f>FC_OTH_CP_E!D61+FC_OTH_HH_E!D61+FC_OTH_AFF_E!D61</f>
        <v>7.2369733447979359</v>
      </c>
      <c r="E61" s="10">
        <f>FC_OTH_CP_E!E61+FC_OTH_HH_E!E61+FC_OTH_AFF_E!E61</f>
        <v>9.4582975064488366</v>
      </c>
      <c r="F61" s="10">
        <f>FC_OTH_CP_E!F61+FC_OTH_HH_E!F61+FC_OTH_AFF_E!F61</f>
        <v>10.915219260533103</v>
      </c>
      <c r="G61" s="10">
        <f>FC_OTH_CP_E!G61+FC_OTH_HH_E!G61+FC_OTH_AFF_E!G61</f>
        <v>13.303697334479796</v>
      </c>
      <c r="H61" s="10">
        <f>FC_OTH_CP_E!H61+FC_OTH_HH_E!H61+FC_OTH_AFF_E!H61</f>
        <v>12.515477214101463</v>
      </c>
      <c r="I61" s="10">
        <f>FC_OTH_CP_E!I61+FC_OTH_HH_E!I61+FC_OTH_AFF_E!I61</f>
        <v>11.464660361134992</v>
      </c>
      <c r="J61" s="10">
        <f>FC_OTH_CP_E!J61+FC_OTH_HH_E!J61+FC_OTH_AFF_E!J61</f>
        <v>11.751246775580395</v>
      </c>
      <c r="K61" s="10">
        <f>FC_OTH_CP_E!K61+FC_OTH_HH_E!K61+FC_OTH_AFF_E!K61</f>
        <v>11.822871883061046</v>
      </c>
      <c r="L61" s="10">
        <f>FC_OTH_CP_E!L61+FC_OTH_HH_E!L61+FC_OTH_AFF_E!L61</f>
        <v>11.130266552020631</v>
      </c>
      <c r="M61" s="10">
        <f>FC_OTH_CP_E!M61+FC_OTH_HH_E!M61+FC_OTH_AFF_E!M61</f>
        <v>11.058555460017198</v>
      </c>
      <c r="N61" s="10">
        <f>FC_OTH_CP_E!N61+FC_OTH_HH_E!N61+FC_OTH_AFF_E!N61</f>
        <v>14.497936371453131</v>
      </c>
      <c r="O61" s="10">
        <f>FC_OTH_CP_E!O61+FC_OTH_HH_E!O61+FC_OTH_AFF_E!O61</f>
        <v>22.547119518486671</v>
      </c>
      <c r="P61" s="10">
        <f>FC_OTH_CP_E!P61+FC_OTH_HH_E!P61+FC_OTH_AFF_E!P61</f>
        <v>14.880051590713673</v>
      </c>
      <c r="Q61" s="10">
        <f>FC_OTH_CP_E!Q61+FC_OTH_HH_E!Q61+FC_OTH_AFF_E!Q61</f>
        <v>15.381685296646589</v>
      </c>
      <c r="R61" s="10">
        <f>FC_OTH_CP_E!R61+FC_OTH_HH_E!R61+FC_OTH_AFF_E!R61</f>
        <v>12.396044711951847</v>
      </c>
      <c r="S61" s="10">
        <f>FC_OTH_CP_E!S61+FC_OTH_HH_E!S61+FC_OTH_AFF_E!S61</f>
        <v>11.560103181427353</v>
      </c>
      <c r="T61" s="10">
        <f>FC_OTH_CP_E!T61+FC_OTH_HH_E!T61+FC_OTH_AFF_E!T61</f>
        <v>19.99140154772142</v>
      </c>
      <c r="U61" s="10">
        <f>FC_OTH_CP_E!U61+FC_OTH_HH_E!U61+FC_OTH_AFF_E!U61</f>
        <v>19.012123817712816</v>
      </c>
      <c r="V61" s="10">
        <f>FC_OTH_CP_E!V61+FC_OTH_HH_E!V61+FC_OTH_AFF_E!V61</f>
        <v>16.241530524505578</v>
      </c>
      <c r="W61" s="10">
        <f>FC_OTH_CP_E!W61+FC_OTH_HH_E!W61+FC_OTH_AFF_E!W61</f>
        <v>15.763800515907134</v>
      </c>
      <c r="X61" s="10">
        <f>FC_OTH_CP_E!X61+FC_OTH_HH_E!X61+FC_OTH_AFF_E!X61</f>
        <v>20.421324161650883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1.4331040412725717</v>
      </c>
      <c r="L62" s="10">
        <f>FC_OTH_CP_E!L62+FC_OTH_HH_E!L62+FC_OTH_AFF_E!L62</f>
        <v>0.81203783319002576</v>
      </c>
      <c r="M62" s="10">
        <f>FC_OTH_CP_E!M62+FC_OTH_HH_E!M62+FC_OTH_AFF_E!M62</f>
        <v>0.88374892519346582</v>
      </c>
      <c r="N62" s="10">
        <f>FC_OTH_CP_E!N62+FC_OTH_HH_E!N62+FC_OTH_AFF_E!N62</f>
        <v>1.0031814273430777</v>
      </c>
      <c r="O62" s="10">
        <f>FC_OTH_CP_E!O62+FC_OTH_HH_E!O62+FC_OTH_AFF_E!O62</f>
        <v>0.74041272570937211</v>
      </c>
      <c r="P62" s="10">
        <f>FC_OTH_CP_E!P62+FC_OTH_HH_E!P62+FC_OTH_AFF_E!P62</f>
        <v>0.40601891659501271</v>
      </c>
      <c r="Q62" s="10">
        <f>FC_OTH_CP_E!Q62+FC_OTH_HH_E!Q62+FC_OTH_AFF_E!Q62</f>
        <v>0.83594153052450459</v>
      </c>
      <c r="R62" s="10">
        <f>FC_OTH_CP_E!R62+FC_OTH_HH_E!R62+FC_OTH_AFF_E!R62</f>
        <v>1.0031814273430781</v>
      </c>
      <c r="S62" s="10">
        <f>FC_OTH_CP_E!S62+FC_OTH_HH_E!S62+FC_OTH_AFF_E!S62</f>
        <v>1.0987102321582114</v>
      </c>
      <c r="T62" s="10">
        <f>FC_OTH_CP_E!T62+FC_OTH_HH_E!T62+FC_OTH_AFF_E!T62</f>
        <v>0.9553740326741198</v>
      </c>
      <c r="U62" s="10">
        <f>FC_OTH_CP_E!U62+FC_OTH_HH_E!U62+FC_OTH_AFF_E!U62</f>
        <v>1.1464316423043863</v>
      </c>
      <c r="V62" s="10">
        <f>FC_OTH_CP_E!V62+FC_OTH_HH_E!V62+FC_OTH_AFF_E!V62</f>
        <v>0.95537403267411924</v>
      </c>
      <c r="W62" s="10">
        <f>FC_OTH_CP_E!W62+FC_OTH_HH_E!W62+FC_OTH_AFF_E!W62</f>
        <v>0.9314703353396383</v>
      </c>
      <c r="X62" s="10">
        <f>FC_OTH_CP_E!X62+FC_OTH_HH_E!X62+FC_OTH_AFF_E!X62</f>
        <v>1.2181427343078259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3.2147893379191741</v>
      </c>
      <c r="L64" s="10">
        <f>FC_OTH_CP_E!L64+FC_OTH_HH_E!L64+FC_OTH_AFF_E!L64</f>
        <v>3.2803095442820291</v>
      </c>
      <c r="M64" s="10">
        <f>FC_OTH_CP_E!M64+FC_OTH_HH_E!M64+FC_OTH_AFF_E!M64</f>
        <v>3.6612209802235594</v>
      </c>
      <c r="N64" s="10">
        <f>FC_OTH_CP_E!N64+FC_OTH_HH_E!N64+FC_OTH_AFF_E!N64</f>
        <v>4.5631986242476321</v>
      </c>
      <c r="O64" s="10">
        <f>FC_OTH_CP_E!O64+FC_OTH_HH_E!O64+FC_OTH_AFF_E!O64</f>
        <v>5.2606190885640576</v>
      </c>
      <c r="P64" s="10">
        <f>FC_OTH_CP_E!P64+FC_OTH_HH_E!P64+FC_OTH_AFF_E!P64</f>
        <v>4.5926053310404118</v>
      </c>
      <c r="Q64" s="10">
        <f>FC_OTH_CP_E!Q64+FC_OTH_HH_E!Q64+FC_OTH_AFF_E!Q64</f>
        <v>4.6196904557179739</v>
      </c>
      <c r="R64" s="10">
        <f>FC_OTH_CP_E!R64+FC_OTH_HH_E!R64+FC_OTH_AFF_E!R64</f>
        <v>4.0564918314703355</v>
      </c>
      <c r="S64" s="10">
        <f>FC_OTH_CP_E!S64+FC_OTH_HH_E!S64+FC_OTH_AFF_E!S64</f>
        <v>4.2711951848667251</v>
      </c>
      <c r="T64" s="10">
        <f>FC_OTH_CP_E!T64+FC_OTH_HH_E!T64+FC_OTH_AFF_E!T64</f>
        <v>4.6700773860705045</v>
      </c>
      <c r="U64" s="10">
        <f>FC_OTH_CP_E!U64+FC_OTH_HH_E!U64+FC_OTH_AFF_E!U64</f>
        <v>4.6150472914875333</v>
      </c>
      <c r="V64" s="10">
        <f>FC_OTH_CP_E!V64+FC_OTH_HH_E!V64+FC_OTH_AFF_E!V64</f>
        <v>4.6574376612209827</v>
      </c>
      <c r="W64" s="10">
        <f>FC_OTH_CP_E!W64+FC_OTH_HH_E!W64+FC_OTH_AFF_E!W64</f>
        <v>5.4984522785898537</v>
      </c>
      <c r="X64" s="10">
        <f>FC_OTH_CP_E!X64+FC_OTH_HH_E!X64+FC_OTH_AFF_E!X64</f>
        <v>5.7101461736887336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30.274548581255363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20.869561478933786</v>
      </c>
      <c r="M69" s="10">
        <f>FC_OTH_CP_E!M69+FC_OTH_HH_E!M69+FC_OTH_AFF_E!M69</f>
        <v>32.551934651762672</v>
      </c>
      <c r="N69" s="10">
        <f>FC_OTH_CP_E!N69+FC_OTH_HH_E!N69+FC_OTH_AFF_E!N69</f>
        <v>26.178933791917444</v>
      </c>
      <c r="O69" s="10">
        <f>FC_OTH_CP_E!O69+FC_OTH_HH_E!O69+FC_OTH_AFF_E!O69</f>
        <v>9.9319862424763556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0.15133276010318139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548.74849527085121</v>
      </c>
      <c r="U70" s="10">
        <f>FC_OTH_CP_E!U70+FC_OTH_HH_E!U70+FC_OTH_AFF_E!U70</f>
        <v>569.4564058469474</v>
      </c>
      <c r="V70" s="10">
        <f>FC_OTH_CP_E!V70+FC_OTH_HH_E!V70+FC_OTH_AFF_E!V70</f>
        <v>599.21659501289764</v>
      </c>
      <c r="W70" s="10">
        <f>FC_OTH_CP_E!W70+FC_OTH_HH_E!W70+FC_OTH_AFF_E!W70</f>
        <v>566.61418744625962</v>
      </c>
      <c r="X70" s="10">
        <f>FC_OTH_CP_E!X70+FC_OTH_HH_E!X70+FC_OTH_AFF_E!X70</f>
        <v>722.67601031814274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3.9887360275150487</v>
      </c>
      <c r="L71" s="37">
        <f t="shared" si="34"/>
        <v>1.6002579535683576</v>
      </c>
      <c r="M71" s="37">
        <f t="shared" si="34"/>
        <v>1.9585554600171977</v>
      </c>
      <c r="N71" s="37">
        <f t="shared" si="34"/>
        <v>2.1974204643164228</v>
      </c>
      <c r="O71" s="37">
        <f t="shared" si="34"/>
        <v>1.6718830610490105</v>
      </c>
      <c r="P71" s="37">
        <f t="shared" si="34"/>
        <v>0.59707652622527929</v>
      </c>
      <c r="Q71" s="37">
        <f t="shared" si="34"/>
        <v>1.3136715391229565</v>
      </c>
      <c r="R71" s="37">
        <f t="shared" si="34"/>
        <v>1.4331040412725708</v>
      </c>
      <c r="S71" s="37">
        <f t="shared" si="34"/>
        <v>1.6002579535683576</v>
      </c>
      <c r="T71" s="37">
        <f t="shared" si="34"/>
        <v>1.4569217540842665</v>
      </c>
      <c r="U71" s="37">
        <f t="shared" si="34"/>
        <v>1.7674118658641462</v>
      </c>
      <c r="V71" s="37">
        <f t="shared" si="34"/>
        <v>1.3374892519346524</v>
      </c>
      <c r="W71" s="37">
        <f t="shared" si="34"/>
        <v>1.5524505588993973</v>
      </c>
      <c r="X71" s="37">
        <f t="shared" ref="X71" si="35">SUM(X72:X73)</f>
        <v>1.9107480653482387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2.555631986242477</v>
      </c>
      <c r="L72" s="10">
        <f>FC_OTH_CP_E!L72+FC_OTH_HH_E!L72+FC_OTH_AFF_E!L72</f>
        <v>0.78822012037833189</v>
      </c>
      <c r="M72" s="10">
        <f>FC_OTH_CP_E!M72+FC_OTH_HH_E!M72+FC_OTH_AFF_E!M72</f>
        <v>1.0987102321582118</v>
      </c>
      <c r="N72" s="10">
        <f>FC_OTH_CP_E!N72+FC_OTH_HH_E!N72+FC_OTH_AFF_E!N72</f>
        <v>1.1942390369733449</v>
      </c>
      <c r="O72" s="10">
        <f>FC_OTH_CP_E!O72+FC_OTH_HH_E!O72+FC_OTH_AFF_E!O72</f>
        <v>0.93147033533963852</v>
      </c>
      <c r="P72" s="10">
        <f>FC_OTH_CP_E!P72+FC_OTH_HH_E!P72+FC_OTH_AFF_E!P72</f>
        <v>0.19105760963026655</v>
      </c>
      <c r="Q72" s="10">
        <f>FC_OTH_CP_E!Q72+FC_OTH_HH_E!Q72+FC_OTH_AFF_E!Q72</f>
        <v>0.47773000859845188</v>
      </c>
      <c r="R72" s="10">
        <f>FC_OTH_CP_E!R72+FC_OTH_HH_E!R72+FC_OTH_AFF_E!R72</f>
        <v>0.42992261392949283</v>
      </c>
      <c r="S72" s="10">
        <f>FC_OTH_CP_E!S72+FC_OTH_HH_E!S72+FC_OTH_AFF_E!S72</f>
        <v>0.50154772141014636</v>
      </c>
      <c r="T72" s="10">
        <f>FC_OTH_CP_E!T72+FC_OTH_HH_E!T72+FC_OTH_AFF_E!T72</f>
        <v>0.5015477214101467</v>
      </c>
      <c r="U72" s="10">
        <f>FC_OTH_CP_E!U72+FC_OTH_HH_E!U72+FC_OTH_AFF_E!U72</f>
        <v>0.62098022355976001</v>
      </c>
      <c r="V72" s="10">
        <f>FC_OTH_CP_E!V72+FC_OTH_HH_E!V72+FC_OTH_AFF_E!V72</f>
        <v>0.4060189165950131</v>
      </c>
      <c r="W72" s="10">
        <f>FC_OTH_CP_E!W72+FC_OTH_HH_E!W72+FC_OTH_AFF_E!W72</f>
        <v>0.6209802235597589</v>
      </c>
      <c r="X72" s="10">
        <f>FC_OTH_CP_E!X72+FC_OTH_HH_E!X72+FC_OTH_AFF_E!X72</f>
        <v>0.74041272570937289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1.4331040412725717</v>
      </c>
      <c r="L73" s="10">
        <f>FC_OTH_CP_E!L73+FC_OTH_HH_E!L73+FC_OTH_AFF_E!L73</f>
        <v>0.81203783319002576</v>
      </c>
      <c r="M73" s="10">
        <f>FC_OTH_CP_E!M73+FC_OTH_HH_E!M73+FC_OTH_AFF_E!M73</f>
        <v>0.85984522785898598</v>
      </c>
      <c r="N73" s="10">
        <f>FC_OTH_CP_E!N73+FC_OTH_HH_E!N73+FC_OTH_AFF_E!N73</f>
        <v>1.0031814273430777</v>
      </c>
      <c r="O73" s="10">
        <f>FC_OTH_CP_E!O73+FC_OTH_HH_E!O73+FC_OTH_AFF_E!O73</f>
        <v>0.74041272570937211</v>
      </c>
      <c r="P73" s="10">
        <f>FC_OTH_CP_E!P73+FC_OTH_HH_E!P73+FC_OTH_AFF_E!P73</f>
        <v>0.40601891659501271</v>
      </c>
      <c r="Q73" s="10">
        <f>FC_OTH_CP_E!Q73+FC_OTH_HH_E!Q73+FC_OTH_AFF_E!Q73</f>
        <v>0.83594153052450459</v>
      </c>
      <c r="R73" s="10">
        <f>FC_OTH_CP_E!R73+FC_OTH_HH_E!R73+FC_OTH_AFF_E!R73</f>
        <v>1.0031814273430781</v>
      </c>
      <c r="S73" s="10">
        <f>FC_OTH_CP_E!S73+FC_OTH_HH_E!S73+FC_OTH_AFF_E!S73</f>
        <v>1.0987102321582114</v>
      </c>
      <c r="T73" s="10">
        <f>FC_OTH_CP_E!T73+FC_OTH_HH_E!T73+FC_OTH_AFF_E!T73</f>
        <v>0.9553740326741198</v>
      </c>
      <c r="U73" s="10">
        <f>FC_OTH_CP_E!U73+FC_OTH_HH_E!U73+FC_OTH_AFF_E!U73</f>
        <v>1.1464316423043863</v>
      </c>
      <c r="V73" s="10">
        <f>FC_OTH_CP_E!V73+FC_OTH_HH_E!V73+FC_OTH_AFF_E!V73</f>
        <v>0.93147033533963941</v>
      </c>
      <c r="W73" s="10">
        <f>FC_OTH_CP_E!W73+FC_OTH_HH_E!W73+FC_OTH_AFF_E!W73</f>
        <v>0.9314703353396383</v>
      </c>
      <c r="X73" s="10">
        <f>FC_OTH_CP_E!X73+FC_OTH_HH_E!X73+FC_OTH_AFF_E!X73</f>
        <v>1.1703353396388658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2036.6867583834905</v>
      </c>
      <c r="D75" s="37">
        <f>FC_OTH_CP_E!D75+FC_OTH_HH_E!D75+FC_OTH_AFF_E!D75</f>
        <v>2258.6223559759242</v>
      </c>
      <c r="E75" s="37">
        <f>FC_OTH_CP_E!E75+FC_OTH_HH_E!E75+FC_OTH_AFF_E!E75</f>
        <v>2321.0327601031818</v>
      </c>
      <c r="F75" s="37">
        <f>FC_OTH_CP_E!F75+FC_OTH_HH_E!F75+FC_OTH_AFF_E!F75</f>
        <v>2427.7490971625102</v>
      </c>
      <c r="G75" s="37">
        <f>FC_OTH_CP_E!G75+FC_OTH_HH_E!G75+FC_OTH_AFF_E!G75</f>
        <v>2353.945657781599</v>
      </c>
      <c r="H75" s="37">
        <f>FC_OTH_CP_E!H75+FC_OTH_HH_E!H75+FC_OTH_AFF_E!H75</f>
        <v>2305.3405846947549</v>
      </c>
      <c r="I75" s="37">
        <f>FC_OTH_CP_E!I75+FC_OTH_HH_E!I75+FC_OTH_AFF_E!I75</f>
        <v>2370.6888220120377</v>
      </c>
      <c r="J75" s="37">
        <f>FC_OTH_CP_E!J75+FC_OTH_HH_E!J75+FC_OTH_AFF_E!J75</f>
        <v>2509.7687876182285</v>
      </c>
      <c r="K75" s="37">
        <f>FC_OTH_CP_E!K75+FC_OTH_HH_E!K75+FC_OTH_AFF_E!K75</f>
        <v>2491.4971625107464</v>
      </c>
      <c r="L75" s="37">
        <f>FC_OTH_CP_E!L75+FC_OTH_HH_E!L75+FC_OTH_AFF_E!L75</f>
        <v>2734.3555460017192</v>
      </c>
      <c r="M75" s="37">
        <f>FC_OTH_CP_E!M75+FC_OTH_HH_E!M75+FC_OTH_AFF_E!M75</f>
        <v>2981.7760103181427</v>
      </c>
      <c r="N75" s="37">
        <f>FC_OTH_CP_E!N75+FC_OTH_HH_E!N75+FC_OTH_AFF_E!N75</f>
        <v>2543.8042992261389</v>
      </c>
      <c r="O75" s="37">
        <f>FC_OTH_CP_E!O75+FC_OTH_HH_E!O75+FC_OTH_AFF_E!O75</f>
        <v>2789.1229578675839</v>
      </c>
      <c r="P75" s="37">
        <f>FC_OTH_CP_E!P75+FC_OTH_HH_E!P75+FC_OTH_AFF_E!P75</f>
        <v>2663.3944969905433</v>
      </c>
      <c r="Q75" s="37">
        <f>FC_OTH_CP_E!Q75+FC_OTH_HH_E!Q75+FC_OTH_AFF_E!Q75</f>
        <v>2719.8576956147895</v>
      </c>
      <c r="R75" s="37">
        <f>FC_OTH_CP_E!R75+FC_OTH_HH_E!R75+FC_OTH_AFF_E!R75</f>
        <v>2565.1332760103201</v>
      </c>
      <c r="S75" s="37">
        <f>FC_OTH_CP_E!S75+FC_OTH_HH_E!S75+FC_OTH_AFF_E!S75</f>
        <v>2802.9760963026642</v>
      </c>
      <c r="T75" s="37">
        <f>FC_OTH_CP_E!T75+FC_OTH_HH_E!T75+FC_OTH_AFF_E!T75</f>
        <v>2770.5884780739466</v>
      </c>
      <c r="U75" s="37">
        <f>FC_OTH_CP_E!U75+FC_OTH_HH_E!U75+FC_OTH_AFF_E!U75</f>
        <v>2740.685038693035</v>
      </c>
      <c r="V75" s="37">
        <f>FC_OTH_CP_E!V75+FC_OTH_HH_E!V75+FC_OTH_AFF_E!V75</f>
        <v>2685.5354256233895</v>
      </c>
      <c r="W75" s="37">
        <f>FC_OTH_CP_E!W75+FC_OTH_HH_E!W75+FC_OTH_AFF_E!W75</f>
        <v>2452.6846087704184</v>
      </c>
      <c r="X75" s="37">
        <f>FC_OTH_CP_E!X75+FC_OTH_HH_E!X75+FC_OTH_AFF_E!X75</f>
        <v>2866.6284608770416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2772.8929907733664</v>
      </c>
      <c r="D76" s="40">
        <f>FC_OTH_CP_E!D76+FC_OTH_HH_E!D76+FC_OTH_AFF_E!D76</f>
        <v>2953.9770125232981</v>
      </c>
      <c r="E76" s="40">
        <f>FC_OTH_CP_E!E76+FC_OTH_HH_E!E76+FC_OTH_AFF_E!E76</f>
        <v>3046.8426774233267</v>
      </c>
      <c r="F76" s="40">
        <f>FC_OTH_CP_E!F76+FC_OTH_HH_E!F76+FC_OTH_AFF_E!F76</f>
        <v>3090.1802576401928</v>
      </c>
      <c r="G76" s="40">
        <f>FC_OTH_CP_E!G76+FC_OTH_HH_E!G76+FC_OTH_AFF_E!G76</f>
        <v>3127.9286620350381</v>
      </c>
      <c r="H76" s="40">
        <f>FC_OTH_CP_E!H76+FC_OTH_HH_E!H76+FC_OTH_AFF_E!H76</f>
        <v>3185.5395606605152</v>
      </c>
      <c r="I76" s="40">
        <f>FC_OTH_CP_E!I76+FC_OTH_HH_E!I76+FC_OTH_AFF_E!I76</f>
        <v>3283.3905321450193</v>
      </c>
      <c r="J76" s="40">
        <f>FC_OTH_CP_E!J76+FC_OTH_HH_E!J76+FC_OTH_AFF_E!J76</f>
        <v>3318.902084464145</v>
      </c>
      <c r="K76" s="40">
        <f>FC_OTH_CP_E!K76+FC_OTH_HH_E!K76+FC_OTH_AFF_E!K76</f>
        <v>3321.2221011481538</v>
      </c>
      <c r="L76" s="40">
        <f>FC_OTH_CP_E!L76+FC_OTH_HH_E!L76+FC_OTH_AFF_E!L76</f>
        <v>3457.3338012053982</v>
      </c>
      <c r="M76" s="40">
        <f>FC_OTH_CP_E!M76+FC_OTH_HH_E!M76+FC_OTH_AFF_E!M76</f>
        <v>3646.1526995732484</v>
      </c>
      <c r="N76" s="40">
        <f>FC_OTH_CP_E!N76+FC_OTH_HH_E!N76+FC_OTH_AFF_E!N76</f>
        <v>3451.6483894088378</v>
      </c>
      <c r="O76" s="40">
        <f>FC_OTH_CP_E!O76+FC_OTH_HH_E!O76+FC_OTH_AFF_E!O76</f>
        <v>3595.9858429422948</v>
      </c>
      <c r="P76" s="40">
        <f>FC_OTH_CP_E!P76+FC_OTH_HH_E!P76+FC_OTH_AFF_E!P76</f>
        <v>3484.1763419360559</v>
      </c>
      <c r="Q76" s="40">
        <f>FC_OTH_CP_E!Q76+FC_OTH_HH_E!Q76+FC_OTH_AFF_E!Q76</f>
        <v>3461.2242207629265</v>
      </c>
      <c r="R76" s="40">
        <f>FC_OTH_CP_E!R76+FC_OTH_HH_E!R76+FC_OTH_AFF_E!R76</f>
        <v>3430.649992363924</v>
      </c>
      <c r="S76" s="40">
        <f>FC_OTH_CP_E!S76+FC_OTH_HH_E!S76+FC_OTH_AFF_E!S76</f>
        <v>3589.2578572178409</v>
      </c>
      <c r="T76" s="40">
        <f>FC_OTH_CP_E!T76+FC_OTH_HH_E!T76+FC_OTH_AFF_E!T76</f>
        <v>3573.5348216819457</v>
      </c>
      <c r="U76" s="40">
        <f>FC_OTH_CP_E!U76+FC_OTH_HH_E!U76+FC_OTH_AFF_E!U76</f>
        <v>3650.4741248202904</v>
      </c>
      <c r="V76" s="40">
        <f>FC_OTH_CP_E!V76+FC_OTH_HH_E!V76+FC_OTH_AFF_E!V76</f>
        <v>3602.7952236111896</v>
      </c>
      <c r="W76" s="40">
        <f>FC_OTH_CP_E!W76+FC_OTH_HH_E!W76+FC_OTH_AFF_E!W76</f>
        <v>3440.7334992344472</v>
      </c>
      <c r="X76" s="40">
        <f>FC_OTH_CP_E!X76+FC_OTH_HH_E!X76+FC_OTH_AFF_E!X76</f>
        <v>3704.3606158159637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2325.5604886237534</v>
      </c>
      <c r="D2" s="31">
        <f t="shared" ref="D2:W2" si="1">SUM(D3,D17,D22,D25,D26,D51,D52,D71,D74,D75,D76)</f>
        <v>2523.0422747760922</v>
      </c>
      <c r="E2" s="31">
        <f t="shared" si="1"/>
        <v>2595.3252225652004</v>
      </c>
      <c r="F2" s="31">
        <f t="shared" si="1"/>
        <v>2609.9416505894628</v>
      </c>
      <c r="G2" s="31">
        <f t="shared" si="1"/>
        <v>2622.0035545543851</v>
      </c>
      <c r="H2" s="31">
        <f t="shared" si="1"/>
        <v>2619.297858166964</v>
      </c>
      <c r="I2" s="31">
        <f t="shared" si="1"/>
        <v>2677.8435845955782</v>
      </c>
      <c r="J2" s="31">
        <f t="shared" si="1"/>
        <v>2804.7884989095446</v>
      </c>
      <c r="K2" s="31">
        <f t="shared" si="1"/>
        <v>2780.0730899701657</v>
      </c>
      <c r="L2" s="31">
        <f t="shared" si="1"/>
        <v>3022.7485905433168</v>
      </c>
      <c r="M2" s="31">
        <f t="shared" si="1"/>
        <v>3207.9932842680037</v>
      </c>
      <c r="N2" s="31">
        <f t="shared" si="1"/>
        <v>2903.7154573366106</v>
      </c>
      <c r="O2" s="31">
        <f t="shared" si="1"/>
        <v>3086.1724293567395</v>
      </c>
      <c r="P2" s="31">
        <f t="shared" si="1"/>
        <v>2950.2094459773298</v>
      </c>
      <c r="Q2" s="31">
        <f t="shared" si="1"/>
        <v>3024.312698836874</v>
      </c>
      <c r="R2" s="31">
        <f t="shared" si="1"/>
        <v>2864.5523139460415</v>
      </c>
      <c r="S2" s="31">
        <f t="shared" si="1"/>
        <v>3012.0655958248908</v>
      </c>
      <c r="T2" s="31">
        <f t="shared" si="1"/>
        <v>3036.0544261531404</v>
      </c>
      <c r="U2" s="31">
        <f t="shared" si="1"/>
        <v>3117.7905478641437</v>
      </c>
      <c r="V2" s="31">
        <f t="shared" si="1"/>
        <v>3050.896771332601</v>
      </c>
      <c r="W2" s="31">
        <f t="shared" si="1"/>
        <v>2805.7121750727956</v>
      </c>
      <c r="X2" s="31">
        <f t="shared" ref="X2" si="2">SUM(X3,X17,X22,X25,X26,X51,X52,X71,X74,X75,X76)</f>
        <v>3117.5767809062472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1.9701633705932931</v>
      </c>
      <c r="D22" s="37">
        <f t="shared" ref="D22:W22" si="19">SUM(D23:D24)</f>
        <v>2.016423043852106</v>
      </c>
      <c r="E22" s="37">
        <f t="shared" si="19"/>
        <v>2.0030954428202925</v>
      </c>
      <c r="F22" s="37">
        <f t="shared" si="19"/>
        <v>2.010490111779879</v>
      </c>
      <c r="G22" s="37">
        <f t="shared" si="19"/>
        <v>1.9185726569217545</v>
      </c>
      <c r="H22" s="37">
        <f t="shared" si="19"/>
        <v>1.872398968185726</v>
      </c>
      <c r="I22" s="37">
        <f t="shared" si="19"/>
        <v>1.9804815133276008</v>
      </c>
      <c r="J22" s="37">
        <f t="shared" si="19"/>
        <v>1.7137575236457452</v>
      </c>
      <c r="K22" s="37">
        <f t="shared" si="19"/>
        <v>2.0935511607910566</v>
      </c>
      <c r="L22" s="37">
        <f t="shared" si="19"/>
        <v>2.3626827171109186</v>
      </c>
      <c r="M22" s="37">
        <f t="shared" si="19"/>
        <v>2.6548581255374022</v>
      </c>
      <c r="N22" s="37">
        <f t="shared" si="19"/>
        <v>2.153482373172829</v>
      </c>
      <c r="O22" s="37">
        <f t="shared" si="19"/>
        <v>2.5206362854686151</v>
      </c>
      <c r="P22" s="37">
        <f t="shared" si="19"/>
        <v>2.3019776440240749</v>
      </c>
      <c r="Q22" s="37">
        <f t="shared" si="19"/>
        <v>2.3851246775580406</v>
      </c>
      <c r="R22" s="37">
        <f t="shared" si="19"/>
        <v>2.1603611349957004</v>
      </c>
      <c r="S22" s="37">
        <f t="shared" si="19"/>
        <v>2.3765262252794508</v>
      </c>
      <c r="T22" s="37">
        <f t="shared" si="19"/>
        <v>2.3693895098882187</v>
      </c>
      <c r="U22" s="37">
        <f t="shared" si="19"/>
        <v>2.4290627687016344</v>
      </c>
      <c r="V22" s="37">
        <f t="shared" si="19"/>
        <v>2.4935511607910601</v>
      </c>
      <c r="W22" s="37">
        <f t="shared" si="19"/>
        <v>2.2377472055030068</v>
      </c>
      <c r="X22" s="37">
        <f t="shared" ref="X22" si="20">SUM(X23:X24)</f>
        <v>2.493551160791057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1.9701633705932931</v>
      </c>
      <c r="D23" s="10">
        <f>FC_OTH_CP_SH_E!D23+FC_OTH_CP_SC_E!D23+FC_OTH_CP_HW_E!D23+FC_OTH_CP_CA_E!D23+FC_OTH_CP_VE_E!D23+FC_OTH_CP_SL_E!D23+FC_OTH_CP_BL_E!D23+FC_OTH_CP_CR_E!D23+FC_OTH_CP_BT_E!D23+FC_OTH_CP_IT_E!D23</f>
        <v>2.016423043852106</v>
      </c>
      <c r="E23" s="10">
        <f>FC_OTH_CP_SH_E!E23+FC_OTH_CP_SC_E!E23+FC_OTH_CP_HW_E!E23+FC_OTH_CP_CA_E!E23+FC_OTH_CP_VE_E!E23+FC_OTH_CP_SL_E!E23+FC_OTH_CP_BL_E!E23+FC_OTH_CP_CR_E!E23+FC_OTH_CP_BT_E!E23+FC_OTH_CP_IT_E!E23</f>
        <v>2.0030954428202925</v>
      </c>
      <c r="F23" s="10">
        <f>FC_OTH_CP_SH_E!F23+FC_OTH_CP_SC_E!F23+FC_OTH_CP_HW_E!F23+FC_OTH_CP_CA_E!F23+FC_OTH_CP_VE_E!F23+FC_OTH_CP_SL_E!F23+FC_OTH_CP_BL_E!F23+FC_OTH_CP_CR_E!F23+FC_OTH_CP_BT_E!F23+FC_OTH_CP_IT_E!F23</f>
        <v>2.010490111779879</v>
      </c>
      <c r="G23" s="10">
        <f>FC_OTH_CP_SH_E!G23+FC_OTH_CP_SC_E!G23+FC_OTH_CP_HW_E!G23+FC_OTH_CP_CA_E!G23+FC_OTH_CP_VE_E!G23+FC_OTH_CP_SL_E!G23+FC_OTH_CP_BL_E!G23+FC_OTH_CP_CR_E!G23+FC_OTH_CP_BT_E!G23+FC_OTH_CP_IT_E!G23</f>
        <v>1.9185726569217545</v>
      </c>
      <c r="H23" s="10">
        <f>FC_OTH_CP_SH_E!H23+FC_OTH_CP_SC_E!H23+FC_OTH_CP_HW_E!H23+FC_OTH_CP_CA_E!H23+FC_OTH_CP_VE_E!H23+FC_OTH_CP_SL_E!H23+FC_OTH_CP_BL_E!H23+FC_OTH_CP_CR_E!H23+FC_OTH_CP_BT_E!H23+FC_OTH_CP_IT_E!H23</f>
        <v>1.872398968185726</v>
      </c>
      <c r="I23" s="10">
        <f>FC_OTH_CP_SH_E!I23+FC_OTH_CP_SC_E!I23+FC_OTH_CP_HW_E!I23+FC_OTH_CP_CA_E!I23+FC_OTH_CP_VE_E!I23+FC_OTH_CP_SL_E!I23+FC_OTH_CP_BL_E!I23+FC_OTH_CP_CR_E!I23+FC_OTH_CP_BT_E!I23+FC_OTH_CP_IT_E!I23</f>
        <v>1.9804815133276008</v>
      </c>
      <c r="J23" s="10">
        <f>FC_OTH_CP_SH_E!J23+FC_OTH_CP_SC_E!J23+FC_OTH_CP_HW_E!J23+FC_OTH_CP_CA_E!J23+FC_OTH_CP_VE_E!J23+FC_OTH_CP_SL_E!J23+FC_OTH_CP_BL_E!J23+FC_OTH_CP_CR_E!J23+FC_OTH_CP_BT_E!J23+FC_OTH_CP_IT_E!J23</f>
        <v>1.7137575236457452</v>
      </c>
      <c r="K23" s="10">
        <f>FC_OTH_CP_SH_E!K23+FC_OTH_CP_SC_E!K23+FC_OTH_CP_HW_E!K23+FC_OTH_CP_CA_E!K23+FC_OTH_CP_VE_E!K23+FC_OTH_CP_SL_E!K23+FC_OTH_CP_BL_E!K23+FC_OTH_CP_CR_E!K23+FC_OTH_CP_BT_E!K23+FC_OTH_CP_IT_E!K23</f>
        <v>2.0935511607910566</v>
      </c>
      <c r="L23" s="10">
        <f>FC_OTH_CP_SH_E!L23+FC_OTH_CP_SC_E!L23+FC_OTH_CP_HW_E!L23+FC_OTH_CP_CA_E!L23+FC_OTH_CP_VE_E!L23+FC_OTH_CP_SL_E!L23+FC_OTH_CP_BL_E!L23+FC_OTH_CP_CR_E!L23+FC_OTH_CP_BT_E!L23+FC_OTH_CP_IT_E!L23</f>
        <v>2.3626827171109186</v>
      </c>
      <c r="M23" s="10">
        <f>FC_OTH_CP_SH_E!M23+FC_OTH_CP_SC_E!M23+FC_OTH_CP_HW_E!M23+FC_OTH_CP_CA_E!M23+FC_OTH_CP_VE_E!M23+FC_OTH_CP_SL_E!M23+FC_OTH_CP_BL_E!M23+FC_OTH_CP_CR_E!M23+FC_OTH_CP_BT_E!M23+FC_OTH_CP_IT_E!M23</f>
        <v>2.6548581255374022</v>
      </c>
      <c r="N23" s="10">
        <f>FC_OTH_CP_SH_E!N23+FC_OTH_CP_SC_E!N23+FC_OTH_CP_HW_E!N23+FC_OTH_CP_CA_E!N23+FC_OTH_CP_VE_E!N23+FC_OTH_CP_SL_E!N23+FC_OTH_CP_BL_E!N23+FC_OTH_CP_CR_E!N23+FC_OTH_CP_BT_E!N23+FC_OTH_CP_IT_E!N23</f>
        <v>2.153482373172829</v>
      </c>
      <c r="O23" s="10">
        <f>FC_OTH_CP_SH_E!O23+FC_OTH_CP_SC_E!O23+FC_OTH_CP_HW_E!O23+FC_OTH_CP_CA_E!O23+FC_OTH_CP_VE_E!O23+FC_OTH_CP_SL_E!O23+FC_OTH_CP_BL_E!O23+FC_OTH_CP_CR_E!O23+FC_OTH_CP_BT_E!O23+FC_OTH_CP_IT_E!O23</f>
        <v>2.5206362854686151</v>
      </c>
      <c r="P23" s="10">
        <f>FC_OTH_CP_SH_E!P23+FC_OTH_CP_SC_E!P23+FC_OTH_CP_HW_E!P23+FC_OTH_CP_CA_E!P23+FC_OTH_CP_VE_E!P23+FC_OTH_CP_SL_E!P23+FC_OTH_CP_BL_E!P23+FC_OTH_CP_CR_E!P23+FC_OTH_CP_BT_E!P23+FC_OTH_CP_IT_E!P23</f>
        <v>2.3019776440240749</v>
      </c>
      <c r="Q23" s="10">
        <f>FC_OTH_CP_SH_E!Q23+FC_OTH_CP_SC_E!Q23+FC_OTH_CP_HW_E!Q23+FC_OTH_CP_CA_E!Q23+FC_OTH_CP_VE_E!Q23+FC_OTH_CP_SL_E!Q23+FC_OTH_CP_BL_E!Q23+FC_OTH_CP_CR_E!Q23+FC_OTH_CP_BT_E!Q23+FC_OTH_CP_IT_E!Q23</f>
        <v>2.3851246775580406</v>
      </c>
      <c r="R23" s="10">
        <f>FC_OTH_CP_SH_E!R23+FC_OTH_CP_SC_E!R23+FC_OTH_CP_HW_E!R23+FC_OTH_CP_CA_E!R23+FC_OTH_CP_VE_E!R23+FC_OTH_CP_SL_E!R23+FC_OTH_CP_BL_E!R23+FC_OTH_CP_CR_E!R23+FC_OTH_CP_BT_E!R23+FC_OTH_CP_IT_E!R23</f>
        <v>2.1603611349957004</v>
      </c>
      <c r="S23" s="10">
        <f>FC_OTH_CP_SH_E!S23+FC_OTH_CP_SC_E!S23+FC_OTH_CP_HW_E!S23+FC_OTH_CP_CA_E!S23+FC_OTH_CP_VE_E!S23+FC_OTH_CP_SL_E!S23+FC_OTH_CP_BL_E!S23+FC_OTH_CP_CR_E!S23+FC_OTH_CP_BT_E!S23+FC_OTH_CP_IT_E!S23</f>
        <v>2.3765262252794508</v>
      </c>
      <c r="T23" s="10">
        <f>FC_OTH_CP_SH_E!T23+FC_OTH_CP_SC_E!T23+FC_OTH_CP_HW_E!T23+FC_OTH_CP_CA_E!T23+FC_OTH_CP_VE_E!T23+FC_OTH_CP_SL_E!T23+FC_OTH_CP_BL_E!T23+FC_OTH_CP_CR_E!T23+FC_OTH_CP_BT_E!T23+FC_OTH_CP_IT_E!T23</f>
        <v>2.3693895098882187</v>
      </c>
      <c r="U23" s="10">
        <f>FC_OTH_CP_SH_E!U23+FC_OTH_CP_SC_E!U23+FC_OTH_CP_HW_E!U23+FC_OTH_CP_CA_E!U23+FC_OTH_CP_VE_E!U23+FC_OTH_CP_SL_E!U23+FC_OTH_CP_BL_E!U23+FC_OTH_CP_CR_E!U23+FC_OTH_CP_BT_E!U23+FC_OTH_CP_IT_E!U23</f>
        <v>2.4290627687016344</v>
      </c>
      <c r="V23" s="10">
        <f>FC_OTH_CP_SH_E!V23+FC_OTH_CP_SC_E!V23+FC_OTH_CP_HW_E!V23+FC_OTH_CP_CA_E!V23+FC_OTH_CP_VE_E!V23+FC_OTH_CP_SL_E!V23+FC_OTH_CP_BL_E!V23+FC_OTH_CP_CR_E!V23+FC_OTH_CP_BT_E!V23+FC_OTH_CP_IT_E!V23</f>
        <v>2.4935511607910601</v>
      </c>
      <c r="W23" s="10">
        <f>FC_OTH_CP_SH_E!W23+FC_OTH_CP_SC_E!W23+FC_OTH_CP_HW_E!W23+FC_OTH_CP_CA_E!W23+FC_OTH_CP_VE_E!W23+FC_OTH_CP_SL_E!W23+FC_OTH_CP_BL_E!W23+FC_OTH_CP_CR_E!W23+FC_OTH_CP_BT_E!W23+FC_OTH_CP_IT_E!W23</f>
        <v>2.2377472055030068</v>
      </c>
      <c r="X23" s="10">
        <f>FC_OTH_CP_SH_E!X23+FC_OTH_CP_SC_E!X23+FC_OTH_CP_HW_E!X23+FC_OTH_CP_CA_E!X23+FC_OTH_CP_VE_E!X23+FC_OTH_CP_SL_E!X23+FC_OTH_CP_BL_E!X23+FC_OTH_CP_CR_E!X23+FC_OTH_CP_BT_E!X23+FC_OTH_CP_IT_E!X23</f>
        <v>2.493551160791057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342.55993121238174</v>
      </c>
      <c r="D26" s="37">
        <f t="shared" ref="D26:W26" si="22">SUM(D27,D33)</f>
        <v>355.72992261392955</v>
      </c>
      <c r="E26" s="37">
        <f t="shared" si="22"/>
        <v>348.5406706792777</v>
      </c>
      <c r="F26" s="37">
        <f t="shared" si="22"/>
        <v>342.33301805674972</v>
      </c>
      <c r="G26" s="37">
        <f t="shared" si="22"/>
        <v>330.73233018056732</v>
      </c>
      <c r="H26" s="37">
        <f t="shared" si="22"/>
        <v>313.43508168529672</v>
      </c>
      <c r="I26" s="37">
        <f t="shared" si="22"/>
        <v>310.15425623387779</v>
      </c>
      <c r="J26" s="37">
        <f t="shared" si="22"/>
        <v>295.90988822012031</v>
      </c>
      <c r="K26" s="37">
        <f t="shared" si="22"/>
        <v>242.64909716251063</v>
      </c>
      <c r="L26" s="37">
        <f t="shared" si="22"/>
        <v>265.01607910576087</v>
      </c>
      <c r="M26" s="37">
        <f t="shared" si="22"/>
        <v>314.02055030094556</v>
      </c>
      <c r="N26" s="37">
        <f t="shared" si="22"/>
        <v>268.27867583834899</v>
      </c>
      <c r="O26" s="37">
        <f t="shared" si="22"/>
        <v>295.74462596732576</v>
      </c>
      <c r="P26" s="37">
        <f t="shared" si="22"/>
        <v>266.8977644024074</v>
      </c>
      <c r="Q26" s="37">
        <f t="shared" si="22"/>
        <v>265.86775580395545</v>
      </c>
      <c r="R26" s="37">
        <f t="shared" si="22"/>
        <v>245.1673258813413</v>
      </c>
      <c r="S26" s="37">
        <f t="shared" si="22"/>
        <v>269.46577815993129</v>
      </c>
      <c r="T26" s="37">
        <f t="shared" si="22"/>
        <v>265.83241616509002</v>
      </c>
      <c r="U26" s="37">
        <f t="shared" si="22"/>
        <v>263.68564058469485</v>
      </c>
      <c r="V26" s="37">
        <f t="shared" si="22"/>
        <v>261.69131556319871</v>
      </c>
      <c r="W26" s="37">
        <f t="shared" si="22"/>
        <v>237.2525365434222</v>
      </c>
      <c r="X26" s="37">
        <f t="shared" ref="X26" si="23">SUM(X27,X33)</f>
        <v>270.83258813413539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342.55993121238174</v>
      </c>
      <c r="D33" s="29">
        <f t="shared" ref="D33:W33" si="28">SUM(D34:D50)</f>
        <v>355.72992261392955</v>
      </c>
      <c r="E33" s="29">
        <f t="shared" si="28"/>
        <v>348.5406706792777</v>
      </c>
      <c r="F33" s="29">
        <f t="shared" si="28"/>
        <v>342.33301805674972</v>
      </c>
      <c r="G33" s="29">
        <f t="shared" si="28"/>
        <v>330.73233018056732</v>
      </c>
      <c r="H33" s="29">
        <f t="shared" si="28"/>
        <v>313.43508168529672</v>
      </c>
      <c r="I33" s="29">
        <f t="shared" si="28"/>
        <v>310.15425623387779</v>
      </c>
      <c r="J33" s="29">
        <f t="shared" si="28"/>
        <v>295.90988822012031</v>
      </c>
      <c r="K33" s="29">
        <f t="shared" si="28"/>
        <v>242.64909716251063</v>
      </c>
      <c r="L33" s="29">
        <f t="shared" si="28"/>
        <v>265.01607910576087</v>
      </c>
      <c r="M33" s="29">
        <f t="shared" si="28"/>
        <v>314.02055030094556</v>
      </c>
      <c r="N33" s="29">
        <f t="shared" si="28"/>
        <v>268.27867583834899</v>
      </c>
      <c r="O33" s="29">
        <f t="shared" si="28"/>
        <v>295.74462596732576</v>
      </c>
      <c r="P33" s="29">
        <f t="shared" si="28"/>
        <v>266.8977644024074</v>
      </c>
      <c r="Q33" s="29">
        <f t="shared" si="28"/>
        <v>265.86775580395545</v>
      </c>
      <c r="R33" s="29">
        <f t="shared" si="28"/>
        <v>245.1673258813413</v>
      </c>
      <c r="S33" s="29">
        <f t="shared" si="28"/>
        <v>269.46577815993129</v>
      </c>
      <c r="T33" s="29">
        <f t="shared" si="28"/>
        <v>265.83241616509002</v>
      </c>
      <c r="U33" s="29">
        <f t="shared" si="28"/>
        <v>263.68564058469485</v>
      </c>
      <c r="V33" s="29">
        <f t="shared" si="28"/>
        <v>261.69131556319871</v>
      </c>
      <c r="W33" s="29">
        <f t="shared" si="28"/>
        <v>237.2525365434222</v>
      </c>
      <c r="X33" s="29">
        <f t="shared" ref="X33" si="29">SUM(X34:X50)</f>
        <v>270.83258813413539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0</v>
      </c>
      <c r="D36" s="10">
        <f>FC_OTH_CP_SH_E!D36+FC_OTH_CP_SC_E!D36+FC_OTH_CP_HW_E!D36+FC_OTH_CP_CA_E!D36+FC_OTH_CP_VE_E!D36+FC_OTH_CP_SL_E!D36+FC_OTH_CP_BL_E!D36+FC_OTH_CP_CR_E!D36+FC_OTH_CP_BT_E!D36+FC_OTH_CP_IT_E!D36</f>
        <v>0</v>
      </c>
      <c r="E36" s="10">
        <f>FC_OTH_CP_SH_E!E36+FC_OTH_CP_SC_E!E36+FC_OTH_CP_HW_E!E36+FC_OTH_CP_CA_E!E36+FC_OTH_CP_VE_E!E36+FC_OTH_CP_SL_E!E36+FC_OTH_CP_BL_E!E36+FC_OTH_CP_CR_E!E36+FC_OTH_CP_BT_E!E36+FC_OTH_CP_IT_E!E36</f>
        <v>0</v>
      </c>
      <c r="F36" s="10">
        <f>FC_OTH_CP_SH_E!F36+FC_OTH_CP_SC_E!F36+FC_OTH_CP_HW_E!F36+FC_OTH_CP_CA_E!F36+FC_OTH_CP_VE_E!F36+FC_OTH_CP_SL_E!F36+FC_OTH_CP_BL_E!F36+FC_OTH_CP_CR_E!F36+FC_OTH_CP_BT_E!F36+FC_OTH_CP_IT_E!F36</f>
        <v>0</v>
      </c>
      <c r="G36" s="10">
        <f>FC_OTH_CP_SH_E!G36+FC_OTH_CP_SC_E!G36+FC_OTH_CP_HW_E!G36+FC_OTH_CP_CA_E!G36+FC_OTH_CP_VE_E!G36+FC_OTH_CP_SL_E!G36+FC_OTH_CP_BL_E!G36+FC_OTH_CP_CR_E!G36+FC_OTH_CP_BT_E!G36+FC_OTH_CP_IT_E!G36</f>
        <v>0</v>
      </c>
      <c r="H36" s="10">
        <f>FC_OTH_CP_SH_E!H36+FC_OTH_CP_SC_E!H36+FC_OTH_CP_HW_E!H36+FC_OTH_CP_CA_E!H36+FC_OTH_CP_VE_E!H36+FC_OTH_CP_SL_E!H36+FC_OTH_CP_BL_E!H36+FC_OTH_CP_CR_E!H36+FC_OTH_CP_BT_E!H36+FC_OTH_CP_IT_E!H36</f>
        <v>0</v>
      </c>
      <c r="I36" s="10">
        <f>FC_OTH_CP_SH_E!I36+FC_OTH_CP_SC_E!I36+FC_OTH_CP_HW_E!I36+FC_OTH_CP_CA_E!I36+FC_OTH_CP_VE_E!I36+FC_OTH_CP_SL_E!I36+FC_OTH_CP_BL_E!I36+FC_OTH_CP_CR_E!I36+FC_OTH_CP_BT_E!I36+FC_OTH_CP_IT_E!I36</f>
        <v>0</v>
      </c>
      <c r="J36" s="10">
        <f>FC_OTH_CP_SH_E!J36+FC_OTH_CP_SC_E!J36+FC_OTH_CP_HW_E!J36+FC_OTH_CP_CA_E!J36+FC_OTH_CP_VE_E!J36+FC_OTH_CP_SL_E!J36+FC_OTH_CP_BL_E!J36+FC_OTH_CP_CR_E!J36+FC_OTH_CP_BT_E!J36+FC_OTH_CP_IT_E!J36</f>
        <v>0</v>
      </c>
      <c r="K36" s="10">
        <f>FC_OTH_CP_SH_E!K36+FC_OTH_CP_SC_E!K36+FC_OTH_CP_HW_E!K36+FC_OTH_CP_CA_E!K36+FC_OTH_CP_VE_E!K36+FC_OTH_CP_SL_E!K36+FC_OTH_CP_BL_E!K36+FC_OTH_CP_CR_E!K36+FC_OTH_CP_BT_E!K36+FC_OTH_CP_IT_E!K36</f>
        <v>0</v>
      </c>
      <c r="L36" s="10">
        <f>FC_OTH_CP_SH_E!L36+FC_OTH_CP_SC_E!L36+FC_OTH_CP_HW_E!L36+FC_OTH_CP_CA_E!L36+FC_OTH_CP_VE_E!L36+FC_OTH_CP_SL_E!L36+FC_OTH_CP_BL_E!L36+FC_OTH_CP_CR_E!L36+FC_OTH_CP_BT_E!L36+FC_OTH_CP_IT_E!L36</f>
        <v>0</v>
      </c>
      <c r="M36" s="10">
        <f>FC_OTH_CP_SH_E!M36+FC_OTH_CP_SC_E!M36+FC_OTH_CP_HW_E!M36+FC_OTH_CP_CA_E!M36+FC_OTH_CP_VE_E!M36+FC_OTH_CP_SL_E!M36+FC_OTH_CP_BL_E!M36+FC_OTH_CP_CR_E!M36+FC_OTH_CP_BT_E!M36+FC_OTH_CP_IT_E!M36</f>
        <v>0</v>
      </c>
      <c r="N36" s="10">
        <f>FC_OTH_CP_SH_E!N36+FC_OTH_CP_SC_E!N36+FC_OTH_CP_HW_E!N36+FC_OTH_CP_CA_E!N36+FC_OTH_CP_VE_E!N36+FC_OTH_CP_SL_E!N36+FC_OTH_CP_BL_E!N36+FC_OTH_CP_CR_E!N36+FC_OTH_CP_BT_E!N36+FC_OTH_CP_IT_E!N36</f>
        <v>0</v>
      </c>
      <c r="O36" s="10">
        <f>FC_OTH_CP_SH_E!O36+FC_OTH_CP_SC_E!O36+FC_OTH_CP_HW_E!O36+FC_OTH_CP_CA_E!O36+FC_OTH_CP_VE_E!O36+FC_OTH_CP_SL_E!O36+FC_OTH_CP_BL_E!O36+FC_OTH_CP_CR_E!O36+FC_OTH_CP_BT_E!O36+FC_OTH_CP_IT_E!O36</f>
        <v>0</v>
      </c>
      <c r="P36" s="10">
        <f>FC_OTH_CP_SH_E!P36+FC_OTH_CP_SC_E!P36+FC_OTH_CP_HW_E!P36+FC_OTH_CP_CA_E!P36+FC_OTH_CP_VE_E!P36+FC_OTH_CP_SL_E!P36+FC_OTH_CP_BL_E!P36+FC_OTH_CP_CR_E!P36+FC_OTH_CP_BT_E!P36+FC_OTH_CP_IT_E!P36</f>
        <v>0</v>
      </c>
      <c r="Q36" s="10">
        <f>FC_OTH_CP_SH_E!Q36+FC_OTH_CP_SC_E!Q36+FC_OTH_CP_HW_E!Q36+FC_OTH_CP_CA_E!Q36+FC_OTH_CP_VE_E!Q36+FC_OTH_CP_SL_E!Q36+FC_OTH_CP_BL_E!Q36+FC_OTH_CP_CR_E!Q36+FC_OTH_CP_BT_E!Q36+FC_OTH_CP_IT_E!Q36</f>
        <v>0</v>
      </c>
      <c r="R36" s="10">
        <f>FC_OTH_CP_SH_E!R36+FC_OTH_CP_SC_E!R36+FC_OTH_CP_HW_E!R36+FC_OTH_CP_CA_E!R36+FC_OTH_CP_VE_E!R36+FC_OTH_CP_SL_E!R36+FC_OTH_CP_BL_E!R36+FC_OTH_CP_CR_E!R36+FC_OTH_CP_BT_E!R36+FC_OTH_CP_IT_E!R36</f>
        <v>0</v>
      </c>
      <c r="S36" s="10">
        <f>FC_OTH_CP_SH_E!S36+FC_OTH_CP_SC_E!S36+FC_OTH_CP_HW_E!S36+FC_OTH_CP_CA_E!S36+FC_OTH_CP_VE_E!S36+FC_OTH_CP_SL_E!S36+FC_OTH_CP_BL_E!S36+FC_OTH_CP_CR_E!S36+FC_OTH_CP_BT_E!S36+FC_OTH_CP_IT_E!S36</f>
        <v>0</v>
      </c>
      <c r="T36" s="10">
        <f>FC_OTH_CP_SH_E!T36+FC_OTH_CP_SC_E!T36+FC_OTH_CP_HW_E!T36+FC_OTH_CP_CA_E!T36+FC_OTH_CP_VE_E!T36+FC_OTH_CP_SL_E!T36+FC_OTH_CP_BL_E!T36+FC_OTH_CP_CR_E!T36+FC_OTH_CP_BT_E!T36+FC_OTH_CP_IT_E!T36</f>
        <v>0</v>
      </c>
      <c r="U36" s="10">
        <f>FC_OTH_CP_SH_E!U36+FC_OTH_CP_SC_E!U36+FC_OTH_CP_HW_E!U36+FC_OTH_CP_CA_E!U36+FC_OTH_CP_VE_E!U36+FC_OTH_CP_SL_E!U36+FC_OTH_CP_BL_E!U36+FC_OTH_CP_CR_E!U36+FC_OTH_CP_BT_E!U36+FC_OTH_CP_IT_E!U36</f>
        <v>0</v>
      </c>
      <c r="V36" s="10">
        <f>FC_OTH_CP_SH_E!V36+FC_OTH_CP_SC_E!V36+FC_OTH_CP_HW_E!V36+FC_OTH_CP_CA_E!V36+FC_OTH_CP_VE_E!V36+FC_OTH_CP_SL_E!V36+FC_OTH_CP_BL_E!V36+FC_OTH_CP_CR_E!V36+FC_OTH_CP_BT_E!V36+FC_OTH_CP_IT_E!V36</f>
        <v>0</v>
      </c>
      <c r="W36" s="10">
        <f>FC_OTH_CP_SH_E!W36+FC_OTH_CP_SC_E!W36+FC_OTH_CP_HW_E!W36+FC_OTH_CP_CA_E!W36+FC_OTH_CP_VE_E!W36+FC_OTH_CP_SL_E!W36+FC_OTH_CP_BL_E!W36+FC_OTH_CP_CR_E!W36+FC_OTH_CP_BT_E!W36+FC_OTH_CP_IT_E!W36</f>
        <v>0</v>
      </c>
      <c r="X36" s="10">
        <f>FC_OTH_CP_SH_E!X36+FC_OTH_CP_SC_E!X36+FC_OTH_CP_HW_E!X36+FC_OTH_CP_CA_E!X36+FC_OTH_CP_VE_E!X36+FC_OTH_CP_SL_E!X36+FC_OTH_CP_BL_E!X36+FC_OTH_CP_CR_E!X36+FC_OTH_CP_BT_E!X36+FC_OTH_CP_IT_E!X36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20.540756663800504</v>
      </c>
      <c r="N37" s="10">
        <f>FC_OTH_CP_SH_E!N37+FC_OTH_CP_SC_E!N37+FC_OTH_CP_HW_E!N37+FC_OTH_CP_CA_E!N37+FC_OTH_CP_VE_E!N37+FC_OTH_CP_SL_E!N37+FC_OTH_CP_BL_E!N37+FC_OTH_CP_CR_E!N37+FC_OTH_CP_BT_E!N37+FC_OTH_CP_IT_E!N37</f>
        <v>19.513671539122949</v>
      </c>
      <c r="O37" s="10">
        <f>FC_OTH_CP_SH_E!O37+FC_OTH_CP_SC_E!O37+FC_OTH_CP_HW_E!O37+FC_OTH_CP_CA_E!O37+FC_OTH_CP_VE_E!O37+FC_OTH_CP_SL_E!O37+FC_OTH_CP_BL_E!O37+FC_OTH_CP_CR_E!O37+FC_OTH_CP_BT_E!O37+FC_OTH_CP_IT_E!O37</f>
        <v>19.513671539122956</v>
      </c>
      <c r="P37" s="10">
        <f>FC_OTH_CP_SH_E!P37+FC_OTH_CP_SC_E!P37+FC_OTH_CP_HW_E!P37+FC_OTH_CP_CA_E!P37+FC_OTH_CP_VE_E!P37+FC_OTH_CP_SL_E!P37+FC_OTH_CP_BL_E!P37+FC_OTH_CP_CR_E!P37+FC_OTH_CP_BT_E!P37+FC_OTH_CP_IT_E!P37</f>
        <v>19.695270851246768</v>
      </c>
      <c r="Q37" s="10">
        <f>FC_OTH_CP_SH_E!Q37+FC_OTH_CP_SC_E!Q37+FC_OTH_CP_HW_E!Q37+FC_OTH_CP_CA_E!Q37+FC_OTH_CP_VE_E!Q37+FC_OTH_CP_SL_E!Q37+FC_OTH_CP_BL_E!Q37+FC_OTH_CP_CR_E!Q37+FC_OTH_CP_BT_E!Q37+FC_OTH_CP_IT_E!Q37</f>
        <v>19.695270851246793</v>
      </c>
      <c r="R37" s="10">
        <f>FC_OTH_CP_SH_E!R37+FC_OTH_CP_SC_E!R37+FC_OTH_CP_HW_E!R37+FC_OTH_CP_CA_E!R37+FC_OTH_CP_VE_E!R37+FC_OTH_CP_SL_E!R37+FC_OTH_CP_BL_E!R37+FC_OTH_CP_CR_E!R37+FC_OTH_CP_BT_E!R37+FC_OTH_CP_IT_E!R37</f>
        <v>19.695270851246775</v>
      </c>
      <c r="S37" s="10">
        <f>FC_OTH_CP_SH_E!S37+FC_OTH_CP_SC_E!S37+FC_OTH_CP_HW_E!S37+FC_OTH_CP_CA_E!S37+FC_OTH_CP_VE_E!S37+FC_OTH_CP_SL_E!S37+FC_OTH_CP_BL_E!S37+FC_OTH_CP_CR_E!S37+FC_OTH_CP_BT_E!S37+FC_OTH_CP_IT_E!S37</f>
        <v>18.658641444539985</v>
      </c>
      <c r="T37" s="10">
        <f>FC_OTH_CP_SH_E!T37+FC_OTH_CP_SC_E!T37+FC_OTH_CP_HW_E!T37+FC_OTH_CP_CA_E!T37+FC_OTH_CP_VE_E!T37+FC_OTH_CP_SL_E!T37+FC_OTH_CP_BL_E!T37+FC_OTH_CP_CR_E!T37+FC_OTH_CP_BT_E!T37+FC_OTH_CP_IT_E!T37</f>
        <v>17.622012037833173</v>
      </c>
      <c r="U37" s="10">
        <f>FC_OTH_CP_SH_E!U37+FC_OTH_CP_SC_E!U37+FC_OTH_CP_HW_E!U37+FC_OTH_CP_CA_E!U37+FC_OTH_CP_VE_E!U37+FC_OTH_CP_SL_E!U37+FC_OTH_CP_BL_E!U37+FC_OTH_CP_CR_E!U37+FC_OTH_CP_BT_E!U37+FC_OTH_CP_IT_E!U37</f>
        <v>16.585468615649187</v>
      </c>
      <c r="V37" s="10">
        <f>FC_OTH_CP_SH_E!V37+FC_OTH_CP_SC_E!V37+FC_OTH_CP_HW_E!V37+FC_OTH_CP_CA_E!V37+FC_OTH_CP_VE_E!V37+FC_OTH_CP_SL_E!V37+FC_OTH_CP_BL_E!V37+FC_OTH_CP_CR_E!V37+FC_OTH_CP_BT_E!V37+FC_OTH_CP_IT_E!V37</f>
        <v>15.548839208942393</v>
      </c>
      <c r="W37" s="10">
        <f>FC_OTH_CP_SH_E!W37+FC_OTH_CP_SC_E!W37+FC_OTH_CP_HW_E!W37+FC_OTH_CP_CA_E!W37+FC_OTH_CP_VE_E!W37+FC_OTH_CP_SL_E!W37+FC_OTH_CP_BL_E!W37+FC_OTH_CP_CR_E!W37+FC_OTH_CP_BT_E!W37+FC_OTH_CP_IT_E!W37</f>
        <v>15.548839208942391</v>
      </c>
      <c r="X37" s="10">
        <f>FC_OTH_CP_SH_E!X37+FC_OTH_CP_SC_E!X37+FC_OTH_CP_HW_E!X37+FC_OTH_CP_CA_E!X37+FC_OTH_CP_VE_E!X37+FC_OTH_CP_SL_E!X37+FC_OTH_CP_BL_E!X37+FC_OTH_CP_CR_E!X37+FC_OTH_CP_BT_E!X37+FC_OTH_CP_IT_E!X37</f>
        <v>14.512295786758356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310.16526225279449</v>
      </c>
      <c r="D43" s="10">
        <f>FC_OTH_CP_SH_E!D43+FC_OTH_CP_SC_E!D43+FC_OTH_CP_HW_E!D43+FC_OTH_CP_CA_E!D43+FC_OTH_CP_VE_E!D43+FC_OTH_CP_SL_E!D43+FC_OTH_CP_BL_E!D43+FC_OTH_CP_CR_E!D43+FC_OTH_CP_BT_E!D43+FC_OTH_CP_IT_E!D43</f>
        <v>319.40859845227862</v>
      </c>
      <c r="E43" s="10">
        <f>FC_OTH_CP_SH_E!E43+FC_OTH_CP_SC_E!E43+FC_OTH_CP_HW_E!E43+FC_OTH_CP_CA_E!E43+FC_OTH_CP_VE_E!E43+FC_OTH_CP_SL_E!E43+FC_OTH_CP_BL_E!E43+FC_OTH_CP_CR_E!E43+FC_OTH_CP_BT_E!E43+FC_OTH_CP_IT_E!E43</f>
        <v>312.21934651762678</v>
      </c>
      <c r="F43" s="10">
        <f>FC_OTH_CP_SH_E!F43+FC_OTH_CP_SC_E!F43+FC_OTH_CP_HW_E!F43+FC_OTH_CP_CA_E!F43+FC_OTH_CP_VE_E!F43+FC_OTH_CP_SL_E!F43+FC_OTH_CP_BL_E!F43+FC_OTH_CP_CR_E!F43+FC_OTH_CP_BT_E!F43+FC_OTH_CP_IT_E!F43</f>
        <v>305.03009458297498</v>
      </c>
      <c r="G43" s="10">
        <f>FC_OTH_CP_SH_E!G43+FC_OTH_CP_SC_E!G43+FC_OTH_CP_HW_E!G43+FC_OTH_CP_CA_E!G43+FC_OTH_CP_VE_E!G43+FC_OTH_CP_SL_E!G43+FC_OTH_CP_BL_E!G43+FC_OTH_CP_CR_E!G43+FC_OTH_CP_BT_E!G43+FC_OTH_CP_IT_E!G43</f>
        <v>294.41100601891645</v>
      </c>
      <c r="H43" s="10">
        <f>FC_OTH_CP_SH_E!H43+FC_OTH_CP_SC_E!H43+FC_OTH_CP_HW_E!H43+FC_OTH_CP_CA_E!H43+FC_OTH_CP_VE_E!H43+FC_OTH_CP_SL_E!H43+FC_OTH_CP_BL_E!H43+FC_OTH_CP_CR_E!H43+FC_OTH_CP_BT_E!H43+FC_OTH_CP_IT_E!H43</f>
        <v>279.07712811693904</v>
      </c>
      <c r="I43" s="10">
        <f>FC_OTH_CP_SH_E!I43+FC_OTH_CP_SC_E!I43+FC_OTH_CP_HW_E!I43+FC_OTH_CP_CA_E!I43+FC_OTH_CP_VE_E!I43+FC_OTH_CP_SL_E!I43+FC_OTH_CP_BL_E!I43+FC_OTH_CP_CR_E!I43+FC_OTH_CP_BT_E!I43+FC_OTH_CP_IT_E!I43</f>
        <v>274.81461736887348</v>
      </c>
      <c r="J43" s="10">
        <f>FC_OTH_CP_SH_E!J43+FC_OTH_CP_SC_E!J43+FC_OTH_CP_HW_E!J43+FC_OTH_CP_CA_E!J43+FC_OTH_CP_VE_E!J43+FC_OTH_CP_SL_E!J43+FC_OTH_CP_BL_E!J43+FC_OTH_CP_CR_E!J43+FC_OTH_CP_BT_E!J43+FC_OTH_CP_IT_E!J43</f>
        <v>261.55193465176262</v>
      </c>
      <c r="K43" s="10">
        <f>FC_OTH_CP_SH_E!K43+FC_OTH_CP_SC_E!K43+FC_OTH_CP_HW_E!K43+FC_OTH_CP_CA_E!K43+FC_OTH_CP_VE_E!K43+FC_OTH_CP_SL_E!K43+FC_OTH_CP_BL_E!K43+FC_OTH_CP_CR_E!K43+FC_OTH_CP_BT_E!K43+FC_OTH_CP_IT_E!K43</f>
        <v>208.42906276870153</v>
      </c>
      <c r="L43" s="10">
        <f>FC_OTH_CP_SH_E!L43+FC_OTH_CP_SC_E!L43+FC_OTH_CP_HW_E!L43+FC_OTH_CP_CA_E!L43+FC_OTH_CP_VE_E!L43+FC_OTH_CP_SL_E!L43+FC_OTH_CP_BL_E!L43+FC_OTH_CP_CR_E!L43+FC_OTH_CP_BT_E!L43+FC_OTH_CP_IT_E!L43</f>
        <v>227.86285468615642</v>
      </c>
      <c r="M43" s="10">
        <f>FC_OTH_CP_SH_E!M43+FC_OTH_CP_SC_E!M43+FC_OTH_CP_HW_E!M43+FC_OTH_CP_CA_E!M43+FC_OTH_CP_VE_E!M43+FC_OTH_CP_SL_E!M43+FC_OTH_CP_BL_E!M43+FC_OTH_CP_CR_E!M43+FC_OTH_CP_BT_E!M43+FC_OTH_CP_IT_E!M43</f>
        <v>252.4157351676696</v>
      </c>
      <c r="N43" s="10">
        <f>FC_OTH_CP_SH_E!N43+FC_OTH_CP_SC_E!N43+FC_OTH_CP_HW_E!N43+FC_OTH_CP_CA_E!N43+FC_OTH_CP_VE_E!N43+FC_OTH_CP_SL_E!N43+FC_OTH_CP_BL_E!N43+FC_OTH_CP_CR_E!N43+FC_OTH_CP_BT_E!N43+FC_OTH_CP_IT_E!N43</f>
        <v>213.55262252794489</v>
      </c>
      <c r="O43" s="10">
        <f>FC_OTH_CP_SH_E!O43+FC_OTH_CP_SC_E!O43+FC_OTH_CP_HW_E!O43+FC_OTH_CP_CA_E!O43+FC_OTH_CP_VE_E!O43+FC_OTH_CP_SL_E!O43+FC_OTH_CP_BL_E!O43+FC_OTH_CP_CR_E!O43+FC_OTH_CP_BT_E!O43+FC_OTH_CP_IT_E!O43</f>
        <v>237.05356835769553</v>
      </c>
      <c r="P43" s="10">
        <f>FC_OTH_CP_SH_E!P43+FC_OTH_CP_SC_E!P43+FC_OTH_CP_HW_E!P43+FC_OTH_CP_CA_E!P43+FC_OTH_CP_VE_E!P43+FC_OTH_CP_SL_E!P43+FC_OTH_CP_BL_E!P43+FC_OTH_CP_CR_E!P43+FC_OTH_CP_BT_E!P43+FC_OTH_CP_IT_E!P43</f>
        <v>211.5219260533103</v>
      </c>
      <c r="Q43" s="10">
        <f>FC_OTH_CP_SH_E!Q43+FC_OTH_CP_SC_E!Q43+FC_OTH_CP_HW_E!Q43+FC_OTH_CP_CA_E!Q43+FC_OTH_CP_VE_E!Q43+FC_OTH_CP_SL_E!Q43+FC_OTH_CP_BL_E!Q43+FC_OTH_CP_CR_E!Q43+FC_OTH_CP_BT_E!Q43+FC_OTH_CP_IT_E!Q43</f>
        <v>210.49011177987975</v>
      </c>
      <c r="R43" s="10">
        <f>FC_OTH_CP_SH_E!R43+FC_OTH_CP_SC_E!R43+FC_OTH_CP_HW_E!R43+FC_OTH_CP_CA_E!R43+FC_OTH_CP_VE_E!R43+FC_OTH_CP_SL_E!R43+FC_OTH_CP_BL_E!R43+FC_OTH_CP_CR_E!R43+FC_OTH_CP_BT_E!R43+FC_OTH_CP_IT_E!R43</f>
        <v>192.69914015477207</v>
      </c>
      <c r="S43" s="10">
        <f>FC_OTH_CP_SH_E!S43+FC_OTH_CP_SC_E!S43+FC_OTH_CP_HW_E!S43+FC_OTH_CP_CA_E!S43+FC_OTH_CP_VE_E!S43+FC_OTH_CP_SL_E!S43+FC_OTH_CP_BL_E!S43+FC_OTH_CP_CR_E!S43+FC_OTH_CP_BT_E!S43+FC_OTH_CP_IT_E!S43</f>
        <v>214.14041272570944</v>
      </c>
      <c r="T43" s="10">
        <f>FC_OTH_CP_SH_E!T43+FC_OTH_CP_SC_E!T43+FC_OTH_CP_HW_E!T43+FC_OTH_CP_CA_E!T43+FC_OTH_CP_VE_E!T43+FC_OTH_CP_SL_E!T43+FC_OTH_CP_BL_E!T43+FC_OTH_CP_CR_E!T43+FC_OTH_CP_BT_E!T43+FC_OTH_CP_IT_E!T43</f>
        <v>212.5077386070505</v>
      </c>
      <c r="U43" s="10">
        <f>FC_OTH_CP_SH_E!U43+FC_OTH_CP_SC_E!U43+FC_OTH_CP_HW_E!U43+FC_OTH_CP_CA_E!U43+FC_OTH_CP_VE_E!U43+FC_OTH_CP_SL_E!U43+FC_OTH_CP_BL_E!U43+FC_OTH_CP_CR_E!U43+FC_OTH_CP_BT_E!U43+FC_OTH_CP_IT_E!U43</f>
        <v>211.39750644883929</v>
      </c>
      <c r="V43" s="10">
        <f>FC_OTH_CP_SH_E!V43+FC_OTH_CP_SC_E!V43+FC_OTH_CP_HW_E!V43+FC_OTH_CP_CA_E!V43+FC_OTH_CP_VE_E!V43+FC_OTH_CP_SL_E!V43+FC_OTH_CP_BL_E!V43+FC_OTH_CP_CR_E!V43+FC_OTH_CP_BT_E!V43+FC_OTH_CP_IT_E!V43</f>
        <v>210.43981083404995</v>
      </c>
      <c r="W43" s="10">
        <f>FC_OTH_CP_SH_E!W43+FC_OTH_CP_SC_E!W43+FC_OTH_CP_HW_E!W43+FC_OTH_CP_CA_E!W43+FC_OTH_CP_VE_E!W43+FC_OTH_CP_SL_E!W43+FC_OTH_CP_BL_E!W43+FC_OTH_CP_CR_E!W43+FC_OTH_CP_BT_E!W43+FC_OTH_CP_IT_E!W43</f>
        <v>188.89578675838351</v>
      </c>
      <c r="X43" s="10">
        <f>FC_OTH_CP_SH_E!X43+FC_OTH_CP_SC_E!X43+FC_OTH_CP_HW_E!X43+FC_OTH_CP_CA_E!X43+FC_OTH_CP_VE_E!X43+FC_OTH_CP_SL_E!X43+FC_OTH_CP_BL_E!X43+FC_OTH_CP_CR_E!X43+FC_OTH_CP_BT_E!X43+FC_OTH_CP_IT_E!X43</f>
        <v>217.72278589853786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32.394668959587271</v>
      </c>
      <c r="D44" s="10">
        <f>FC_OTH_CP_SH_E!D44+FC_OTH_CP_SC_E!D44+FC_OTH_CP_HW_E!D44+FC_OTH_CP_CA_E!D44+FC_OTH_CP_VE_E!D44+FC_OTH_CP_SL_E!D44+FC_OTH_CP_BL_E!D44+FC_OTH_CP_CR_E!D44+FC_OTH_CP_BT_E!D44+FC_OTH_CP_IT_E!D44</f>
        <v>36.321324161650899</v>
      </c>
      <c r="E44" s="10">
        <f>FC_OTH_CP_SH_E!E44+FC_OTH_CP_SC_E!E44+FC_OTH_CP_HW_E!E44+FC_OTH_CP_CA_E!E44+FC_OTH_CP_VE_E!E44+FC_OTH_CP_SL_E!E44+FC_OTH_CP_BL_E!E44+FC_OTH_CP_CR_E!E44+FC_OTH_CP_BT_E!E44+FC_OTH_CP_IT_E!E44</f>
        <v>36.321324161650907</v>
      </c>
      <c r="F44" s="10">
        <f>FC_OTH_CP_SH_E!F44+FC_OTH_CP_SC_E!F44+FC_OTH_CP_HW_E!F44+FC_OTH_CP_CA_E!F44+FC_OTH_CP_VE_E!F44+FC_OTH_CP_SL_E!F44+FC_OTH_CP_BL_E!F44+FC_OTH_CP_CR_E!F44+FC_OTH_CP_BT_E!F44+FC_OTH_CP_IT_E!F44</f>
        <v>37.302923473774719</v>
      </c>
      <c r="G44" s="10">
        <f>FC_OTH_CP_SH_E!G44+FC_OTH_CP_SC_E!G44+FC_OTH_CP_HW_E!G44+FC_OTH_CP_CA_E!G44+FC_OTH_CP_VE_E!G44+FC_OTH_CP_SL_E!G44+FC_OTH_CP_BL_E!G44+FC_OTH_CP_CR_E!G44+FC_OTH_CP_BT_E!G44+FC_OTH_CP_IT_E!G44</f>
        <v>36.321324161650885</v>
      </c>
      <c r="H44" s="10">
        <f>FC_OTH_CP_SH_E!H44+FC_OTH_CP_SC_E!H44+FC_OTH_CP_HW_E!H44+FC_OTH_CP_CA_E!H44+FC_OTH_CP_VE_E!H44+FC_OTH_CP_SL_E!H44+FC_OTH_CP_BL_E!H44+FC_OTH_CP_CR_E!H44+FC_OTH_CP_BT_E!H44+FC_OTH_CP_IT_E!H44</f>
        <v>34.357953568357708</v>
      </c>
      <c r="I44" s="10">
        <f>FC_OTH_CP_SH_E!I44+FC_OTH_CP_SC_E!I44+FC_OTH_CP_HW_E!I44+FC_OTH_CP_CA_E!I44+FC_OTH_CP_VE_E!I44+FC_OTH_CP_SL_E!I44+FC_OTH_CP_BL_E!I44+FC_OTH_CP_CR_E!I44+FC_OTH_CP_BT_E!I44+FC_OTH_CP_IT_E!I44</f>
        <v>35.339638865004282</v>
      </c>
      <c r="J44" s="10">
        <f>FC_OTH_CP_SH_E!J44+FC_OTH_CP_SC_E!J44+FC_OTH_CP_HW_E!J44+FC_OTH_CP_CA_E!J44+FC_OTH_CP_VE_E!J44+FC_OTH_CP_SL_E!J44+FC_OTH_CP_BL_E!J44+FC_OTH_CP_CR_E!J44+FC_OTH_CP_BT_E!J44+FC_OTH_CP_IT_E!J44</f>
        <v>34.357953568357686</v>
      </c>
      <c r="K44" s="10">
        <f>FC_OTH_CP_SH_E!K44+FC_OTH_CP_SC_E!K44+FC_OTH_CP_HW_E!K44+FC_OTH_CP_CA_E!K44+FC_OTH_CP_VE_E!K44+FC_OTH_CP_SL_E!K44+FC_OTH_CP_BL_E!K44+FC_OTH_CP_CR_E!K44+FC_OTH_CP_BT_E!K44+FC_OTH_CP_IT_E!K44</f>
        <v>34.220034393809094</v>
      </c>
      <c r="L44" s="10">
        <f>FC_OTH_CP_SH_E!L44+FC_OTH_CP_SC_E!L44+FC_OTH_CP_HW_E!L44+FC_OTH_CP_CA_E!L44+FC_OTH_CP_VE_E!L44+FC_OTH_CP_SL_E!L44+FC_OTH_CP_BL_E!L44+FC_OTH_CP_CR_E!L44+FC_OTH_CP_BT_E!L44+FC_OTH_CP_IT_E!L44</f>
        <v>37.153224419604449</v>
      </c>
      <c r="M44" s="10">
        <f>FC_OTH_CP_SH_E!M44+FC_OTH_CP_SC_E!M44+FC_OTH_CP_HW_E!M44+FC_OTH_CP_CA_E!M44+FC_OTH_CP_VE_E!M44+FC_OTH_CP_SL_E!M44+FC_OTH_CP_BL_E!M44+FC_OTH_CP_CR_E!M44+FC_OTH_CP_BT_E!M44+FC_OTH_CP_IT_E!M44</f>
        <v>41.064058469475462</v>
      </c>
      <c r="N44" s="10">
        <f>FC_OTH_CP_SH_E!N44+FC_OTH_CP_SC_E!N44+FC_OTH_CP_HW_E!N44+FC_OTH_CP_CA_E!N44+FC_OTH_CP_VE_E!N44+FC_OTH_CP_SL_E!N44+FC_OTH_CP_BL_E!N44+FC_OTH_CP_CR_E!N44+FC_OTH_CP_BT_E!N44+FC_OTH_CP_IT_E!N44</f>
        <v>35.212381771281159</v>
      </c>
      <c r="O44" s="10">
        <f>FC_OTH_CP_SH_E!O44+FC_OTH_CP_SC_E!O44+FC_OTH_CP_HW_E!O44+FC_OTH_CP_CA_E!O44+FC_OTH_CP_VE_E!O44+FC_OTH_CP_SL_E!O44+FC_OTH_CP_BL_E!O44+FC_OTH_CP_CR_E!O44+FC_OTH_CP_BT_E!O44+FC_OTH_CP_IT_E!O44</f>
        <v>39.177386070507296</v>
      </c>
      <c r="P44" s="10">
        <f>FC_OTH_CP_SH_E!P44+FC_OTH_CP_SC_E!P44+FC_OTH_CP_HW_E!P44+FC_OTH_CP_CA_E!P44+FC_OTH_CP_VE_E!P44+FC_OTH_CP_SL_E!P44+FC_OTH_CP_BL_E!P44+FC_OTH_CP_CR_E!P44+FC_OTH_CP_BT_E!P44+FC_OTH_CP_IT_E!P44</f>
        <v>35.680567497850362</v>
      </c>
      <c r="Q44" s="10">
        <f>FC_OTH_CP_SH_E!Q44+FC_OTH_CP_SC_E!Q44+FC_OTH_CP_HW_E!Q44+FC_OTH_CP_CA_E!Q44+FC_OTH_CP_VE_E!Q44+FC_OTH_CP_SL_E!Q44+FC_OTH_CP_BL_E!Q44+FC_OTH_CP_CR_E!Q44+FC_OTH_CP_BT_E!Q44+FC_OTH_CP_IT_E!Q44</f>
        <v>35.68237317282891</v>
      </c>
      <c r="R44" s="10">
        <f>FC_OTH_CP_SH_E!R44+FC_OTH_CP_SC_E!R44+FC_OTH_CP_HW_E!R44+FC_OTH_CP_CA_E!R44+FC_OTH_CP_VE_E!R44+FC_OTH_CP_SL_E!R44+FC_OTH_CP_BL_E!R44+FC_OTH_CP_CR_E!R44+FC_OTH_CP_BT_E!R44+FC_OTH_CP_IT_E!R44</f>
        <v>32.772914875322435</v>
      </c>
      <c r="S44" s="10">
        <f>FC_OTH_CP_SH_E!S44+FC_OTH_CP_SC_E!S44+FC_OTH_CP_HW_E!S44+FC_OTH_CP_CA_E!S44+FC_OTH_CP_VE_E!S44+FC_OTH_CP_SL_E!S44+FC_OTH_CP_BL_E!S44+FC_OTH_CP_CR_E!S44+FC_OTH_CP_BT_E!S44+FC_OTH_CP_IT_E!S44</f>
        <v>36.66672398968187</v>
      </c>
      <c r="T44" s="10">
        <f>FC_OTH_CP_SH_E!T44+FC_OTH_CP_SC_E!T44+FC_OTH_CP_HW_E!T44+FC_OTH_CP_CA_E!T44+FC_OTH_CP_VE_E!T44+FC_OTH_CP_SL_E!T44+FC_OTH_CP_BL_E!T44+FC_OTH_CP_CR_E!T44+FC_OTH_CP_BT_E!T44+FC_OTH_CP_IT_E!T44</f>
        <v>35.702665520206331</v>
      </c>
      <c r="U44" s="10">
        <f>FC_OTH_CP_SH_E!U44+FC_OTH_CP_SC_E!U44+FC_OTH_CP_HW_E!U44+FC_OTH_CP_CA_E!U44+FC_OTH_CP_VE_E!U44+FC_OTH_CP_SL_E!U44+FC_OTH_CP_BL_E!U44+FC_OTH_CP_CR_E!U44+FC_OTH_CP_BT_E!U44+FC_OTH_CP_IT_E!U44</f>
        <v>35.702665520206374</v>
      </c>
      <c r="V44" s="10">
        <f>FC_OTH_CP_SH_E!V44+FC_OTH_CP_SC_E!V44+FC_OTH_CP_HW_E!V44+FC_OTH_CP_CA_E!V44+FC_OTH_CP_VE_E!V44+FC_OTH_CP_SL_E!V44+FC_OTH_CP_BL_E!V44+FC_OTH_CP_CR_E!V44+FC_OTH_CP_BT_E!V44+FC_OTH_CP_IT_E!V44</f>
        <v>35.702665520206367</v>
      </c>
      <c r="W44" s="10">
        <f>FC_OTH_CP_SH_E!W44+FC_OTH_CP_SC_E!W44+FC_OTH_CP_HW_E!W44+FC_OTH_CP_CA_E!W44+FC_OTH_CP_VE_E!W44+FC_OTH_CP_SL_E!W44+FC_OTH_CP_BL_E!W44+FC_OTH_CP_CR_E!W44+FC_OTH_CP_BT_E!W44+FC_OTH_CP_IT_E!W44</f>
        <v>32.807910576096297</v>
      </c>
      <c r="X44" s="10">
        <f>FC_OTH_CP_SH_E!X44+FC_OTH_CP_SC_E!X44+FC_OTH_CP_HW_E!X44+FC_OTH_CP_CA_E!X44+FC_OTH_CP_VE_E!X44+FC_OTH_CP_SL_E!X44+FC_OTH_CP_BL_E!X44+FC_OTH_CP_CR_E!X44+FC_OTH_CP_BT_E!X44+FC_OTH_CP_IT_E!X44</f>
        <v>38.597506448839148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26.977644024075673</v>
      </c>
      <c r="D51" s="37">
        <f>FC_OTH_CP_SH_E!D51+FC_OTH_CP_SC_E!D51+FC_OTH_CP_HW_E!D51+FC_OTH_CP_CA_E!D51+FC_OTH_CP_VE_E!D51+FC_OTH_CP_SL_E!D51+FC_OTH_CP_BL_E!D51+FC_OTH_CP_CR_E!D51+FC_OTH_CP_BT_E!D51+FC_OTH_CP_IT_E!D51</f>
        <v>28.181427343078241</v>
      </c>
      <c r="E51" s="37">
        <f>FC_OTH_CP_SH_E!E51+FC_OTH_CP_SC_E!E51+FC_OTH_CP_HW_E!E51+FC_OTH_CP_CA_E!E51+FC_OTH_CP_VE_E!E51+FC_OTH_CP_SL_E!E51+FC_OTH_CP_BL_E!E51+FC_OTH_CP_CR_E!E51+FC_OTH_CP_BT_E!E51+FC_OTH_CP_IT_E!E51</f>
        <v>30.803955288048144</v>
      </c>
      <c r="F51" s="37">
        <f>FC_OTH_CP_SH_E!F51+FC_OTH_CP_SC_E!F51+FC_OTH_CP_HW_E!F51+FC_OTH_CP_CA_E!F51+FC_OTH_CP_VE_E!F51+FC_OTH_CP_SL_E!F51+FC_OTH_CP_BL_E!F51+FC_OTH_CP_CR_E!F51+FC_OTH_CP_BT_E!F51+FC_OTH_CP_IT_E!F51</f>
        <v>30.094582975064487</v>
      </c>
      <c r="G51" s="37">
        <f>FC_OTH_CP_SH_E!G51+FC_OTH_CP_SC_E!G51+FC_OTH_CP_HW_E!G51+FC_OTH_CP_CA_E!G51+FC_OTH_CP_VE_E!G51+FC_OTH_CP_SL_E!G51+FC_OTH_CP_BL_E!G51+FC_OTH_CP_CR_E!G51+FC_OTH_CP_BT_E!G51+FC_OTH_CP_IT_E!G51</f>
        <v>31.276870163370589</v>
      </c>
      <c r="H51" s="37">
        <f>FC_OTH_CP_SH_E!H51+FC_OTH_CP_SC_E!H51+FC_OTH_CP_HW_E!H51+FC_OTH_CP_CA_E!H51+FC_OTH_CP_VE_E!H51+FC_OTH_CP_SL_E!H51+FC_OTH_CP_BL_E!H51+FC_OTH_CP_CR_E!H51+FC_OTH_CP_BT_E!H51+FC_OTH_CP_IT_E!H51</f>
        <v>31.534823731728281</v>
      </c>
      <c r="I51" s="37">
        <f>FC_OTH_CP_SH_E!I51+FC_OTH_CP_SC_E!I51+FC_OTH_CP_HW_E!I51+FC_OTH_CP_CA_E!I51+FC_OTH_CP_VE_E!I51+FC_OTH_CP_SL_E!I51+FC_OTH_CP_BL_E!I51+FC_OTH_CP_CR_E!I51+FC_OTH_CP_BT_E!I51+FC_OTH_CP_IT_E!I51</f>
        <v>30.331040412725709</v>
      </c>
      <c r="J51" s="37">
        <f>FC_OTH_CP_SH_E!J51+FC_OTH_CP_SC_E!J51+FC_OTH_CP_HW_E!J51+FC_OTH_CP_CA_E!J51+FC_OTH_CP_VE_E!J51+FC_OTH_CP_SL_E!J51+FC_OTH_CP_BL_E!J51+FC_OTH_CP_CR_E!J51+FC_OTH_CP_BT_E!J51+FC_OTH_CP_IT_E!J51</f>
        <v>28.890455717970763</v>
      </c>
      <c r="K51" s="37">
        <f>FC_OTH_CP_SH_E!K51+FC_OTH_CP_SC_E!K51+FC_OTH_CP_HW_E!K51+FC_OTH_CP_CA_E!K51+FC_OTH_CP_VE_E!K51+FC_OTH_CP_SL_E!K51+FC_OTH_CP_BL_E!K51+FC_OTH_CP_CR_E!K51+FC_OTH_CP_BT_E!K51+FC_OTH_CP_IT_E!K51</f>
        <v>27.837145313843507</v>
      </c>
      <c r="L51" s="37">
        <f>FC_OTH_CP_SH_E!L51+FC_OTH_CP_SC_E!L51+FC_OTH_CP_HW_E!L51+FC_OTH_CP_CA_E!L51+FC_OTH_CP_VE_E!L51+FC_OTH_CP_SL_E!L51+FC_OTH_CP_BL_E!L51+FC_OTH_CP_CR_E!L51+FC_OTH_CP_BT_E!L51+FC_OTH_CP_IT_E!L51</f>
        <v>27.773086844368002</v>
      </c>
      <c r="M51" s="37">
        <f>FC_OTH_CP_SH_E!M51+FC_OTH_CP_SC_E!M51+FC_OTH_CP_HW_E!M51+FC_OTH_CP_CA_E!M51+FC_OTH_CP_VE_E!M51+FC_OTH_CP_SL_E!M51+FC_OTH_CP_BL_E!M51+FC_OTH_CP_CR_E!M51+FC_OTH_CP_BT_E!M51+FC_OTH_CP_IT_E!M51</f>
        <v>30.567325881341365</v>
      </c>
      <c r="N51" s="37">
        <f>FC_OTH_CP_SH_E!N51+FC_OTH_CP_SC_E!N51+FC_OTH_CP_HW_E!N51+FC_OTH_CP_CA_E!N51+FC_OTH_CP_VE_E!N51+FC_OTH_CP_SL_E!N51+FC_OTH_CP_BL_E!N51+FC_OTH_CP_CR_E!N51+FC_OTH_CP_BT_E!N51+FC_OTH_CP_IT_E!N51</f>
        <v>37.059587274290614</v>
      </c>
      <c r="O51" s="37">
        <f>FC_OTH_CP_SH_E!O51+FC_OTH_CP_SC_E!O51+FC_OTH_CP_HW_E!O51+FC_OTH_CP_CA_E!O51+FC_OTH_CP_VE_E!O51+FC_OTH_CP_SL_E!O51+FC_OTH_CP_BL_E!O51+FC_OTH_CP_CR_E!O51+FC_OTH_CP_BT_E!O51+FC_OTH_CP_IT_E!O51</f>
        <v>33.533791917454863</v>
      </c>
      <c r="P51" s="37">
        <f>FC_OTH_CP_SH_E!P51+FC_OTH_CP_SC_E!P51+FC_OTH_CP_HW_E!P51+FC_OTH_CP_CA_E!P51+FC_OTH_CP_VE_E!P51+FC_OTH_CP_SL_E!P51+FC_OTH_CP_BL_E!P51+FC_OTH_CP_CR_E!P51+FC_OTH_CP_BT_E!P51+FC_OTH_CP_IT_E!P51</f>
        <v>34.758813413585557</v>
      </c>
      <c r="Q51" s="37">
        <f>FC_OTH_CP_SH_E!Q51+FC_OTH_CP_SC_E!Q51+FC_OTH_CP_HW_E!Q51+FC_OTH_CP_CA_E!Q51+FC_OTH_CP_VE_E!Q51+FC_OTH_CP_SL_E!Q51+FC_OTH_CP_BL_E!Q51+FC_OTH_CP_CR_E!Q51+FC_OTH_CP_BT_E!Q51+FC_OTH_CP_IT_E!Q51</f>
        <v>29.901375752364551</v>
      </c>
      <c r="R51" s="37">
        <f>FC_OTH_CP_SH_E!R51+FC_OTH_CP_SC_E!R51+FC_OTH_CP_HW_E!R51+FC_OTH_CP_CA_E!R51+FC_OTH_CP_VE_E!R51+FC_OTH_CP_SL_E!R51+FC_OTH_CP_BL_E!R51+FC_OTH_CP_CR_E!R51+FC_OTH_CP_BT_E!R51+FC_OTH_CP_IT_E!R51</f>
        <v>28.37489251934652</v>
      </c>
      <c r="S51" s="37">
        <f>FC_OTH_CP_SH_E!S51+FC_OTH_CP_SC_E!S51+FC_OTH_CP_HW_E!S51+FC_OTH_CP_CA_E!S51+FC_OTH_CP_VE_E!S51+FC_OTH_CP_SL_E!S51+FC_OTH_CP_BL_E!S51+FC_OTH_CP_CR_E!S51+FC_OTH_CP_BT_E!S51+FC_OTH_CP_IT_E!S51</f>
        <v>29.235081685296667</v>
      </c>
      <c r="T51" s="37">
        <f>FC_OTH_CP_SH_E!T51+FC_OTH_CP_SC_E!T51+FC_OTH_CP_HW_E!T51+FC_OTH_CP_CA_E!T51+FC_OTH_CP_VE_E!T51+FC_OTH_CP_SL_E!T51+FC_OTH_CP_BL_E!T51+FC_OTH_CP_CR_E!T51+FC_OTH_CP_BT_E!T51+FC_OTH_CP_IT_E!T51</f>
        <v>28.872484952708518</v>
      </c>
      <c r="U51" s="37">
        <f>FC_OTH_CP_SH_E!U51+FC_OTH_CP_SC_E!U51+FC_OTH_CP_HW_E!U51+FC_OTH_CP_CA_E!U51+FC_OTH_CP_VE_E!U51+FC_OTH_CP_SL_E!U51+FC_OTH_CP_BL_E!U51+FC_OTH_CP_CR_E!U51+FC_OTH_CP_BT_E!U51+FC_OTH_CP_IT_E!U51</f>
        <v>25.797936371453133</v>
      </c>
      <c r="V51" s="37">
        <f>FC_OTH_CP_SH_E!V51+FC_OTH_CP_SC_E!V51+FC_OTH_CP_HW_E!V51+FC_OTH_CP_CA_E!V51+FC_OTH_CP_VE_E!V51+FC_OTH_CP_SL_E!V51+FC_OTH_CP_BL_E!V51+FC_OTH_CP_CR_E!V51+FC_OTH_CP_BT_E!V51+FC_OTH_CP_IT_E!V51</f>
        <v>27.087876182287175</v>
      </c>
      <c r="W51" s="37">
        <f>FC_OTH_CP_SH_E!W51+FC_OTH_CP_SC_E!W51+FC_OTH_CP_HW_E!W51+FC_OTH_CP_CA_E!W51+FC_OTH_CP_VE_E!W51+FC_OTH_CP_SL_E!W51+FC_OTH_CP_BL_E!W51+FC_OTH_CP_CR_E!W51+FC_OTH_CP_BT_E!W51+FC_OTH_CP_IT_E!W51</f>
        <v>23.669647463456574</v>
      </c>
      <c r="X51" s="37">
        <f>FC_OTH_CP_SH_E!X51+FC_OTH_CP_SC_E!X51+FC_OTH_CP_HW_E!X51+FC_OTH_CP_CA_E!X51+FC_OTH_CP_VE_E!X51+FC_OTH_CP_SL_E!X51+FC_OTH_CP_BL_E!X51+FC_OTH_CP_CR_E!X51+FC_OTH_CP_BT_E!X51+FC_OTH_CP_IT_E!X51</f>
        <v>29.42484952708509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61.598280309544265</v>
      </c>
      <c r="D52" s="37">
        <f t="shared" ref="D52:W52" si="31">SUM(D53:D70)</f>
        <v>66.423043852106616</v>
      </c>
      <c r="E52" s="37">
        <f t="shared" si="31"/>
        <v>70.364058469475481</v>
      </c>
      <c r="F52" s="37">
        <f t="shared" si="31"/>
        <v>72.58521066208084</v>
      </c>
      <c r="G52" s="37">
        <f t="shared" si="31"/>
        <v>74.519948409286357</v>
      </c>
      <c r="H52" s="37">
        <f t="shared" si="31"/>
        <v>73.683920894239051</v>
      </c>
      <c r="I52" s="37">
        <f t="shared" si="31"/>
        <v>74.782717110920032</v>
      </c>
      <c r="J52" s="37">
        <f t="shared" si="31"/>
        <v>74.830438521066213</v>
      </c>
      <c r="K52" s="37">
        <f t="shared" si="31"/>
        <v>76.597850386930375</v>
      </c>
      <c r="L52" s="37">
        <f t="shared" si="31"/>
        <v>86.017282889079965</v>
      </c>
      <c r="M52" s="37">
        <f t="shared" si="31"/>
        <v>96.593637145313906</v>
      </c>
      <c r="N52" s="37">
        <f t="shared" si="31"/>
        <v>88.971969045571768</v>
      </c>
      <c r="O52" s="37">
        <f t="shared" si="31"/>
        <v>101.69982803095441</v>
      </c>
      <c r="P52" s="37">
        <f t="shared" si="31"/>
        <v>87.511693895098858</v>
      </c>
      <c r="Q52" s="37">
        <f t="shared" si="31"/>
        <v>89.167497850386837</v>
      </c>
      <c r="R52" s="37">
        <f t="shared" si="31"/>
        <v>79.542992261392953</v>
      </c>
      <c r="S52" s="37">
        <f t="shared" si="31"/>
        <v>87.030782459157393</v>
      </c>
      <c r="T52" s="37">
        <f t="shared" si="31"/>
        <v>133.79828030954437</v>
      </c>
      <c r="U52" s="37">
        <f t="shared" si="31"/>
        <v>140.30300945829762</v>
      </c>
      <c r="V52" s="37">
        <f t="shared" si="31"/>
        <v>141.67652622527947</v>
      </c>
      <c r="W52" s="37">
        <f t="shared" si="31"/>
        <v>136.48968185726562</v>
      </c>
      <c r="X52" s="37">
        <f t="shared" ref="X52" si="32">SUM(X53:X70)</f>
        <v>179.67317282889081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52.187790197764386</v>
      </c>
      <c r="D59" s="10">
        <f>FC_OTH_CP_SH_E!D59+FC_OTH_CP_SC_E!D59+FC_OTH_CP_HW_E!D59+FC_OTH_CP_CA_E!D59+FC_OTH_CP_VE_E!D59+FC_OTH_CP_SL_E!D59+FC_OTH_CP_BL_E!D59+FC_OTH_CP_CR_E!D59+FC_OTH_CP_BT_E!D59+FC_OTH_CP_IT_E!D59</f>
        <v>59.472656921754073</v>
      </c>
      <c r="E59" s="10">
        <f>FC_OTH_CP_SH_E!E59+FC_OTH_CP_SC_E!E59+FC_OTH_CP_HW_E!E59+FC_OTH_CP_CA_E!E59+FC_OTH_CP_VE_E!E59+FC_OTH_CP_SL_E!E59+FC_OTH_CP_BL_E!E59+FC_OTH_CP_CR_E!E59+FC_OTH_CP_BT_E!E59+FC_OTH_CP_IT_E!E59</f>
        <v>61.287876182287178</v>
      </c>
      <c r="F59" s="10">
        <f>FC_OTH_CP_SH_E!F59+FC_OTH_CP_SC_E!F59+FC_OTH_CP_HW_E!F59+FC_OTH_CP_CA_E!F59+FC_OTH_CP_VE_E!F59+FC_OTH_CP_SL_E!F59+FC_OTH_CP_BL_E!F59+FC_OTH_CP_CR_E!F59+FC_OTH_CP_BT_E!F59+FC_OTH_CP_IT_E!F59</f>
        <v>62.099914015477225</v>
      </c>
      <c r="G59" s="10">
        <f>FC_OTH_CP_SH_E!G59+FC_OTH_CP_SC_E!G59+FC_OTH_CP_HW_E!G59+FC_OTH_CP_CA_E!G59+FC_OTH_CP_VE_E!G59+FC_OTH_CP_SL_E!G59+FC_OTH_CP_BL_E!G59+FC_OTH_CP_CR_E!G59+FC_OTH_CP_BT_E!G59+FC_OTH_CP_IT_E!G59</f>
        <v>61.74170249355118</v>
      </c>
      <c r="H59" s="10">
        <f>FC_OTH_CP_SH_E!H59+FC_OTH_CP_SC_E!H59+FC_OTH_CP_HW_E!H59+FC_OTH_CP_CA_E!H59+FC_OTH_CP_VE_E!H59+FC_OTH_CP_SL_E!H59+FC_OTH_CP_BL_E!H59+FC_OTH_CP_CR_E!H59+FC_OTH_CP_BT_E!H59+FC_OTH_CP_IT_E!H59</f>
        <v>61.66999140154774</v>
      </c>
      <c r="I59" s="10">
        <f>FC_OTH_CP_SH_E!I59+FC_OTH_CP_SC_E!I59+FC_OTH_CP_HW_E!I59+FC_OTH_CP_CA_E!I59+FC_OTH_CP_VE_E!I59+FC_OTH_CP_SL_E!I59+FC_OTH_CP_BL_E!I59+FC_OTH_CP_CR_E!I59+FC_OTH_CP_BT_E!I59+FC_OTH_CP_IT_E!I59</f>
        <v>63.77188306104901</v>
      </c>
      <c r="J59" s="10">
        <f>FC_OTH_CP_SH_E!J59+FC_OTH_CP_SC_E!J59+FC_OTH_CP_HW_E!J59+FC_OTH_CP_CA_E!J59+FC_OTH_CP_VE_E!J59+FC_OTH_CP_SL_E!J59+FC_OTH_CP_BL_E!J59+FC_OTH_CP_CR_E!J59+FC_OTH_CP_BT_E!J59+FC_OTH_CP_IT_E!J59</f>
        <v>63.556921754084271</v>
      </c>
      <c r="K59" s="10">
        <f>FC_OTH_CP_SH_E!K59+FC_OTH_CP_SC_E!K59+FC_OTH_CP_HW_E!K59+FC_OTH_CP_CA_E!K59+FC_OTH_CP_VE_E!K59+FC_OTH_CP_SL_E!K59+FC_OTH_CP_BL_E!K59+FC_OTH_CP_CR_E!K59+FC_OTH_CP_BT_E!K59+FC_OTH_CP_IT_E!K59</f>
        <v>63.819604471195206</v>
      </c>
      <c r="L59" s="10">
        <f>FC_OTH_CP_SH_E!L59+FC_OTH_CP_SC_E!L59+FC_OTH_CP_HW_E!L59+FC_OTH_CP_CA_E!L59+FC_OTH_CP_VE_E!L59+FC_OTH_CP_SL_E!L59+FC_OTH_CP_BL_E!L59+FC_OTH_CP_CR_E!L59+FC_OTH_CP_BT_E!L59+FC_OTH_CP_IT_E!L59</f>
        <v>71.438779019776433</v>
      </c>
      <c r="M59" s="10">
        <f>FC_OTH_CP_SH_E!M59+FC_OTH_CP_SC_E!M59+FC_OTH_CP_HW_E!M59+FC_OTH_CP_CA_E!M59+FC_OTH_CP_VE_E!M59+FC_OTH_CP_SL_E!M59+FC_OTH_CP_BL_E!M59+FC_OTH_CP_CR_E!M59+FC_OTH_CP_BT_E!M59+FC_OTH_CP_IT_E!M59</f>
        <v>79.368529664660414</v>
      </c>
      <c r="N59" s="10">
        <f>FC_OTH_CP_SH_E!N59+FC_OTH_CP_SC_E!N59+FC_OTH_CP_HW_E!N59+FC_OTH_CP_CA_E!N59+FC_OTH_CP_VE_E!N59+FC_OTH_CP_SL_E!N59+FC_OTH_CP_BL_E!N59+FC_OTH_CP_CR_E!N59+FC_OTH_CP_BT_E!N59+FC_OTH_CP_IT_E!N59</f>
        <v>68.715993121238157</v>
      </c>
      <c r="O59" s="10">
        <f>FC_OTH_CP_SH_E!O59+FC_OTH_CP_SC_E!O59+FC_OTH_CP_HW_E!O59+FC_OTH_CP_CA_E!O59+FC_OTH_CP_VE_E!O59+FC_OTH_CP_SL_E!O59+FC_OTH_CP_BL_E!O59+FC_OTH_CP_CR_E!O59+FC_OTH_CP_BT_E!O59+FC_OTH_CP_IT_E!O59</f>
        <v>76.478417884780711</v>
      </c>
      <c r="P59" s="10">
        <f>FC_OTH_CP_SH_E!P59+FC_OTH_CP_SC_E!P59+FC_OTH_CP_HW_E!P59+FC_OTH_CP_CA_E!P59+FC_OTH_CP_VE_E!P59+FC_OTH_CP_SL_E!P59+FC_OTH_CP_BL_E!P59+FC_OTH_CP_CR_E!P59+FC_OTH_CP_BT_E!P59+FC_OTH_CP_IT_E!P59</f>
        <v>71.510490111779845</v>
      </c>
      <c r="Q59" s="10">
        <f>FC_OTH_CP_SH_E!Q59+FC_OTH_CP_SC_E!Q59+FC_OTH_CP_HW_E!Q59+FC_OTH_CP_CA_E!Q59+FC_OTH_CP_VE_E!Q59+FC_OTH_CP_SL_E!Q59+FC_OTH_CP_BL_E!Q59+FC_OTH_CP_CR_E!Q59+FC_OTH_CP_BT_E!Q59+FC_OTH_CP_IT_E!Q59</f>
        <v>72.250902837489178</v>
      </c>
      <c r="R59" s="10">
        <f>FC_OTH_CP_SH_E!R59+FC_OTH_CP_SC_E!R59+FC_OTH_CP_HW_E!R59+FC_OTH_CP_CA_E!R59+FC_OTH_CP_VE_E!R59+FC_OTH_CP_SL_E!R59+FC_OTH_CP_BL_E!R59+FC_OTH_CP_CR_E!R59+FC_OTH_CP_BT_E!R59+FC_OTH_CP_IT_E!R59</f>
        <v>65.969217540842664</v>
      </c>
      <c r="S59" s="10">
        <f>FC_OTH_CP_SH_E!S59+FC_OTH_CP_SC_E!S59+FC_OTH_CP_HW_E!S59+FC_OTH_CP_CA_E!S59+FC_OTH_CP_VE_E!S59+FC_OTH_CP_SL_E!S59+FC_OTH_CP_BL_E!S59+FC_OTH_CP_CR_E!S59+FC_OTH_CP_BT_E!S59+FC_OTH_CP_IT_E!S59</f>
        <v>74.161650902837522</v>
      </c>
      <c r="T59" s="10">
        <f>FC_OTH_CP_SH_E!T59+FC_OTH_CP_SC_E!T59+FC_OTH_CP_HW_E!T59+FC_OTH_CP_CA_E!T59+FC_OTH_CP_VE_E!T59+FC_OTH_CP_SL_E!T59+FC_OTH_CP_BL_E!T59+FC_OTH_CP_CR_E!T59+FC_OTH_CP_BT_E!T59+FC_OTH_CP_IT_E!T59</f>
        <v>75.140928632846169</v>
      </c>
      <c r="U59" s="10">
        <f>FC_OTH_CP_SH_E!U59+FC_OTH_CP_SC_E!U59+FC_OTH_CP_HW_E!U59+FC_OTH_CP_CA_E!U59+FC_OTH_CP_VE_E!U59+FC_OTH_CP_SL_E!U59+FC_OTH_CP_BL_E!U59+FC_OTH_CP_CR_E!U59+FC_OTH_CP_BT_E!U59+FC_OTH_CP_IT_E!U59</f>
        <v>76.645657781599397</v>
      </c>
      <c r="V59" s="10">
        <f>FC_OTH_CP_SH_E!V59+FC_OTH_CP_SC_E!V59+FC_OTH_CP_HW_E!V59+FC_OTH_CP_CA_E!V59+FC_OTH_CP_VE_E!V59+FC_OTH_CP_SL_E!V59+FC_OTH_CP_BL_E!V59+FC_OTH_CP_CR_E!V59+FC_OTH_CP_BT_E!V59+FC_OTH_CP_IT_E!V59</f>
        <v>75.929148753224467</v>
      </c>
      <c r="W59" s="10">
        <f>FC_OTH_CP_SH_E!W59+FC_OTH_CP_SC_E!W59+FC_OTH_CP_HW_E!W59+FC_OTH_CP_CA_E!W59+FC_OTH_CP_VE_E!W59+FC_OTH_CP_SL_E!W59+FC_OTH_CP_BL_E!W59+FC_OTH_CP_CR_E!W59+FC_OTH_CP_BT_E!W59+FC_OTH_CP_IT_E!W59</f>
        <v>68.644282029234688</v>
      </c>
      <c r="X59" s="10">
        <f>FC_OTH_CP_SH_E!X59+FC_OTH_CP_SC_E!X59+FC_OTH_CP_HW_E!X59+FC_OTH_CP_CA_E!X59+FC_OTH_CP_VE_E!X59+FC_OTH_CP_SL_E!X59+FC_OTH_CP_BL_E!X59+FC_OTH_CP_CR_E!X59+FC_OTH_CP_BT_E!X59+FC_OTH_CP_IT_E!X59</f>
        <v>82.163026655202131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9.4104901117798807</v>
      </c>
      <c r="D61" s="10">
        <f>FC_OTH_CP_SH_E!D61+FC_OTH_CP_SC_E!D61+FC_OTH_CP_HW_E!D61+FC_OTH_CP_CA_E!D61+FC_OTH_CP_VE_E!D61+FC_OTH_CP_SL_E!D61+FC_OTH_CP_BL_E!D61+FC_OTH_CP_CR_E!D61+FC_OTH_CP_BT_E!D61+FC_OTH_CP_IT_E!D61</f>
        <v>6.9503869303525363</v>
      </c>
      <c r="E61" s="10">
        <f>FC_OTH_CP_SH_E!E61+FC_OTH_CP_SC_E!E61+FC_OTH_CP_HW_E!E61+FC_OTH_CP_CA_E!E61+FC_OTH_CP_VE_E!E61+FC_OTH_CP_SL_E!E61+FC_OTH_CP_BL_E!E61+FC_OTH_CP_CR_E!E61+FC_OTH_CP_BT_E!E61+FC_OTH_CP_IT_E!E61</f>
        <v>9.0761822871883027</v>
      </c>
      <c r="F61" s="10">
        <f>FC_OTH_CP_SH_E!F61+FC_OTH_CP_SC_E!F61+FC_OTH_CP_HW_E!F61+FC_OTH_CP_CA_E!F61+FC_OTH_CP_VE_E!F61+FC_OTH_CP_SL_E!F61+FC_OTH_CP_BL_E!F61+FC_OTH_CP_CR_E!F61+FC_OTH_CP_BT_E!F61+FC_OTH_CP_IT_E!F61</f>
        <v>10.48529664660361</v>
      </c>
      <c r="G61" s="10">
        <f>FC_OTH_CP_SH_E!G61+FC_OTH_CP_SC_E!G61+FC_OTH_CP_HW_E!G61+FC_OTH_CP_CA_E!G61+FC_OTH_CP_VE_E!G61+FC_OTH_CP_SL_E!G61+FC_OTH_CP_BL_E!G61+FC_OTH_CP_CR_E!G61+FC_OTH_CP_BT_E!G61+FC_OTH_CP_IT_E!G61</f>
        <v>12.778245915735171</v>
      </c>
      <c r="H61" s="10">
        <f>FC_OTH_CP_SH_E!H61+FC_OTH_CP_SC_E!H61+FC_OTH_CP_HW_E!H61+FC_OTH_CP_CA_E!H61+FC_OTH_CP_VE_E!H61+FC_OTH_CP_SL_E!H61+FC_OTH_CP_BL_E!H61+FC_OTH_CP_CR_E!H61+FC_OTH_CP_BT_E!H61+FC_OTH_CP_IT_E!H61</f>
        <v>12.013929492691316</v>
      </c>
      <c r="I61" s="10">
        <f>FC_OTH_CP_SH_E!I61+FC_OTH_CP_SC_E!I61+FC_OTH_CP_HW_E!I61+FC_OTH_CP_CA_E!I61+FC_OTH_CP_VE_E!I61+FC_OTH_CP_SL_E!I61+FC_OTH_CP_BL_E!I61+FC_OTH_CP_CR_E!I61+FC_OTH_CP_BT_E!I61+FC_OTH_CP_IT_E!I61</f>
        <v>11.01083404987102</v>
      </c>
      <c r="J61" s="10">
        <f>FC_OTH_CP_SH_E!J61+FC_OTH_CP_SC_E!J61+FC_OTH_CP_HW_E!J61+FC_OTH_CP_CA_E!J61+FC_OTH_CP_VE_E!J61+FC_OTH_CP_SL_E!J61+FC_OTH_CP_BL_E!J61+FC_OTH_CP_CR_E!J61+FC_OTH_CP_BT_E!J61+FC_OTH_CP_IT_E!J61</f>
        <v>11.273516766981942</v>
      </c>
      <c r="K61" s="10">
        <f>FC_OTH_CP_SH_E!K61+FC_OTH_CP_SC_E!K61+FC_OTH_CP_HW_E!K61+FC_OTH_CP_CA_E!K61+FC_OTH_CP_VE_E!K61+FC_OTH_CP_SL_E!K61+FC_OTH_CP_BL_E!K61+FC_OTH_CP_CR_E!K61+FC_OTH_CP_BT_E!K61+FC_OTH_CP_IT_E!K61</f>
        <v>11.345141874462593</v>
      </c>
      <c r="L61" s="10">
        <f>FC_OTH_CP_SH_E!L61+FC_OTH_CP_SC_E!L61+FC_OTH_CP_HW_E!L61+FC_OTH_CP_CA_E!L61+FC_OTH_CP_VE_E!L61+FC_OTH_CP_SL_E!L61+FC_OTH_CP_BL_E!L61+FC_OTH_CP_CR_E!L61+FC_OTH_CP_BT_E!L61+FC_OTH_CP_IT_E!L61</f>
        <v>10.676440240756659</v>
      </c>
      <c r="M61" s="10">
        <f>FC_OTH_CP_SH_E!M61+FC_OTH_CP_SC_E!M61+FC_OTH_CP_HW_E!M61+FC_OTH_CP_CA_E!M61+FC_OTH_CP_VE_E!M61+FC_OTH_CP_SL_E!M61+FC_OTH_CP_BL_E!M61+FC_OTH_CP_CR_E!M61+FC_OTH_CP_BT_E!M61+FC_OTH_CP_IT_E!M61</f>
        <v>10.604729148753226</v>
      </c>
      <c r="N61" s="10">
        <f>FC_OTH_CP_SH_E!N61+FC_OTH_CP_SC_E!N61+FC_OTH_CP_HW_E!N61+FC_OTH_CP_CA_E!N61+FC_OTH_CP_VE_E!N61+FC_OTH_CP_SL_E!N61+FC_OTH_CP_BL_E!N61+FC_OTH_CP_CR_E!N61+FC_OTH_CP_BT_E!N61+FC_OTH_CP_IT_E!N61</f>
        <v>13.924677558039544</v>
      </c>
      <c r="O61" s="10">
        <f>FC_OTH_CP_SH_E!O61+FC_OTH_CP_SC_E!O61+FC_OTH_CP_HW_E!O61+FC_OTH_CP_CA_E!O61+FC_OTH_CP_VE_E!O61+FC_OTH_CP_SL_E!O61+FC_OTH_CP_BL_E!O61+FC_OTH_CP_CR_E!O61+FC_OTH_CP_BT_E!O61+FC_OTH_CP_IT_E!O61</f>
        <v>21.639466895958726</v>
      </c>
      <c r="P61" s="10">
        <f>FC_OTH_CP_SH_E!P61+FC_OTH_CP_SC_E!P61+FC_OTH_CP_HW_E!P61+FC_OTH_CP_CA_E!P61+FC_OTH_CP_VE_E!P61+FC_OTH_CP_SL_E!P61+FC_OTH_CP_BL_E!P61+FC_OTH_CP_CR_E!P61+FC_OTH_CP_BT_E!P61+FC_OTH_CP_IT_E!P61</f>
        <v>14.282975064488394</v>
      </c>
      <c r="Q61" s="10">
        <f>FC_OTH_CP_SH_E!Q61+FC_OTH_CP_SC_E!Q61+FC_OTH_CP_HW_E!Q61+FC_OTH_CP_CA_E!Q61+FC_OTH_CP_VE_E!Q61+FC_OTH_CP_SL_E!Q61+FC_OTH_CP_BL_E!Q61+FC_OTH_CP_CR_E!Q61+FC_OTH_CP_BT_E!Q61+FC_OTH_CP_IT_E!Q61</f>
        <v>14.760705073086831</v>
      </c>
      <c r="R61" s="10">
        <f>FC_OTH_CP_SH_E!R61+FC_OTH_CP_SC_E!R61+FC_OTH_CP_HW_E!R61+FC_OTH_CP_CA_E!R61+FC_OTH_CP_VE_E!R61+FC_OTH_CP_SL_E!R61+FC_OTH_CP_BL_E!R61+FC_OTH_CP_CR_E!R61+FC_OTH_CP_BT_E!R61+FC_OTH_CP_IT_E!R61</f>
        <v>11.8944969905417</v>
      </c>
      <c r="S61" s="10">
        <f>FC_OTH_CP_SH_E!S61+FC_OTH_CP_SC_E!S61+FC_OTH_CP_HW_E!S61+FC_OTH_CP_CA_E!S61+FC_OTH_CP_VE_E!S61+FC_OTH_CP_SL_E!S61+FC_OTH_CP_BL_E!S61+FC_OTH_CP_CR_E!S61+FC_OTH_CP_BT_E!S61+FC_OTH_CP_IT_E!S61</f>
        <v>11.058555460017207</v>
      </c>
      <c r="T61" s="10">
        <f>FC_OTH_CP_SH_E!T61+FC_OTH_CP_SC_E!T61+FC_OTH_CP_HW_E!T61+FC_OTH_CP_CA_E!T61+FC_OTH_CP_VE_E!T61+FC_OTH_CP_SL_E!T61+FC_OTH_CP_BL_E!T61+FC_OTH_CP_CR_E!T61+FC_OTH_CP_BT_E!T61+FC_OTH_CP_IT_E!T61</f>
        <v>19.274892519346526</v>
      </c>
      <c r="U61" s="10">
        <f>FC_OTH_CP_SH_E!U61+FC_OTH_CP_SC_E!U61+FC_OTH_CP_HW_E!U61+FC_OTH_CP_CA_E!U61+FC_OTH_CP_VE_E!U61+FC_OTH_CP_SL_E!U61+FC_OTH_CP_BL_E!U61+FC_OTH_CP_CR_E!U61+FC_OTH_CP_BT_E!U61+FC_OTH_CP_IT_E!U61</f>
        <v>18.056749785038697</v>
      </c>
      <c r="V61" s="10">
        <f>FC_OTH_CP_SH_E!V61+FC_OTH_CP_SC_E!V61+FC_OTH_CP_HW_E!V61+FC_OTH_CP_CA_E!V61+FC_OTH_CP_VE_E!V61+FC_OTH_CP_SL_E!V61+FC_OTH_CP_BL_E!V61+FC_OTH_CP_CR_E!V61+FC_OTH_CP_BT_E!V61+FC_OTH_CP_IT_E!V61</f>
        <v>15.333877901977633</v>
      </c>
      <c r="W61" s="10">
        <f>FC_OTH_CP_SH_E!W61+FC_OTH_CP_SC_E!W61+FC_OTH_CP_HW_E!W61+FC_OTH_CP_CA_E!W61+FC_OTH_CP_VE_E!W61+FC_OTH_CP_SL_E!W61+FC_OTH_CP_BL_E!W61+FC_OTH_CP_CR_E!W61+FC_OTH_CP_BT_E!W61+FC_OTH_CP_IT_E!W61</f>
        <v>14.784522785898535</v>
      </c>
      <c r="X61" s="10">
        <f>FC_OTH_CP_SH_E!X61+FC_OTH_CP_SC_E!X61+FC_OTH_CP_HW_E!X61+FC_OTH_CP_CA_E!X61+FC_OTH_CP_VE_E!X61+FC_OTH_CP_SL_E!X61+FC_OTH_CP_BL_E!X61+FC_OTH_CP_CR_E!X61+FC_OTH_CP_BT_E!X61+FC_OTH_CP_IT_E!X61</f>
        <v>18.749441100601871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1.4331040412725717</v>
      </c>
      <c r="L62" s="10">
        <f>FC_OTH_CP_SH_E!L62+FC_OTH_CP_SC_E!L62+FC_OTH_CP_HW_E!L62+FC_OTH_CP_CA_E!L62+FC_OTH_CP_VE_E!L62+FC_OTH_CP_SL_E!L62+FC_OTH_CP_BL_E!L62+FC_OTH_CP_CR_E!L62+FC_OTH_CP_BT_E!L62+FC_OTH_CP_IT_E!L62</f>
        <v>0.81203783319002576</v>
      </c>
      <c r="M62" s="10">
        <f>FC_OTH_CP_SH_E!M62+FC_OTH_CP_SC_E!M62+FC_OTH_CP_HW_E!M62+FC_OTH_CP_CA_E!M62+FC_OTH_CP_VE_E!M62+FC_OTH_CP_SL_E!M62+FC_OTH_CP_BL_E!M62+FC_OTH_CP_CR_E!M62+FC_OTH_CP_BT_E!M62+FC_OTH_CP_IT_E!M62</f>
        <v>0.88374892519346582</v>
      </c>
      <c r="N62" s="10">
        <f>FC_OTH_CP_SH_E!N62+FC_OTH_CP_SC_E!N62+FC_OTH_CP_HW_E!N62+FC_OTH_CP_CA_E!N62+FC_OTH_CP_VE_E!N62+FC_OTH_CP_SL_E!N62+FC_OTH_CP_BL_E!N62+FC_OTH_CP_CR_E!N62+FC_OTH_CP_BT_E!N62+FC_OTH_CP_IT_E!N62</f>
        <v>1.0031814273430777</v>
      </c>
      <c r="O62" s="10">
        <f>FC_OTH_CP_SH_E!O62+FC_OTH_CP_SC_E!O62+FC_OTH_CP_HW_E!O62+FC_OTH_CP_CA_E!O62+FC_OTH_CP_VE_E!O62+FC_OTH_CP_SL_E!O62+FC_OTH_CP_BL_E!O62+FC_OTH_CP_CR_E!O62+FC_OTH_CP_BT_E!O62+FC_OTH_CP_IT_E!O62</f>
        <v>0.74041272570937211</v>
      </c>
      <c r="P62" s="10">
        <f>FC_OTH_CP_SH_E!P62+FC_OTH_CP_SC_E!P62+FC_OTH_CP_HW_E!P62+FC_OTH_CP_CA_E!P62+FC_OTH_CP_VE_E!P62+FC_OTH_CP_SL_E!P62+FC_OTH_CP_BL_E!P62+FC_OTH_CP_CR_E!P62+FC_OTH_CP_BT_E!P62+FC_OTH_CP_IT_E!P62</f>
        <v>0.40601891659501271</v>
      </c>
      <c r="Q62" s="10">
        <f>FC_OTH_CP_SH_E!Q62+FC_OTH_CP_SC_E!Q62+FC_OTH_CP_HW_E!Q62+FC_OTH_CP_CA_E!Q62+FC_OTH_CP_VE_E!Q62+FC_OTH_CP_SL_E!Q62+FC_OTH_CP_BL_E!Q62+FC_OTH_CP_CR_E!Q62+FC_OTH_CP_BT_E!Q62+FC_OTH_CP_IT_E!Q62</f>
        <v>0.83594153052450459</v>
      </c>
      <c r="R62" s="10">
        <f>FC_OTH_CP_SH_E!R62+FC_OTH_CP_SC_E!R62+FC_OTH_CP_HW_E!R62+FC_OTH_CP_CA_E!R62+FC_OTH_CP_VE_E!R62+FC_OTH_CP_SL_E!R62+FC_OTH_CP_BL_E!R62+FC_OTH_CP_CR_E!R62+FC_OTH_CP_BT_E!R62+FC_OTH_CP_IT_E!R62</f>
        <v>1.0031814273430781</v>
      </c>
      <c r="S62" s="10">
        <f>FC_OTH_CP_SH_E!S62+FC_OTH_CP_SC_E!S62+FC_OTH_CP_HW_E!S62+FC_OTH_CP_CA_E!S62+FC_OTH_CP_VE_E!S62+FC_OTH_CP_SL_E!S62+FC_OTH_CP_BL_E!S62+FC_OTH_CP_CR_E!S62+FC_OTH_CP_BT_E!S62+FC_OTH_CP_IT_E!S62</f>
        <v>1.0987102321582114</v>
      </c>
      <c r="T62" s="10">
        <f>FC_OTH_CP_SH_E!T62+FC_OTH_CP_SC_E!T62+FC_OTH_CP_HW_E!T62+FC_OTH_CP_CA_E!T62+FC_OTH_CP_VE_E!T62+FC_OTH_CP_SL_E!T62+FC_OTH_CP_BL_E!T62+FC_OTH_CP_CR_E!T62+FC_OTH_CP_BT_E!T62+FC_OTH_CP_IT_E!T62</f>
        <v>0.9553740326741198</v>
      </c>
      <c r="U62" s="10">
        <f>FC_OTH_CP_SH_E!U62+FC_OTH_CP_SC_E!U62+FC_OTH_CP_HW_E!U62+FC_OTH_CP_CA_E!U62+FC_OTH_CP_VE_E!U62+FC_OTH_CP_SL_E!U62+FC_OTH_CP_BL_E!U62+FC_OTH_CP_CR_E!U62+FC_OTH_CP_BT_E!U62+FC_OTH_CP_IT_E!U62</f>
        <v>1.1464316423043863</v>
      </c>
      <c r="V62" s="10">
        <f>FC_OTH_CP_SH_E!V62+FC_OTH_CP_SC_E!V62+FC_OTH_CP_HW_E!V62+FC_OTH_CP_CA_E!V62+FC_OTH_CP_VE_E!V62+FC_OTH_CP_SL_E!V62+FC_OTH_CP_BL_E!V62+FC_OTH_CP_CR_E!V62+FC_OTH_CP_BT_E!V62+FC_OTH_CP_IT_E!V62</f>
        <v>0.95537403267411924</v>
      </c>
      <c r="W62" s="10">
        <f>FC_OTH_CP_SH_E!W62+FC_OTH_CP_SC_E!W62+FC_OTH_CP_HW_E!W62+FC_OTH_CP_CA_E!W62+FC_OTH_CP_VE_E!W62+FC_OTH_CP_SL_E!W62+FC_OTH_CP_BL_E!W62+FC_OTH_CP_CR_E!W62+FC_OTH_CP_BT_E!W62+FC_OTH_CP_IT_E!W62</f>
        <v>0.9314703353396383</v>
      </c>
      <c r="X62" s="10">
        <f>FC_OTH_CP_SH_E!X62+FC_OTH_CP_SC_E!X62+FC_OTH_CP_HW_E!X62+FC_OTH_CP_CA_E!X62+FC_OTH_CP_VE_E!X62+FC_OTH_CP_SL_E!X62+FC_OTH_CP_BL_E!X62+FC_OTH_CP_CR_E!X62+FC_OTH_CP_BT_E!X62+FC_OTH_CP_IT_E!X62</f>
        <v>1.2181427343078259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0.73224419604471136</v>
      </c>
      <c r="N64" s="10">
        <f>FC_OTH_CP_SH_E!N64+FC_OTH_CP_SC_E!N64+FC_OTH_CP_HW_E!N64+FC_OTH_CP_CA_E!N64+FC_OTH_CP_VE_E!N64+FC_OTH_CP_SL_E!N64+FC_OTH_CP_BL_E!N64+FC_OTH_CP_CR_E!N64+FC_OTH_CP_BT_E!N64+FC_OTH_CP_IT_E!N64</f>
        <v>1.3037833190025783</v>
      </c>
      <c r="O64" s="10">
        <f>FC_OTH_CP_SH_E!O64+FC_OTH_CP_SC_E!O64+FC_OTH_CP_HW_E!O64+FC_OTH_CP_CA_E!O64+FC_OTH_CP_VE_E!O64+FC_OTH_CP_SL_E!O64+FC_OTH_CP_BL_E!O64+FC_OTH_CP_CR_E!O64+FC_OTH_CP_BT_E!O64+FC_OTH_CP_IT_E!O64</f>
        <v>1.3151332760103178</v>
      </c>
      <c r="P64" s="10">
        <f>FC_OTH_CP_SH_E!P64+FC_OTH_CP_SC_E!P64+FC_OTH_CP_HW_E!P64+FC_OTH_CP_CA_E!P64+FC_OTH_CP_VE_E!P64+FC_OTH_CP_SL_E!P64+FC_OTH_CP_BL_E!P64+FC_OTH_CP_CR_E!P64+FC_OTH_CP_BT_E!P64+FC_OTH_CP_IT_E!P64</f>
        <v>1.3122098022355964</v>
      </c>
      <c r="Q64" s="10">
        <f>FC_OTH_CP_SH_E!Q64+FC_OTH_CP_SC_E!Q64+FC_OTH_CP_HW_E!Q64+FC_OTH_CP_CA_E!Q64+FC_OTH_CP_VE_E!Q64+FC_OTH_CP_SL_E!Q64+FC_OTH_CP_BL_E!Q64+FC_OTH_CP_CR_E!Q64+FC_OTH_CP_BT_E!Q64+FC_OTH_CP_IT_E!Q64</f>
        <v>1.3199484092863298</v>
      </c>
      <c r="R64" s="10">
        <f>FC_OTH_CP_SH_E!R64+FC_OTH_CP_SC_E!R64+FC_OTH_CP_HW_E!R64+FC_OTH_CP_CA_E!R64+FC_OTH_CP_VE_E!R64+FC_OTH_CP_SL_E!R64+FC_OTH_CP_BL_E!R64+FC_OTH_CP_CR_E!R64+FC_OTH_CP_BT_E!R64+FC_OTH_CP_IT_E!R64</f>
        <v>0.67609630266552012</v>
      </c>
      <c r="S64" s="10">
        <f>FC_OTH_CP_SH_E!S64+FC_OTH_CP_SC_E!S64+FC_OTH_CP_HW_E!S64+FC_OTH_CP_CA_E!S64+FC_OTH_CP_VE_E!S64+FC_OTH_CP_SL_E!S64+FC_OTH_CP_BL_E!S64+FC_OTH_CP_CR_E!S64+FC_OTH_CP_BT_E!S64+FC_OTH_CP_IT_E!S64</f>
        <v>0.71186586414445407</v>
      </c>
      <c r="T64" s="10">
        <f>FC_OTH_CP_SH_E!T64+FC_OTH_CP_SC_E!T64+FC_OTH_CP_HW_E!T64+FC_OTH_CP_CA_E!T64+FC_OTH_CP_VE_E!T64+FC_OTH_CP_SL_E!T64+FC_OTH_CP_BL_E!T64+FC_OTH_CP_CR_E!T64+FC_OTH_CP_BT_E!T64+FC_OTH_CP_IT_E!T64</f>
        <v>1.3343078245915718</v>
      </c>
      <c r="U64" s="10">
        <f>FC_OTH_CP_SH_E!U64+FC_OTH_CP_SC_E!U64+FC_OTH_CP_HW_E!U64+FC_OTH_CP_CA_E!U64+FC_OTH_CP_VE_E!U64+FC_OTH_CP_SL_E!U64+FC_OTH_CP_BL_E!U64+FC_OTH_CP_CR_E!U64+FC_OTH_CP_BT_E!U64+FC_OTH_CP_IT_E!U64</f>
        <v>1.3185726569217544</v>
      </c>
      <c r="V64" s="10">
        <f>FC_OTH_CP_SH_E!V64+FC_OTH_CP_SC_E!V64+FC_OTH_CP_HW_E!V64+FC_OTH_CP_CA_E!V64+FC_OTH_CP_VE_E!V64+FC_OTH_CP_SL_E!V64+FC_OTH_CP_BL_E!V64+FC_OTH_CP_CR_E!V64+FC_OTH_CP_BT_E!V64+FC_OTH_CP_IT_E!V64</f>
        <v>1.3306964746345664</v>
      </c>
      <c r="W64" s="10">
        <f>FC_OTH_CP_SH_E!W64+FC_OTH_CP_SC_E!W64+FC_OTH_CP_HW_E!W64+FC_OTH_CP_CA_E!W64+FC_OTH_CP_VE_E!W64+FC_OTH_CP_SL_E!W64+FC_OTH_CP_BL_E!W64+FC_OTH_CP_CR_E!W64+FC_OTH_CP_BT_E!W64+FC_OTH_CP_IT_E!W64</f>
        <v>1.3746345657781602</v>
      </c>
      <c r="X64" s="10">
        <f>FC_OTH_CP_SH_E!X64+FC_OTH_CP_SC_E!X64+FC_OTH_CP_HW_E!X64+FC_OTH_CP_CA_E!X64+FC_OTH_CP_VE_E!X64+FC_OTH_CP_SL_E!X64+FC_OTH_CP_BL_E!X64+FC_OTH_CP_CR_E!X64+FC_OTH_CP_BT_E!X64+FC_OTH_CP_IT_E!X64</f>
        <v>1.4275150472914848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7.1602751504729047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3.0900257953568335</v>
      </c>
      <c r="M69" s="10">
        <f>FC_OTH_CP_SH_E!M69+FC_OTH_CP_SC_E!M69+FC_OTH_CP_HW_E!M69+FC_OTH_CP_CA_E!M69+FC_OTH_CP_VE_E!M69+FC_OTH_CP_SL_E!M69+FC_OTH_CP_BL_E!M69+FC_OTH_CP_CR_E!M69+FC_OTH_CP_BT_E!M69+FC_OTH_CP_IT_E!M69</f>
        <v>5.0043852106620772</v>
      </c>
      <c r="N69" s="10">
        <f>FC_OTH_CP_SH_E!N69+FC_OTH_CP_SC_E!N69+FC_OTH_CP_HW_E!N69+FC_OTH_CP_CA_E!N69+FC_OTH_CP_VE_E!N69+FC_OTH_CP_SL_E!N69+FC_OTH_CP_BL_E!N69+FC_OTH_CP_CR_E!N69+FC_OTH_CP_BT_E!N69+FC_OTH_CP_IT_E!N69</f>
        <v>4.0243336199484077</v>
      </c>
      <c r="O69" s="10">
        <f>FC_OTH_CP_SH_E!O69+FC_OTH_CP_SC_E!O69+FC_OTH_CP_HW_E!O69+FC_OTH_CP_CA_E!O69+FC_OTH_CP_VE_E!O69+FC_OTH_CP_SL_E!O69+FC_OTH_CP_BL_E!O69+FC_OTH_CP_CR_E!O69+FC_OTH_CP_BT_E!O69+FC_OTH_CP_IT_E!O69</f>
        <v>1.5263972484952706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37.092777300085977</v>
      </c>
      <c r="U70" s="10">
        <f>FC_OTH_CP_SH_E!U70+FC_OTH_CP_SC_E!U70+FC_OTH_CP_HW_E!U70+FC_OTH_CP_CA_E!U70+FC_OTH_CP_VE_E!U70+FC_OTH_CP_SL_E!U70+FC_OTH_CP_BL_E!U70+FC_OTH_CP_CR_E!U70+FC_OTH_CP_BT_E!U70+FC_OTH_CP_IT_E!U70</f>
        <v>43.135597592433363</v>
      </c>
      <c r="V70" s="10">
        <f>FC_OTH_CP_SH_E!V70+FC_OTH_CP_SC_E!V70+FC_OTH_CP_HW_E!V70+FC_OTH_CP_CA_E!V70+FC_OTH_CP_VE_E!V70+FC_OTH_CP_SL_E!V70+FC_OTH_CP_BL_E!V70+FC_OTH_CP_CR_E!V70+FC_OTH_CP_BT_E!V70+FC_OTH_CP_IT_E!V70</f>
        <v>48.127429062768698</v>
      </c>
      <c r="W70" s="10">
        <f>FC_OTH_CP_SH_E!W70+FC_OTH_CP_SC_E!W70+FC_OTH_CP_HW_E!W70+FC_OTH_CP_CA_E!W70+FC_OTH_CP_VE_E!W70+FC_OTH_CP_SL_E!W70+FC_OTH_CP_BL_E!W70+FC_OTH_CP_CR_E!W70+FC_OTH_CP_BT_E!W70+FC_OTH_CP_IT_E!W70</f>
        <v>50.754772141014612</v>
      </c>
      <c r="X70" s="10">
        <f>FC_OTH_CP_SH_E!X70+FC_OTH_CP_SC_E!X70+FC_OTH_CP_HW_E!X70+FC_OTH_CP_CA_E!X70+FC_OTH_CP_VE_E!X70+FC_OTH_CP_SL_E!X70+FC_OTH_CP_BL_E!X70+FC_OTH_CP_CR_E!X70+FC_OTH_CP_BT_E!X70+FC_OTH_CP_IT_E!X70</f>
        <v>68.954772141014615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3.9887360275150487</v>
      </c>
      <c r="L71" s="37">
        <f t="shared" si="34"/>
        <v>1.6002579535683576</v>
      </c>
      <c r="M71" s="37">
        <f t="shared" si="34"/>
        <v>1.9585554600171977</v>
      </c>
      <c r="N71" s="37">
        <f t="shared" si="34"/>
        <v>2.1974204643164228</v>
      </c>
      <c r="O71" s="37">
        <f t="shared" si="34"/>
        <v>1.6718830610490105</v>
      </c>
      <c r="P71" s="37">
        <f t="shared" si="34"/>
        <v>0.59707652622527929</v>
      </c>
      <c r="Q71" s="37">
        <f t="shared" si="34"/>
        <v>1.3136715391229565</v>
      </c>
      <c r="R71" s="37">
        <f t="shared" si="34"/>
        <v>1.4331040412725708</v>
      </c>
      <c r="S71" s="37">
        <f t="shared" si="34"/>
        <v>1.6002579535683576</v>
      </c>
      <c r="T71" s="37">
        <f t="shared" si="34"/>
        <v>1.4569217540842665</v>
      </c>
      <c r="U71" s="37">
        <f t="shared" si="34"/>
        <v>1.7674118658641462</v>
      </c>
      <c r="V71" s="37">
        <f t="shared" si="34"/>
        <v>1.3374892519346524</v>
      </c>
      <c r="W71" s="37">
        <f t="shared" si="34"/>
        <v>1.5524505588993973</v>
      </c>
      <c r="X71" s="37">
        <f t="shared" ref="X71" si="35">SUM(X72:X73)</f>
        <v>1.9107480653482387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2.555631986242477</v>
      </c>
      <c r="L72" s="10">
        <f>FC_OTH_CP_SH_E!L72+FC_OTH_CP_SC_E!L72+FC_OTH_CP_HW_E!L72+FC_OTH_CP_CA_E!L72+FC_OTH_CP_VE_E!L72+FC_OTH_CP_SL_E!L72+FC_OTH_CP_BL_E!L72+FC_OTH_CP_CR_E!L72+FC_OTH_CP_BT_E!L72+FC_OTH_CP_IT_E!L72</f>
        <v>0.78822012037833189</v>
      </c>
      <c r="M72" s="10">
        <f>FC_OTH_CP_SH_E!M72+FC_OTH_CP_SC_E!M72+FC_OTH_CP_HW_E!M72+FC_OTH_CP_CA_E!M72+FC_OTH_CP_VE_E!M72+FC_OTH_CP_SL_E!M72+FC_OTH_CP_BL_E!M72+FC_OTH_CP_CR_E!M72+FC_OTH_CP_BT_E!M72+FC_OTH_CP_IT_E!M72</f>
        <v>1.0987102321582118</v>
      </c>
      <c r="N72" s="10">
        <f>FC_OTH_CP_SH_E!N72+FC_OTH_CP_SC_E!N72+FC_OTH_CP_HW_E!N72+FC_OTH_CP_CA_E!N72+FC_OTH_CP_VE_E!N72+FC_OTH_CP_SL_E!N72+FC_OTH_CP_BL_E!N72+FC_OTH_CP_CR_E!N72+FC_OTH_CP_BT_E!N72+FC_OTH_CP_IT_E!N72</f>
        <v>1.1942390369733449</v>
      </c>
      <c r="O72" s="10">
        <f>FC_OTH_CP_SH_E!O72+FC_OTH_CP_SC_E!O72+FC_OTH_CP_HW_E!O72+FC_OTH_CP_CA_E!O72+FC_OTH_CP_VE_E!O72+FC_OTH_CP_SL_E!O72+FC_OTH_CP_BL_E!O72+FC_OTH_CP_CR_E!O72+FC_OTH_CP_BT_E!O72+FC_OTH_CP_IT_E!O72</f>
        <v>0.93147033533963852</v>
      </c>
      <c r="P72" s="10">
        <f>FC_OTH_CP_SH_E!P72+FC_OTH_CP_SC_E!P72+FC_OTH_CP_HW_E!P72+FC_OTH_CP_CA_E!P72+FC_OTH_CP_VE_E!P72+FC_OTH_CP_SL_E!P72+FC_OTH_CP_BL_E!P72+FC_OTH_CP_CR_E!P72+FC_OTH_CP_BT_E!P72+FC_OTH_CP_IT_E!P72</f>
        <v>0.19105760963026655</v>
      </c>
      <c r="Q72" s="10">
        <f>FC_OTH_CP_SH_E!Q72+FC_OTH_CP_SC_E!Q72+FC_OTH_CP_HW_E!Q72+FC_OTH_CP_CA_E!Q72+FC_OTH_CP_VE_E!Q72+FC_OTH_CP_SL_E!Q72+FC_OTH_CP_BL_E!Q72+FC_OTH_CP_CR_E!Q72+FC_OTH_CP_BT_E!Q72+FC_OTH_CP_IT_E!Q72</f>
        <v>0.47773000859845188</v>
      </c>
      <c r="R72" s="10">
        <f>FC_OTH_CP_SH_E!R72+FC_OTH_CP_SC_E!R72+FC_OTH_CP_HW_E!R72+FC_OTH_CP_CA_E!R72+FC_OTH_CP_VE_E!R72+FC_OTH_CP_SL_E!R72+FC_OTH_CP_BL_E!R72+FC_OTH_CP_CR_E!R72+FC_OTH_CP_BT_E!R72+FC_OTH_CP_IT_E!R72</f>
        <v>0.42992261392949283</v>
      </c>
      <c r="S72" s="10">
        <f>FC_OTH_CP_SH_E!S72+FC_OTH_CP_SC_E!S72+FC_OTH_CP_HW_E!S72+FC_OTH_CP_CA_E!S72+FC_OTH_CP_VE_E!S72+FC_OTH_CP_SL_E!S72+FC_OTH_CP_BL_E!S72+FC_OTH_CP_CR_E!S72+FC_OTH_CP_BT_E!S72+FC_OTH_CP_IT_E!S72</f>
        <v>0.50154772141014636</v>
      </c>
      <c r="T72" s="10">
        <f>FC_OTH_CP_SH_E!T72+FC_OTH_CP_SC_E!T72+FC_OTH_CP_HW_E!T72+FC_OTH_CP_CA_E!T72+FC_OTH_CP_VE_E!T72+FC_OTH_CP_SL_E!T72+FC_OTH_CP_BL_E!T72+FC_OTH_CP_CR_E!T72+FC_OTH_CP_BT_E!T72+FC_OTH_CP_IT_E!T72</f>
        <v>0.5015477214101467</v>
      </c>
      <c r="U72" s="10">
        <f>FC_OTH_CP_SH_E!U72+FC_OTH_CP_SC_E!U72+FC_OTH_CP_HW_E!U72+FC_OTH_CP_CA_E!U72+FC_OTH_CP_VE_E!U72+FC_OTH_CP_SL_E!U72+FC_OTH_CP_BL_E!U72+FC_OTH_CP_CR_E!U72+FC_OTH_CP_BT_E!U72+FC_OTH_CP_IT_E!U72</f>
        <v>0.62098022355976001</v>
      </c>
      <c r="V72" s="10">
        <f>FC_OTH_CP_SH_E!V72+FC_OTH_CP_SC_E!V72+FC_OTH_CP_HW_E!V72+FC_OTH_CP_CA_E!V72+FC_OTH_CP_VE_E!V72+FC_OTH_CP_SL_E!V72+FC_OTH_CP_BL_E!V72+FC_OTH_CP_CR_E!V72+FC_OTH_CP_BT_E!V72+FC_OTH_CP_IT_E!V72</f>
        <v>0.4060189165950131</v>
      </c>
      <c r="W72" s="10">
        <f>FC_OTH_CP_SH_E!W72+FC_OTH_CP_SC_E!W72+FC_OTH_CP_HW_E!W72+FC_OTH_CP_CA_E!W72+FC_OTH_CP_VE_E!W72+FC_OTH_CP_SL_E!W72+FC_OTH_CP_BL_E!W72+FC_OTH_CP_CR_E!W72+FC_OTH_CP_BT_E!W72+FC_OTH_CP_IT_E!W72</f>
        <v>0.6209802235597589</v>
      </c>
      <c r="X72" s="10">
        <f>FC_OTH_CP_SH_E!X72+FC_OTH_CP_SC_E!X72+FC_OTH_CP_HW_E!X72+FC_OTH_CP_CA_E!X72+FC_OTH_CP_VE_E!X72+FC_OTH_CP_SL_E!X72+FC_OTH_CP_BL_E!X72+FC_OTH_CP_CR_E!X72+FC_OTH_CP_BT_E!X72+FC_OTH_CP_IT_E!X72</f>
        <v>0.74041272570937289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1.4331040412725717</v>
      </c>
      <c r="L73" s="10">
        <f>FC_OTH_CP_SH_E!L73+FC_OTH_CP_SC_E!L73+FC_OTH_CP_HW_E!L73+FC_OTH_CP_CA_E!L73+FC_OTH_CP_VE_E!L73+FC_OTH_CP_SL_E!L73+FC_OTH_CP_BL_E!L73+FC_OTH_CP_CR_E!L73+FC_OTH_CP_BT_E!L73+FC_OTH_CP_IT_E!L73</f>
        <v>0.81203783319002576</v>
      </c>
      <c r="M73" s="10">
        <f>FC_OTH_CP_SH_E!M73+FC_OTH_CP_SC_E!M73+FC_OTH_CP_HW_E!M73+FC_OTH_CP_CA_E!M73+FC_OTH_CP_VE_E!M73+FC_OTH_CP_SL_E!M73+FC_OTH_CP_BL_E!M73+FC_OTH_CP_CR_E!M73+FC_OTH_CP_BT_E!M73+FC_OTH_CP_IT_E!M73</f>
        <v>0.85984522785898598</v>
      </c>
      <c r="N73" s="10">
        <f>FC_OTH_CP_SH_E!N73+FC_OTH_CP_SC_E!N73+FC_OTH_CP_HW_E!N73+FC_OTH_CP_CA_E!N73+FC_OTH_CP_VE_E!N73+FC_OTH_CP_SL_E!N73+FC_OTH_CP_BL_E!N73+FC_OTH_CP_CR_E!N73+FC_OTH_CP_BT_E!N73+FC_OTH_CP_IT_E!N73</f>
        <v>1.0031814273430777</v>
      </c>
      <c r="O73" s="10">
        <f>FC_OTH_CP_SH_E!O73+FC_OTH_CP_SC_E!O73+FC_OTH_CP_HW_E!O73+FC_OTH_CP_CA_E!O73+FC_OTH_CP_VE_E!O73+FC_OTH_CP_SL_E!O73+FC_OTH_CP_BL_E!O73+FC_OTH_CP_CR_E!O73+FC_OTH_CP_BT_E!O73+FC_OTH_CP_IT_E!O73</f>
        <v>0.74041272570937211</v>
      </c>
      <c r="P73" s="10">
        <f>FC_OTH_CP_SH_E!P73+FC_OTH_CP_SC_E!P73+FC_OTH_CP_HW_E!P73+FC_OTH_CP_CA_E!P73+FC_OTH_CP_VE_E!P73+FC_OTH_CP_SL_E!P73+FC_OTH_CP_BL_E!P73+FC_OTH_CP_CR_E!P73+FC_OTH_CP_BT_E!P73+FC_OTH_CP_IT_E!P73</f>
        <v>0.40601891659501271</v>
      </c>
      <c r="Q73" s="10">
        <f>FC_OTH_CP_SH_E!Q73+FC_OTH_CP_SC_E!Q73+FC_OTH_CP_HW_E!Q73+FC_OTH_CP_CA_E!Q73+FC_OTH_CP_VE_E!Q73+FC_OTH_CP_SL_E!Q73+FC_OTH_CP_BL_E!Q73+FC_OTH_CP_CR_E!Q73+FC_OTH_CP_BT_E!Q73+FC_OTH_CP_IT_E!Q73</f>
        <v>0.83594153052450459</v>
      </c>
      <c r="R73" s="10">
        <f>FC_OTH_CP_SH_E!R73+FC_OTH_CP_SC_E!R73+FC_OTH_CP_HW_E!R73+FC_OTH_CP_CA_E!R73+FC_OTH_CP_VE_E!R73+FC_OTH_CP_SL_E!R73+FC_OTH_CP_BL_E!R73+FC_OTH_CP_CR_E!R73+FC_OTH_CP_BT_E!R73+FC_OTH_CP_IT_E!R73</f>
        <v>1.0031814273430781</v>
      </c>
      <c r="S73" s="10">
        <f>FC_OTH_CP_SH_E!S73+FC_OTH_CP_SC_E!S73+FC_OTH_CP_HW_E!S73+FC_OTH_CP_CA_E!S73+FC_OTH_CP_VE_E!S73+FC_OTH_CP_SL_E!S73+FC_OTH_CP_BL_E!S73+FC_OTH_CP_CR_E!S73+FC_OTH_CP_BT_E!S73+FC_OTH_CP_IT_E!S73</f>
        <v>1.0987102321582114</v>
      </c>
      <c r="T73" s="10">
        <f>FC_OTH_CP_SH_E!T73+FC_OTH_CP_SC_E!T73+FC_OTH_CP_HW_E!T73+FC_OTH_CP_CA_E!T73+FC_OTH_CP_VE_E!T73+FC_OTH_CP_SL_E!T73+FC_OTH_CP_BL_E!T73+FC_OTH_CP_CR_E!T73+FC_OTH_CP_BT_E!T73+FC_OTH_CP_IT_E!T73</f>
        <v>0.9553740326741198</v>
      </c>
      <c r="U73" s="10">
        <f>FC_OTH_CP_SH_E!U73+FC_OTH_CP_SC_E!U73+FC_OTH_CP_HW_E!U73+FC_OTH_CP_CA_E!U73+FC_OTH_CP_VE_E!U73+FC_OTH_CP_SL_E!U73+FC_OTH_CP_BL_E!U73+FC_OTH_CP_CR_E!U73+FC_OTH_CP_BT_E!U73+FC_OTH_CP_IT_E!U73</f>
        <v>1.1464316423043863</v>
      </c>
      <c r="V73" s="10">
        <f>FC_OTH_CP_SH_E!V73+FC_OTH_CP_SC_E!V73+FC_OTH_CP_HW_E!V73+FC_OTH_CP_CA_E!V73+FC_OTH_CP_VE_E!V73+FC_OTH_CP_SL_E!V73+FC_OTH_CP_BL_E!V73+FC_OTH_CP_CR_E!V73+FC_OTH_CP_BT_E!V73+FC_OTH_CP_IT_E!V73</f>
        <v>0.93147033533963941</v>
      </c>
      <c r="W73" s="10">
        <f>FC_OTH_CP_SH_E!W73+FC_OTH_CP_SC_E!W73+FC_OTH_CP_HW_E!W73+FC_OTH_CP_CA_E!W73+FC_OTH_CP_VE_E!W73+FC_OTH_CP_SL_E!W73+FC_OTH_CP_BL_E!W73+FC_OTH_CP_CR_E!W73+FC_OTH_CP_BT_E!W73+FC_OTH_CP_IT_E!W73</f>
        <v>0.9314703353396383</v>
      </c>
      <c r="X73" s="10">
        <f>FC_OTH_CP_SH_E!X73+FC_OTH_CP_SC_E!X73+FC_OTH_CP_HW_E!X73+FC_OTH_CP_CA_E!X73+FC_OTH_CP_VE_E!X73+FC_OTH_CP_SL_E!X73+FC_OTH_CP_BL_E!X73+FC_OTH_CP_CR_E!X73+FC_OTH_CP_BT_E!X73+FC_OTH_CP_IT_E!X73</f>
        <v>1.1703353396388658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750</v>
      </c>
      <c r="D75" s="37">
        <f>FC_OTH_CP_SH_E!D75+FC_OTH_CP_SC_E!D75+FC_OTH_CP_HW_E!D75+FC_OTH_CP_CA_E!D75+FC_OTH_CP_VE_E!D75+FC_OTH_CP_SL_E!D75+FC_OTH_CP_BL_E!D75+FC_OTH_CP_CR_E!D75+FC_OTH_CP_BT_E!D75+FC_OTH_CP_IT_E!D75</f>
        <v>855.66543422183997</v>
      </c>
      <c r="E75" s="37">
        <f>FC_OTH_CP_SH_E!E75+FC_OTH_CP_SC_E!E75+FC_OTH_CP_HW_E!E75+FC_OTH_CP_CA_E!E75+FC_OTH_CP_VE_E!E75+FC_OTH_CP_SL_E!E75+FC_OTH_CP_BL_E!E75+FC_OTH_CP_CR_E!E75+FC_OTH_CP_BT_E!E75+FC_OTH_CP_IT_E!E75</f>
        <v>884.30300945829731</v>
      </c>
      <c r="F75" s="37">
        <f>FC_OTH_CP_SH_E!F75+FC_OTH_CP_SC_E!F75+FC_OTH_CP_HW_E!F75+FC_OTH_CP_CA_E!F75+FC_OTH_CP_VE_E!F75+FC_OTH_CP_SL_E!F75+FC_OTH_CP_BL_E!F75+FC_OTH_CP_CR_E!F75+FC_OTH_CP_BT_E!F75+FC_OTH_CP_IT_E!F75</f>
        <v>901.28495270851249</v>
      </c>
      <c r="G75" s="37">
        <f>FC_OTH_CP_SH_E!G75+FC_OTH_CP_SC_E!G75+FC_OTH_CP_HW_E!G75+FC_OTH_CP_CA_E!G75+FC_OTH_CP_VE_E!G75+FC_OTH_CP_SL_E!G75+FC_OTH_CP_BL_E!G75+FC_OTH_CP_CR_E!G75+FC_OTH_CP_BT_E!G75+FC_OTH_CP_IT_E!G75</f>
        <v>878.92897678417876</v>
      </c>
      <c r="H75" s="37">
        <f>FC_OTH_CP_SH_E!H75+FC_OTH_CP_SC_E!H75+FC_OTH_CP_HW_E!H75+FC_OTH_CP_CA_E!H75+FC_OTH_CP_VE_E!H75+FC_OTH_CP_SL_E!H75+FC_OTH_CP_BL_E!H75+FC_OTH_CP_CR_E!H75+FC_OTH_CP_BT_E!H75+FC_OTH_CP_IT_E!H75</f>
        <v>864.04892519346527</v>
      </c>
      <c r="I75" s="37">
        <f>FC_OTH_CP_SH_E!I75+FC_OTH_CP_SC_E!I75+FC_OTH_CP_HW_E!I75+FC_OTH_CP_CA_E!I75+FC_OTH_CP_VE_E!I75+FC_OTH_CP_SL_E!I75+FC_OTH_CP_BL_E!I75+FC_OTH_CP_CR_E!I75+FC_OTH_CP_BT_E!I75+FC_OTH_CP_IT_E!I75</f>
        <v>890.27420464316401</v>
      </c>
      <c r="J75" s="37">
        <f>FC_OTH_CP_SH_E!J75+FC_OTH_CP_SC_E!J75+FC_OTH_CP_HW_E!J75+FC_OTH_CP_CA_E!J75+FC_OTH_CP_VE_E!J75+FC_OTH_CP_SL_E!J75+FC_OTH_CP_BL_E!J75+FC_OTH_CP_CR_E!J75+FC_OTH_CP_BT_E!J75+FC_OTH_CP_IT_E!J75</f>
        <v>1010.5092003439378</v>
      </c>
      <c r="K75" s="37">
        <f>FC_OTH_CP_SH_E!K75+FC_OTH_CP_SC_E!K75+FC_OTH_CP_HW_E!K75+FC_OTH_CP_CA_E!K75+FC_OTH_CP_VE_E!K75+FC_OTH_CP_SL_E!K75+FC_OTH_CP_BL_E!K75+FC_OTH_CP_CR_E!K75+FC_OTH_CP_BT_E!K75+FC_OTH_CP_IT_E!K75</f>
        <v>1003.964918314703</v>
      </c>
      <c r="L75" s="37">
        <f>FC_OTH_CP_SH_E!L75+FC_OTH_CP_SC_E!L75+FC_OTH_CP_HW_E!L75+FC_OTH_CP_CA_E!L75+FC_OTH_CP_VE_E!L75+FC_OTH_CP_SL_E!L75+FC_OTH_CP_BL_E!L75+FC_OTH_CP_CR_E!L75+FC_OTH_CP_BT_E!L75+FC_OTH_CP_IT_E!L75</f>
        <v>1156.4201203783314</v>
      </c>
      <c r="M75" s="37">
        <f>FC_OTH_CP_SH_E!M75+FC_OTH_CP_SC_E!M75+FC_OTH_CP_HW_E!M75+FC_OTH_CP_CA_E!M75+FC_OTH_CP_VE_E!M75+FC_OTH_CP_SL_E!M75+FC_OTH_CP_BL_E!M75+FC_OTH_CP_CR_E!M75+FC_OTH_CP_BT_E!M75+FC_OTH_CP_IT_E!M75</f>
        <v>1227.7395528804814</v>
      </c>
      <c r="N75" s="37">
        <f>FC_OTH_CP_SH_E!N75+FC_OTH_CP_SC_E!N75+FC_OTH_CP_HW_E!N75+FC_OTH_CP_CA_E!N75+FC_OTH_CP_VE_E!N75+FC_OTH_CP_SL_E!N75+FC_OTH_CP_BL_E!N75+FC_OTH_CP_CR_E!N75+FC_OTH_CP_BT_E!N75+FC_OTH_CP_IT_E!N75</f>
        <v>1020.7318142734312</v>
      </c>
      <c r="O75" s="37">
        <f>FC_OTH_CP_SH_E!O75+FC_OTH_CP_SC_E!O75+FC_OTH_CP_HW_E!O75+FC_OTH_CP_CA_E!O75+FC_OTH_CP_VE_E!O75+FC_OTH_CP_SL_E!O75+FC_OTH_CP_BL_E!O75+FC_OTH_CP_CR_E!O75+FC_OTH_CP_BT_E!O75+FC_OTH_CP_IT_E!O75</f>
        <v>1115.7208942390369</v>
      </c>
      <c r="P75" s="37">
        <f>FC_OTH_CP_SH_E!P75+FC_OTH_CP_SC_E!P75+FC_OTH_CP_HW_E!P75+FC_OTH_CP_CA_E!P75+FC_OTH_CP_VE_E!P75+FC_OTH_CP_SL_E!P75+FC_OTH_CP_BL_E!P75+FC_OTH_CP_CR_E!P75+FC_OTH_CP_BT_E!P75+FC_OTH_CP_IT_E!P75</f>
        <v>1053.0715391229587</v>
      </c>
      <c r="Q75" s="37">
        <f>FC_OTH_CP_SH_E!Q75+FC_OTH_CP_SC_E!Q75+FC_OTH_CP_HW_E!Q75+FC_OTH_CP_CA_E!Q75+FC_OTH_CP_VE_E!Q75+FC_OTH_CP_SL_E!Q75+FC_OTH_CP_BL_E!Q75+FC_OTH_CP_CR_E!Q75+FC_OTH_CP_BT_E!Q75+FC_OTH_CP_IT_E!Q75</f>
        <v>1134.4702493551158</v>
      </c>
      <c r="R75" s="37">
        <f>FC_OTH_CP_SH_E!R75+FC_OTH_CP_SC_E!R75+FC_OTH_CP_HW_E!R75+FC_OTH_CP_CA_E!R75+FC_OTH_CP_VE_E!R75+FC_OTH_CP_SL_E!R75+FC_OTH_CP_BL_E!R75+FC_OTH_CP_CR_E!R75+FC_OTH_CP_BT_E!R75+FC_OTH_CP_IT_E!R75</f>
        <v>1007.4042132416179</v>
      </c>
      <c r="S75" s="37">
        <f>FC_OTH_CP_SH_E!S75+FC_OTH_CP_SC_E!S75+FC_OTH_CP_HW_E!S75+FC_OTH_CP_CA_E!S75+FC_OTH_CP_VE_E!S75+FC_OTH_CP_SL_E!S75+FC_OTH_CP_BL_E!S75+FC_OTH_CP_CR_E!S75+FC_OTH_CP_BT_E!S75+FC_OTH_CP_IT_E!S75</f>
        <v>1105.0683576956144</v>
      </c>
      <c r="T75" s="37">
        <f>FC_OTH_CP_SH_E!T75+FC_OTH_CP_SC_E!T75+FC_OTH_CP_HW_E!T75+FC_OTH_CP_CA_E!T75+FC_OTH_CP_VE_E!T75+FC_OTH_CP_SL_E!T75+FC_OTH_CP_BL_E!T75+FC_OTH_CP_CR_E!T75+FC_OTH_CP_BT_E!T75+FC_OTH_CP_IT_E!T75</f>
        <v>1096.8281169389513</v>
      </c>
      <c r="U75" s="37">
        <f>FC_OTH_CP_SH_E!U75+FC_OTH_CP_SC_E!U75+FC_OTH_CP_HW_E!U75+FC_OTH_CP_CA_E!U75+FC_OTH_CP_VE_E!U75+FC_OTH_CP_SL_E!U75+FC_OTH_CP_BL_E!U75+FC_OTH_CP_CR_E!U75+FC_OTH_CP_BT_E!U75+FC_OTH_CP_IT_E!U75</f>
        <v>1117.5122098022359</v>
      </c>
      <c r="V75" s="37">
        <f>FC_OTH_CP_SH_E!V75+FC_OTH_CP_SC_E!V75+FC_OTH_CP_HW_E!V75+FC_OTH_CP_CA_E!V75+FC_OTH_CP_VE_E!V75+FC_OTH_CP_SL_E!V75+FC_OTH_CP_BL_E!V75+FC_OTH_CP_CR_E!V75+FC_OTH_CP_BT_E!V75+FC_OTH_CP_IT_E!V75</f>
        <v>1079.2490111779882</v>
      </c>
      <c r="W75" s="37">
        <f>FC_OTH_CP_SH_E!W75+FC_OTH_CP_SC_E!W75+FC_OTH_CP_HW_E!W75+FC_OTH_CP_CA_E!W75+FC_OTH_CP_VE_E!W75+FC_OTH_CP_SL_E!W75+FC_OTH_CP_BL_E!W75+FC_OTH_CP_CR_E!W75+FC_OTH_CP_BT_E!W75+FC_OTH_CP_IT_E!W75</f>
        <v>979.33981083404842</v>
      </c>
      <c r="X75" s="37">
        <f>FC_OTH_CP_SH_E!X75+FC_OTH_CP_SC_E!X75+FC_OTH_CP_HW_E!X75+FC_OTH_CP_CA_E!X75+FC_OTH_CP_VE_E!X75+FC_OTH_CP_SL_E!X75+FC_OTH_CP_BL_E!X75+FC_OTH_CP_CR_E!X75+FC_OTH_CP_BT_E!X75+FC_OTH_CP_IT_E!X75</f>
        <v>1156.8262252794484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1142.4544697071583</v>
      </c>
      <c r="D76" s="40">
        <f>FC_OTH_CP_SH_E!D76+FC_OTH_CP_SC_E!D76+FC_OTH_CP_HW_E!D76+FC_OTH_CP_CA_E!D76+FC_OTH_CP_VE_E!D76+FC_OTH_CP_SL_E!D76+FC_OTH_CP_BL_E!D76+FC_OTH_CP_CR_E!D76+FC_OTH_CP_BT_E!D76+FC_OTH_CP_IT_E!D76</f>
        <v>1215.026023701286</v>
      </c>
      <c r="E76" s="40">
        <f>FC_OTH_CP_SH_E!E76+FC_OTH_CP_SC_E!E76+FC_OTH_CP_HW_E!E76+FC_OTH_CP_CA_E!E76+FC_OTH_CP_VE_E!E76+FC_OTH_CP_SL_E!E76+FC_OTH_CP_BL_E!E76+FC_OTH_CP_CR_E!E76+FC_OTH_CP_BT_E!E76+FC_OTH_CP_IT_E!E76</f>
        <v>1259.3104332272817</v>
      </c>
      <c r="F76" s="40">
        <f>FC_OTH_CP_SH_E!F76+FC_OTH_CP_SC_E!F76+FC_OTH_CP_HW_E!F76+FC_OTH_CP_CA_E!F76+FC_OTH_CP_VE_E!F76+FC_OTH_CP_SL_E!F76+FC_OTH_CP_BL_E!F76+FC_OTH_CP_CR_E!F76+FC_OTH_CP_BT_E!F76+FC_OTH_CP_IT_E!F76</f>
        <v>1261.6333960752754</v>
      </c>
      <c r="G76" s="40">
        <f>FC_OTH_CP_SH_E!G76+FC_OTH_CP_SC_E!G76+FC_OTH_CP_HW_E!G76+FC_OTH_CP_CA_E!G76+FC_OTH_CP_VE_E!G76+FC_OTH_CP_SL_E!G76+FC_OTH_CP_BL_E!G76+FC_OTH_CP_CR_E!G76+FC_OTH_CP_BT_E!G76+FC_OTH_CP_IT_E!G76</f>
        <v>1304.6268563600604</v>
      </c>
      <c r="H76" s="40">
        <f>FC_OTH_CP_SH_E!H76+FC_OTH_CP_SC_E!H76+FC_OTH_CP_HW_E!H76+FC_OTH_CP_CA_E!H76+FC_OTH_CP_VE_E!H76+FC_OTH_CP_SL_E!H76+FC_OTH_CP_BL_E!H76+FC_OTH_CP_CR_E!H76+FC_OTH_CP_BT_E!H76+FC_OTH_CP_IT_E!H76</f>
        <v>1334.7227076940492</v>
      </c>
      <c r="I76" s="40">
        <f>FC_OTH_CP_SH_E!I76+FC_OTH_CP_SC_E!I76+FC_OTH_CP_HW_E!I76+FC_OTH_CP_CA_E!I76+FC_OTH_CP_VE_E!I76+FC_OTH_CP_SL_E!I76+FC_OTH_CP_BL_E!I76+FC_OTH_CP_CR_E!I76+FC_OTH_CP_BT_E!I76+FC_OTH_CP_IT_E!I76</f>
        <v>1370.3208846815633</v>
      </c>
      <c r="J76" s="40">
        <f>FC_OTH_CP_SH_E!J76+FC_OTH_CP_SC_E!J76+FC_OTH_CP_HW_E!J76+FC_OTH_CP_CA_E!J76+FC_OTH_CP_VE_E!J76+FC_OTH_CP_SL_E!J76+FC_OTH_CP_BL_E!J76+FC_OTH_CP_CR_E!J76+FC_OTH_CP_BT_E!J76+FC_OTH_CP_IT_E!J76</f>
        <v>1392.9347585828036</v>
      </c>
      <c r="K76" s="40">
        <f>FC_OTH_CP_SH_E!K76+FC_OTH_CP_SC_E!K76+FC_OTH_CP_HW_E!K76+FC_OTH_CP_CA_E!K76+FC_OTH_CP_VE_E!K76+FC_OTH_CP_SL_E!K76+FC_OTH_CP_BL_E!K76+FC_OTH_CP_CR_E!K76+FC_OTH_CP_BT_E!K76+FC_OTH_CP_IT_E!K76</f>
        <v>1422.9417916038719</v>
      </c>
      <c r="L76" s="40">
        <f>FC_OTH_CP_SH_E!L76+FC_OTH_CP_SC_E!L76+FC_OTH_CP_HW_E!L76+FC_OTH_CP_CA_E!L76+FC_OTH_CP_VE_E!L76+FC_OTH_CP_SL_E!L76+FC_OTH_CP_BL_E!L76+FC_OTH_CP_CR_E!L76+FC_OTH_CP_BT_E!L76+FC_OTH_CP_IT_E!L76</f>
        <v>1483.5590806550972</v>
      </c>
      <c r="M76" s="40">
        <f>FC_OTH_CP_SH_E!M76+FC_OTH_CP_SC_E!M76+FC_OTH_CP_HW_E!M76+FC_OTH_CP_CA_E!M76+FC_OTH_CP_VE_E!M76+FC_OTH_CP_SL_E!M76+FC_OTH_CP_BL_E!M76+FC_OTH_CP_CR_E!M76+FC_OTH_CP_BT_E!M76+FC_OTH_CP_IT_E!M76</f>
        <v>1534.4588044743668</v>
      </c>
      <c r="N76" s="40">
        <f>FC_OTH_CP_SH_E!N76+FC_OTH_CP_SC_E!N76+FC_OTH_CP_HW_E!N76+FC_OTH_CP_CA_E!N76+FC_OTH_CP_VE_E!N76+FC_OTH_CP_SL_E!N76+FC_OTH_CP_BL_E!N76+FC_OTH_CP_CR_E!N76+FC_OTH_CP_BT_E!N76+FC_OTH_CP_IT_E!N76</f>
        <v>1484.3225080674788</v>
      </c>
      <c r="O76" s="40">
        <f>FC_OTH_CP_SH_E!O76+FC_OTH_CP_SC_E!O76+FC_OTH_CP_HW_E!O76+FC_OTH_CP_CA_E!O76+FC_OTH_CP_VE_E!O76+FC_OTH_CP_SL_E!O76+FC_OTH_CP_BL_E!O76+FC_OTH_CP_CR_E!O76+FC_OTH_CP_BT_E!O76+FC_OTH_CP_IT_E!O76</f>
        <v>1535.2807698554502</v>
      </c>
      <c r="P76" s="40">
        <f>FC_OTH_CP_SH_E!P76+FC_OTH_CP_SC_E!P76+FC_OTH_CP_HW_E!P76+FC_OTH_CP_CA_E!P76+FC_OTH_CP_VE_E!P76+FC_OTH_CP_SL_E!P76+FC_OTH_CP_BL_E!P76+FC_OTH_CP_CR_E!P76+FC_OTH_CP_BT_E!P76+FC_OTH_CP_IT_E!P76</f>
        <v>1505.0705809730298</v>
      </c>
      <c r="Q76" s="40">
        <f>FC_OTH_CP_SH_E!Q76+FC_OTH_CP_SC_E!Q76+FC_OTH_CP_HW_E!Q76+FC_OTH_CP_CA_E!Q76+FC_OTH_CP_VE_E!Q76+FC_OTH_CP_SL_E!Q76+FC_OTH_CP_BL_E!Q76+FC_OTH_CP_CR_E!Q76+FC_OTH_CP_BT_E!Q76+FC_OTH_CP_IT_E!Q76</f>
        <v>1501.2070238583701</v>
      </c>
      <c r="R76" s="40">
        <f>FC_OTH_CP_SH_E!R76+FC_OTH_CP_SC_E!R76+FC_OTH_CP_HW_E!R76+FC_OTH_CP_CA_E!R76+FC_OTH_CP_VE_E!R76+FC_OTH_CP_SL_E!R76+FC_OTH_CP_BL_E!R76+FC_OTH_CP_CR_E!R76+FC_OTH_CP_BT_E!R76+FC_OTH_CP_IT_E!R76</f>
        <v>1500.4694248660746</v>
      </c>
      <c r="S76" s="40">
        <f>FC_OTH_CP_SH_E!S76+FC_OTH_CP_SC_E!S76+FC_OTH_CP_HW_E!S76+FC_OTH_CP_CA_E!S76+FC_OTH_CP_VE_E!S76+FC_OTH_CP_SL_E!S76+FC_OTH_CP_BL_E!S76+FC_OTH_CP_CR_E!S76+FC_OTH_CP_BT_E!S76+FC_OTH_CP_IT_E!S76</f>
        <v>1517.2888116460431</v>
      </c>
      <c r="T76" s="40">
        <f>FC_OTH_CP_SH_E!T76+FC_OTH_CP_SC_E!T76+FC_OTH_CP_HW_E!T76+FC_OTH_CP_CA_E!T76+FC_OTH_CP_VE_E!T76+FC_OTH_CP_SL_E!T76+FC_OTH_CP_BL_E!T76+FC_OTH_CP_CR_E!T76+FC_OTH_CP_BT_E!T76+FC_OTH_CP_IT_E!T76</f>
        <v>1506.8968165228737</v>
      </c>
      <c r="U76" s="40">
        <f>FC_OTH_CP_SH_E!U76+FC_OTH_CP_SC_E!U76+FC_OTH_CP_HW_E!U76+FC_OTH_CP_CA_E!U76+FC_OTH_CP_VE_E!U76+FC_OTH_CP_SL_E!U76+FC_OTH_CP_BL_E!U76+FC_OTH_CP_CR_E!U76+FC_OTH_CP_BT_E!U76+FC_OTH_CP_IT_E!U76</f>
        <v>1566.2952770128963</v>
      </c>
      <c r="V76" s="40">
        <f>FC_OTH_CP_SH_E!V76+FC_OTH_CP_SC_E!V76+FC_OTH_CP_HW_E!V76+FC_OTH_CP_CA_E!V76+FC_OTH_CP_VE_E!V76+FC_OTH_CP_SL_E!V76+FC_OTH_CP_BL_E!V76+FC_OTH_CP_CR_E!V76+FC_OTH_CP_BT_E!V76+FC_OTH_CP_IT_E!V76</f>
        <v>1537.3610017711217</v>
      </c>
      <c r="W76" s="40">
        <f>FC_OTH_CP_SH_E!W76+FC_OTH_CP_SC_E!W76+FC_OTH_CP_HW_E!W76+FC_OTH_CP_CA_E!W76+FC_OTH_CP_VE_E!W76+FC_OTH_CP_SL_E!W76+FC_OTH_CP_BL_E!W76+FC_OTH_CP_CR_E!W76+FC_OTH_CP_BT_E!W76+FC_OTH_CP_IT_E!W76</f>
        <v>1425.1703006102002</v>
      </c>
      <c r="X76" s="40">
        <f>FC_OTH_CP_SH_E!X76+FC_OTH_CP_SC_E!X76+FC_OTH_CP_HW_E!X76+FC_OTH_CP_CA_E!X76+FC_OTH_CP_VE_E!X76+FC_OTH_CP_SL_E!X76+FC_OTH_CP_BL_E!X76+FC_OTH_CP_CR_E!X76+FC_OTH_CP_BT_E!X76+FC_OTH_CP_IT_E!X76</f>
        <v>1476.4156459105484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1462.3325044920766</v>
      </c>
      <c r="D2" s="31">
        <f t="shared" ref="D2:W2" si="1">SUM(D3,D17,D22,D25,D26,D51,D52,D71,D74,D75,D76)</f>
        <v>1635.3846018784623</v>
      </c>
      <c r="E2" s="31">
        <f t="shared" si="1"/>
        <v>1682.1364982764317</v>
      </c>
      <c r="F2" s="31">
        <f t="shared" si="1"/>
        <v>1669.4832302858647</v>
      </c>
      <c r="G2" s="31">
        <f t="shared" si="1"/>
        <v>1650.6252769009491</v>
      </c>
      <c r="H2" s="31">
        <f t="shared" si="1"/>
        <v>1611.075970026455</v>
      </c>
      <c r="I2" s="31">
        <f t="shared" si="1"/>
        <v>1642.9438701267782</v>
      </c>
      <c r="J2" s="31">
        <f t="shared" si="1"/>
        <v>1749.1294446230781</v>
      </c>
      <c r="K2" s="31">
        <f t="shared" si="1"/>
        <v>1703.3788550024199</v>
      </c>
      <c r="L2" s="31">
        <f t="shared" si="1"/>
        <v>1917.7107610089863</v>
      </c>
      <c r="M2" s="31">
        <f t="shared" si="1"/>
        <v>2080.7618336908827</v>
      </c>
      <c r="N2" s="31">
        <f t="shared" si="1"/>
        <v>1769.2832214432883</v>
      </c>
      <c r="O2" s="31">
        <f t="shared" si="1"/>
        <v>1937.782719554915</v>
      </c>
      <c r="P2" s="31">
        <f t="shared" si="1"/>
        <v>1789.4443586762313</v>
      </c>
      <c r="Q2" s="31">
        <f t="shared" si="1"/>
        <v>1854.1462890201883</v>
      </c>
      <c r="R2" s="31">
        <f t="shared" si="1"/>
        <v>1681.6164704706259</v>
      </c>
      <c r="S2" s="31">
        <f t="shared" si="1"/>
        <v>1821.8757413736112</v>
      </c>
      <c r="T2" s="31">
        <f t="shared" si="1"/>
        <v>1821.9708364608673</v>
      </c>
      <c r="U2" s="31">
        <f t="shared" si="1"/>
        <v>1895.7825716932423</v>
      </c>
      <c r="V2" s="31">
        <f t="shared" si="1"/>
        <v>1814.8185162138307</v>
      </c>
      <c r="W2" s="31">
        <f t="shared" si="1"/>
        <v>1645.5483912311611</v>
      </c>
      <c r="X2" s="31">
        <f t="shared" ref="X2" si="2">SUM(X3,X17,X22,X25,X26,X51,X52,X71,X74,X75,X76)</f>
        <v>1909.387304440497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1.9701633705932931</v>
      </c>
      <c r="D22" s="37">
        <f t="shared" si="17"/>
        <v>2.016423043852106</v>
      </c>
      <c r="E22" s="37">
        <f t="shared" si="17"/>
        <v>2.0030954428202925</v>
      </c>
      <c r="F22" s="37">
        <f t="shared" si="17"/>
        <v>2.010490111779879</v>
      </c>
      <c r="G22" s="37">
        <f t="shared" si="17"/>
        <v>1.9185726569217545</v>
      </c>
      <c r="H22" s="37">
        <f t="shared" si="17"/>
        <v>1.872398968185726</v>
      </c>
      <c r="I22" s="37">
        <f t="shared" si="17"/>
        <v>1.9804815133276008</v>
      </c>
      <c r="J22" s="37">
        <f t="shared" si="17"/>
        <v>1.7137575236457452</v>
      </c>
      <c r="K22" s="37">
        <f t="shared" si="17"/>
        <v>2.0935511607910566</v>
      </c>
      <c r="L22" s="37">
        <f t="shared" si="17"/>
        <v>2.3626827171109186</v>
      </c>
      <c r="M22" s="37">
        <f t="shared" si="17"/>
        <v>2.6548581255374022</v>
      </c>
      <c r="N22" s="37">
        <f t="shared" si="17"/>
        <v>2.153482373172829</v>
      </c>
      <c r="O22" s="37">
        <f t="shared" si="17"/>
        <v>2.5206362854686151</v>
      </c>
      <c r="P22" s="37">
        <f t="shared" si="17"/>
        <v>2.3019776440240749</v>
      </c>
      <c r="Q22" s="37">
        <f t="shared" si="17"/>
        <v>2.3851246775580406</v>
      </c>
      <c r="R22" s="37">
        <f t="shared" si="17"/>
        <v>2.1603611349957004</v>
      </c>
      <c r="S22" s="37">
        <f t="shared" si="17"/>
        <v>2.3765262252794508</v>
      </c>
      <c r="T22" s="37">
        <f t="shared" si="17"/>
        <v>2.3693895098882187</v>
      </c>
      <c r="U22" s="37">
        <f t="shared" si="17"/>
        <v>2.4290627687016344</v>
      </c>
      <c r="V22" s="37">
        <f t="shared" si="17"/>
        <v>2.4935511607910601</v>
      </c>
      <c r="W22" s="37">
        <f t="shared" si="17"/>
        <v>2.2377472055030068</v>
      </c>
      <c r="X22" s="37">
        <f t="shared" ref="X22" si="18">SUM(X23:X24)</f>
        <v>2.493551160791057</v>
      </c>
    </row>
    <row r="23" spans="1:24" ht="11.25" customHeight="1" x14ac:dyDescent="0.2">
      <c r="A23" s="42" t="s">
        <v>37</v>
      </c>
      <c r="B23" s="9" t="s">
        <v>38</v>
      </c>
      <c r="C23" s="10">
        <v>1.9701633705932931</v>
      </c>
      <c r="D23" s="10">
        <v>2.016423043852106</v>
      </c>
      <c r="E23" s="10">
        <v>2.0030954428202925</v>
      </c>
      <c r="F23" s="10">
        <v>2.010490111779879</v>
      </c>
      <c r="G23" s="10">
        <v>1.9185726569217545</v>
      </c>
      <c r="H23" s="10">
        <v>1.872398968185726</v>
      </c>
      <c r="I23" s="10">
        <v>1.9804815133276008</v>
      </c>
      <c r="J23" s="10">
        <v>1.7137575236457452</v>
      </c>
      <c r="K23" s="10">
        <v>2.0935511607910566</v>
      </c>
      <c r="L23" s="10">
        <v>2.3626827171109186</v>
      </c>
      <c r="M23" s="10">
        <v>2.6548581255374022</v>
      </c>
      <c r="N23" s="10">
        <v>2.153482373172829</v>
      </c>
      <c r="O23" s="10">
        <v>2.5206362854686151</v>
      </c>
      <c r="P23" s="10">
        <v>2.3019776440240749</v>
      </c>
      <c r="Q23" s="10">
        <v>2.3851246775580406</v>
      </c>
      <c r="R23" s="10">
        <v>2.1603611349957004</v>
      </c>
      <c r="S23" s="10">
        <v>2.3765262252794508</v>
      </c>
      <c r="T23" s="10">
        <v>2.3693895098882187</v>
      </c>
      <c r="U23" s="10">
        <v>2.4290627687016344</v>
      </c>
      <c r="V23" s="10">
        <v>2.4935511607910601</v>
      </c>
      <c r="W23" s="10">
        <v>2.2377472055030068</v>
      </c>
      <c r="X23" s="10">
        <v>2.493551160791057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321.12170473737842</v>
      </c>
      <c r="D26" s="37">
        <f t="shared" si="19"/>
        <v>333.99590824102762</v>
      </c>
      <c r="E26" s="37">
        <f t="shared" si="19"/>
        <v>325.89759344090868</v>
      </c>
      <c r="F26" s="37">
        <f t="shared" si="19"/>
        <v>319.26814537703819</v>
      </c>
      <c r="G26" s="37">
        <f t="shared" si="19"/>
        <v>307.52674558737965</v>
      </c>
      <c r="H26" s="37">
        <f t="shared" si="19"/>
        <v>290.28327809192444</v>
      </c>
      <c r="I26" s="37">
        <f t="shared" si="19"/>
        <v>286.51055011010743</v>
      </c>
      <c r="J26" s="37">
        <f t="shared" si="19"/>
        <v>272.2399921664628</v>
      </c>
      <c r="K26" s="37">
        <f t="shared" si="19"/>
        <v>218.98195808619136</v>
      </c>
      <c r="L26" s="37">
        <f t="shared" si="19"/>
        <v>241.5432756497604</v>
      </c>
      <c r="M26" s="37">
        <f t="shared" si="19"/>
        <v>288.59314440498764</v>
      </c>
      <c r="N26" s="37">
        <f t="shared" si="19"/>
        <v>242.61238858520792</v>
      </c>
      <c r="O26" s="37">
        <f t="shared" si="19"/>
        <v>270.44647683866481</v>
      </c>
      <c r="P26" s="37">
        <f t="shared" si="19"/>
        <v>241.77095361732719</v>
      </c>
      <c r="Q26" s="37">
        <f t="shared" si="19"/>
        <v>241.75389480521329</v>
      </c>
      <c r="R26" s="37">
        <f t="shared" si="19"/>
        <v>221.40773890798468</v>
      </c>
      <c r="S26" s="37">
        <f t="shared" si="19"/>
        <v>245.64197356468298</v>
      </c>
      <c r="T26" s="37">
        <f t="shared" si="19"/>
        <v>244.97849412569232</v>
      </c>
      <c r="U26" s="37">
        <f t="shared" si="19"/>
        <v>245.67959116639972</v>
      </c>
      <c r="V26" s="37">
        <f t="shared" si="19"/>
        <v>244.58995032110988</v>
      </c>
      <c r="W26" s="37">
        <f t="shared" si="19"/>
        <v>222.30723503472433</v>
      </c>
      <c r="X26" s="37">
        <f t="shared" ref="X26" si="20">SUM(X27,X33)</f>
        <v>254.43980376564062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321.12170473737842</v>
      </c>
      <c r="D33" s="29">
        <f t="shared" si="23"/>
        <v>333.99590824102762</v>
      </c>
      <c r="E33" s="29">
        <f t="shared" si="23"/>
        <v>325.89759344090868</v>
      </c>
      <c r="F33" s="29">
        <f t="shared" si="23"/>
        <v>319.26814537703819</v>
      </c>
      <c r="G33" s="29">
        <f t="shared" si="23"/>
        <v>307.52674558737965</v>
      </c>
      <c r="H33" s="29">
        <f t="shared" si="23"/>
        <v>290.28327809192444</v>
      </c>
      <c r="I33" s="29">
        <f t="shared" si="23"/>
        <v>286.51055011010743</v>
      </c>
      <c r="J33" s="29">
        <f t="shared" si="23"/>
        <v>272.2399921664628</v>
      </c>
      <c r="K33" s="29">
        <f t="shared" si="23"/>
        <v>218.98195808619136</v>
      </c>
      <c r="L33" s="29">
        <f t="shared" si="23"/>
        <v>241.5432756497604</v>
      </c>
      <c r="M33" s="29">
        <f t="shared" si="23"/>
        <v>288.59314440498764</v>
      </c>
      <c r="N33" s="29">
        <f t="shared" si="23"/>
        <v>242.61238858520792</v>
      </c>
      <c r="O33" s="29">
        <f t="shared" si="23"/>
        <v>270.44647683866481</v>
      </c>
      <c r="P33" s="29">
        <f t="shared" si="23"/>
        <v>241.77095361732719</v>
      </c>
      <c r="Q33" s="29">
        <f t="shared" si="23"/>
        <v>241.75389480521329</v>
      </c>
      <c r="R33" s="29">
        <f t="shared" si="23"/>
        <v>221.40773890798468</v>
      </c>
      <c r="S33" s="29">
        <f t="shared" si="23"/>
        <v>245.64197356468298</v>
      </c>
      <c r="T33" s="29">
        <f t="shared" si="23"/>
        <v>244.97849412569232</v>
      </c>
      <c r="U33" s="29">
        <f t="shared" si="23"/>
        <v>245.67959116639972</v>
      </c>
      <c r="V33" s="29">
        <f t="shared" si="23"/>
        <v>244.58995032110988</v>
      </c>
      <c r="W33" s="29">
        <f t="shared" si="23"/>
        <v>222.30723503472433</v>
      </c>
      <c r="X33" s="29">
        <f t="shared" ref="X33" si="24">SUM(X34:X50)</f>
        <v>254.43980376564062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18.877495591873821</v>
      </c>
      <c r="N37" s="10">
        <v>17.646793757944561</v>
      </c>
      <c r="O37" s="10">
        <v>17.844461926167963</v>
      </c>
      <c r="P37" s="10">
        <v>17.841080183339773</v>
      </c>
      <c r="Q37" s="10">
        <v>17.908935301817682</v>
      </c>
      <c r="R37" s="10">
        <v>17.786568298523672</v>
      </c>
      <c r="S37" s="10">
        <v>17.009007747738256</v>
      </c>
      <c r="T37" s="10">
        <v>16.239607022990743</v>
      </c>
      <c r="U37" s="10">
        <v>15.452912565737774</v>
      </c>
      <c r="V37" s="10">
        <v>14.532732205810229</v>
      </c>
      <c r="W37" s="10">
        <v>14.569367741646291</v>
      </c>
      <c r="X37" s="10">
        <v>13.633904684848858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290.75437227123479</v>
      </c>
      <c r="D43" s="10">
        <v>299.89370631562696</v>
      </c>
      <c r="E43" s="10">
        <v>291.93589791826065</v>
      </c>
      <c r="F43" s="10">
        <v>284.47852659524909</v>
      </c>
      <c r="G43" s="10">
        <v>273.75387975125631</v>
      </c>
      <c r="H43" s="10">
        <v>258.4631661353219</v>
      </c>
      <c r="I43" s="10">
        <v>253.86492565583643</v>
      </c>
      <c r="J43" s="10">
        <v>240.6303387460693</v>
      </c>
      <c r="K43" s="10">
        <v>188.09962542985173</v>
      </c>
      <c r="L43" s="10">
        <v>207.6807584864882</v>
      </c>
      <c r="M43" s="10">
        <v>231.97669910304288</v>
      </c>
      <c r="N43" s="10">
        <v>193.12199032679868</v>
      </c>
      <c r="O43" s="10">
        <v>216.77588282349834</v>
      </c>
      <c r="P43" s="10">
        <v>191.60841563205432</v>
      </c>
      <c r="Q43" s="10">
        <v>191.39893134800954</v>
      </c>
      <c r="R43" s="10">
        <v>174.02433524861476</v>
      </c>
      <c r="S43" s="10">
        <v>195.20799249943775</v>
      </c>
      <c r="T43" s="10">
        <v>195.83701094482302</v>
      </c>
      <c r="U43" s="10">
        <v>196.96200689117737</v>
      </c>
      <c r="V43" s="10">
        <v>196.6876996537305</v>
      </c>
      <c r="W43" s="10">
        <v>176.99663268417595</v>
      </c>
      <c r="X43" s="10">
        <v>204.54459819988833</v>
      </c>
    </row>
    <row r="44" spans="1:24" ht="11.25" customHeight="1" x14ac:dyDescent="0.2">
      <c r="A44" s="41" t="s">
        <v>75</v>
      </c>
      <c r="B44" s="9" t="s">
        <v>76</v>
      </c>
      <c r="C44" s="10">
        <v>30.367332466143665</v>
      </c>
      <c r="D44" s="10">
        <v>34.102201925400657</v>
      </c>
      <c r="E44" s="10">
        <v>33.961695522648007</v>
      </c>
      <c r="F44" s="10">
        <v>34.789618781789073</v>
      </c>
      <c r="G44" s="10">
        <v>33.772865836123373</v>
      </c>
      <c r="H44" s="10">
        <v>31.820111956602553</v>
      </c>
      <c r="I44" s="10">
        <v>32.645624454270987</v>
      </c>
      <c r="J44" s="10">
        <v>31.609653420393521</v>
      </c>
      <c r="K44" s="10">
        <v>30.882332656339631</v>
      </c>
      <c r="L44" s="10">
        <v>33.862517163272187</v>
      </c>
      <c r="M44" s="10">
        <v>37.738949710070941</v>
      </c>
      <c r="N44" s="10">
        <v>31.843604500464682</v>
      </c>
      <c r="O44" s="10">
        <v>35.826132088998541</v>
      </c>
      <c r="P44" s="10">
        <v>32.321457801933093</v>
      </c>
      <c r="Q44" s="10">
        <v>32.446028155386067</v>
      </c>
      <c r="R44" s="10">
        <v>29.596835360846249</v>
      </c>
      <c r="S44" s="10">
        <v>33.424973317506989</v>
      </c>
      <c r="T44" s="10">
        <v>32.901876157878554</v>
      </c>
      <c r="U44" s="10">
        <v>33.264671709484581</v>
      </c>
      <c r="V44" s="10">
        <v>33.36951846156915</v>
      </c>
      <c r="W44" s="10">
        <v>30.741234608902086</v>
      </c>
      <c r="X44" s="10">
        <v>36.261300880903441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20.705431911486247</v>
      </c>
      <c r="D51" s="37">
        <v>21.386401923011782</v>
      </c>
      <c r="E51" s="37">
        <v>24.143510244669834</v>
      </c>
      <c r="F51" s="37">
        <v>23.621941480142556</v>
      </c>
      <c r="G51" s="37">
        <v>24.92872829490528</v>
      </c>
      <c r="H51" s="37">
        <v>24.999230818841241</v>
      </c>
      <c r="I51" s="37">
        <v>23.848509853922351</v>
      </c>
      <c r="J51" s="37">
        <v>22.603391090841175</v>
      </c>
      <c r="K51" s="37">
        <v>21.692023698986837</v>
      </c>
      <c r="L51" s="37">
        <v>21.895370345345558</v>
      </c>
      <c r="M51" s="37">
        <v>24.875889042024916</v>
      </c>
      <c r="N51" s="37">
        <v>31.788778154290565</v>
      </c>
      <c r="O51" s="37">
        <v>29.244855838626531</v>
      </c>
      <c r="P51" s="37">
        <v>29.842630450479888</v>
      </c>
      <c r="Q51" s="37">
        <v>25.449040755474023</v>
      </c>
      <c r="R51" s="37">
        <v>23.795507245720611</v>
      </c>
      <c r="S51" s="37">
        <v>24.73236454407709</v>
      </c>
      <c r="T51" s="37">
        <v>24.717194943000706</v>
      </c>
      <c r="U51" s="37">
        <v>22.328099119323767</v>
      </c>
      <c r="V51" s="37">
        <v>23.558407884122847</v>
      </c>
      <c r="W51" s="37">
        <v>20.399384429621954</v>
      </c>
      <c r="X51" s="37">
        <v>25.274705894898407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54.191593775982213</v>
      </c>
      <c r="D52" s="37">
        <f t="shared" si="25"/>
        <v>58.301961967608236</v>
      </c>
      <c r="E52" s="37">
        <f t="shared" si="25"/>
        <v>61.82518521549477</v>
      </c>
      <c r="F52" s="37">
        <f t="shared" si="25"/>
        <v>63.756611356221853</v>
      </c>
      <c r="G52" s="37">
        <f t="shared" si="25"/>
        <v>65.237184130195857</v>
      </c>
      <c r="H52" s="37">
        <f t="shared" si="25"/>
        <v>64.495992982834082</v>
      </c>
      <c r="I52" s="37">
        <f t="shared" si="25"/>
        <v>65.549473665271918</v>
      </c>
      <c r="J52" s="37">
        <f t="shared" si="25"/>
        <v>65.412798128598652</v>
      </c>
      <c r="K52" s="37">
        <f t="shared" si="25"/>
        <v>66.966069354525501</v>
      </c>
      <c r="L52" s="37">
        <f t="shared" si="25"/>
        <v>76.384988711681999</v>
      </c>
      <c r="M52" s="37">
        <f t="shared" si="25"/>
        <v>86.889779767306564</v>
      </c>
      <c r="N52" s="37">
        <f t="shared" si="25"/>
        <v>79.128149357427844</v>
      </c>
      <c r="O52" s="37">
        <f t="shared" si="25"/>
        <v>91.34902060948329</v>
      </c>
      <c r="P52" s="37">
        <f t="shared" si="25"/>
        <v>78.144346448967653</v>
      </c>
      <c r="Q52" s="37">
        <f t="shared" si="25"/>
        <v>79.687391589228156</v>
      </c>
      <c r="R52" s="37">
        <f t="shared" si="25"/>
        <v>70.455120048088375</v>
      </c>
      <c r="S52" s="37">
        <f t="shared" si="25"/>
        <v>77.077995420116594</v>
      </c>
      <c r="T52" s="37">
        <f t="shared" si="25"/>
        <v>122.81454288331977</v>
      </c>
      <c r="U52" s="37">
        <f t="shared" si="25"/>
        <v>129.61452241051452</v>
      </c>
      <c r="V52" s="37">
        <f t="shared" si="25"/>
        <v>131.39725255674932</v>
      </c>
      <c r="W52" s="37">
        <f t="shared" si="25"/>
        <v>127.03274529820331</v>
      </c>
      <c r="X52" s="37">
        <f t="shared" ref="X52" si="26">SUM(X53:X70)</f>
        <v>167.55065703555942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46.969011177987952</v>
      </c>
      <c r="D59" s="10">
        <v>53.027432519422696</v>
      </c>
      <c r="E59" s="10">
        <v>54.711459137654245</v>
      </c>
      <c r="F59" s="10">
        <v>55.526456979494704</v>
      </c>
      <c r="G59" s="10">
        <v>55.052487936012575</v>
      </c>
      <c r="H59" s="10">
        <v>54.971950642083883</v>
      </c>
      <c r="I59" s="10">
        <v>56.891940630959006</v>
      </c>
      <c r="J59" s="10">
        <v>56.592594288936048</v>
      </c>
      <c r="K59" s="10">
        <v>56.848825411939863</v>
      </c>
      <c r="L59" s="10">
        <v>64.419453051296273</v>
      </c>
      <c r="M59" s="10">
        <v>72.183720908028349</v>
      </c>
      <c r="N59" s="10">
        <v>61.468167123373078</v>
      </c>
      <c r="O59" s="10">
        <v>69.208721430318249</v>
      </c>
      <c r="P59" s="10">
        <v>64.327603362690908</v>
      </c>
      <c r="Q59" s="10">
        <v>65.170315376237241</v>
      </c>
      <c r="R59" s="10">
        <v>58.972895407158084</v>
      </c>
      <c r="S59" s="10">
        <v>66.094528001181445</v>
      </c>
      <c r="T59" s="10">
        <v>67.137638897172394</v>
      </c>
      <c r="U59" s="10">
        <v>68.596253465105647</v>
      </c>
      <c r="V59" s="10">
        <v>67.836616967967416</v>
      </c>
      <c r="W59" s="10">
        <v>61.414709972988661</v>
      </c>
      <c r="X59" s="10">
        <v>73.33564256339082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7.2225825979942639</v>
      </c>
      <c r="D61" s="10">
        <v>5.2745294481855431</v>
      </c>
      <c r="E61" s="10">
        <v>7.1137260778405267</v>
      </c>
      <c r="F61" s="10">
        <v>8.2301543767271532</v>
      </c>
      <c r="G61" s="10">
        <v>10.184696194183285</v>
      </c>
      <c r="H61" s="10">
        <v>9.5240423407502028</v>
      </c>
      <c r="I61" s="10">
        <v>8.6575330343129124</v>
      </c>
      <c r="J61" s="10">
        <v>8.8202038396626055</v>
      </c>
      <c r="K61" s="10">
        <v>8.8406725486619706</v>
      </c>
      <c r="L61" s="10">
        <v>8.4169474697308111</v>
      </c>
      <c r="M61" s="10">
        <v>8.6301977035596789</v>
      </c>
      <c r="N61" s="10">
        <v>11.944236790505938</v>
      </c>
      <c r="O61" s="10">
        <v>18.871802251138782</v>
      </c>
      <c r="P61" s="10">
        <v>12.262833644843262</v>
      </c>
      <c r="Q61" s="10">
        <v>12.562826142031724</v>
      </c>
      <c r="R61" s="10">
        <v>9.9748603146129344</v>
      </c>
      <c r="S61" s="10">
        <v>9.3553432794270055</v>
      </c>
      <c r="T61" s="10">
        <v>16.500875372744151</v>
      </c>
      <c r="U61" s="10">
        <v>15.628106572869354</v>
      </c>
      <c r="V61" s="10">
        <v>13.335920011933005</v>
      </c>
      <c r="W61" s="10">
        <v>12.741852804680784</v>
      </c>
      <c r="X61" s="10">
        <v>16.104979876795216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1.2765713939236534</v>
      </c>
      <c r="L62" s="10">
        <v>0.73224981989935656</v>
      </c>
      <c r="M62" s="10">
        <v>0.80374785873523968</v>
      </c>
      <c r="N62" s="10">
        <v>0.89737076959933726</v>
      </c>
      <c r="O62" s="10">
        <v>0.670032402530649</v>
      </c>
      <c r="P62" s="10">
        <v>0.36523625811608068</v>
      </c>
      <c r="Q62" s="10">
        <v>0.75401927229771382</v>
      </c>
      <c r="R62" s="10">
        <v>0.89678967849633251</v>
      </c>
      <c r="S62" s="10">
        <v>0.97919522179605345</v>
      </c>
      <c r="T62" s="10">
        <v>0.85361677030662086</v>
      </c>
      <c r="U62" s="10">
        <v>1.0260322344680644</v>
      </c>
      <c r="V62" s="10">
        <v>0.85355022912599643</v>
      </c>
      <c r="W62" s="10">
        <v>0.83336847297729921</v>
      </c>
      <c r="X62" s="10">
        <v>1.0872686144983215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0.67295167404274547</v>
      </c>
      <c r="N64" s="10">
        <v>1.1790500464947884</v>
      </c>
      <c r="O64" s="10">
        <v>1.2026360915500693</v>
      </c>
      <c r="P64" s="10">
        <v>1.18867318331739</v>
      </c>
      <c r="Q64" s="10">
        <v>1.2002307986614771</v>
      </c>
      <c r="R64" s="10">
        <v>0.61057464782102033</v>
      </c>
      <c r="S64" s="10">
        <v>0.64892891771209682</v>
      </c>
      <c r="T64" s="10">
        <v>1.2296345430106286</v>
      </c>
      <c r="U64" s="10">
        <v>1.2285325456381069</v>
      </c>
      <c r="V64" s="10">
        <v>1.2437362849541795</v>
      </c>
      <c r="W64" s="10">
        <v>1.2880419065419435</v>
      </c>
      <c r="X64" s="10">
        <v>1.3411113153246319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6.7268825245358057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2.8163383707555623</v>
      </c>
      <c r="M69" s="10">
        <v>4.5991616229405627</v>
      </c>
      <c r="N69" s="10">
        <v>3.6393246274546991</v>
      </c>
      <c r="O69" s="10">
        <v>1.3958284339455269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37.092777300085977</v>
      </c>
      <c r="U70" s="10">
        <v>43.135597592433363</v>
      </c>
      <c r="V70" s="10">
        <v>48.127429062768698</v>
      </c>
      <c r="W70" s="10">
        <v>50.754772141014612</v>
      </c>
      <c r="X70" s="10">
        <v>68.954772141014615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3.5530611623402142</v>
      </c>
      <c r="L71" s="37">
        <f t="shared" si="27"/>
        <v>1.443022172611915</v>
      </c>
      <c r="M71" s="37">
        <f t="shared" si="27"/>
        <v>1.7812579029257916</v>
      </c>
      <c r="N71" s="37">
        <f t="shared" si="27"/>
        <v>1.9656473290375134</v>
      </c>
      <c r="O71" s="37">
        <f t="shared" si="27"/>
        <v>1.5129613325753035</v>
      </c>
      <c r="P71" s="37">
        <f t="shared" si="27"/>
        <v>0.5371030445485101</v>
      </c>
      <c r="Q71" s="37">
        <f t="shared" si="27"/>
        <v>1.1849317467768437</v>
      </c>
      <c r="R71" s="37">
        <f t="shared" si="27"/>
        <v>1.2811171313532506</v>
      </c>
      <c r="S71" s="37">
        <f t="shared" si="27"/>
        <v>1.4261858094260724</v>
      </c>
      <c r="T71" s="37">
        <f t="shared" si="27"/>
        <v>1.3017444474912594</v>
      </c>
      <c r="U71" s="37">
        <f t="shared" si="27"/>
        <v>1.5817964883740392</v>
      </c>
      <c r="V71" s="37">
        <f t="shared" si="27"/>
        <v>1.1949395926608652</v>
      </c>
      <c r="W71" s="37">
        <f t="shared" si="27"/>
        <v>1.3889474549621652</v>
      </c>
      <c r="X71" s="37">
        <f t="shared" ref="X71" si="28">SUM(X72:X73)</f>
        <v>1.7054622115749059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2.2764897684165608</v>
      </c>
      <c r="L72" s="10">
        <v>0.71077235271255834</v>
      </c>
      <c r="M72" s="10">
        <v>0.99924986757334966</v>
      </c>
      <c r="N72" s="10">
        <v>1.0682765594381762</v>
      </c>
      <c r="O72" s="10">
        <v>0.84292893004465452</v>
      </c>
      <c r="P72" s="10">
        <v>0.17186678643242939</v>
      </c>
      <c r="Q72" s="10">
        <v>0.43091247447912973</v>
      </c>
      <c r="R72" s="10">
        <v>0.38432745285691816</v>
      </c>
      <c r="S72" s="10">
        <v>0.44699058763001898</v>
      </c>
      <c r="T72" s="10">
        <v>0.44812767718463853</v>
      </c>
      <c r="U72" s="10">
        <v>0.55576425390597484</v>
      </c>
      <c r="V72" s="10">
        <v>0.36274540382800419</v>
      </c>
      <c r="W72" s="10">
        <v>0.5555789819848661</v>
      </c>
      <c r="X72" s="10">
        <v>0.66086468832110135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1.2765713939236534</v>
      </c>
      <c r="L73" s="10">
        <v>0.73224981989935656</v>
      </c>
      <c r="M73" s="10">
        <v>0.78200803535244179</v>
      </c>
      <c r="N73" s="10">
        <v>0.89737076959933726</v>
      </c>
      <c r="O73" s="10">
        <v>0.670032402530649</v>
      </c>
      <c r="P73" s="10">
        <v>0.36523625811608068</v>
      </c>
      <c r="Q73" s="10">
        <v>0.75401927229771382</v>
      </c>
      <c r="R73" s="10">
        <v>0.89678967849633251</v>
      </c>
      <c r="S73" s="10">
        <v>0.97919522179605345</v>
      </c>
      <c r="T73" s="10">
        <v>0.85361677030662086</v>
      </c>
      <c r="U73" s="10">
        <v>1.0260322344680644</v>
      </c>
      <c r="V73" s="10">
        <v>0.832194188832861</v>
      </c>
      <c r="W73" s="10">
        <v>0.83336847297729921</v>
      </c>
      <c r="X73" s="10">
        <v>1.0445975232538045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665.61438010592326</v>
      </c>
      <c r="D75" s="37">
        <v>768.51940432660672</v>
      </c>
      <c r="E75" s="37">
        <v>796.49620164884595</v>
      </c>
      <c r="F75" s="37">
        <v>811.53367028640844</v>
      </c>
      <c r="G75" s="37">
        <v>787.63087345628287</v>
      </c>
      <c r="H75" s="37">
        <v>769.83210341568019</v>
      </c>
      <c r="I75" s="37">
        <v>793.02538276863845</v>
      </c>
      <c r="J75" s="37">
        <v>909.94709931021157</v>
      </c>
      <c r="K75" s="37">
        <v>903.22233317123914</v>
      </c>
      <c r="L75" s="37">
        <v>1055.223243448497</v>
      </c>
      <c r="M75" s="37">
        <v>1127.0530872275194</v>
      </c>
      <c r="N75" s="37">
        <v>920.41223842857153</v>
      </c>
      <c r="O75" s="37">
        <v>1015.4567950247495</v>
      </c>
      <c r="P75" s="37">
        <v>952.67316065843227</v>
      </c>
      <c r="Q75" s="37">
        <v>1034.0190032772609</v>
      </c>
      <c r="R75" s="37">
        <v>907.3923921566784</v>
      </c>
      <c r="S75" s="37">
        <v>1003.7090768516015</v>
      </c>
      <c r="T75" s="37">
        <v>996.11189939104884</v>
      </c>
      <c r="U75" s="37">
        <v>1014.7730658289637</v>
      </c>
      <c r="V75" s="37">
        <v>980.67592235705899</v>
      </c>
      <c r="W75" s="37">
        <v>889.88704458664449</v>
      </c>
      <c r="X75" s="37">
        <v>1050.9963040516088</v>
      </c>
    </row>
    <row r="76" spans="1:24" ht="11.25" customHeight="1" x14ac:dyDescent="0.2">
      <c r="A76" s="38" t="s">
        <v>139</v>
      </c>
      <c r="B76" s="39" t="s">
        <v>140</v>
      </c>
      <c r="C76" s="40">
        <v>398.7292305907132</v>
      </c>
      <c r="D76" s="40">
        <v>451.16450237635587</v>
      </c>
      <c r="E76" s="40">
        <v>471.77091228369216</v>
      </c>
      <c r="F76" s="40">
        <v>449.29237167427368</v>
      </c>
      <c r="G76" s="40">
        <v>463.3831727752638</v>
      </c>
      <c r="H76" s="40">
        <v>459.59296574898934</v>
      </c>
      <c r="I76" s="40">
        <v>472.0294722155104</v>
      </c>
      <c r="J76" s="40">
        <v>477.21240640331831</v>
      </c>
      <c r="K76" s="40">
        <v>486.86985836834566</v>
      </c>
      <c r="L76" s="40">
        <v>518.85817796397851</v>
      </c>
      <c r="M76" s="40">
        <v>548.91381722058077</v>
      </c>
      <c r="N76" s="40">
        <v>491.22253721558025</v>
      </c>
      <c r="O76" s="40">
        <v>527.25197362534709</v>
      </c>
      <c r="P76" s="40">
        <v>484.17418681245175</v>
      </c>
      <c r="Q76" s="40">
        <v>469.6669021686771</v>
      </c>
      <c r="R76" s="40">
        <v>455.12423384580484</v>
      </c>
      <c r="S76" s="40">
        <v>466.91161895842737</v>
      </c>
      <c r="T76" s="40">
        <v>429.67757116042617</v>
      </c>
      <c r="U76" s="40">
        <v>479.37643391096509</v>
      </c>
      <c r="V76" s="40">
        <v>430.90849234133782</v>
      </c>
      <c r="W76" s="40">
        <v>382.29528722150178</v>
      </c>
      <c r="X76" s="40">
        <v>406.92682032042376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11.472550861423928</v>
      </c>
      <c r="D2" s="31">
        <f t="shared" si="0"/>
        <v>11.641327877321574</v>
      </c>
      <c r="E2" s="31">
        <f t="shared" si="0"/>
        <v>12.022679897235873</v>
      </c>
      <c r="F2" s="31">
        <f t="shared" si="0"/>
        <v>12.899808143165382</v>
      </c>
      <c r="G2" s="31">
        <f t="shared" si="0"/>
        <v>12.787943505728427</v>
      </c>
      <c r="H2" s="31">
        <f t="shared" si="0"/>
        <v>13.451130580315455</v>
      </c>
      <c r="I2" s="31">
        <f t="shared" si="0"/>
        <v>14.019119675741356</v>
      </c>
      <c r="J2" s="31">
        <f t="shared" si="0"/>
        <v>14.803514442209831</v>
      </c>
      <c r="K2" s="31">
        <f t="shared" si="0"/>
        <v>15.632418312141848</v>
      </c>
      <c r="L2" s="31">
        <f t="shared" si="0"/>
        <v>16.308212427380887</v>
      </c>
      <c r="M2" s="31">
        <f t="shared" si="0"/>
        <v>17.849902841350929</v>
      </c>
      <c r="N2" s="31">
        <f t="shared" si="0"/>
        <v>16.873120143408165</v>
      </c>
      <c r="O2" s="31">
        <f t="shared" si="0"/>
        <v>16.467675765827224</v>
      </c>
      <c r="P2" s="31">
        <f t="shared" si="0"/>
        <v>16.357534554472295</v>
      </c>
      <c r="Q2" s="31">
        <f t="shared" si="0"/>
        <v>16.463320005075342</v>
      </c>
      <c r="R2" s="31">
        <f t="shared" si="0"/>
        <v>16.174735323115979</v>
      </c>
      <c r="S2" s="31">
        <f t="shared" si="0"/>
        <v>16.22575969495945</v>
      </c>
      <c r="T2" s="31">
        <f t="shared" si="0"/>
        <v>15.81127290738122</v>
      </c>
      <c r="U2" s="31">
        <f t="shared" si="0"/>
        <v>15.453097162044934</v>
      </c>
      <c r="V2" s="31">
        <f t="shared" si="0"/>
        <v>15.409049809251593</v>
      </c>
      <c r="W2" s="31">
        <f t="shared" si="0"/>
        <v>15.253840488192006</v>
      </c>
      <c r="X2" s="31">
        <f t="shared" ref="X2" si="1">SUM(X3,X17,X22,X25,X26,X51,X52,X71,X74,X75,X76)</f>
        <v>14.828642649926243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11.472550861423928</v>
      </c>
      <c r="D76" s="40">
        <v>11.641327877321574</v>
      </c>
      <c r="E76" s="40">
        <v>12.022679897235873</v>
      </c>
      <c r="F76" s="40">
        <v>12.899808143165382</v>
      </c>
      <c r="G76" s="40">
        <v>12.787943505728427</v>
      </c>
      <c r="H76" s="40">
        <v>13.451130580315455</v>
      </c>
      <c r="I76" s="40">
        <v>14.019119675741356</v>
      </c>
      <c r="J76" s="40">
        <v>14.803514442209831</v>
      </c>
      <c r="K76" s="40">
        <v>15.632418312141848</v>
      </c>
      <c r="L76" s="40">
        <v>16.308212427380887</v>
      </c>
      <c r="M76" s="40">
        <v>17.849902841350929</v>
      </c>
      <c r="N76" s="40">
        <v>16.873120143408165</v>
      </c>
      <c r="O76" s="40">
        <v>16.467675765827224</v>
      </c>
      <c r="P76" s="40">
        <v>16.357534554472295</v>
      </c>
      <c r="Q76" s="40">
        <v>16.463320005075342</v>
      </c>
      <c r="R76" s="40">
        <v>16.174735323115979</v>
      </c>
      <c r="S76" s="40">
        <v>16.22575969495945</v>
      </c>
      <c r="T76" s="40">
        <v>15.81127290738122</v>
      </c>
      <c r="U76" s="40">
        <v>15.453097162044934</v>
      </c>
      <c r="V76" s="40">
        <v>15.409049809251593</v>
      </c>
      <c r="W76" s="40">
        <v>15.253840488192006</v>
      </c>
      <c r="X76" s="40">
        <v>14.828642649926243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197.66196991131125</v>
      </c>
      <c r="D2" s="31">
        <f t="shared" ref="D2:W2" si="1">SUM(D3,D17,D22,D25,D26,D51,D52,D71,D74,D75,D76)</f>
        <v>199.0395674169342</v>
      </c>
      <c r="E2" s="31">
        <f t="shared" si="1"/>
        <v>199.10515349397122</v>
      </c>
      <c r="F2" s="31">
        <f t="shared" si="1"/>
        <v>200.46765671195607</v>
      </c>
      <c r="G2" s="31">
        <f t="shared" si="1"/>
        <v>201.0693321800386</v>
      </c>
      <c r="H2" s="31">
        <f t="shared" si="1"/>
        <v>203.58855370931252</v>
      </c>
      <c r="I2" s="31">
        <f t="shared" si="1"/>
        <v>204.87787365172599</v>
      </c>
      <c r="J2" s="31">
        <f t="shared" si="1"/>
        <v>206.01289840647016</v>
      </c>
      <c r="K2" s="31">
        <f t="shared" si="1"/>
        <v>207.32800230733875</v>
      </c>
      <c r="L2" s="31">
        <f t="shared" si="1"/>
        <v>207.97887015216429</v>
      </c>
      <c r="M2" s="31">
        <f t="shared" si="1"/>
        <v>211.23037733687966</v>
      </c>
      <c r="N2" s="31">
        <f t="shared" si="1"/>
        <v>212.2837025749003</v>
      </c>
      <c r="O2" s="31">
        <f t="shared" si="1"/>
        <v>213.62671088715265</v>
      </c>
      <c r="P2" s="31">
        <f t="shared" si="1"/>
        <v>213.3804459829187</v>
      </c>
      <c r="Q2" s="31">
        <f t="shared" si="1"/>
        <v>215.39840502686832</v>
      </c>
      <c r="R2" s="31">
        <f t="shared" si="1"/>
        <v>216.17000229596005</v>
      </c>
      <c r="S2" s="31">
        <f t="shared" si="1"/>
        <v>216.2165170118472</v>
      </c>
      <c r="T2" s="31">
        <f t="shared" si="1"/>
        <v>214.86253166011562</v>
      </c>
      <c r="U2" s="31">
        <f t="shared" si="1"/>
        <v>215.08474673074747</v>
      </c>
      <c r="V2" s="31">
        <f t="shared" si="1"/>
        <v>213.58595898166092</v>
      </c>
      <c r="W2" s="31">
        <f t="shared" si="1"/>
        <v>193.12075339023022</v>
      </c>
      <c r="X2" s="31">
        <f t="shared" ref="X2" si="2">SUM(X3,X17,X22,X25,X26,X51,X52,X71,X74,X75,X76)</f>
        <v>216.07591557327214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21.438226475003333</v>
      </c>
      <c r="D26" s="37">
        <f t="shared" si="19"/>
        <v>21.734014372901896</v>
      </c>
      <c r="E26" s="37">
        <f t="shared" si="19"/>
        <v>22.643077238369045</v>
      </c>
      <c r="F26" s="37">
        <f t="shared" si="19"/>
        <v>23.064872679711534</v>
      </c>
      <c r="G26" s="37">
        <f t="shared" si="19"/>
        <v>23.205584593187673</v>
      </c>
      <c r="H26" s="37">
        <f t="shared" si="19"/>
        <v>23.151803593372318</v>
      </c>
      <c r="I26" s="37">
        <f t="shared" si="19"/>
        <v>23.643706123770325</v>
      </c>
      <c r="J26" s="37">
        <f t="shared" si="19"/>
        <v>23.669896053657478</v>
      </c>
      <c r="K26" s="37">
        <f t="shared" si="19"/>
        <v>23.667139076319259</v>
      </c>
      <c r="L26" s="37">
        <f t="shared" si="19"/>
        <v>23.472803456000474</v>
      </c>
      <c r="M26" s="37">
        <f t="shared" si="19"/>
        <v>25.427405895957925</v>
      </c>
      <c r="N26" s="37">
        <f t="shared" si="19"/>
        <v>25.666287253141071</v>
      </c>
      <c r="O26" s="37">
        <f t="shared" si="19"/>
        <v>25.298149128660938</v>
      </c>
      <c r="P26" s="37">
        <f t="shared" si="19"/>
        <v>25.126810785080256</v>
      </c>
      <c r="Q26" s="37">
        <f t="shared" si="19"/>
        <v>24.113860998742162</v>
      </c>
      <c r="R26" s="37">
        <f t="shared" si="19"/>
        <v>23.759586973356591</v>
      </c>
      <c r="S26" s="37">
        <f t="shared" si="19"/>
        <v>23.823804595248312</v>
      </c>
      <c r="T26" s="37">
        <f t="shared" si="19"/>
        <v>20.853922039397677</v>
      </c>
      <c r="U26" s="37">
        <f t="shared" si="19"/>
        <v>18.006049418295142</v>
      </c>
      <c r="V26" s="37">
        <f t="shared" si="19"/>
        <v>17.101365242088825</v>
      </c>
      <c r="W26" s="37">
        <f t="shared" si="19"/>
        <v>14.945301508697886</v>
      </c>
      <c r="X26" s="37">
        <f t="shared" ref="X26" si="20">SUM(X27,X33)</f>
        <v>16.392784368494755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21.438226475003333</v>
      </c>
      <c r="D33" s="29">
        <f t="shared" si="23"/>
        <v>21.734014372901896</v>
      </c>
      <c r="E33" s="29">
        <f t="shared" si="23"/>
        <v>22.643077238369045</v>
      </c>
      <c r="F33" s="29">
        <f t="shared" si="23"/>
        <v>23.064872679711534</v>
      </c>
      <c r="G33" s="29">
        <f t="shared" si="23"/>
        <v>23.205584593187673</v>
      </c>
      <c r="H33" s="29">
        <f t="shared" si="23"/>
        <v>23.151803593372318</v>
      </c>
      <c r="I33" s="29">
        <f t="shared" si="23"/>
        <v>23.643706123770325</v>
      </c>
      <c r="J33" s="29">
        <f t="shared" si="23"/>
        <v>23.669896053657478</v>
      </c>
      <c r="K33" s="29">
        <f t="shared" si="23"/>
        <v>23.667139076319259</v>
      </c>
      <c r="L33" s="29">
        <f t="shared" si="23"/>
        <v>23.472803456000474</v>
      </c>
      <c r="M33" s="29">
        <f t="shared" si="23"/>
        <v>25.427405895957925</v>
      </c>
      <c r="N33" s="29">
        <f t="shared" si="23"/>
        <v>25.666287253141071</v>
      </c>
      <c r="O33" s="29">
        <f t="shared" si="23"/>
        <v>25.298149128660938</v>
      </c>
      <c r="P33" s="29">
        <f t="shared" si="23"/>
        <v>25.126810785080256</v>
      </c>
      <c r="Q33" s="29">
        <f t="shared" si="23"/>
        <v>24.113860998742162</v>
      </c>
      <c r="R33" s="29">
        <f t="shared" si="23"/>
        <v>23.759586973356591</v>
      </c>
      <c r="S33" s="29">
        <f t="shared" si="23"/>
        <v>23.823804595248312</v>
      </c>
      <c r="T33" s="29">
        <f t="shared" si="23"/>
        <v>20.853922039397677</v>
      </c>
      <c r="U33" s="29">
        <f t="shared" si="23"/>
        <v>18.006049418295142</v>
      </c>
      <c r="V33" s="29">
        <f t="shared" si="23"/>
        <v>17.101365242088825</v>
      </c>
      <c r="W33" s="29">
        <f t="shared" si="23"/>
        <v>14.945301508697886</v>
      </c>
      <c r="X33" s="29">
        <f t="shared" ref="X33" si="24">SUM(X34:X50)</f>
        <v>16.392784368494755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1.6632610719266843</v>
      </c>
      <c r="N37" s="10">
        <v>1.8668777811783883</v>
      </c>
      <c r="O37" s="10">
        <v>1.6692096129549931</v>
      </c>
      <c r="P37" s="10">
        <v>1.8541906679069964</v>
      </c>
      <c r="Q37" s="10">
        <v>1.7863355494291104</v>
      </c>
      <c r="R37" s="10">
        <v>1.9087025527231019</v>
      </c>
      <c r="S37" s="10">
        <v>1.6496336968017298</v>
      </c>
      <c r="T37" s="10">
        <v>1.3824050148424305</v>
      </c>
      <c r="U37" s="10">
        <v>1.132556049911412</v>
      </c>
      <c r="V37" s="10">
        <v>1.0161070031321644</v>
      </c>
      <c r="W37" s="10">
        <v>0.97947146729610091</v>
      </c>
      <c r="X37" s="10">
        <v>0.87839110190949898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19.410889981559727</v>
      </c>
      <c r="D43" s="10">
        <v>19.514892136651653</v>
      </c>
      <c r="E43" s="10">
        <v>20.283448599366146</v>
      </c>
      <c r="F43" s="10">
        <v>20.551567987725885</v>
      </c>
      <c r="G43" s="10">
        <v>20.657126267660161</v>
      </c>
      <c r="H43" s="10">
        <v>20.613961981617159</v>
      </c>
      <c r="I43" s="10">
        <v>20.94969171303703</v>
      </c>
      <c r="J43" s="10">
        <v>20.921595905693312</v>
      </c>
      <c r="K43" s="10">
        <v>20.329437338849797</v>
      </c>
      <c r="L43" s="10">
        <v>20.182096199668209</v>
      </c>
      <c r="M43" s="10">
        <v>20.439036064626723</v>
      </c>
      <c r="N43" s="10">
        <v>20.43063220114621</v>
      </c>
      <c r="O43" s="10">
        <v>20.277685534197193</v>
      </c>
      <c r="P43" s="10">
        <v>19.913510421255985</v>
      </c>
      <c r="Q43" s="10">
        <v>19.091180431870203</v>
      </c>
      <c r="R43" s="10">
        <v>18.674804906157302</v>
      </c>
      <c r="S43" s="10">
        <v>18.932420226271702</v>
      </c>
      <c r="T43" s="10">
        <v>16.67072766222747</v>
      </c>
      <c r="U43" s="10">
        <v>14.435499557661933</v>
      </c>
      <c r="V43" s="10">
        <v>13.752111180319446</v>
      </c>
      <c r="W43" s="10">
        <v>11.899154074207573</v>
      </c>
      <c r="X43" s="10">
        <v>13.178187698649547</v>
      </c>
    </row>
    <row r="44" spans="1:24" ht="11.25" customHeight="1" x14ac:dyDescent="0.2">
      <c r="A44" s="41" t="s">
        <v>75</v>
      </c>
      <c r="B44" s="9" t="s">
        <v>76</v>
      </c>
      <c r="C44" s="10">
        <v>2.0273364934436047</v>
      </c>
      <c r="D44" s="10">
        <v>2.2191222362502443</v>
      </c>
      <c r="E44" s="10">
        <v>2.3596286390028975</v>
      </c>
      <c r="F44" s="10">
        <v>2.5133046919856481</v>
      </c>
      <c r="G44" s="10">
        <v>2.5484583255275122</v>
      </c>
      <c r="H44" s="10">
        <v>2.5378416117551583</v>
      </c>
      <c r="I44" s="10">
        <v>2.6940144107332951</v>
      </c>
      <c r="J44" s="10">
        <v>2.7483001479641662</v>
      </c>
      <c r="K44" s="10">
        <v>3.3377017374694633</v>
      </c>
      <c r="L44" s="10">
        <v>3.2907072563322637</v>
      </c>
      <c r="M44" s="10">
        <v>3.3251087594045186</v>
      </c>
      <c r="N44" s="10">
        <v>3.3687772708164729</v>
      </c>
      <c r="O44" s="10">
        <v>3.3512539815087523</v>
      </c>
      <c r="P44" s="10">
        <v>3.3591096959172715</v>
      </c>
      <c r="Q44" s="10">
        <v>3.2363450174428463</v>
      </c>
      <c r="R44" s="10">
        <v>3.1760795144761866</v>
      </c>
      <c r="S44" s="10">
        <v>3.2417506721748799</v>
      </c>
      <c r="T44" s="10">
        <v>2.8007893623277758</v>
      </c>
      <c r="U44" s="10">
        <v>2.4379938107217956</v>
      </c>
      <c r="V44" s="10">
        <v>2.3331470586372154</v>
      </c>
      <c r="W44" s="10">
        <v>2.0666759671942123</v>
      </c>
      <c r="X44" s="10">
        <v>2.3362055679357101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2.6731002686065244</v>
      </c>
      <c r="D51" s="37">
        <v>2.8912751030699431</v>
      </c>
      <c r="E51" s="37">
        <v>2.8080192917051754</v>
      </c>
      <c r="F51" s="37">
        <v>2.711932263470616</v>
      </c>
      <c r="G51" s="37">
        <v>2.6606817303840491</v>
      </c>
      <c r="H51" s="37">
        <v>2.7413973873136706</v>
      </c>
      <c r="I51" s="37">
        <v>2.6390279736446582</v>
      </c>
      <c r="J51" s="37">
        <v>2.5505510566962286</v>
      </c>
      <c r="K51" s="37">
        <v>2.4837131552208249</v>
      </c>
      <c r="L51" s="37">
        <v>2.4057561302631378</v>
      </c>
      <c r="M51" s="37">
        <v>2.3343725274410119</v>
      </c>
      <c r="N51" s="37">
        <v>2.2331675782351446</v>
      </c>
      <c r="O51" s="37">
        <v>1.8120699607370339</v>
      </c>
      <c r="P51" s="37">
        <v>2.0463344506997823</v>
      </c>
      <c r="Q51" s="37">
        <v>1.8709735792841475</v>
      </c>
      <c r="R51" s="37">
        <v>1.9243031577519729</v>
      </c>
      <c r="S51" s="37">
        <v>1.8925268906291322</v>
      </c>
      <c r="T51" s="37">
        <v>1.7445091425363888</v>
      </c>
      <c r="U51" s="37">
        <v>1.4599685771176609</v>
      </c>
      <c r="V51" s="37">
        <v>1.4758956036923239</v>
      </c>
      <c r="W51" s="37">
        <v>1.3457816243230716</v>
      </c>
      <c r="X51" s="37">
        <v>1.6261215709754271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6.1512245521983422</v>
      </c>
      <c r="D52" s="37">
        <f t="shared" si="25"/>
        <v>7.1582997353792885</v>
      </c>
      <c r="E52" s="37">
        <f t="shared" si="25"/>
        <v>7.4037814112909448</v>
      </c>
      <c r="F52" s="37">
        <f t="shared" si="25"/>
        <v>7.5183252300872665</v>
      </c>
      <c r="G52" s="37">
        <f t="shared" si="25"/>
        <v>7.7762429359141478</v>
      </c>
      <c r="H52" s="37">
        <f t="shared" si="25"/>
        <v>7.7424402843452258</v>
      </c>
      <c r="I52" s="37">
        <f t="shared" si="25"/>
        <v>7.8379675645848002</v>
      </c>
      <c r="J52" s="37">
        <f t="shared" si="25"/>
        <v>7.9595931813903764</v>
      </c>
      <c r="K52" s="37">
        <f t="shared" si="25"/>
        <v>8.1395591121396365</v>
      </c>
      <c r="L52" s="37">
        <f t="shared" si="25"/>
        <v>8.2976143989832138</v>
      </c>
      <c r="M52" s="37">
        <f t="shared" si="25"/>
        <v>8.5391903115919412</v>
      </c>
      <c r="N52" s="37">
        <f t="shared" si="25"/>
        <v>8.7024637768403501</v>
      </c>
      <c r="O52" s="37">
        <f t="shared" si="25"/>
        <v>8.7524775189032002</v>
      </c>
      <c r="P52" s="37">
        <f t="shared" si="25"/>
        <v>8.1880789177777249</v>
      </c>
      <c r="Q52" s="37">
        <f t="shared" si="25"/>
        <v>8.2058266130284512</v>
      </c>
      <c r="R52" s="37">
        <f t="shared" si="25"/>
        <v>7.9748859274403747</v>
      </c>
      <c r="S52" s="37">
        <f t="shared" si="25"/>
        <v>8.9654481303259335</v>
      </c>
      <c r="T52" s="37">
        <f t="shared" si="25"/>
        <v>9.3743317176914545</v>
      </c>
      <c r="U52" s="37">
        <f t="shared" si="25"/>
        <v>9.2817196520144449</v>
      </c>
      <c r="V52" s="37">
        <f t="shared" si="25"/>
        <v>9.1167892881393886</v>
      </c>
      <c r="W52" s="37">
        <f t="shared" si="25"/>
        <v>8.2548679902807685</v>
      </c>
      <c r="X52" s="37">
        <f t="shared" ref="X52" si="26">SUM(X53:X70)</f>
        <v>10.514215199313455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5.2187790197764379</v>
      </c>
      <c r="D59" s="10">
        <v>6.4452244023313776</v>
      </c>
      <c r="E59" s="10">
        <v>6.5764170446329366</v>
      </c>
      <c r="F59" s="10">
        <v>6.5734570359825213</v>
      </c>
      <c r="G59" s="10">
        <v>6.6892145575386044</v>
      </c>
      <c r="H59" s="10">
        <v>6.6980407594638605</v>
      </c>
      <c r="I59" s="10">
        <v>6.8799424300900016</v>
      </c>
      <c r="J59" s="10">
        <v>6.9643274651482212</v>
      </c>
      <c r="K59" s="10">
        <v>6.9707790592553414</v>
      </c>
      <c r="L59" s="10">
        <v>7.0193259684801577</v>
      </c>
      <c r="M59" s="10">
        <v>7.1848087566320631</v>
      </c>
      <c r="N59" s="10">
        <v>7.2478259978650819</v>
      </c>
      <c r="O59" s="10">
        <v>7.2696964544624558</v>
      </c>
      <c r="P59" s="10">
        <v>7.1828867490889401</v>
      </c>
      <c r="Q59" s="10">
        <v>7.0805874612519375</v>
      </c>
      <c r="R59" s="10">
        <v>6.9963221336845729</v>
      </c>
      <c r="S59" s="10">
        <v>8.067122901656079</v>
      </c>
      <c r="T59" s="10">
        <v>8.0032897356737749</v>
      </c>
      <c r="U59" s="10">
        <v>8.049404316493753</v>
      </c>
      <c r="V59" s="10">
        <v>8.0925317852570551</v>
      </c>
      <c r="W59" s="10">
        <v>7.2295720562460337</v>
      </c>
      <c r="X59" s="10">
        <v>8.8273840918113073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0.93244553242190409</v>
      </c>
      <c r="D61" s="10">
        <v>0.71307533304791082</v>
      </c>
      <c r="E61" s="10">
        <v>0.82736436665800828</v>
      </c>
      <c r="F61" s="10">
        <v>0.94486819410474499</v>
      </c>
      <c r="G61" s="10">
        <v>1.0870283783755437</v>
      </c>
      <c r="H61" s="10">
        <v>1.0443995248813656</v>
      </c>
      <c r="I61" s="10">
        <v>0.95802513449479876</v>
      </c>
      <c r="J61" s="10">
        <v>0.99526571624215521</v>
      </c>
      <c r="K61" s="10">
        <v>1.0122474055353776</v>
      </c>
      <c r="L61" s="10">
        <v>0.92481299261111571</v>
      </c>
      <c r="M61" s="10">
        <v>0.80986437877817108</v>
      </c>
      <c r="N61" s="10">
        <v>0.83908485623003137</v>
      </c>
      <c r="O61" s="10">
        <v>1.1693347422520297</v>
      </c>
      <c r="P61" s="10">
        <v>0.84087289129164622</v>
      </c>
      <c r="Q61" s="10">
        <v>0.92359928292486826</v>
      </c>
      <c r="R61" s="10">
        <v>0.8066503900645563</v>
      </c>
      <c r="S61" s="10">
        <v>0.71587327187534067</v>
      </c>
      <c r="T61" s="10">
        <v>1.1646114380692365</v>
      </c>
      <c r="U61" s="10">
        <v>1.0218758164007227</v>
      </c>
      <c r="V61" s="10">
        <v>0.83547350965382283</v>
      </c>
      <c r="W61" s="10">
        <v>0.84060141243617792</v>
      </c>
      <c r="X61" s="10">
        <v>1.0361606297886909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0.15653264734891825</v>
      </c>
      <c r="L62" s="10">
        <v>7.9788013290669257E-2</v>
      </c>
      <c r="M62" s="10">
        <v>8.0001066458226092E-2</v>
      </c>
      <c r="N62" s="10">
        <v>0.10581065774374053</v>
      </c>
      <c r="O62" s="10">
        <v>7.0380323178723142E-2</v>
      </c>
      <c r="P62" s="10">
        <v>4.0782658478932046E-2</v>
      </c>
      <c r="Q62" s="10">
        <v>8.1922258226790806E-2</v>
      </c>
      <c r="R62" s="10">
        <v>0.10639174884674567</v>
      </c>
      <c r="S62" s="10">
        <v>0.11951501036215806</v>
      </c>
      <c r="T62" s="10">
        <v>0.10175726236749898</v>
      </c>
      <c r="U62" s="10">
        <v>0.12039940783632196</v>
      </c>
      <c r="V62" s="10">
        <v>0.1018238035481228</v>
      </c>
      <c r="W62" s="10">
        <v>9.8101862362339143E-2</v>
      </c>
      <c r="X62" s="10">
        <v>0.13087411980950445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5.9292522001965935E-2</v>
      </c>
      <c r="N64" s="10">
        <v>0.12473327250778997</v>
      </c>
      <c r="O64" s="10">
        <v>0.11249718446024842</v>
      </c>
      <c r="P64" s="10">
        <v>0.12353661891820628</v>
      </c>
      <c r="Q64" s="10">
        <v>0.11971761062485278</v>
      </c>
      <c r="R64" s="10">
        <v>6.5521654844499802E-2</v>
      </c>
      <c r="S64" s="10">
        <v>6.2936946432357241E-2</v>
      </c>
      <c r="T64" s="10">
        <v>0.10467328158094322</v>
      </c>
      <c r="U64" s="10">
        <v>9.0040111283647625E-2</v>
      </c>
      <c r="V64" s="10">
        <v>8.6960189680386768E-2</v>
      </c>
      <c r="W64" s="10">
        <v>8.659265923621666E-2</v>
      </c>
      <c r="X64" s="10">
        <v>8.6403731966852915E-2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0.43339262593709871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0.27368742460127132</v>
      </c>
      <c r="M69" s="10">
        <v>0.40522358772151473</v>
      </c>
      <c r="N69" s="10">
        <v>0.38500899249370818</v>
      </c>
      <c r="O69" s="10">
        <v>0.13056881454974373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0.43567486517483456</v>
      </c>
      <c r="L71" s="37">
        <f t="shared" si="27"/>
        <v>0.15723578095644275</v>
      </c>
      <c r="M71" s="37">
        <f t="shared" si="27"/>
        <v>0.17729755709140627</v>
      </c>
      <c r="N71" s="37">
        <f t="shared" si="27"/>
        <v>0.23177313527890925</v>
      </c>
      <c r="O71" s="37">
        <f t="shared" si="27"/>
        <v>0.1589217284737072</v>
      </c>
      <c r="P71" s="37">
        <f t="shared" si="27"/>
        <v>5.9973481676769198E-2</v>
      </c>
      <c r="Q71" s="37">
        <f t="shared" si="27"/>
        <v>0.12873979234611294</v>
      </c>
      <c r="R71" s="37">
        <f t="shared" si="27"/>
        <v>0.15198690991932032</v>
      </c>
      <c r="S71" s="37">
        <f t="shared" si="27"/>
        <v>0.1740721441422855</v>
      </c>
      <c r="T71" s="37">
        <f t="shared" si="27"/>
        <v>0.15517730659300716</v>
      </c>
      <c r="U71" s="37">
        <f t="shared" si="27"/>
        <v>0.18561537749010709</v>
      </c>
      <c r="V71" s="37">
        <f t="shared" si="27"/>
        <v>0.14254965927378724</v>
      </c>
      <c r="W71" s="37">
        <f t="shared" si="27"/>
        <v>0.16350310393723189</v>
      </c>
      <c r="X71" s="37">
        <f t="shared" ref="X71" si="28">SUM(X72:X73)</f>
        <v>0.20528585377333289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0.27914221782591631</v>
      </c>
      <c r="L72" s="10">
        <v>7.7447767665773506E-2</v>
      </c>
      <c r="M72" s="10">
        <v>9.9460364584862085E-2</v>
      </c>
      <c r="N72" s="10">
        <v>0.1259624775351687</v>
      </c>
      <c r="O72" s="10">
        <v>8.8541405294984055E-2</v>
      </c>
      <c r="P72" s="10">
        <v>1.9190823197837152E-2</v>
      </c>
      <c r="Q72" s="10">
        <v>4.6817534119322136E-2</v>
      </c>
      <c r="R72" s="10">
        <v>4.5595161072574657E-2</v>
      </c>
      <c r="S72" s="10">
        <v>5.4557133780127429E-2</v>
      </c>
      <c r="T72" s="10">
        <v>5.3420044225508188E-2</v>
      </c>
      <c r="U72" s="10">
        <v>6.521596965378515E-2</v>
      </c>
      <c r="V72" s="10">
        <v>4.3273512767008894E-2</v>
      </c>
      <c r="W72" s="10">
        <v>6.5401241574892757E-2</v>
      </c>
      <c r="X72" s="10">
        <v>7.9548037388271514E-2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0.15653264734891825</v>
      </c>
      <c r="L73" s="10">
        <v>7.9788013290669257E-2</v>
      </c>
      <c r="M73" s="10">
        <v>7.7837192506544167E-2</v>
      </c>
      <c r="N73" s="10">
        <v>0.10581065774374053</v>
      </c>
      <c r="O73" s="10">
        <v>7.0380323178723142E-2</v>
      </c>
      <c r="P73" s="10">
        <v>4.0782658478932046E-2</v>
      </c>
      <c r="Q73" s="10">
        <v>8.1922258226790806E-2</v>
      </c>
      <c r="R73" s="10">
        <v>0.10639174884674567</v>
      </c>
      <c r="S73" s="10">
        <v>0.11951501036215806</v>
      </c>
      <c r="T73" s="10">
        <v>0.10175726236749898</v>
      </c>
      <c r="U73" s="10">
        <v>0.12039940783632196</v>
      </c>
      <c r="V73" s="10">
        <v>9.9276146506778351E-2</v>
      </c>
      <c r="W73" s="10">
        <v>9.8101862362339143E-2</v>
      </c>
      <c r="X73" s="10">
        <v>0.12573781638506137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84.38561989407674</v>
      </c>
      <c r="D75" s="37">
        <v>87.146029895233283</v>
      </c>
      <c r="E75" s="37">
        <v>87.806807809451414</v>
      </c>
      <c r="F75" s="37">
        <v>89.751282422104026</v>
      </c>
      <c r="G75" s="37">
        <v>91.29810332789593</v>
      </c>
      <c r="H75" s="37">
        <v>94.216821777785114</v>
      </c>
      <c r="I75" s="37">
        <v>97.248821874525518</v>
      </c>
      <c r="J75" s="37">
        <v>100.56210103372621</v>
      </c>
      <c r="K75" s="37">
        <v>100.7425851434639</v>
      </c>
      <c r="L75" s="37">
        <v>101.19687692983429</v>
      </c>
      <c r="M75" s="37">
        <v>100.68646565296199</v>
      </c>
      <c r="N75" s="37">
        <v>100.31957584485959</v>
      </c>
      <c r="O75" s="37">
        <v>100.2640992142874</v>
      </c>
      <c r="P75" s="37">
        <v>100.39837846452644</v>
      </c>
      <c r="Q75" s="37">
        <v>100.45124607785493</v>
      </c>
      <c r="R75" s="37">
        <v>100.01182108493951</v>
      </c>
      <c r="S75" s="37">
        <v>101.35928084401297</v>
      </c>
      <c r="T75" s="37">
        <v>100.71621754790254</v>
      </c>
      <c r="U75" s="37">
        <v>102.73914397327225</v>
      </c>
      <c r="V75" s="37">
        <v>98.573088820929144</v>
      </c>
      <c r="W75" s="37">
        <v>89.452766247403986</v>
      </c>
      <c r="X75" s="37">
        <v>105.82992122783962</v>
      </c>
    </row>
    <row r="76" spans="1:24" ht="11.25" customHeight="1" x14ac:dyDescent="0.2">
      <c r="A76" s="38" t="s">
        <v>139</v>
      </c>
      <c r="B76" s="39" t="s">
        <v>140</v>
      </c>
      <c r="C76" s="40">
        <v>83.013798721426312</v>
      </c>
      <c r="D76" s="40">
        <v>80.109948310349793</v>
      </c>
      <c r="E76" s="40">
        <v>78.443467743154642</v>
      </c>
      <c r="F76" s="40">
        <v>77.421244116582614</v>
      </c>
      <c r="G76" s="40">
        <v>76.128719592656822</v>
      </c>
      <c r="H76" s="40">
        <v>75.736090666496168</v>
      </c>
      <c r="I76" s="40">
        <v>73.508350115200699</v>
      </c>
      <c r="J76" s="40">
        <v>71.270757080999857</v>
      </c>
      <c r="K76" s="40">
        <v>71.859330955020312</v>
      </c>
      <c r="L76" s="40">
        <v>72.448583456126741</v>
      </c>
      <c r="M76" s="40">
        <v>74.065645391835417</v>
      </c>
      <c r="N76" s="40">
        <v>75.130434986545239</v>
      </c>
      <c r="O76" s="40">
        <v>77.340993336090378</v>
      </c>
      <c r="P76" s="40">
        <v>77.560869883157721</v>
      </c>
      <c r="Q76" s="40">
        <v>80.627757965612517</v>
      </c>
      <c r="R76" s="40">
        <v>82.347418242552266</v>
      </c>
      <c r="S76" s="40">
        <v>80.001384407488544</v>
      </c>
      <c r="T76" s="40">
        <v>82.018373905994551</v>
      </c>
      <c r="U76" s="40">
        <v>83.412249732557854</v>
      </c>
      <c r="V76" s="40">
        <v>87.176270367537455</v>
      </c>
      <c r="W76" s="40">
        <v>78.958532915587284</v>
      </c>
      <c r="X76" s="40">
        <v>81.507587352875575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175.77886370705335</v>
      </c>
      <c r="D2" s="31">
        <f t="shared" ref="D2:W2" si="1">SUM(D3,D17,D22,D25,D26,D51,D52,D71,D74,D75,D76)</f>
        <v>172.76303476796213</v>
      </c>
      <c r="E2" s="31">
        <f t="shared" si="1"/>
        <v>170.43174101599527</v>
      </c>
      <c r="F2" s="31">
        <f t="shared" si="1"/>
        <v>169.06048663570499</v>
      </c>
      <c r="G2" s="31">
        <f t="shared" si="1"/>
        <v>170.54688583239974</v>
      </c>
      <c r="H2" s="31">
        <f t="shared" si="1"/>
        <v>169.97481989859546</v>
      </c>
      <c r="I2" s="31">
        <f t="shared" si="1"/>
        <v>172.64535357283853</v>
      </c>
      <c r="J2" s="31">
        <f t="shared" si="1"/>
        <v>171.93104741849021</v>
      </c>
      <c r="K2" s="31">
        <f t="shared" si="1"/>
        <v>171.32808342846565</v>
      </c>
      <c r="L2" s="31">
        <f t="shared" si="1"/>
        <v>172.39256645201999</v>
      </c>
      <c r="M2" s="31">
        <f t="shared" si="1"/>
        <v>170.92217391862354</v>
      </c>
      <c r="N2" s="31">
        <f t="shared" si="1"/>
        <v>173.00727531265875</v>
      </c>
      <c r="O2" s="31">
        <f t="shared" si="1"/>
        <v>172.40958160468691</v>
      </c>
      <c r="P2" s="31">
        <f t="shared" si="1"/>
        <v>170.72178294987691</v>
      </c>
      <c r="Q2" s="31">
        <f t="shared" si="1"/>
        <v>172.37806983275186</v>
      </c>
      <c r="R2" s="31">
        <f t="shared" si="1"/>
        <v>174.19842559160884</v>
      </c>
      <c r="S2" s="31">
        <f t="shared" si="1"/>
        <v>178.87597943828288</v>
      </c>
      <c r="T2" s="31">
        <f t="shared" si="1"/>
        <v>178.60666513036637</v>
      </c>
      <c r="U2" s="31">
        <f t="shared" si="1"/>
        <v>178.50382072160269</v>
      </c>
      <c r="V2" s="31">
        <f t="shared" si="1"/>
        <v>183.19380793733038</v>
      </c>
      <c r="W2" s="31">
        <f t="shared" si="1"/>
        <v>167.41908067095358</v>
      </c>
      <c r="X2" s="31">
        <f t="shared" ref="X2" si="2">SUM(X3,X17,X22,X25,X26,X51,X52,X71,X74,X75,X76)</f>
        <v>186.09240802975179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3.5991118439829011</v>
      </c>
      <c r="D51" s="37">
        <v>3.9037503169965144</v>
      </c>
      <c r="E51" s="37">
        <v>3.8524257516731351</v>
      </c>
      <c r="F51" s="37">
        <v>3.7607092314513157</v>
      </c>
      <c r="G51" s="37">
        <v>3.6874601380812608</v>
      </c>
      <c r="H51" s="37">
        <v>3.7941955255733699</v>
      </c>
      <c r="I51" s="37">
        <v>3.8435025851586984</v>
      </c>
      <c r="J51" s="37">
        <v>3.7365135704333605</v>
      </c>
      <c r="K51" s="37">
        <v>3.6614084596358456</v>
      </c>
      <c r="L51" s="37">
        <v>3.4719603687593059</v>
      </c>
      <c r="M51" s="37">
        <v>3.357064311875436</v>
      </c>
      <c r="N51" s="37">
        <v>3.037641541764903</v>
      </c>
      <c r="O51" s="37">
        <v>2.4768661180912948</v>
      </c>
      <c r="P51" s="37">
        <v>2.8698485124058908</v>
      </c>
      <c r="Q51" s="37">
        <v>2.5813614176063817</v>
      </c>
      <c r="R51" s="37">
        <v>2.6550821158739368</v>
      </c>
      <c r="S51" s="37">
        <v>2.6101902505904451</v>
      </c>
      <c r="T51" s="37">
        <v>2.4107808671714257</v>
      </c>
      <c r="U51" s="37">
        <v>2.0098686750117061</v>
      </c>
      <c r="V51" s="37">
        <v>2.0535726944720052</v>
      </c>
      <c r="W51" s="37">
        <v>1.9244814095115494</v>
      </c>
      <c r="X51" s="37">
        <v>2.5240220612112552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1.2554619813637118</v>
      </c>
      <c r="D52" s="37">
        <f t="shared" si="25"/>
        <v>0.96278214911908244</v>
      </c>
      <c r="E52" s="37">
        <f t="shared" si="25"/>
        <v>1.135091842689768</v>
      </c>
      <c r="F52" s="37">
        <f t="shared" si="25"/>
        <v>1.3102740757717117</v>
      </c>
      <c r="G52" s="37">
        <f t="shared" si="25"/>
        <v>1.506521343176342</v>
      </c>
      <c r="H52" s="37">
        <f t="shared" si="25"/>
        <v>1.4454876270597479</v>
      </c>
      <c r="I52" s="37">
        <f t="shared" si="25"/>
        <v>1.3952758810633088</v>
      </c>
      <c r="J52" s="37">
        <f t="shared" si="25"/>
        <v>1.4580472110771805</v>
      </c>
      <c r="K52" s="37">
        <f t="shared" si="25"/>
        <v>1.4922219202652445</v>
      </c>
      <c r="L52" s="37">
        <f t="shared" si="25"/>
        <v>1.3346797784147315</v>
      </c>
      <c r="M52" s="37">
        <f t="shared" si="25"/>
        <v>1.1646670664153753</v>
      </c>
      <c r="N52" s="37">
        <f t="shared" si="25"/>
        <v>1.1413559113035765</v>
      </c>
      <c r="O52" s="37">
        <f t="shared" si="25"/>
        <v>1.5983299025679154</v>
      </c>
      <c r="P52" s="37">
        <f t="shared" si="25"/>
        <v>1.1792685283534861</v>
      </c>
      <c r="Q52" s="37">
        <f t="shared" si="25"/>
        <v>1.2742796481302379</v>
      </c>
      <c r="R52" s="37">
        <f t="shared" si="25"/>
        <v>1.1129862858642097</v>
      </c>
      <c r="S52" s="37">
        <f t="shared" si="25"/>
        <v>0.98733890871486163</v>
      </c>
      <c r="T52" s="37">
        <f t="shared" si="25"/>
        <v>1.6094057085331388</v>
      </c>
      <c r="U52" s="37">
        <f t="shared" si="25"/>
        <v>1.4067673957686175</v>
      </c>
      <c r="V52" s="37">
        <f t="shared" si="25"/>
        <v>1.1624843803908047</v>
      </c>
      <c r="W52" s="37">
        <f t="shared" si="25"/>
        <v>1.2020685687815731</v>
      </c>
      <c r="X52" s="37">
        <f t="shared" ref="X52" si="26">SUM(X53:X70)</f>
        <v>1.608300594017964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1.2554619813637118</v>
      </c>
      <c r="D61" s="10">
        <v>0.96278214911908244</v>
      </c>
      <c r="E61" s="10">
        <v>1.135091842689768</v>
      </c>
      <c r="F61" s="10">
        <v>1.3102740757717117</v>
      </c>
      <c r="G61" s="10">
        <v>1.506521343176342</v>
      </c>
      <c r="H61" s="10">
        <v>1.4454876270597479</v>
      </c>
      <c r="I61" s="10">
        <v>1.3952758810633088</v>
      </c>
      <c r="J61" s="10">
        <v>1.4580472110771805</v>
      </c>
      <c r="K61" s="10">
        <v>1.4922219202652445</v>
      </c>
      <c r="L61" s="10">
        <v>1.3346797784147315</v>
      </c>
      <c r="M61" s="10">
        <v>1.1646670664153753</v>
      </c>
      <c r="N61" s="10">
        <v>1.1413559113035765</v>
      </c>
      <c r="O61" s="10">
        <v>1.5983299025679154</v>
      </c>
      <c r="P61" s="10">
        <v>1.1792685283534861</v>
      </c>
      <c r="Q61" s="10">
        <v>1.2742796481302379</v>
      </c>
      <c r="R61" s="10">
        <v>1.1129862858642097</v>
      </c>
      <c r="S61" s="10">
        <v>0.98733890871486163</v>
      </c>
      <c r="T61" s="10">
        <v>1.6094057085331388</v>
      </c>
      <c r="U61" s="10">
        <v>1.4067673957686175</v>
      </c>
      <c r="V61" s="10">
        <v>1.1624843803908047</v>
      </c>
      <c r="W61" s="10">
        <v>1.2020685687815731</v>
      </c>
      <c r="X61" s="10">
        <v>1.608300594017964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170.92428988170673</v>
      </c>
      <c r="D76" s="40">
        <v>167.89650230184654</v>
      </c>
      <c r="E76" s="40">
        <v>165.44422342163236</v>
      </c>
      <c r="F76" s="40">
        <v>163.98950332848196</v>
      </c>
      <c r="G76" s="40">
        <v>165.35290435114214</v>
      </c>
      <c r="H76" s="40">
        <v>164.73513674596234</v>
      </c>
      <c r="I76" s="40">
        <v>167.40657510661651</v>
      </c>
      <c r="J76" s="40">
        <v>166.73648663697966</v>
      </c>
      <c r="K76" s="40">
        <v>166.17445304856454</v>
      </c>
      <c r="L76" s="40">
        <v>167.58592630484594</v>
      </c>
      <c r="M76" s="40">
        <v>166.40044254033273</v>
      </c>
      <c r="N76" s="40">
        <v>168.82827785959026</v>
      </c>
      <c r="O76" s="40">
        <v>168.3343855840277</v>
      </c>
      <c r="P76" s="40">
        <v>166.67266590911754</v>
      </c>
      <c r="Q76" s="40">
        <v>168.52242876701524</v>
      </c>
      <c r="R76" s="40">
        <v>170.4303571898707</v>
      </c>
      <c r="S76" s="40">
        <v>175.27845027897757</v>
      </c>
      <c r="T76" s="40">
        <v>174.5864785546618</v>
      </c>
      <c r="U76" s="40">
        <v>175.08718465082237</v>
      </c>
      <c r="V76" s="40">
        <v>179.97775086246756</v>
      </c>
      <c r="W76" s="40">
        <v>164.29253069266045</v>
      </c>
      <c r="X76" s="40">
        <v>181.96008537452258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29.889189460909169</v>
      </c>
      <c r="D2" s="31">
        <f t="shared" ref="D2:W2" si="1">SUM(D3,D17,D22,D25,D26,D51,D52,D71,D74,D75,D76)</f>
        <v>30.972051309392576</v>
      </c>
      <c r="E2" s="31">
        <f t="shared" si="1"/>
        <v>31.894468261306258</v>
      </c>
      <c r="F2" s="31">
        <f t="shared" si="1"/>
        <v>32.476739844302926</v>
      </c>
      <c r="G2" s="31">
        <f t="shared" si="1"/>
        <v>33.469510245085203</v>
      </c>
      <c r="H2" s="31">
        <f t="shared" si="1"/>
        <v>34.493402240245921</v>
      </c>
      <c r="I2" s="31">
        <f t="shared" si="1"/>
        <v>35.744936310450967</v>
      </c>
      <c r="J2" s="31">
        <f t="shared" si="1"/>
        <v>36.899529559696845</v>
      </c>
      <c r="K2" s="31">
        <f t="shared" si="1"/>
        <v>37.519143633466584</v>
      </c>
      <c r="L2" s="31">
        <f t="shared" si="1"/>
        <v>37.926060563598298</v>
      </c>
      <c r="M2" s="31">
        <f t="shared" si="1"/>
        <v>38.23723975513591</v>
      </c>
      <c r="N2" s="31">
        <f t="shared" si="1"/>
        <v>38.379453578519616</v>
      </c>
      <c r="O2" s="31">
        <f t="shared" si="1"/>
        <v>38.225879733871878</v>
      </c>
      <c r="P2" s="31">
        <f t="shared" si="1"/>
        <v>38.141747833378993</v>
      </c>
      <c r="Q2" s="31">
        <f t="shared" si="1"/>
        <v>38.047270847684167</v>
      </c>
      <c r="R2" s="31">
        <f t="shared" si="1"/>
        <v>37.95659616084761</v>
      </c>
      <c r="S2" s="31">
        <f t="shared" si="1"/>
        <v>37.743789143805493</v>
      </c>
      <c r="T2" s="31">
        <f t="shared" si="1"/>
        <v>37.589389858451085</v>
      </c>
      <c r="U2" s="31">
        <f t="shared" si="1"/>
        <v>37.414459337442189</v>
      </c>
      <c r="V2" s="31">
        <f t="shared" si="1"/>
        <v>37.327728034567201</v>
      </c>
      <c r="W2" s="31">
        <f t="shared" si="1"/>
        <v>37.257563083007156</v>
      </c>
      <c r="X2" s="31">
        <f t="shared" ref="X2" si="2">SUM(X3,X17,X22,X25,X26,X51,X52,X71,X74,X75,X76)</f>
        <v>37.237549321428546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29.889189460909169</v>
      </c>
      <c r="D76" s="40">
        <v>30.972051309392576</v>
      </c>
      <c r="E76" s="40">
        <v>31.894468261306258</v>
      </c>
      <c r="F76" s="40">
        <v>32.476739844302926</v>
      </c>
      <c r="G76" s="40">
        <v>33.469510245085203</v>
      </c>
      <c r="H76" s="40">
        <v>34.493402240245921</v>
      </c>
      <c r="I76" s="40">
        <v>35.744936310450967</v>
      </c>
      <c r="J76" s="40">
        <v>36.899529559696845</v>
      </c>
      <c r="K76" s="40">
        <v>37.519143633466584</v>
      </c>
      <c r="L76" s="40">
        <v>37.926060563598298</v>
      </c>
      <c r="M76" s="40">
        <v>38.23723975513591</v>
      </c>
      <c r="N76" s="40">
        <v>38.379453578519616</v>
      </c>
      <c r="O76" s="40">
        <v>38.225879733871878</v>
      </c>
      <c r="P76" s="40">
        <v>38.141747833378993</v>
      </c>
      <c r="Q76" s="40">
        <v>38.047270847684167</v>
      </c>
      <c r="R76" s="40">
        <v>37.95659616084761</v>
      </c>
      <c r="S76" s="40">
        <v>37.743789143805493</v>
      </c>
      <c r="T76" s="40">
        <v>37.589389858451085</v>
      </c>
      <c r="U76" s="40">
        <v>37.414459337442189</v>
      </c>
      <c r="V76" s="40">
        <v>37.327728034567201</v>
      </c>
      <c r="W76" s="40">
        <v>37.257563083007156</v>
      </c>
      <c r="X76" s="40">
        <v>37.237549321428546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88.538383696466227</v>
      </c>
      <c r="D2" s="31">
        <f t="shared" si="0"/>
        <v>88.565213634231085</v>
      </c>
      <c r="E2" s="31">
        <f t="shared" si="0"/>
        <v>88.926132971100742</v>
      </c>
      <c r="F2" s="31">
        <f t="shared" si="0"/>
        <v>89.415282197487016</v>
      </c>
      <c r="G2" s="31">
        <f t="shared" si="0"/>
        <v>89.755593867309571</v>
      </c>
      <c r="H2" s="31">
        <f t="shared" si="0"/>
        <v>90.283830471193724</v>
      </c>
      <c r="I2" s="31">
        <f t="shared" si="0"/>
        <v>90.770251983963831</v>
      </c>
      <c r="J2" s="31">
        <f t="shared" si="0"/>
        <v>91.262965543433324</v>
      </c>
      <c r="K2" s="31">
        <f t="shared" si="0"/>
        <v>92.2682650816338</v>
      </c>
      <c r="L2" s="31">
        <f t="shared" si="0"/>
        <v>93.733476638494452</v>
      </c>
      <c r="M2" s="31">
        <f t="shared" si="0"/>
        <v>95.037822036646389</v>
      </c>
      <c r="N2" s="31">
        <f t="shared" si="0"/>
        <v>96.15000404307348</v>
      </c>
      <c r="O2" s="31">
        <f t="shared" si="0"/>
        <v>97.398667126567702</v>
      </c>
      <c r="P2" s="31">
        <f t="shared" si="0"/>
        <v>98.764293723702082</v>
      </c>
      <c r="Q2" s="31">
        <f t="shared" si="0"/>
        <v>100.23901157706452</v>
      </c>
      <c r="R2" s="31">
        <f t="shared" si="0"/>
        <v>102.23955093634189</v>
      </c>
      <c r="S2" s="31">
        <f t="shared" si="0"/>
        <v>101.93305268954637</v>
      </c>
      <c r="T2" s="31">
        <f t="shared" si="0"/>
        <v>100.49974194827831</v>
      </c>
      <c r="U2" s="31">
        <f t="shared" si="0"/>
        <v>97.840845899468476</v>
      </c>
      <c r="V2" s="31">
        <f t="shared" si="0"/>
        <v>94.585038558298493</v>
      </c>
      <c r="W2" s="31">
        <f t="shared" si="0"/>
        <v>90.551830916946798</v>
      </c>
      <c r="X2" s="31">
        <f t="shared" ref="X2" si="1">SUM(X3,X17,X22,X25,X26,X51,X52,X71,X74,X75,X76)</f>
        <v>86.925323479171055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88.538383696466227</v>
      </c>
      <c r="D76" s="40">
        <v>88.565213634231085</v>
      </c>
      <c r="E76" s="40">
        <v>88.926132971100742</v>
      </c>
      <c r="F76" s="40">
        <v>89.415282197487016</v>
      </c>
      <c r="G76" s="40">
        <v>89.755593867309571</v>
      </c>
      <c r="H76" s="40">
        <v>90.283830471193724</v>
      </c>
      <c r="I76" s="40">
        <v>90.770251983963831</v>
      </c>
      <c r="J76" s="40">
        <v>91.262965543433324</v>
      </c>
      <c r="K76" s="40">
        <v>92.2682650816338</v>
      </c>
      <c r="L76" s="40">
        <v>93.733476638494452</v>
      </c>
      <c r="M76" s="40">
        <v>95.037822036646389</v>
      </c>
      <c r="N76" s="40">
        <v>96.15000404307348</v>
      </c>
      <c r="O76" s="40">
        <v>97.398667126567702</v>
      </c>
      <c r="P76" s="40">
        <v>98.764293723702082</v>
      </c>
      <c r="Q76" s="40">
        <v>100.23901157706452</v>
      </c>
      <c r="R76" s="40">
        <v>102.23955093634189</v>
      </c>
      <c r="S76" s="40">
        <v>101.93305268954637</v>
      </c>
      <c r="T76" s="40">
        <v>100.49974194827831</v>
      </c>
      <c r="U76" s="40">
        <v>97.840845899468476</v>
      </c>
      <c r="V76" s="40">
        <v>94.585038558298493</v>
      </c>
      <c r="W76" s="40">
        <v>90.551830916946798</v>
      </c>
      <c r="X76" s="40">
        <v>86.925323479171055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154.12319575813805</v>
      </c>
      <c r="D2" s="31">
        <f t="shared" si="0"/>
        <v>156.3154261429172</v>
      </c>
      <c r="E2" s="31">
        <f t="shared" si="0"/>
        <v>158.02569124159476</v>
      </c>
      <c r="F2" s="31">
        <f t="shared" si="0"/>
        <v>158.14253950019443</v>
      </c>
      <c r="G2" s="31">
        <f t="shared" si="0"/>
        <v>159.58580977075295</v>
      </c>
      <c r="H2" s="31">
        <f t="shared" si="0"/>
        <v>160.16285004599655</v>
      </c>
      <c r="I2" s="31">
        <f t="shared" si="0"/>
        <v>160.8481598876198</v>
      </c>
      <c r="J2" s="31">
        <f t="shared" si="0"/>
        <v>162.93087816690397</v>
      </c>
      <c r="K2" s="31">
        <f t="shared" si="0"/>
        <v>164.7901429980875</v>
      </c>
      <c r="L2" s="31">
        <f t="shared" si="0"/>
        <v>167.21611074439613</v>
      </c>
      <c r="M2" s="31">
        <f t="shared" si="0"/>
        <v>169.91176100056262</v>
      </c>
      <c r="N2" s="31">
        <f t="shared" si="0"/>
        <v>171.54888805812433</v>
      </c>
      <c r="O2" s="31">
        <f t="shared" si="0"/>
        <v>172.2761206424932</v>
      </c>
      <c r="P2" s="31">
        <f t="shared" si="0"/>
        <v>172.20774560857998</v>
      </c>
      <c r="Q2" s="31">
        <f t="shared" si="0"/>
        <v>172.48853497469099</v>
      </c>
      <c r="R2" s="31">
        <f t="shared" si="0"/>
        <v>171.49747365955875</v>
      </c>
      <c r="S2" s="31">
        <f t="shared" si="0"/>
        <v>169.10687383487948</v>
      </c>
      <c r="T2" s="31">
        <f t="shared" si="0"/>
        <v>165.22863515427568</v>
      </c>
      <c r="U2" s="31">
        <f t="shared" si="0"/>
        <v>158.27996288897791</v>
      </c>
      <c r="V2" s="31">
        <f t="shared" si="0"/>
        <v>150.5395861129993</v>
      </c>
      <c r="W2" s="31">
        <f t="shared" si="0"/>
        <v>132.06311930595689</v>
      </c>
      <c r="X2" s="31">
        <f t="shared" ref="X2" si="1">SUM(X3,X17,X22,X25,X26,X51,X52,X71,X74,X75,X76)</f>
        <v>128.69833531519362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154.12319575813805</v>
      </c>
      <c r="D76" s="40">
        <v>156.3154261429172</v>
      </c>
      <c r="E76" s="40">
        <v>158.02569124159476</v>
      </c>
      <c r="F76" s="40">
        <v>158.14253950019443</v>
      </c>
      <c r="G76" s="40">
        <v>159.58580977075295</v>
      </c>
      <c r="H76" s="40">
        <v>160.16285004599655</v>
      </c>
      <c r="I76" s="40">
        <v>160.8481598876198</v>
      </c>
      <c r="J76" s="40">
        <v>162.93087816690397</v>
      </c>
      <c r="K76" s="40">
        <v>164.7901429980875</v>
      </c>
      <c r="L76" s="40">
        <v>167.21611074439613</v>
      </c>
      <c r="M76" s="40">
        <v>169.91176100056262</v>
      </c>
      <c r="N76" s="40">
        <v>171.54888805812433</v>
      </c>
      <c r="O76" s="40">
        <v>172.2761206424932</v>
      </c>
      <c r="P76" s="40">
        <v>172.20774560857998</v>
      </c>
      <c r="Q76" s="40">
        <v>172.48853497469099</v>
      </c>
      <c r="R76" s="40">
        <v>171.49747365955875</v>
      </c>
      <c r="S76" s="40">
        <v>169.10687383487948</v>
      </c>
      <c r="T76" s="40">
        <v>165.22863515427568</v>
      </c>
      <c r="U76" s="40">
        <v>158.27996288897791</v>
      </c>
      <c r="V76" s="40">
        <v>150.5395861129993</v>
      </c>
      <c r="W76" s="40">
        <v>132.06311930595689</v>
      </c>
      <c r="X76" s="40">
        <v>128.69833531519362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60.067655721255697</v>
      </c>
      <c r="D2" s="31">
        <f t="shared" si="0"/>
        <v>65.892090970973115</v>
      </c>
      <c r="E2" s="31">
        <f t="shared" si="0"/>
        <v>71.050100470804864</v>
      </c>
      <c r="F2" s="31">
        <f t="shared" si="0"/>
        <v>76.69223628648227</v>
      </c>
      <c r="G2" s="31">
        <f t="shared" si="0"/>
        <v>81.066941034201562</v>
      </c>
      <c r="H2" s="31">
        <f t="shared" si="0"/>
        <v>84.561617943732273</v>
      </c>
      <c r="I2" s="31">
        <f t="shared" si="0"/>
        <v>85.569123322272418</v>
      </c>
      <c r="J2" s="31">
        <f t="shared" si="0"/>
        <v>86.803798939579082</v>
      </c>
      <c r="K2" s="31">
        <f t="shared" si="0"/>
        <v>87.604148838070529</v>
      </c>
      <c r="L2" s="31">
        <f t="shared" si="0"/>
        <v>88.210896073915137</v>
      </c>
      <c r="M2" s="31">
        <f t="shared" si="0"/>
        <v>88.883166773303245</v>
      </c>
      <c r="N2" s="31">
        <f t="shared" si="0"/>
        <v>87.825946827198024</v>
      </c>
      <c r="O2" s="31">
        <f t="shared" si="0"/>
        <v>87.074786017301406</v>
      </c>
      <c r="P2" s="31">
        <f t="shared" si="0"/>
        <v>86.565147040491098</v>
      </c>
      <c r="Q2" s="31">
        <f t="shared" si="0"/>
        <v>86.251001074523018</v>
      </c>
      <c r="R2" s="31">
        <f t="shared" si="0"/>
        <v>85.395341250945791</v>
      </c>
      <c r="S2" s="31">
        <f t="shared" si="0"/>
        <v>84.224804472368248</v>
      </c>
      <c r="T2" s="31">
        <f t="shared" si="0"/>
        <v>83.862322858754993</v>
      </c>
      <c r="U2" s="31">
        <f t="shared" si="0"/>
        <v>83.574274282422834</v>
      </c>
      <c r="V2" s="31">
        <f t="shared" si="0"/>
        <v>83.220930094505945</v>
      </c>
      <c r="W2" s="31">
        <f t="shared" si="0"/>
        <v>82.700573426201402</v>
      </c>
      <c r="X2" s="31">
        <f t="shared" ref="X2" si="1">SUM(X3,X17,X22,X25,X26,X51,X52,X71,X74,X75,X76)</f>
        <v>81.451872129055928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60.067655721255697</v>
      </c>
      <c r="D76" s="40">
        <v>65.892090970973115</v>
      </c>
      <c r="E76" s="40">
        <v>71.050100470804864</v>
      </c>
      <c r="F76" s="40">
        <v>76.69223628648227</v>
      </c>
      <c r="G76" s="40">
        <v>81.066941034201562</v>
      </c>
      <c r="H76" s="40">
        <v>84.561617943732273</v>
      </c>
      <c r="I76" s="40">
        <v>85.569123322272418</v>
      </c>
      <c r="J76" s="40">
        <v>86.803798939579082</v>
      </c>
      <c r="K76" s="40">
        <v>87.604148838070529</v>
      </c>
      <c r="L76" s="40">
        <v>88.210896073915137</v>
      </c>
      <c r="M76" s="40">
        <v>88.883166773303245</v>
      </c>
      <c r="N76" s="40">
        <v>87.825946827198024</v>
      </c>
      <c r="O76" s="40">
        <v>87.074786017301406</v>
      </c>
      <c r="P76" s="40">
        <v>86.565147040491098</v>
      </c>
      <c r="Q76" s="40">
        <v>86.251001074523018</v>
      </c>
      <c r="R76" s="40">
        <v>85.395341250945791</v>
      </c>
      <c r="S76" s="40">
        <v>84.224804472368248</v>
      </c>
      <c r="T76" s="40">
        <v>83.862322858754993</v>
      </c>
      <c r="U76" s="40">
        <v>83.574274282422834</v>
      </c>
      <c r="V76" s="40">
        <v>83.220930094505945</v>
      </c>
      <c r="W76" s="40">
        <v>82.700573426201402</v>
      </c>
      <c r="X76" s="40">
        <v>81.451872129055928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37.965504632740917</v>
      </c>
      <c r="D2" s="31">
        <f t="shared" si="0"/>
        <v>40.081068056446163</v>
      </c>
      <c r="E2" s="31">
        <f t="shared" si="0"/>
        <v>42.733915847830325</v>
      </c>
      <c r="F2" s="31">
        <f t="shared" si="0"/>
        <v>46.142745647413456</v>
      </c>
      <c r="G2" s="31">
        <f t="shared" si="0"/>
        <v>50.301223697234164</v>
      </c>
      <c r="H2" s="31">
        <f t="shared" si="0"/>
        <v>55.053538051131987</v>
      </c>
      <c r="I2" s="31">
        <f t="shared" si="0"/>
        <v>60.624059439632688</v>
      </c>
      <c r="J2" s="31">
        <f t="shared" si="0"/>
        <v>65.011761188356218</v>
      </c>
      <c r="K2" s="31">
        <f t="shared" si="0"/>
        <v>68.002513661378401</v>
      </c>
      <c r="L2" s="31">
        <f t="shared" si="0"/>
        <v>69.964520819069037</v>
      </c>
      <c r="M2" s="31">
        <f t="shared" si="0"/>
        <v>71.490045170807406</v>
      </c>
      <c r="N2" s="31">
        <f t="shared" si="0"/>
        <v>72.307955346163268</v>
      </c>
      <c r="O2" s="31">
        <f t="shared" si="0"/>
        <v>72.488442482007457</v>
      </c>
      <c r="P2" s="31">
        <f t="shared" si="0"/>
        <v>72.528052225049493</v>
      </c>
      <c r="Q2" s="31">
        <f t="shared" si="0"/>
        <v>72.341454828519772</v>
      </c>
      <c r="R2" s="31">
        <f t="shared" si="0"/>
        <v>71.817305677243567</v>
      </c>
      <c r="S2" s="31">
        <f t="shared" si="0"/>
        <v>74.297829564794114</v>
      </c>
      <c r="T2" s="31">
        <f t="shared" si="0"/>
        <v>76.241646370351788</v>
      </c>
      <c r="U2" s="31">
        <f t="shared" si="0"/>
        <v>77.272613903003176</v>
      </c>
      <c r="V2" s="31">
        <f t="shared" si="0"/>
        <v>78.229891631736123</v>
      </c>
      <c r="W2" s="31">
        <f t="shared" si="0"/>
        <v>73.034356097171738</v>
      </c>
      <c r="X2" s="31">
        <f t="shared" ref="X2" si="1">SUM(X3,X17,X22,X25,X26,X51,X52,X71,X74,X75,X76)</f>
        <v>75.394364740126136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37.965504632740917</v>
      </c>
      <c r="D76" s="40">
        <v>40.081068056446163</v>
      </c>
      <c r="E76" s="40">
        <v>42.733915847830325</v>
      </c>
      <c r="F76" s="40">
        <v>46.142745647413456</v>
      </c>
      <c r="G76" s="40">
        <v>50.301223697234164</v>
      </c>
      <c r="H76" s="40">
        <v>55.053538051131987</v>
      </c>
      <c r="I76" s="40">
        <v>60.624059439632688</v>
      </c>
      <c r="J76" s="40">
        <v>65.011761188356218</v>
      </c>
      <c r="K76" s="40">
        <v>68.002513661378401</v>
      </c>
      <c r="L76" s="40">
        <v>69.964520819069037</v>
      </c>
      <c r="M76" s="40">
        <v>71.490045170807406</v>
      </c>
      <c r="N76" s="40">
        <v>72.307955346163268</v>
      </c>
      <c r="O76" s="40">
        <v>72.488442482007457</v>
      </c>
      <c r="P76" s="40">
        <v>72.528052225049493</v>
      </c>
      <c r="Q76" s="40">
        <v>72.341454828519772</v>
      </c>
      <c r="R76" s="40">
        <v>71.817305677243567</v>
      </c>
      <c r="S76" s="40">
        <v>74.297829564794114</v>
      </c>
      <c r="T76" s="40">
        <v>76.241646370351788</v>
      </c>
      <c r="U76" s="40">
        <v>77.272613903003176</v>
      </c>
      <c r="V76" s="40">
        <v>78.229891631736123</v>
      </c>
      <c r="W76" s="40">
        <v>73.034356097171738</v>
      </c>
      <c r="X76" s="40">
        <v>75.394364740126136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107.73067038237815</v>
      </c>
      <c r="D2" s="31">
        <f t="shared" si="0"/>
        <v>122.38789272145218</v>
      </c>
      <c r="E2" s="31">
        <f t="shared" si="0"/>
        <v>138.99884108892965</v>
      </c>
      <c r="F2" s="31">
        <f t="shared" si="0"/>
        <v>155.16092533689144</v>
      </c>
      <c r="G2" s="31">
        <f t="shared" si="0"/>
        <v>172.7950375206859</v>
      </c>
      <c r="H2" s="31">
        <f t="shared" si="0"/>
        <v>196.65214519998571</v>
      </c>
      <c r="I2" s="31">
        <f t="shared" si="0"/>
        <v>209.80083662455479</v>
      </c>
      <c r="J2" s="31">
        <f t="shared" si="0"/>
        <v>220.00266062132636</v>
      </c>
      <c r="K2" s="31">
        <f t="shared" si="0"/>
        <v>232.22151670716272</v>
      </c>
      <c r="L2" s="31">
        <f t="shared" si="0"/>
        <v>251.30711566329208</v>
      </c>
      <c r="M2" s="31">
        <f t="shared" si="0"/>
        <v>263.66896174381156</v>
      </c>
      <c r="N2" s="31">
        <f t="shared" si="0"/>
        <v>266.05589000927631</v>
      </c>
      <c r="O2" s="31">
        <f t="shared" si="0"/>
        <v>278.42184554191596</v>
      </c>
      <c r="P2" s="31">
        <f t="shared" si="0"/>
        <v>292.09833738262864</v>
      </c>
      <c r="Q2" s="31">
        <f t="shared" si="0"/>
        <v>296.5593416495077</v>
      </c>
      <c r="R2" s="31">
        <f t="shared" si="0"/>
        <v>307.48641257979301</v>
      </c>
      <c r="S2" s="31">
        <f t="shared" si="0"/>
        <v>311.56524860079651</v>
      </c>
      <c r="T2" s="31">
        <f t="shared" si="0"/>
        <v>341.38138380429785</v>
      </c>
      <c r="U2" s="31">
        <f t="shared" si="0"/>
        <v>358.5841552451916</v>
      </c>
      <c r="V2" s="31">
        <f t="shared" si="0"/>
        <v>379.98626395842018</v>
      </c>
      <c r="W2" s="31">
        <f t="shared" si="0"/>
        <v>368.76266646297478</v>
      </c>
      <c r="X2" s="31">
        <f t="shared" ref="X2" si="1">SUM(X3,X17,X22,X25,X26,X51,X52,X71,X74,X75,X76)</f>
        <v>381.48506522782498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107.73067038237815</v>
      </c>
      <c r="D76" s="40">
        <v>122.38789272145218</v>
      </c>
      <c r="E76" s="40">
        <v>138.99884108892965</v>
      </c>
      <c r="F76" s="40">
        <v>155.16092533689144</v>
      </c>
      <c r="G76" s="40">
        <v>172.7950375206859</v>
      </c>
      <c r="H76" s="40">
        <v>196.65214519998571</v>
      </c>
      <c r="I76" s="40">
        <v>209.80083662455479</v>
      </c>
      <c r="J76" s="40">
        <v>220.00266062132636</v>
      </c>
      <c r="K76" s="40">
        <v>232.22151670716272</v>
      </c>
      <c r="L76" s="40">
        <v>251.30711566329208</v>
      </c>
      <c r="M76" s="40">
        <v>263.66896174381156</v>
      </c>
      <c r="N76" s="40">
        <v>266.05589000927631</v>
      </c>
      <c r="O76" s="40">
        <v>278.42184554191596</v>
      </c>
      <c r="P76" s="40">
        <v>292.09833738262864</v>
      </c>
      <c r="Q76" s="40">
        <v>296.5593416495077</v>
      </c>
      <c r="R76" s="40">
        <v>307.48641257979301</v>
      </c>
      <c r="S76" s="40">
        <v>311.56524860079651</v>
      </c>
      <c r="T76" s="40">
        <v>341.38138380429785</v>
      </c>
      <c r="U76" s="40">
        <v>358.5841552451916</v>
      </c>
      <c r="V76" s="40">
        <v>379.98626395842018</v>
      </c>
      <c r="W76" s="40">
        <v>368.76266646297478</v>
      </c>
      <c r="X76" s="40">
        <v>381.48506522782498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4631.3472055030088</v>
      </c>
      <c r="D2" s="31">
        <f t="shared" si="0"/>
        <v>5171.3251934651762</v>
      </c>
      <c r="E2" s="31">
        <f t="shared" si="0"/>
        <v>5196.4715391229593</v>
      </c>
      <c r="F2" s="31">
        <f t="shared" si="0"/>
        <v>5446.9999999999982</v>
      </c>
      <c r="G2" s="31">
        <f t="shared" si="0"/>
        <v>5218.7938950988819</v>
      </c>
      <c r="H2" s="31">
        <f t="shared" si="0"/>
        <v>5164.2352536543422</v>
      </c>
      <c r="I2" s="31">
        <f t="shared" si="0"/>
        <v>5219.0967325881338</v>
      </c>
      <c r="J2" s="31">
        <f t="shared" si="0"/>
        <v>5258.930352536544</v>
      </c>
      <c r="K2" s="31">
        <f t="shared" si="0"/>
        <v>5129.442562338777</v>
      </c>
      <c r="L2" s="31">
        <f t="shared" si="0"/>
        <v>5360.1695614789332</v>
      </c>
      <c r="M2" s="31">
        <f t="shared" si="0"/>
        <v>5926.8258813413577</v>
      </c>
      <c r="N2" s="31">
        <f t="shared" si="0"/>
        <v>5203.4343078245893</v>
      </c>
      <c r="O2" s="31">
        <f t="shared" si="0"/>
        <v>5575.1052450558909</v>
      </c>
      <c r="P2" s="31">
        <f t="shared" si="0"/>
        <v>5289.1808254514181</v>
      </c>
      <c r="Q2" s="31">
        <f t="shared" si="0"/>
        <v>5254.1444539982795</v>
      </c>
      <c r="R2" s="31">
        <f t="shared" si="0"/>
        <v>5089.059329320723</v>
      </c>
      <c r="S2" s="31">
        <f t="shared" si="0"/>
        <v>5471.8090283748943</v>
      </c>
      <c r="T2" s="31">
        <f t="shared" si="0"/>
        <v>5896.762424763544</v>
      </c>
      <c r="U2" s="31">
        <f t="shared" si="0"/>
        <v>5824.1181427343072</v>
      </c>
      <c r="V2" s="31">
        <f t="shared" si="0"/>
        <v>5764.3929492691313</v>
      </c>
      <c r="W2" s="31">
        <f t="shared" si="0"/>
        <v>5466.2114359415282</v>
      </c>
      <c r="X2" s="31">
        <f t="shared" ref="X2" si="1">SUM(X3,X17,X22,X25,X26,X51,X52,X71,X74,X75,X76)</f>
        <v>6098.4754944110045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1.220464316423044</v>
      </c>
      <c r="D3" s="34">
        <f t="shared" ref="D3:W3" si="3">SUM(D4,D8,D11)</f>
        <v>1.2194325021496131</v>
      </c>
      <c r="E3" s="34">
        <f t="shared" si="3"/>
        <v>0.61040412725709359</v>
      </c>
      <c r="F3" s="34">
        <f t="shared" si="3"/>
        <v>0.60928632846087716</v>
      </c>
      <c r="G3" s="34">
        <f t="shared" si="3"/>
        <v>0.60988822012037824</v>
      </c>
      <c r="H3" s="34">
        <f t="shared" si="3"/>
        <v>0.61023215821152166</v>
      </c>
      <c r="I3" s="34">
        <f t="shared" si="3"/>
        <v>0.60945829750644853</v>
      </c>
      <c r="J3" s="34">
        <f t="shared" si="3"/>
        <v>0</v>
      </c>
      <c r="K3" s="34">
        <f t="shared" si="3"/>
        <v>0.58658641444539972</v>
      </c>
      <c r="L3" s="34">
        <f t="shared" si="3"/>
        <v>0.6018056749785039</v>
      </c>
      <c r="M3" s="34">
        <f t="shared" si="3"/>
        <v>0.59957007738607038</v>
      </c>
      <c r="N3" s="34">
        <f t="shared" si="3"/>
        <v>0.59509888220120366</v>
      </c>
      <c r="O3" s="34">
        <f t="shared" si="3"/>
        <v>0.58907996560619091</v>
      </c>
      <c r="P3" s="34">
        <f t="shared" si="3"/>
        <v>0.59423903697334479</v>
      </c>
      <c r="Q3" s="34">
        <f t="shared" si="3"/>
        <v>0.59226139294926916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1.220464316423044</v>
      </c>
      <c r="D4" s="29">
        <f t="shared" ref="D4:W4" si="6">SUM(D5:D7)</f>
        <v>1.2194325021496131</v>
      </c>
      <c r="E4" s="29">
        <f t="shared" si="6"/>
        <v>0.61040412725709359</v>
      </c>
      <c r="F4" s="29">
        <f t="shared" si="6"/>
        <v>0.60928632846087716</v>
      </c>
      <c r="G4" s="29">
        <f t="shared" si="6"/>
        <v>0.60988822012037824</v>
      </c>
      <c r="H4" s="29">
        <f t="shared" si="6"/>
        <v>0.61023215821152166</v>
      </c>
      <c r="I4" s="29">
        <f t="shared" si="6"/>
        <v>0.60945829750644853</v>
      </c>
      <c r="J4" s="29">
        <f t="shared" si="6"/>
        <v>0</v>
      </c>
      <c r="K4" s="29">
        <f t="shared" si="6"/>
        <v>0.58658641444539972</v>
      </c>
      <c r="L4" s="29">
        <f t="shared" si="6"/>
        <v>0.6018056749785039</v>
      </c>
      <c r="M4" s="29">
        <f t="shared" si="6"/>
        <v>0.59957007738607038</v>
      </c>
      <c r="N4" s="29">
        <f t="shared" si="6"/>
        <v>0.59509888220120366</v>
      </c>
      <c r="O4" s="29">
        <f t="shared" si="6"/>
        <v>0.58907996560619091</v>
      </c>
      <c r="P4" s="29">
        <f t="shared" si="6"/>
        <v>0.59423903697334479</v>
      </c>
      <c r="Q4" s="29">
        <f t="shared" si="6"/>
        <v>0.59226139294926916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1.220464316423044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1.2194325021496131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0.61040412725709359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0.60928632846087716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0.60988822012037824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0.61023215821152166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0.60945829750644853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0.58658641444539972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0.6018056749785039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0.59957007738607038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0.59509888220120366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0.58907996560619091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0.59423903697334479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0.59226139294926916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10.097248495270851</v>
      </c>
      <c r="D22" s="37">
        <f t="shared" ref="D22:W22" si="18">SUM(D23:D24)</f>
        <v>11.342476354256229</v>
      </c>
      <c r="E22" s="37">
        <f t="shared" si="18"/>
        <v>11.517540842648319</v>
      </c>
      <c r="F22" s="37">
        <f t="shared" si="18"/>
        <v>11.309114359415311</v>
      </c>
      <c r="G22" s="37">
        <f t="shared" si="18"/>
        <v>11.271797076526221</v>
      </c>
      <c r="H22" s="37">
        <f t="shared" si="18"/>
        <v>11.234135855545995</v>
      </c>
      <c r="I22" s="37">
        <f t="shared" si="18"/>
        <v>11.387962166809967</v>
      </c>
      <c r="J22" s="37">
        <f t="shared" si="18"/>
        <v>11.261564918314702</v>
      </c>
      <c r="K22" s="37">
        <f t="shared" si="18"/>
        <v>6.7457437661220965</v>
      </c>
      <c r="L22" s="37">
        <f t="shared" si="18"/>
        <v>6.6154772141014622</v>
      </c>
      <c r="M22" s="37">
        <f t="shared" si="18"/>
        <v>7.4819432502149601</v>
      </c>
      <c r="N22" s="37">
        <f t="shared" si="18"/>
        <v>5.0247635425623374</v>
      </c>
      <c r="O22" s="37">
        <f t="shared" si="18"/>
        <v>5.0412725709372328</v>
      </c>
      <c r="P22" s="37">
        <f t="shared" si="18"/>
        <v>4.14359415305245</v>
      </c>
      <c r="Q22" s="37">
        <f t="shared" si="18"/>
        <v>3.8161650902837483</v>
      </c>
      <c r="R22" s="37">
        <f t="shared" si="18"/>
        <v>3.6006018916595015</v>
      </c>
      <c r="S22" s="37">
        <f t="shared" si="18"/>
        <v>3.8024075666380059</v>
      </c>
      <c r="T22" s="37">
        <f t="shared" si="18"/>
        <v>3.5539982803095449</v>
      </c>
      <c r="U22" s="37">
        <f t="shared" si="18"/>
        <v>3.6435941530524505</v>
      </c>
      <c r="V22" s="37">
        <f t="shared" si="18"/>
        <v>3.7403267411865846</v>
      </c>
      <c r="W22" s="37">
        <f t="shared" si="18"/>
        <v>3.4809114359415307</v>
      </c>
      <c r="X22" s="37">
        <f t="shared" ref="X22" si="19">SUM(X23:X24)</f>
        <v>3.9896818572656914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10.097248495270851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11.342476354256229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11.517540842648319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11.309114359415311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11.271797076526221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11.234135855545995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11.387962166809967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11.261564918314702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6.7457437661220965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6.6154772141014622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7.4819432502149601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5.0247635425623374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5.0412725709372328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4.14359415305245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3.8161650902837483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3.6006018916595015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3.8024075666380059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3.5539982803095449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3.6435941530524505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3.7403267411865846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3.4809114359415307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3.9896818572656914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883.25442820292335</v>
      </c>
      <c r="D26" s="37">
        <f t="shared" ref="D26:W26" si="21">SUM(D27,D33)</f>
        <v>1083.6343078245914</v>
      </c>
      <c r="E26" s="37">
        <f t="shared" si="21"/>
        <v>1003.525365434222</v>
      </c>
      <c r="F26" s="37">
        <f t="shared" si="21"/>
        <v>1083.7106620808254</v>
      </c>
      <c r="G26" s="37">
        <f t="shared" si="21"/>
        <v>908.95193465176271</v>
      </c>
      <c r="H26" s="37">
        <f t="shared" si="21"/>
        <v>841.56397248495273</v>
      </c>
      <c r="I26" s="37">
        <f t="shared" si="21"/>
        <v>783.58495270851222</v>
      </c>
      <c r="J26" s="37">
        <f t="shared" si="21"/>
        <v>792.91616509028381</v>
      </c>
      <c r="K26" s="37">
        <f t="shared" si="21"/>
        <v>638.70808254514168</v>
      </c>
      <c r="L26" s="37">
        <f t="shared" si="21"/>
        <v>621.47738607050701</v>
      </c>
      <c r="M26" s="37">
        <f t="shared" si="21"/>
        <v>723.79931212381791</v>
      </c>
      <c r="N26" s="37">
        <f t="shared" si="21"/>
        <v>582.55262252794466</v>
      </c>
      <c r="O26" s="37">
        <f t="shared" si="21"/>
        <v>613.18624247635432</v>
      </c>
      <c r="P26" s="37">
        <f t="shared" si="21"/>
        <v>551.88202923473784</v>
      </c>
      <c r="Q26" s="37">
        <f t="shared" si="21"/>
        <v>548.92553740326764</v>
      </c>
      <c r="R26" s="37">
        <f t="shared" si="21"/>
        <v>516.47944969905427</v>
      </c>
      <c r="S26" s="37">
        <f t="shared" si="21"/>
        <v>515.89441100601914</v>
      </c>
      <c r="T26" s="37">
        <f t="shared" si="21"/>
        <v>481.62141014617356</v>
      </c>
      <c r="U26" s="37">
        <f t="shared" si="21"/>
        <v>448.97085124677562</v>
      </c>
      <c r="V26" s="37">
        <f t="shared" si="21"/>
        <v>417.35606190885659</v>
      </c>
      <c r="W26" s="37">
        <f t="shared" si="21"/>
        <v>430.73516766981948</v>
      </c>
      <c r="X26" s="37">
        <f t="shared" ref="X26" si="22">SUM(X27,X33)</f>
        <v>348.82854686156486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883.25442820292335</v>
      </c>
      <c r="D33" s="29">
        <f t="shared" ref="D33:W33" si="27">SUM(D34:D50)</f>
        <v>1083.6343078245914</v>
      </c>
      <c r="E33" s="29">
        <f t="shared" si="27"/>
        <v>1003.525365434222</v>
      </c>
      <c r="F33" s="29">
        <f t="shared" si="27"/>
        <v>1083.7106620808254</v>
      </c>
      <c r="G33" s="29">
        <f t="shared" si="27"/>
        <v>908.95193465176271</v>
      </c>
      <c r="H33" s="29">
        <f t="shared" si="27"/>
        <v>841.56397248495273</v>
      </c>
      <c r="I33" s="29">
        <f t="shared" si="27"/>
        <v>783.58495270851222</v>
      </c>
      <c r="J33" s="29">
        <f t="shared" si="27"/>
        <v>792.91616509028381</v>
      </c>
      <c r="K33" s="29">
        <f t="shared" si="27"/>
        <v>638.70808254514168</v>
      </c>
      <c r="L33" s="29">
        <f t="shared" si="27"/>
        <v>621.47738607050701</v>
      </c>
      <c r="M33" s="29">
        <f t="shared" si="27"/>
        <v>723.79931212381791</v>
      </c>
      <c r="N33" s="29">
        <f t="shared" si="27"/>
        <v>582.55262252794466</v>
      </c>
      <c r="O33" s="29">
        <f t="shared" si="27"/>
        <v>613.18624247635432</v>
      </c>
      <c r="P33" s="29">
        <f t="shared" si="27"/>
        <v>551.88202923473784</v>
      </c>
      <c r="Q33" s="29">
        <f t="shared" si="27"/>
        <v>548.92553740326764</v>
      </c>
      <c r="R33" s="29">
        <f t="shared" si="27"/>
        <v>516.47944969905427</v>
      </c>
      <c r="S33" s="29">
        <f t="shared" si="27"/>
        <v>515.89441100601914</v>
      </c>
      <c r="T33" s="29">
        <f t="shared" si="27"/>
        <v>481.62141014617356</v>
      </c>
      <c r="U33" s="29">
        <f t="shared" si="27"/>
        <v>448.97085124677562</v>
      </c>
      <c r="V33" s="29">
        <f t="shared" si="27"/>
        <v>417.35606190885659</v>
      </c>
      <c r="W33" s="29">
        <f t="shared" si="27"/>
        <v>430.73516766981948</v>
      </c>
      <c r="X33" s="29">
        <f t="shared" ref="X33" si="28">SUM(X34:X50)</f>
        <v>348.82854686156486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3.310404127257093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5.5173688736027513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5.5173688736027513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6.6208082545141869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5.5173688736027513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6.6208082545141869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3.310404127257093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4.4138435081685294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6.6208082545141869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7.7242476354256224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5.5173688736027513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4.4138435081685294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3.310404127257093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4.4233877901977641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4.4233877901977641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5.5293207222699907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4.4233877901977641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4.4233877901977641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4.4233877901977641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4.4233877901977641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5.5293207222699907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5.5293207222699907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53.40593293207224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53.405932932072204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56.48701633705933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54.939294926913163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52.866122098022387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50.792949269131562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48.719776440240778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45.609974204643152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43.536801375752376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41.463628546861585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39.390455717970767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37.317282889079955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875.03576956147879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1072.2269991401547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992.11805674978518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1071.1999140154771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897.54462596732594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829.05322441960459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774.3846087704211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782.61238177128121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624.26552020636268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605.93138435081653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656.07652622527962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516.00025795356805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544.61023215821149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483.92089423903701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483.92089423903724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453.40980223559762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456.07798796216701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426.04204643164218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397.13998280309545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369.55288048151351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381.89793637145317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304.02235597592426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4.9082545141874458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5.8899398108340488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5.8899398108340497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5.8899398108340506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5.8899398108340497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5.8899398108340497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5.8899398108340479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5.8899398108340506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7.8217540842648301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7.8217540842648292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8.7994840928632847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7.8249355116079071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7.8355116079105773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7.7147033533963887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7.7151332760103237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6.7473774720550308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5.7895098882201212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2.8948409286328451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2.8948409286328465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0.96491831470335399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0.96491831470335354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0.96491831470335321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0.90765262252794454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0.94307824591573519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0.88374892519346526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0.8837489251934656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2.6511607910576083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0.97583834909716283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0.95124677558039616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2.9525365434221849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0.99466895958727408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22.420464316423043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26.074806534823725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28.783319002579542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28.503869303525363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29.578675838349099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30.288048151332763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35.877042132416165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38.907566638005164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38.456147893379203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41.100687876182299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46.044453998280304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30.933104041272582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33.318830610490103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29.449355116079104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28.67609630266552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25.365434221840054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26.225623387790208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25.900343938091151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24.508082545141889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26.657867583834907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23.94909716251076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28.067755803955311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936.10868443680135</v>
      </c>
      <c r="D52" s="37">
        <f t="shared" ref="D52:W52" si="30">SUM(D53:D70)</f>
        <v>1051.8056749785042</v>
      </c>
      <c r="E52" s="37">
        <f t="shared" si="30"/>
        <v>1082.9033533963891</v>
      </c>
      <c r="F52" s="37">
        <f t="shared" si="30"/>
        <v>1093.8902837489252</v>
      </c>
      <c r="G52" s="37">
        <f t="shared" si="30"/>
        <v>1101.9155631986246</v>
      </c>
      <c r="H52" s="37">
        <f t="shared" si="30"/>
        <v>1106.7641444539981</v>
      </c>
      <c r="I52" s="37">
        <f t="shared" si="30"/>
        <v>1140.345829750645</v>
      </c>
      <c r="J52" s="37">
        <f t="shared" si="30"/>
        <v>1150.4968185726573</v>
      </c>
      <c r="K52" s="37">
        <f t="shared" si="30"/>
        <v>1214.5074806534819</v>
      </c>
      <c r="L52" s="37">
        <f t="shared" si="30"/>
        <v>1288.8360275150474</v>
      </c>
      <c r="M52" s="37">
        <f t="shared" si="30"/>
        <v>1438.754428202923</v>
      </c>
      <c r="N52" s="37">
        <f t="shared" si="30"/>
        <v>1232.231642304384</v>
      </c>
      <c r="O52" s="37">
        <f t="shared" si="30"/>
        <v>1337.9359415305255</v>
      </c>
      <c r="P52" s="37">
        <f t="shared" si="30"/>
        <v>1255.29939810834</v>
      </c>
      <c r="Q52" s="37">
        <f t="shared" si="30"/>
        <v>1271.2697334479788</v>
      </c>
      <c r="R52" s="37">
        <f t="shared" si="30"/>
        <v>1199.2983662940683</v>
      </c>
      <c r="S52" s="37">
        <f t="shared" si="30"/>
        <v>1304.8920034393825</v>
      </c>
      <c r="T52" s="37">
        <f t="shared" si="30"/>
        <v>1789.6419604471209</v>
      </c>
      <c r="U52" s="37">
        <f t="shared" si="30"/>
        <v>1782.3257093723141</v>
      </c>
      <c r="V52" s="37">
        <f t="shared" si="30"/>
        <v>1785.8848667239886</v>
      </c>
      <c r="W52" s="37">
        <f t="shared" si="30"/>
        <v>1652.7630266552014</v>
      </c>
      <c r="X52" s="37">
        <f t="shared" ref="X52" si="31">SUM(X53:X70)</f>
        <v>1938.650902837489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0.3821152192605331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0.40601891659501288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0.40601891659501288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0.40601891659501288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0.42992261392949271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0.47773000859845233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0.62098022355975924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0.62098022355975924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0.76431642304385194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0.83594153052450548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0.93147033533963886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1.026999140154772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1.1226139294926909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1.241960447119518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1.361392949269131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1.4808254514187451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1.6480653482373171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1.791315563198624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1.982459157351677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2.1735167669819431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2.3884780739466889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935.72656921754083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1051.3996560619091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1082.4973344797941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1093.4842648323302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1101.4856405846951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1106.2864144453997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1139.7248495270851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1149.8758383490974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1213.743164230438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1279.9751504729149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1421.8974204643162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1217.493035253653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1329.5595872742917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1251.4331040412721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1267.2685296646596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1195.1132416165103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1300.3964746345673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1273.5263112639741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1251.3852966466047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1229.9607910576085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1131.0785898538256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1268.534479793637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2.9289767841788481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3.2594153052450539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3.2878761822871883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2.6243336199484095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2.6398108340498729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2.7042992261392955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2.8474634565778172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2.6686156491831463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2.6371453138435088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2.6613929492691337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3.4365434221840068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3.5688736027515047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10.198968185726565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8.0249355116079073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12.996560619088561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10.452192605331035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3.9658641444539988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511.65571797076524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526.32080825451408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551.08916595012897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515.85941530524497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653.72123817712816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1278.5898538263109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1393.8091143594149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1427.3430782459163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1516.7669819432499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1465.1762682717108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1430.7824591573515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1469.4754944110059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1488.3920894239038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1476.7841788478063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1566.1125537403268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1740.7566638005158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1509.7926913155627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1660.5282889079963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1598.2851246775588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1572.4897678417888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1545.6912295786765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1684.7950988822004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1660.3611349957002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1610.1557179707645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1592.1467755803972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1460.184350816852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1692.8680997420468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1499.6560619088561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1603.439380911436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1641.7884780739471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1712.2098022355967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1701.289767841788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1742.9922613929493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1777.8159931212379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1776.9561478933792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1753.6543422184004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1835.4256233877902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1969.3895098882194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1842.3043852106625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1924.5055889939813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1849.5270851246767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1828.3748925193456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1798.6242476354248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1936.1994840928642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1935.6835769561485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1954.5141874462593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1938.6070507308677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1895.0988822012032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2086.0705073086829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3765.071326721913</v>
      </c>
      <c r="D2" s="31">
        <f t="shared" ref="D2:W2" si="1">SUM(D3,D17,D22,D25,D26,D51,D52,D71,D74,D75,D76)</f>
        <v>4262.3456574343609</v>
      </c>
      <c r="E2" s="31">
        <f t="shared" si="1"/>
        <v>4263.0147761045373</v>
      </c>
      <c r="F2" s="31">
        <f t="shared" si="1"/>
        <v>4484.8007195326936</v>
      </c>
      <c r="G2" s="31">
        <f t="shared" si="1"/>
        <v>4233.8880552363698</v>
      </c>
      <c r="H2" s="31">
        <f t="shared" si="1"/>
        <v>4157.120812736719</v>
      </c>
      <c r="I2" s="31">
        <f t="shared" si="1"/>
        <v>4196.2014183692872</v>
      </c>
      <c r="J2" s="31">
        <f t="shared" si="1"/>
        <v>4220.5687834008913</v>
      </c>
      <c r="K2" s="31">
        <f t="shared" si="1"/>
        <v>4080.7211918694888</v>
      </c>
      <c r="L2" s="31">
        <f t="shared" si="1"/>
        <v>4289.7090430469398</v>
      </c>
      <c r="M2" s="31">
        <f t="shared" si="1"/>
        <v>4836.0935707853441</v>
      </c>
      <c r="N2" s="31">
        <f t="shared" si="1"/>
        <v>4097.9577086081335</v>
      </c>
      <c r="O2" s="31">
        <f t="shared" si="1"/>
        <v>4464.9143750050207</v>
      </c>
      <c r="P2" s="31">
        <f t="shared" si="1"/>
        <v>4171.9820243100976</v>
      </c>
      <c r="Q2" s="31">
        <f t="shared" si="1"/>
        <v>4140.5558449594337</v>
      </c>
      <c r="R2" s="31">
        <f t="shared" si="1"/>
        <v>3975.9581518857731</v>
      </c>
      <c r="S2" s="31">
        <f t="shared" si="1"/>
        <v>4372.4765128120007</v>
      </c>
      <c r="T2" s="31">
        <f t="shared" si="1"/>
        <v>4821.9730218911191</v>
      </c>
      <c r="U2" s="31">
        <f t="shared" si="1"/>
        <v>4772.683816044686</v>
      </c>
      <c r="V2" s="31">
        <f t="shared" si="1"/>
        <v>4726.7455410968278</v>
      </c>
      <c r="W2" s="31">
        <f t="shared" si="1"/>
        <v>4402.4959191561702</v>
      </c>
      <c r="X2" s="31">
        <f t="shared" ref="X2" si="2">SUM(X3,X17,X22,X25,X26,X51,X52,X71,X74,X75,X76)</f>
        <v>5028.9853381681578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1.1712049201121095</v>
      </c>
      <c r="D3" s="34">
        <f t="shared" ref="D3:W3" si="4">SUM(D4,D8,D11)</f>
        <v>1.1696979307261361</v>
      </c>
      <c r="E3" s="34">
        <f t="shared" si="4"/>
        <v>0.58317370564288262</v>
      </c>
      <c r="F3" s="34">
        <f t="shared" si="4"/>
        <v>0.58065927196903888</v>
      </c>
      <c r="G3" s="34">
        <f t="shared" si="4"/>
        <v>0.57678777668949366</v>
      </c>
      <c r="H3" s="34">
        <f t="shared" si="4"/>
        <v>0.57286003689511822</v>
      </c>
      <c r="I3" s="34">
        <f t="shared" si="4"/>
        <v>0.56893814045920987</v>
      </c>
      <c r="J3" s="34">
        <f t="shared" si="4"/>
        <v>0</v>
      </c>
      <c r="K3" s="34">
        <f t="shared" si="4"/>
        <v>0.54072438863300021</v>
      </c>
      <c r="L3" s="34">
        <f t="shared" si="4"/>
        <v>0.55181157472021869</v>
      </c>
      <c r="M3" s="34">
        <f t="shared" si="4"/>
        <v>0.55015468454563554</v>
      </c>
      <c r="N3" s="34">
        <f t="shared" si="4"/>
        <v>0.53707646516340479</v>
      </c>
      <c r="O3" s="34">
        <f t="shared" si="4"/>
        <v>0.53634201092393718</v>
      </c>
      <c r="P3" s="34">
        <f t="shared" si="4"/>
        <v>0.53806506438211488</v>
      </c>
      <c r="Q3" s="34">
        <f t="shared" si="4"/>
        <v>0.5372865866820391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1.1712049201121095</v>
      </c>
      <c r="D4" s="29">
        <f t="shared" ref="D4:W4" si="7">SUM(D5:D7)</f>
        <v>1.1696979307261361</v>
      </c>
      <c r="E4" s="29">
        <f t="shared" si="7"/>
        <v>0.58317370564288262</v>
      </c>
      <c r="F4" s="29">
        <f t="shared" si="7"/>
        <v>0.58065927196903888</v>
      </c>
      <c r="G4" s="29">
        <f t="shared" si="7"/>
        <v>0.57678777668949366</v>
      </c>
      <c r="H4" s="29">
        <f t="shared" si="7"/>
        <v>0.57286003689511822</v>
      </c>
      <c r="I4" s="29">
        <f t="shared" si="7"/>
        <v>0.56893814045920987</v>
      </c>
      <c r="J4" s="29">
        <f t="shared" si="7"/>
        <v>0</v>
      </c>
      <c r="K4" s="29">
        <f t="shared" si="7"/>
        <v>0.54072438863300021</v>
      </c>
      <c r="L4" s="29">
        <f t="shared" si="7"/>
        <v>0.55181157472021869</v>
      </c>
      <c r="M4" s="29">
        <f t="shared" si="7"/>
        <v>0.55015468454563554</v>
      </c>
      <c r="N4" s="29">
        <f t="shared" si="7"/>
        <v>0.53707646516340479</v>
      </c>
      <c r="O4" s="29">
        <f t="shared" si="7"/>
        <v>0.53634201092393718</v>
      </c>
      <c r="P4" s="29">
        <f t="shared" si="7"/>
        <v>0.53806506438211488</v>
      </c>
      <c r="Q4" s="29">
        <f t="shared" si="7"/>
        <v>0.5372865866820391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1.1712049201121095</v>
      </c>
      <c r="D7" s="10">
        <v>1.1696979307261361</v>
      </c>
      <c r="E7" s="10">
        <v>0.58317370564288262</v>
      </c>
      <c r="F7" s="10">
        <v>0.58065927196903888</v>
      </c>
      <c r="G7" s="10">
        <v>0.57678777668949366</v>
      </c>
      <c r="H7" s="10">
        <v>0.57286003689511822</v>
      </c>
      <c r="I7" s="10">
        <v>0.56893814045920987</v>
      </c>
      <c r="J7" s="10">
        <v>0</v>
      </c>
      <c r="K7" s="10">
        <v>0.54072438863300021</v>
      </c>
      <c r="L7" s="10">
        <v>0.55181157472021869</v>
      </c>
      <c r="M7" s="10">
        <v>0.55015468454563554</v>
      </c>
      <c r="N7" s="10">
        <v>0.53707646516340479</v>
      </c>
      <c r="O7" s="10">
        <v>0.53634201092393718</v>
      </c>
      <c r="P7" s="10">
        <v>0.53806506438211488</v>
      </c>
      <c r="Q7" s="10">
        <v>0.5372865866820391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9.689711495962035</v>
      </c>
      <c r="D22" s="37">
        <f t="shared" si="17"/>
        <v>10.879873299666952</v>
      </c>
      <c r="E22" s="37">
        <f t="shared" si="17"/>
        <v>11.00373780774172</v>
      </c>
      <c r="F22" s="37">
        <f t="shared" si="17"/>
        <v>10.777760477805231</v>
      </c>
      <c r="G22" s="37">
        <f t="shared" si="17"/>
        <v>10.660043202312476</v>
      </c>
      <c r="H22" s="37">
        <f t="shared" si="17"/>
        <v>10.546129688665333</v>
      </c>
      <c r="I22" s="37">
        <f t="shared" si="17"/>
        <v>10.63082748288638</v>
      </c>
      <c r="J22" s="37">
        <f t="shared" si="17"/>
        <v>10.456463179374863</v>
      </c>
      <c r="K22" s="37">
        <f t="shared" si="17"/>
        <v>6.2183304692795023</v>
      </c>
      <c r="L22" s="37">
        <f t="shared" si="17"/>
        <v>6.0659064060328882</v>
      </c>
      <c r="M22" s="37">
        <f t="shared" si="17"/>
        <v>6.8652961244426329</v>
      </c>
      <c r="N22" s="37">
        <f t="shared" si="17"/>
        <v>4.5348467665393795</v>
      </c>
      <c r="O22" s="37">
        <f t="shared" si="17"/>
        <v>4.589947759519843</v>
      </c>
      <c r="P22" s="37">
        <f t="shared" si="17"/>
        <v>3.7518963178373776</v>
      </c>
      <c r="Q22" s="37">
        <f t="shared" si="17"/>
        <v>3.4619415345705948</v>
      </c>
      <c r="R22" s="37">
        <f t="shared" si="17"/>
        <v>3.2577474816364504</v>
      </c>
      <c r="S22" s="37">
        <f t="shared" si="17"/>
        <v>3.4782131141357637</v>
      </c>
      <c r="T22" s="37">
        <f t="shared" si="17"/>
        <v>3.2556639093786215</v>
      </c>
      <c r="U22" s="37">
        <f t="shared" si="17"/>
        <v>3.3414423118523584</v>
      </c>
      <c r="V22" s="37">
        <f t="shared" si="17"/>
        <v>3.4293482964418001</v>
      </c>
      <c r="W22" s="37">
        <f t="shared" si="17"/>
        <v>3.167897425124425</v>
      </c>
      <c r="X22" s="37">
        <f t="shared" ref="X22" si="18">SUM(X23:X24)</f>
        <v>3.6797651699217204</v>
      </c>
    </row>
    <row r="23" spans="1:24" ht="11.25" customHeight="1" x14ac:dyDescent="0.2">
      <c r="A23" s="42" t="s">
        <v>37</v>
      </c>
      <c r="B23" s="9" t="s">
        <v>38</v>
      </c>
      <c r="C23" s="10">
        <v>9.689711495962035</v>
      </c>
      <c r="D23" s="10">
        <v>10.879873299666952</v>
      </c>
      <c r="E23" s="10">
        <v>11.00373780774172</v>
      </c>
      <c r="F23" s="10">
        <v>10.777760477805231</v>
      </c>
      <c r="G23" s="10">
        <v>10.660043202312476</v>
      </c>
      <c r="H23" s="10">
        <v>10.546129688665333</v>
      </c>
      <c r="I23" s="10">
        <v>10.63082748288638</v>
      </c>
      <c r="J23" s="10">
        <v>10.456463179374863</v>
      </c>
      <c r="K23" s="10">
        <v>6.2183304692795023</v>
      </c>
      <c r="L23" s="10">
        <v>6.0659064060328882</v>
      </c>
      <c r="M23" s="10">
        <v>6.8652961244426329</v>
      </c>
      <c r="N23" s="10">
        <v>4.5348467665393795</v>
      </c>
      <c r="O23" s="10">
        <v>4.589947759519843</v>
      </c>
      <c r="P23" s="10">
        <v>3.7518963178373776</v>
      </c>
      <c r="Q23" s="10">
        <v>3.4619415345705948</v>
      </c>
      <c r="R23" s="10">
        <v>3.2577474816364504</v>
      </c>
      <c r="S23" s="10">
        <v>3.4782131141357637</v>
      </c>
      <c r="T23" s="10">
        <v>3.2556639093786215</v>
      </c>
      <c r="U23" s="10">
        <v>3.3414423118523584</v>
      </c>
      <c r="V23" s="10">
        <v>3.4293482964418001</v>
      </c>
      <c r="W23" s="10">
        <v>3.167897425124425</v>
      </c>
      <c r="X23" s="10">
        <v>3.6797651699217204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805.46097892423461</v>
      </c>
      <c r="D26" s="37">
        <f t="shared" si="19"/>
        <v>993.62878940631128</v>
      </c>
      <c r="E26" s="37">
        <f t="shared" si="19"/>
        <v>919.82144068220953</v>
      </c>
      <c r="F26" s="37">
        <f t="shared" si="19"/>
        <v>995.79082254914636</v>
      </c>
      <c r="G26" s="37">
        <f t="shared" si="19"/>
        <v>831.85688137481372</v>
      </c>
      <c r="H26" s="37">
        <f t="shared" si="19"/>
        <v>767.13161623985093</v>
      </c>
      <c r="I26" s="37">
        <f t="shared" si="19"/>
        <v>717.65094630316366</v>
      </c>
      <c r="J26" s="37">
        <f t="shared" si="19"/>
        <v>726.1519527664052</v>
      </c>
      <c r="K26" s="37">
        <f t="shared" si="19"/>
        <v>581.70995555162528</v>
      </c>
      <c r="L26" s="37">
        <f t="shared" si="19"/>
        <v>565.90009709821868</v>
      </c>
      <c r="M26" s="37">
        <f t="shared" si="19"/>
        <v>667.01975038986484</v>
      </c>
      <c r="N26" s="37">
        <f t="shared" si="19"/>
        <v>528.4929204431171</v>
      </c>
      <c r="O26" s="37">
        <f t="shared" si="19"/>
        <v>561.3242068607484</v>
      </c>
      <c r="P26" s="37">
        <f t="shared" si="19"/>
        <v>501.1072665649728</v>
      </c>
      <c r="Q26" s="37">
        <f t="shared" si="19"/>
        <v>499.17891292901368</v>
      </c>
      <c r="R26" s="37">
        <f t="shared" si="19"/>
        <v>467.25731014105833</v>
      </c>
      <c r="S26" s="37">
        <f t="shared" si="19"/>
        <v>472.39468946719802</v>
      </c>
      <c r="T26" s="37">
        <f t="shared" si="19"/>
        <v>441.58562561898867</v>
      </c>
      <c r="U26" s="37">
        <f t="shared" si="19"/>
        <v>412.13285013191052</v>
      </c>
      <c r="V26" s="37">
        <f t="shared" si="19"/>
        <v>383.12210110194883</v>
      </c>
      <c r="W26" s="37">
        <f t="shared" si="19"/>
        <v>392.46689266420077</v>
      </c>
      <c r="X26" s="37">
        <f t="shared" ref="X26" si="20">SUM(X27,X33)</f>
        <v>320.79090048004781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805.46097892423461</v>
      </c>
      <c r="D33" s="29">
        <f t="shared" si="23"/>
        <v>993.62878940631128</v>
      </c>
      <c r="E33" s="29">
        <f t="shared" si="23"/>
        <v>919.82144068220953</v>
      </c>
      <c r="F33" s="29">
        <f t="shared" si="23"/>
        <v>995.79082254914636</v>
      </c>
      <c r="G33" s="29">
        <f t="shared" si="23"/>
        <v>831.85688137481372</v>
      </c>
      <c r="H33" s="29">
        <f t="shared" si="23"/>
        <v>767.13161623985093</v>
      </c>
      <c r="I33" s="29">
        <f t="shared" si="23"/>
        <v>717.65094630316366</v>
      </c>
      <c r="J33" s="29">
        <f t="shared" si="23"/>
        <v>726.1519527664052</v>
      </c>
      <c r="K33" s="29">
        <f t="shared" si="23"/>
        <v>581.70995555162528</v>
      </c>
      <c r="L33" s="29">
        <f t="shared" si="23"/>
        <v>565.90009709821868</v>
      </c>
      <c r="M33" s="29">
        <f t="shared" si="23"/>
        <v>667.01975038986484</v>
      </c>
      <c r="N33" s="29">
        <f t="shared" si="23"/>
        <v>528.4929204431171</v>
      </c>
      <c r="O33" s="29">
        <f t="shared" si="23"/>
        <v>561.3242068607484</v>
      </c>
      <c r="P33" s="29">
        <f t="shared" si="23"/>
        <v>501.1072665649728</v>
      </c>
      <c r="Q33" s="29">
        <f t="shared" si="23"/>
        <v>499.17891292901368</v>
      </c>
      <c r="R33" s="29">
        <f t="shared" si="23"/>
        <v>467.25731014105833</v>
      </c>
      <c r="S33" s="29">
        <f t="shared" si="23"/>
        <v>472.39468946719802</v>
      </c>
      <c r="T33" s="29">
        <f t="shared" si="23"/>
        <v>441.58562561898867</v>
      </c>
      <c r="U33" s="29">
        <f t="shared" si="23"/>
        <v>412.13285013191052</v>
      </c>
      <c r="V33" s="29">
        <f t="shared" si="23"/>
        <v>383.12210110194883</v>
      </c>
      <c r="W33" s="29">
        <f t="shared" si="23"/>
        <v>392.46689266420077</v>
      </c>
      <c r="X33" s="29">
        <f t="shared" ref="X33" si="24">SUM(X34:X50)</f>
        <v>320.79090048004781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49.594469676483847</v>
      </c>
      <c r="N37" s="10">
        <v>48.819865555662055</v>
      </c>
      <c r="O37" s="10">
        <v>51.990139057091746</v>
      </c>
      <c r="P37" s="10">
        <v>50.287780342985585</v>
      </c>
      <c r="Q37" s="10">
        <v>48.465655054651556</v>
      </c>
      <c r="R37" s="10">
        <v>46.449497717425977</v>
      </c>
      <c r="S37" s="10">
        <v>44.997590513915412</v>
      </c>
      <c r="T37" s="10">
        <v>42.206187054561809</v>
      </c>
      <c r="U37" s="10">
        <v>40.362272899051924</v>
      </c>
      <c r="V37" s="10">
        <v>38.470272477443906</v>
      </c>
      <c r="W37" s="10">
        <v>36.357566264054128</v>
      </c>
      <c r="X37" s="10">
        <v>34.870584813376034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800.96818463546208</v>
      </c>
      <c r="D43" s="10">
        <v>988.20042300886882</v>
      </c>
      <c r="E43" s="10">
        <v>914.39293415620614</v>
      </c>
      <c r="F43" s="10">
        <v>990.34545697620024</v>
      </c>
      <c r="G43" s="10">
        <v>826.43359213160704</v>
      </c>
      <c r="H43" s="10">
        <v>761.7200394521002</v>
      </c>
      <c r="I43" s="10">
        <v>712.23372375425527</v>
      </c>
      <c r="J43" s="10">
        <v>720.72775656780425</v>
      </c>
      <c r="K43" s="10">
        <v>574.51159480974866</v>
      </c>
      <c r="L43" s="10">
        <v>558.68818872891904</v>
      </c>
      <c r="M43" s="10">
        <v>609.25379632854151</v>
      </c>
      <c r="N43" s="10">
        <v>471.69035043393058</v>
      </c>
      <c r="O43" s="10">
        <v>501.2543330819243</v>
      </c>
      <c r="P43" s="10">
        <v>442.94903429772069</v>
      </c>
      <c r="Q43" s="10">
        <v>443.6403163909207</v>
      </c>
      <c r="R43" s="10">
        <v>414.63742265504095</v>
      </c>
      <c r="S43" s="10">
        <v>421.23367642921414</v>
      </c>
      <c r="T43" s="10">
        <v>394.24732459005969</v>
      </c>
      <c r="U43" s="10">
        <v>368.18213232244642</v>
      </c>
      <c r="V43" s="10">
        <v>342.87399596203858</v>
      </c>
      <c r="W43" s="10">
        <v>352.49349809872996</v>
      </c>
      <c r="X43" s="10">
        <v>284.08920822912148</v>
      </c>
    </row>
    <row r="44" spans="1:24" ht="11.25" customHeight="1" x14ac:dyDescent="0.2">
      <c r="A44" s="41" t="s">
        <v>75</v>
      </c>
      <c r="B44" s="9" t="s">
        <v>76</v>
      </c>
      <c r="C44" s="10">
        <v>4.4927942887725791</v>
      </c>
      <c r="D44" s="10">
        <v>5.4283663974424634</v>
      </c>
      <c r="E44" s="10">
        <v>5.4285065260033756</v>
      </c>
      <c r="F44" s="10">
        <v>5.4453655729461561</v>
      </c>
      <c r="G44" s="10">
        <v>5.423289243206658</v>
      </c>
      <c r="H44" s="10">
        <v>5.4115767877507048</v>
      </c>
      <c r="I44" s="10">
        <v>5.4172225489084429</v>
      </c>
      <c r="J44" s="10">
        <v>5.4241961986009546</v>
      </c>
      <c r="K44" s="10">
        <v>7.1983607418765976</v>
      </c>
      <c r="L44" s="10">
        <v>7.2119083692995929</v>
      </c>
      <c r="M44" s="10">
        <v>8.1714843848394292</v>
      </c>
      <c r="N44" s="10">
        <v>7.1529936597926449</v>
      </c>
      <c r="O44" s="10">
        <v>7.2117340319046983</v>
      </c>
      <c r="P44" s="10">
        <v>7.0615268754904221</v>
      </c>
      <c r="Q44" s="10">
        <v>7.0729414834413911</v>
      </c>
      <c r="R44" s="10">
        <v>6.170389768591404</v>
      </c>
      <c r="S44" s="10">
        <v>5.3471919261767802</v>
      </c>
      <c r="T44" s="10">
        <v>2.6788043593026454</v>
      </c>
      <c r="U44" s="10">
        <v>2.683760769478547</v>
      </c>
      <c r="V44" s="10">
        <v>0.89525861064380208</v>
      </c>
      <c r="W44" s="10">
        <v>0.89062390690294591</v>
      </c>
      <c r="X44" s="10">
        <v>0.90165369303158038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0.82971079373182666</v>
      </c>
      <c r="O50" s="10">
        <v>0.86800068982772094</v>
      </c>
      <c r="P50" s="10">
        <v>0.80892504877611471</v>
      </c>
      <c r="Q50" s="10">
        <v>0</v>
      </c>
      <c r="R50" s="10">
        <v>0</v>
      </c>
      <c r="S50" s="10">
        <v>0.81623059789171515</v>
      </c>
      <c r="T50" s="10">
        <v>2.4533096150645575</v>
      </c>
      <c r="U50" s="10">
        <v>0.90468414093361549</v>
      </c>
      <c r="V50" s="10">
        <v>0.88257405182252568</v>
      </c>
      <c r="W50" s="10">
        <v>2.7252043945137552</v>
      </c>
      <c r="X50" s="10">
        <v>0.92945374451874185</v>
      </c>
    </row>
    <row r="51" spans="1:24" ht="11.25" customHeight="1" x14ac:dyDescent="0.2">
      <c r="A51" s="35" t="s">
        <v>89</v>
      </c>
      <c r="B51" s="36" t="s">
        <v>90</v>
      </c>
      <c r="C51" s="37">
        <v>20.210260202656329</v>
      </c>
      <c r="D51" s="37">
        <v>23.685086324984034</v>
      </c>
      <c r="E51" s="37">
        <v>26.137045047389208</v>
      </c>
      <c r="F51" s="37">
        <v>25.971187518866778</v>
      </c>
      <c r="G51" s="37">
        <v>26.808531530902531</v>
      </c>
      <c r="H51" s="37">
        <v>27.364545160415886</v>
      </c>
      <c r="I51" s="37">
        <v>32.448994705697302</v>
      </c>
      <c r="J51" s="37">
        <v>35.234231359129893</v>
      </c>
      <c r="K51" s="37">
        <v>34.775655931176345</v>
      </c>
      <c r="L51" s="37">
        <v>37.25517420703536</v>
      </c>
      <c r="M51" s="37">
        <v>42.130432170223365</v>
      </c>
      <c r="N51" s="37">
        <v>27.834689668680593</v>
      </c>
      <c r="O51" s="37">
        <v>30.250035855165009</v>
      </c>
      <c r="P51" s="37">
        <v>26.594383069065181</v>
      </c>
      <c r="Q51" s="37">
        <v>25.941564526830554</v>
      </c>
      <c r="R51" s="37">
        <v>22.883199175896277</v>
      </c>
      <c r="S51" s="37">
        <v>23.926284156178461</v>
      </c>
      <c r="T51" s="37">
        <v>23.677206964617266</v>
      </c>
      <c r="U51" s="37">
        <v>22.441544515194717</v>
      </c>
      <c r="V51" s="37">
        <v>24.421686335922494</v>
      </c>
      <c r="W51" s="37">
        <v>21.715509502126917</v>
      </c>
      <c r="X51" s="37">
        <v>25.816625791887031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913.61402293993103</v>
      </c>
      <c r="D52" s="37">
        <f t="shared" si="25"/>
        <v>1027.645972107227</v>
      </c>
      <c r="E52" s="37">
        <f t="shared" si="25"/>
        <v>1057.1567076912363</v>
      </c>
      <c r="F52" s="37">
        <f t="shared" si="25"/>
        <v>1067.9417193042445</v>
      </c>
      <c r="G52" s="37">
        <f t="shared" si="25"/>
        <v>1073.2231219091509</v>
      </c>
      <c r="H52" s="37">
        <f t="shared" si="25"/>
        <v>1075.8760432657218</v>
      </c>
      <c r="I52" s="37">
        <f t="shared" si="25"/>
        <v>1107.3877055009366</v>
      </c>
      <c r="J52" s="37">
        <f t="shared" si="25"/>
        <v>1116.3411315090723</v>
      </c>
      <c r="K52" s="37">
        <f t="shared" si="25"/>
        <v>1176.709637042776</v>
      </c>
      <c r="L52" s="37">
        <f t="shared" si="25"/>
        <v>1247.7116943793037</v>
      </c>
      <c r="M52" s="37">
        <f t="shared" si="25"/>
        <v>1395.0243854177722</v>
      </c>
      <c r="N52" s="37">
        <f t="shared" si="25"/>
        <v>1188.4435333003253</v>
      </c>
      <c r="O52" s="37">
        <f t="shared" si="25"/>
        <v>1294.832885573763</v>
      </c>
      <c r="P52" s="37">
        <f t="shared" si="25"/>
        <v>1212.7353850092434</v>
      </c>
      <c r="Q52" s="37">
        <f t="shared" si="25"/>
        <v>1228.8332425741182</v>
      </c>
      <c r="R52" s="37">
        <f t="shared" si="25"/>
        <v>1157.6273699122896</v>
      </c>
      <c r="S52" s="37">
        <f t="shared" si="25"/>
        <v>1263.6884730003749</v>
      </c>
      <c r="T52" s="37">
        <f t="shared" si="25"/>
        <v>1750.0093777759894</v>
      </c>
      <c r="U52" s="37">
        <f t="shared" si="25"/>
        <v>1742.8193465408594</v>
      </c>
      <c r="V52" s="37">
        <f t="shared" si="25"/>
        <v>1747.2146415042332</v>
      </c>
      <c r="W52" s="37">
        <f t="shared" si="25"/>
        <v>1614.3069501563368</v>
      </c>
      <c r="X52" s="37">
        <f t="shared" ref="X52" si="26">SUM(X53:X70)</f>
        <v>1899.9627587621235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913.61402293993103</v>
      </c>
      <c r="D59" s="10">
        <v>1027.645972107227</v>
      </c>
      <c r="E59" s="10">
        <v>1057.1567076912363</v>
      </c>
      <c r="F59" s="10">
        <v>1067.9417193042445</v>
      </c>
      <c r="G59" s="10">
        <v>1073.2231219091509</v>
      </c>
      <c r="H59" s="10">
        <v>1075.8760432657218</v>
      </c>
      <c r="I59" s="10">
        <v>1107.3877055009366</v>
      </c>
      <c r="J59" s="10">
        <v>1116.3411315090723</v>
      </c>
      <c r="K59" s="10">
        <v>1176.709637042776</v>
      </c>
      <c r="L59" s="10">
        <v>1240.3124462112128</v>
      </c>
      <c r="M59" s="10">
        <v>1380.2354183786113</v>
      </c>
      <c r="N59" s="10">
        <v>1175.9093668136597</v>
      </c>
      <c r="O59" s="10">
        <v>1288.156608568424</v>
      </c>
      <c r="P59" s="10">
        <v>1210.3332443774379</v>
      </c>
      <c r="Q59" s="10">
        <v>1226.4131641530953</v>
      </c>
      <c r="R59" s="10">
        <v>1155.1543231107303</v>
      </c>
      <c r="S59" s="10">
        <v>1261.0585554600186</v>
      </c>
      <c r="T59" s="10">
        <v>1235.8841979554807</v>
      </c>
      <c r="U59" s="10">
        <v>1214.0536830037272</v>
      </c>
      <c r="V59" s="10">
        <v>1193.6562147702291</v>
      </c>
      <c r="W59" s="10">
        <v>1095.2755899493641</v>
      </c>
      <c r="X59" s="10">
        <v>1233.3763638100697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2.7199421923935425</v>
      </c>
      <c r="N64" s="10">
        <v>2.9795232150428523</v>
      </c>
      <c r="O64" s="10">
        <v>3.0261315078074755</v>
      </c>
      <c r="P64" s="10">
        <v>2.4021406318053899</v>
      </c>
      <c r="Q64" s="10">
        <v>2.4200784210230384</v>
      </c>
      <c r="R64" s="10">
        <v>2.4730468015593878</v>
      </c>
      <c r="S64" s="10">
        <v>2.6299175403562987</v>
      </c>
      <c r="T64" s="10">
        <v>2.4694618497435741</v>
      </c>
      <c r="U64" s="10">
        <v>2.4448552826182031</v>
      </c>
      <c r="V64" s="10">
        <v>2.469260783875153</v>
      </c>
      <c r="W64" s="10">
        <v>3.1719449017278589</v>
      </c>
      <c r="X64" s="10">
        <v>3.3348813208847603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9.5302754540409786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7.3992481680909661</v>
      </c>
      <c r="M69" s="10">
        <v>12.069024846767373</v>
      </c>
      <c r="N69" s="10">
        <v>9.5546432716225009</v>
      </c>
      <c r="O69" s="10">
        <v>3.6501454975313616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511.65571797076524</v>
      </c>
      <c r="U70" s="10">
        <v>526.32080825451408</v>
      </c>
      <c r="V70" s="10">
        <v>551.08916595012897</v>
      </c>
      <c r="W70" s="10">
        <v>515.85941530524497</v>
      </c>
      <c r="X70" s="10">
        <v>653.72123817712816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1159.2427335745742</v>
      </c>
      <c r="D75" s="37">
        <v>1273.9660036739315</v>
      </c>
      <c r="E75" s="37">
        <v>1305.3518547944516</v>
      </c>
      <c r="F75" s="37">
        <v>1392.5875326270077</v>
      </c>
      <c r="G75" s="37">
        <v>1339.6442795255302</v>
      </c>
      <c r="H75" s="37">
        <v>1305.7059709023088</v>
      </c>
      <c r="I75" s="37">
        <v>1343.0987215500616</v>
      </c>
      <c r="J75" s="37">
        <v>1363.1245327403408</v>
      </c>
      <c r="K75" s="37">
        <v>1352.3013896971704</v>
      </c>
      <c r="L75" s="37">
        <v>1438.3080183897339</v>
      </c>
      <c r="M75" s="37">
        <v>1612.5207775246593</v>
      </c>
      <c r="N75" s="37">
        <v>1376.7498693796815</v>
      </c>
      <c r="O75" s="37">
        <v>1525.6836113891375</v>
      </c>
      <c r="P75" s="37">
        <v>1460.7874789036009</v>
      </c>
      <c r="Q75" s="37">
        <v>1439.5652340481552</v>
      </c>
      <c r="R75" s="37">
        <v>1411.4736604329034</v>
      </c>
      <c r="S75" s="37">
        <v>1554.1510640754343</v>
      </c>
      <c r="T75" s="37">
        <v>1534.473642243521</v>
      </c>
      <c r="U75" s="37">
        <v>1490.5745060924557</v>
      </c>
      <c r="V75" s="37">
        <v>1474.651229388508</v>
      </c>
      <c r="W75" s="37">
        <v>1344.6895095031637</v>
      </c>
      <c r="X75" s="37">
        <v>1578.1616972068286</v>
      </c>
    </row>
    <row r="76" spans="1:24" ht="11.25" customHeight="1" x14ac:dyDescent="0.2">
      <c r="A76" s="38" t="s">
        <v>139</v>
      </c>
      <c r="B76" s="39" t="s">
        <v>140</v>
      </c>
      <c r="C76" s="40">
        <v>855.68241466444272</v>
      </c>
      <c r="D76" s="40">
        <v>931.37023469151461</v>
      </c>
      <c r="E76" s="40">
        <v>942.9608163758661</v>
      </c>
      <c r="F76" s="40">
        <v>991.15103778365403</v>
      </c>
      <c r="G76" s="40">
        <v>951.11840991697034</v>
      </c>
      <c r="H76" s="40">
        <v>969.92364744286078</v>
      </c>
      <c r="I76" s="40">
        <v>984.4152846860826</v>
      </c>
      <c r="J76" s="40">
        <v>969.26047184656773</v>
      </c>
      <c r="K76" s="40">
        <v>928.46549878882843</v>
      </c>
      <c r="L76" s="40">
        <v>993.91634099189457</v>
      </c>
      <c r="M76" s="40">
        <v>1111.9827744738354</v>
      </c>
      <c r="N76" s="40">
        <v>971.36477258462651</v>
      </c>
      <c r="O76" s="40">
        <v>1047.6973455557631</v>
      </c>
      <c r="P76" s="40">
        <v>966.46754938099571</v>
      </c>
      <c r="Q76" s="40">
        <v>943.03766276006331</v>
      </c>
      <c r="R76" s="40">
        <v>913.45886474198858</v>
      </c>
      <c r="S76" s="40">
        <v>1054.8377889986793</v>
      </c>
      <c r="T76" s="40">
        <v>1068.9715053786242</v>
      </c>
      <c r="U76" s="40">
        <v>1101.3741264524137</v>
      </c>
      <c r="V76" s="40">
        <v>1093.9065344697731</v>
      </c>
      <c r="W76" s="40">
        <v>1026.1491599052183</v>
      </c>
      <c r="X76" s="40">
        <v>1200.5735907573489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5.0746606441088158</v>
      </c>
      <c r="D2" s="31">
        <f t="shared" ref="D2:W2" si="1">SUM(D3,D17,D22,D25,D26,D51,D52,D71,D74,D75,D76)</f>
        <v>5.3071190823607095</v>
      </c>
      <c r="E2" s="31">
        <f t="shared" si="1"/>
        <v>5.5405949891064363</v>
      </c>
      <c r="F2" s="31">
        <f t="shared" si="1"/>
        <v>6.8340995087431784</v>
      </c>
      <c r="G2" s="31">
        <f t="shared" si="1"/>
        <v>5.8457346702480084</v>
      </c>
      <c r="H2" s="31">
        <f t="shared" si="1"/>
        <v>6.0308864154015254</v>
      </c>
      <c r="I2" s="31">
        <f t="shared" si="1"/>
        <v>6.1483153257589613</v>
      </c>
      <c r="J2" s="31">
        <f t="shared" si="1"/>
        <v>6.2053446803352568</v>
      </c>
      <c r="K2" s="31">
        <f t="shared" si="1"/>
        <v>6.7048031934995924</v>
      </c>
      <c r="L2" s="31">
        <f t="shared" si="1"/>
        <v>6.7941198432771648</v>
      </c>
      <c r="M2" s="31">
        <f t="shared" si="1"/>
        <v>9.07878200968538</v>
      </c>
      <c r="N2" s="31">
        <f t="shared" si="1"/>
        <v>7.2649439294348888</v>
      </c>
      <c r="O2" s="31">
        <f t="shared" si="1"/>
        <v>7.1013449368946562</v>
      </c>
      <c r="P2" s="31">
        <f t="shared" si="1"/>
        <v>7.1804629016881449</v>
      </c>
      <c r="Q2" s="31">
        <f t="shared" si="1"/>
        <v>7.6256502146555256</v>
      </c>
      <c r="R2" s="31">
        <f t="shared" si="1"/>
        <v>7.4806534823731718</v>
      </c>
      <c r="S2" s="31">
        <f t="shared" si="1"/>
        <v>7.7386070507308675</v>
      </c>
      <c r="T2" s="31">
        <f t="shared" si="1"/>
        <v>7.5666380051590751</v>
      </c>
      <c r="U2" s="31">
        <f t="shared" si="1"/>
        <v>7.9105760963026741</v>
      </c>
      <c r="V2" s="31">
        <f t="shared" si="1"/>
        <v>8.942390369733447</v>
      </c>
      <c r="W2" s="31">
        <f t="shared" si="1"/>
        <v>10.060189165950119</v>
      </c>
      <c r="X2" s="31">
        <f t="shared" ref="X2" si="2">SUM(X3,X17,X22,X25,X26,X51,X52,X71,X74,X75,X76)</f>
        <v>12.29578675838348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5.0746606441088158</v>
      </c>
      <c r="D76" s="40">
        <v>5.3071190823607095</v>
      </c>
      <c r="E76" s="40">
        <v>5.5405949891064363</v>
      </c>
      <c r="F76" s="40">
        <v>6.8340995087431784</v>
      </c>
      <c r="G76" s="40">
        <v>5.8457346702480084</v>
      </c>
      <c r="H76" s="40">
        <v>6.0308864154015254</v>
      </c>
      <c r="I76" s="40">
        <v>6.1483153257589613</v>
      </c>
      <c r="J76" s="40">
        <v>6.2053446803352568</v>
      </c>
      <c r="K76" s="40">
        <v>6.7048031934995924</v>
      </c>
      <c r="L76" s="40">
        <v>6.7941198432771648</v>
      </c>
      <c r="M76" s="40">
        <v>9.07878200968538</v>
      </c>
      <c r="N76" s="40">
        <v>7.2649439294348888</v>
      </c>
      <c r="O76" s="40">
        <v>7.1013449368946562</v>
      </c>
      <c r="P76" s="40">
        <v>7.1804629016881449</v>
      </c>
      <c r="Q76" s="40">
        <v>7.6256502146555256</v>
      </c>
      <c r="R76" s="40">
        <v>7.4806534823731718</v>
      </c>
      <c r="S76" s="40">
        <v>7.7386070507308675</v>
      </c>
      <c r="T76" s="40">
        <v>7.5666380051590751</v>
      </c>
      <c r="U76" s="40">
        <v>7.9105760963026741</v>
      </c>
      <c r="V76" s="40">
        <v>8.942390369733447</v>
      </c>
      <c r="W76" s="40">
        <v>10.060189165950119</v>
      </c>
      <c r="X76" s="40">
        <v>12.29578675838348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393.41052667481472</v>
      </c>
      <c r="D2" s="31">
        <f t="shared" ref="D2:W2" si="1">SUM(D3,D17,D22,D25,D26,D51,D52,D71,D74,D75,D76)</f>
        <v>408.02112689405607</v>
      </c>
      <c r="E2" s="31">
        <f t="shared" si="1"/>
        <v>409.77716397612539</v>
      </c>
      <c r="F2" s="31">
        <f t="shared" si="1"/>
        <v>415.98259800710053</v>
      </c>
      <c r="G2" s="31">
        <f t="shared" si="1"/>
        <v>417.13129682469184</v>
      </c>
      <c r="H2" s="31">
        <f t="shared" si="1"/>
        <v>424.50183328342041</v>
      </c>
      <c r="I2" s="31">
        <f t="shared" si="1"/>
        <v>425.51390495596917</v>
      </c>
      <c r="J2" s="31">
        <f t="shared" si="1"/>
        <v>422.52499391193561</v>
      </c>
      <c r="K2" s="31">
        <f t="shared" si="1"/>
        <v>413.87710102269227</v>
      </c>
      <c r="L2" s="31">
        <f t="shared" si="1"/>
        <v>425.87813609033719</v>
      </c>
      <c r="M2" s="31">
        <f t="shared" si="1"/>
        <v>435.00146271090892</v>
      </c>
      <c r="N2" s="31">
        <f t="shared" si="1"/>
        <v>450.0838310544608</v>
      </c>
      <c r="O2" s="31">
        <f t="shared" si="1"/>
        <v>452.15382868160839</v>
      </c>
      <c r="P2" s="31">
        <f t="shared" si="1"/>
        <v>452.56679684441485</v>
      </c>
      <c r="Q2" s="31">
        <f t="shared" si="1"/>
        <v>443.82922839160551</v>
      </c>
      <c r="R2" s="31">
        <f t="shared" si="1"/>
        <v>443.64971806887729</v>
      </c>
      <c r="S2" s="31">
        <f t="shared" si="1"/>
        <v>435.18890282684612</v>
      </c>
      <c r="T2" s="31">
        <f t="shared" si="1"/>
        <v>422.30626673936649</v>
      </c>
      <c r="U2" s="31">
        <f t="shared" si="1"/>
        <v>408.96640455474505</v>
      </c>
      <c r="V2" s="31">
        <f t="shared" si="1"/>
        <v>402.34802280451868</v>
      </c>
      <c r="W2" s="31">
        <f t="shared" si="1"/>
        <v>402.29486890263263</v>
      </c>
      <c r="X2" s="31">
        <f t="shared" ref="X2" si="2">SUM(X3,X17,X22,X25,X26,X51,X52,X71,X74,X75,X76)</f>
        <v>390.5438198986169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4.9259396310934428E-2</v>
      </c>
      <c r="D3" s="34">
        <f t="shared" ref="D3:W3" si="4">SUM(D4,D8,D11)</f>
        <v>4.9734571423476967E-2</v>
      </c>
      <c r="E3" s="34">
        <f t="shared" si="4"/>
        <v>2.7230421614210992E-2</v>
      </c>
      <c r="F3" s="34">
        <f t="shared" si="4"/>
        <v>2.8627056491838276E-2</v>
      </c>
      <c r="G3" s="34">
        <f t="shared" si="4"/>
        <v>3.3100443430884606E-2</v>
      </c>
      <c r="H3" s="34">
        <f t="shared" si="4"/>
        <v>3.7372121316403432E-2</v>
      </c>
      <c r="I3" s="34">
        <f t="shared" si="4"/>
        <v>4.05201570472387E-2</v>
      </c>
      <c r="J3" s="34">
        <f t="shared" si="4"/>
        <v>0</v>
      </c>
      <c r="K3" s="34">
        <f t="shared" si="4"/>
        <v>4.586202581239953E-2</v>
      </c>
      <c r="L3" s="34">
        <f t="shared" si="4"/>
        <v>4.9994100258285185E-2</v>
      </c>
      <c r="M3" s="34">
        <f t="shared" si="4"/>
        <v>4.9415392840434856E-2</v>
      </c>
      <c r="N3" s="34">
        <f t="shared" si="4"/>
        <v>5.8022417037798917E-2</v>
      </c>
      <c r="O3" s="34">
        <f t="shared" si="4"/>
        <v>5.2737954682253722E-2</v>
      </c>
      <c r="P3" s="34">
        <f t="shared" si="4"/>
        <v>5.6173972591229873E-2</v>
      </c>
      <c r="Q3" s="34">
        <f t="shared" si="4"/>
        <v>5.497480626723001E-2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4.9259396310934428E-2</v>
      </c>
      <c r="D4" s="29">
        <f t="shared" ref="D4:W4" si="7">SUM(D5:D7)</f>
        <v>4.9734571423476967E-2</v>
      </c>
      <c r="E4" s="29">
        <f t="shared" si="7"/>
        <v>2.7230421614210992E-2</v>
      </c>
      <c r="F4" s="29">
        <f t="shared" si="7"/>
        <v>2.8627056491838276E-2</v>
      </c>
      <c r="G4" s="29">
        <f t="shared" si="7"/>
        <v>3.3100443430884606E-2</v>
      </c>
      <c r="H4" s="29">
        <f t="shared" si="7"/>
        <v>3.7372121316403432E-2</v>
      </c>
      <c r="I4" s="29">
        <f t="shared" si="7"/>
        <v>4.05201570472387E-2</v>
      </c>
      <c r="J4" s="29">
        <f t="shared" si="7"/>
        <v>0</v>
      </c>
      <c r="K4" s="29">
        <f t="shared" si="7"/>
        <v>4.586202581239953E-2</v>
      </c>
      <c r="L4" s="29">
        <f t="shared" si="7"/>
        <v>4.9994100258285185E-2</v>
      </c>
      <c r="M4" s="29">
        <f t="shared" si="7"/>
        <v>4.9415392840434856E-2</v>
      </c>
      <c r="N4" s="29">
        <f t="shared" si="7"/>
        <v>5.8022417037798917E-2</v>
      </c>
      <c r="O4" s="29">
        <f t="shared" si="7"/>
        <v>5.2737954682253722E-2</v>
      </c>
      <c r="P4" s="29">
        <f t="shared" si="7"/>
        <v>5.6173972591229873E-2</v>
      </c>
      <c r="Q4" s="29">
        <f t="shared" si="7"/>
        <v>5.497480626723001E-2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4.9259396310934428E-2</v>
      </c>
      <c r="D7" s="10">
        <v>4.9734571423476967E-2</v>
      </c>
      <c r="E7" s="10">
        <v>2.7230421614210992E-2</v>
      </c>
      <c r="F7" s="10">
        <v>2.8627056491838276E-2</v>
      </c>
      <c r="G7" s="10">
        <v>3.3100443430884606E-2</v>
      </c>
      <c r="H7" s="10">
        <v>3.7372121316403432E-2</v>
      </c>
      <c r="I7" s="10">
        <v>4.05201570472387E-2</v>
      </c>
      <c r="J7" s="10">
        <v>0</v>
      </c>
      <c r="K7" s="10">
        <v>4.586202581239953E-2</v>
      </c>
      <c r="L7" s="10">
        <v>4.9994100258285185E-2</v>
      </c>
      <c r="M7" s="10">
        <v>4.9415392840434856E-2</v>
      </c>
      <c r="N7" s="10">
        <v>5.8022417037798917E-2</v>
      </c>
      <c r="O7" s="10">
        <v>5.2737954682253722E-2</v>
      </c>
      <c r="P7" s="10">
        <v>5.6173972591229873E-2</v>
      </c>
      <c r="Q7" s="10">
        <v>5.497480626723001E-2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0.40753699930881637</v>
      </c>
      <c r="D22" s="37">
        <f t="shared" si="17"/>
        <v>0.46260305458927614</v>
      </c>
      <c r="E22" s="37">
        <f t="shared" si="17"/>
        <v>0.51380303490659907</v>
      </c>
      <c r="F22" s="37">
        <f t="shared" si="17"/>
        <v>0.53135388161008057</v>
      </c>
      <c r="G22" s="37">
        <f t="shared" si="17"/>
        <v>0.61175387421374494</v>
      </c>
      <c r="H22" s="37">
        <f t="shared" si="17"/>
        <v>0.68800616688066196</v>
      </c>
      <c r="I22" s="37">
        <f t="shared" si="17"/>
        <v>0.75713468392358729</v>
      </c>
      <c r="J22" s="37">
        <f t="shared" si="17"/>
        <v>0.80510173893983883</v>
      </c>
      <c r="K22" s="37">
        <f t="shared" si="17"/>
        <v>0.52741329684259464</v>
      </c>
      <c r="L22" s="37">
        <f t="shared" si="17"/>
        <v>0.5495708080685735</v>
      </c>
      <c r="M22" s="37">
        <f t="shared" si="17"/>
        <v>0.61664712577232739</v>
      </c>
      <c r="N22" s="37">
        <f t="shared" si="17"/>
        <v>0.48991677602295808</v>
      </c>
      <c r="O22" s="37">
        <f t="shared" si="17"/>
        <v>0.45132481141738956</v>
      </c>
      <c r="P22" s="37">
        <f t="shared" si="17"/>
        <v>0.39169783521507279</v>
      </c>
      <c r="Q22" s="37">
        <f t="shared" si="17"/>
        <v>0.35422355571315356</v>
      </c>
      <c r="R22" s="37">
        <f t="shared" si="17"/>
        <v>0.34285441002305117</v>
      </c>
      <c r="S22" s="37">
        <f t="shared" si="17"/>
        <v>0.32419445250224216</v>
      </c>
      <c r="T22" s="37">
        <f t="shared" si="17"/>
        <v>0.29833437093092346</v>
      </c>
      <c r="U22" s="37">
        <f t="shared" si="17"/>
        <v>0.30215184120009214</v>
      </c>
      <c r="V22" s="37">
        <f t="shared" si="17"/>
        <v>0.31097844474478431</v>
      </c>
      <c r="W22" s="37">
        <f t="shared" si="17"/>
        <v>0.31301401081710578</v>
      </c>
      <c r="X22" s="37">
        <f t="shared" ref="X22" si="18">SUM(X23:X24)</f>
        <v>0.30991668734397088</v>
      </c>
    </row>
    <row r="23" spans="1:24" ht="11.25" customHeight="1" x14ac:dyDescent="0.2">
      <c r="A23" s="42" t="s">
        <v>37</v>
      </c>
      <c r="B23" s="9" t="s">
        <v>38</v>
      </c>
      <c r="C23" s="10">
        <v>0.40753699930881637</v>
      </c>
      <c r="D23" s="10">
        <v>0.46260305458927614</v>
      </c>
      <c r="E23" s="10">
        <v>0.51380303490659907</v>
      </c>
      <c r="F23" s="10">
        <v>0.53135388161008057</v>
      </c>
      <c r="G23" s="10">
        <v>0.61175387421374494</v>
      </c>
      <c r="H23" s="10">
        <v>0.68800616688066196</v>
      </c>
      <c r="I23" s="10">
        <v>0.75713468392358729</v>
      </c>
      <c r="J23" s="10">
        <v>0.80510173893983883</v>
      </c>
      <c r="K23" s="10">
        <v>0.52741329684259464</v>
      </c>
      <c r="L23" s="10">
        <v>0.5495708080685735</v>
      </c>
      <c r="M23" s="10">
        <v>0.61664712577232739</v>
      </c>
      <c r="N23" s="10">
        <v>0.48991677602295808</v>
      </c>
      <c r="O23" s="10">
        <v>0.45132481141738956</v>
      </c>
      <c r="P23" s="10">
        <v>0.39169783521507279</v>
      </c>
      <c r="Q23" s="10">
        <v>0.35422355571315356</v>
      </c>
      <c r="R23" s="10">
        <v>0.34285441002305117</v>
      </c>
      <c r="S23" s="10">
        <v>0.32419445250224216</v>
      </c>
      <c r="T23" s="10">
        <v>0.29833437093092346</v>
      </c>
      <c r="U23" s="10">
        <v>0.30215184120009214</v>
      </c>
      <c r="V23" s="10">
        <v>0.31097844474478431</v>
      </c>
      <c r="W23" s="10">
        <v>0.31301401081710578</v>
      </c>
      <c r="X23" s="10">
        <v>0.30991668734397088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74.48304515143154</v>
      </c>
      <c r="D26" s="37">
        <f t="shared" si="19"/>
        <v>84.48814954467737</v>
      </c>
      <c r="E26" s="37">
        <f t="shared" si="19"/>
        <v>78.186555878409706</v>
      </c>
      <c r="F26" s="37">
        <f t="shared" si="19"/>
        <v>81.299031277164829</v>
      </c>
      <c r="G26" s="37">
        <f t="shared" si="19"/>
        <v>71.577684403346282</v>
      </c>
      <c r="H26" s="37">
        <f t="shared" si="19"/>
        <v>67.811547990587755</v>
      </c>
      <c r="I26" s="37">
        <f t="shared" si="19"/>
        <v>62.623602278091418</v>
      </c>
      <c r="J26" s="37">
        <f t="shared" si="19"/>
        <v>62.350368815710063</v>
      </c>
      <c r="K26" s="37">
        <f t="shared" si="19"/>
        <v>50.377318739002234</v>
      </c>
      <c r="L26" s="37">
        <f t="shared" si="19"/>
        <v>47.853041336862766</v>
      </c>
      <c r="M26" s="37">
        <f t="shared" si="19"/>
        <v>51.262192860350332</v>
      </c>
      <c r="N26" s="37">
        <f t="shared" si="19"/>
        <v>49.645858576659016</v>
      </c>
      <c r="O26" s="37">
        <f t="shared" si="19"/>
        <v>48.551631488348711</v>
      </c>
      <c r="P26" s="37">
        <f t="shared" si="19"/>
        <v>46.351374879567196</v>
      </c>
      <c r="Q26" s="37">
        <f t="shared" si="19"/>
        <v>45.32323668405629</v>
      </c>
      <c r="R26" s="37">
        <f t="shared" si="19"/>
        <v>43.692818835725895</v>
      </c>
      <c r="S26" s="37">
        <f t="shared" si="19"/>
        <v>39.076333748623313</v>
      </c>
      <c r="T26" s="37">
        <f t="shared" si="19"/>
        <v>35.612396736987073</v>
      </c>
      <c r="U26" s="37">
        <f t="shared" si="19"/>
        <v>32.41461332466735</v>
      </c>
      <c r="V26" s="37">
        <f t="shared" si="19"/>
        <v>29.810573016710062</v>
      </c>
      <c r="W26" s="37">
        <f t="shared" si="19"/>
        <v>32.738954283348683</v>
      </c>
      <c r="X26" s="37">
        <f t="shared" ref="X26" si="20">SUM(X27,X33)</f>
        <v>22.508325659247024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74.48304515143154</v>
      </c>
      <c r="D33" s="29">
        <f t="shared" si="23"/>
        <v>84.48814954467737</v>
      </c>
      <c r="E33" s="29">
        <f t="shared" si="23"/>
        <v>78.186555878409706</v>
      </c>
      <c r="F33" s="29">
        <f t="shared" si="23"/>
        <v>81.299031277164829</v>
      </c>
      <c r="G33" s="29">
        <f t="shared" si="23"/>
        <v>71.577684403346282</v>
      </c>
      <c r="H33" s="29">
        <f t="shared" si="23"/>
        <v>67.811547990587755</v>
      </c>
      <c r="I33" s="29">
        <f t="shared" si="23"/>
        <v>62.623602278091418</v>
      </c>
      <c r="J33" s="29">
        <f t="shared" si="23"/>
        <v>62.350368815710063</v>
      </c>
      <c r="K33" s="29">
        <f t="shared" si="23"/>
        <v>50.377318739002234</v>
      </c>
      <c r="L33" s="29">
        <f t="shared" si="23"/>
        <v>47.853041336862766</v>
      </c>
      <c r="M33" s="29">
        <f t="shared" si="23"/>
        <v>51.262192860350332</v>
      </c>
      <c r="N33" s="29">
        <f t="shared" si="23"/>
        <v>49.645858576659016</v>
      </c>
      <c r="O33" s="29">
        <f t="shared" si="23"/>
        <v>48.551631488348711</v>
      </c>
      <c r="P33" s="29">
        <f t="shared" si="23"/>
        <v>46.351374879567196</v>
      </c>
      <c r="Q33" s="29">
        <f t="shared" si="23"/>
        <v>45.32323668405629</v>
      </c>
      <c r="R33" s="29">
        <f t="shared" si="23"/>
        <v>43.692818835725895</v>
      </c>
      <c r="S33" s="29">
        <f t="shared" si="23"/>
        <v>39.076333748623313</v>
      </c>
      <c r="T33" s="29">
        <f t="shared" si="23"/>
        <v>35.612396736987073</v>
      </c>
      <c r="U33" s="29">
        <f t="shared" si="23"/>
        <v>32.41461332466735</v>
      </c>
      <c r="V33" s="29">
        <f t="shared" si="23"/>
        <v>29.810573016710062</v>
      </c>
      <c r="W33" s="29">
        <f t="shared" si="23"/>
        <v>32.738954283348683</v>
      </c>
      <c r="X33" s="29">
        <f t="shared" ref="X33" si="24">SUM(X34:X50)</f>
        <v>22.508325659247024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3.8114632555883925</v>
      </c>
      <c r="N37" s="10">
        <v>4.5860673764101518</v>
      </c>
      <c r="O37" s="10">
        <v>4.4968772799675838</v>
      </c>
      <c r="P37" s="10">
        <v>4.6515145839275771</v>
      </c>
      <c r="Q37" s="10">
        <v>4.4004670433708295</v>
      </c>
      <c r="R37" s="10">
        <v>4.3434515517055825</v>
      </c>
      <c r="S37" s="10">
        <v>3.7221859263253636</v>
      </c>
      <c r="T37" s="10">
        <v>3.4037871500813397</v>
      </c>
      <c r="U37" s="10">
        <v>3.1745284767004489</v>
      </c>
      <c r="V37" s="10">
        <v>2.9933560694176813</v>
      </c>
      <c r="W37" s="10">
        <v>3.0328894539166398</v>
      </c>
      <c r="X37" s="10">
        <v>2.4466980757039218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74.067584926016679</v>
      </c>
      <c r="D43" s="10">
        <v>84.026576131285779</v>
      </c>
      <c r="E43" s="10">
        <v>77.72512259357903</v>
      </c>
      <c r="F43" s="10">
        <v>80.854457039276937</v>
      </c>
      <c r="G43" s="10">
        <v>71.111033835718885</v>
      </c>
      <c r="H43" s="10">
        <v>67.333184967504408</v>
      </c>
      <c r="I43" s="10">
        <v>62.150885016165816</v>
      </c>
      <c r="J43" s="10">
        <v>61.884625203476965</v>
      </c>
      <c r="K43" s="10">
        <v>49.753925396614001</v>
      </c>
      <c r="L43" s="10">
        <v>47.243195621897527</v>
      </c>
      <c r="M43" s="10">
        <v>46.822729896738082</v>
      </c>
      <c r="N43" s="10">
        <v>44.309907519637484</v>
      </c>
      <c r="O43" s="10">
        <v>43.355899076287237</v>
      </c>
      <c r="P43" s="10">
        <v>40.971859941316303</v>
      </c>
      <c r="Q43" s="10">
        <v>40.280577848116529</v>
      </c>
      <c r="R43" s="10">
        <v>38.772379580556681</v>
      </c>
      <c r="S43" s="10">
        <v>34.844311532952858</v>
      </c>
      <c r="T43" s="10">
        <v>31.794721841582483</v>
      </c>
      <c r="U43" s="10">
        <v>28.957850480649054</v>
      </c>
      <c r="V43" s="10">
        <v>26.678884519474956</v>
      </c>
      <c r="W43" s="10">
        <v>29.404438272723205</v>
      </c>
      <c r="X43" s="10">
        <v>19.933147746802796</v>
      </c>
    </row>
    <row r="44" spans="1:24" ht="11.25" customHeight="1" x14ac:dyDescent="0.2">
      <c r="A44" s="41" t="s">
        <v>75</v>
      </c>
      <c r="B44" s="9" t="s">
        <v>76</v>
      </c>
      <c r="C44" s="10">
        <v>0.41546022541486677</v>
      </c>
      <c r="D44" s="10">
        <v>0.46157341339158586</v>
      </c>
      <c r="E44" s="10">
        <v>0.46143328483067381</v>
      </c>
      <c r="F44" s="10">
        <v>0.44457423788789424</v>
      </c>
      <c r="G44" s="10">
        <v>0.46665056762739199</v>
      </c>
      <c r="H44" s="10">
        <v>0.47836302308334516</v>
      </c>
      <c r="I44" s="10">
        <v>0.47271726192560504</v>
      </c>
      <c r="J44" s="10">
        <v>0.46574361223309596</v>
      </c>
      <c r="K44" s="10">
        <v>0.62339334238823274</v>
      </c>
      <c r="L44" s="10">
        <v>0.60984571496523665</v>
      </c>
      <c r="M44" s="10">
        <v>0.6279997080238553</v>
      </c>
      <c r="N44" s="10">
        <v>0.67194185181526245</v>
      </c>
      <c r="O44" s="10">
        <v>0.6237775760058788</v>
      </c>
      <c r="P44" s="10">
        <v>0.65317647790596689</v>
      </c>
      <c r="Q44" s="10">
        <v>0.64219179256893255</v>
      </c>
      <c r="R44" s="10">
        <v>0.57698770346362671</v>
      </c>
      <c r="S44" s="10">
        <v>0.44231796204334073</v>
      </c>
      <c r="T44" s="10">
        <v>0.21603656933019974</v>
      </c>
      <c r="U44" s="10">
        <v>0.21108015915429967</v>
      </c>
      <c r="V44" s="10">
        <v>6.9659704059551866E-2</v>
      </c>
      <c r="W44" s="10">
        <v>7.4294407800407622E-2</v>
      </c>
      <c r="X44" s="10">
        <v>6.3264621671772839E-2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7.7941828796117857E-2</v>
      </c>
      <c r="O50" s="10">
        <v>7.5077556088014294E-2</v>
      </c>
      <c r="P50" s="10">
        <v>7.4823876417350568E-2</v>
      </c>
      <c r="Q50" s="10">
        <v>0</v>
      </c>
      <c r="R50" s="10">
        <v>0</v>
      </c>
      <c r="S50" s="10">
        <v>6.7518327301750392E-2</v>
      </c>
      <c r="T50" s="10">
        <v>0.19785117599305099</v>
      </c>
      <c r="U50" s="10">
        <v>7.1154208163547311E-2</v>
      </c>
      <c r="V50" s="10">
        <v>6.8672723757870466E-2</v>
      </c>
      <c r="W50" s="10">
        <v>0.22733214890842959</v>
      </c>
      <c r="X50" s="10">
        <v>6.5215215068532187E-2</v>
      </c>
    </row>
    <row r="51" spans="1:24" ht="11.25" customHeight="1" x14ac:dyDescent="0.2">
      <c r="A51" s="35" t="s">
        <v>89</v>
      </c>
      <c r="B51" s="36" t="s">
        <v>90</v>
      </c>
      <c r="C51" s="37">
        <v>2.0255961416888431</v>
      </c>
      <c r="D51" s="37">
        <v>2.1858611840511148</v>
      </c>
      <c r="E51" s="37">
        <v>2.416505160448045</v>
      </c>
      <c r="F51" s="37">
        <v>2.3070452196426734</v>
      </c>
      <c r="G51" s="37">
        <v>2.5226754555439057</v>
      </c>
      <c r="H51" s="37">
        <v>2.6545202493458642</v>
      </c>
      <c r="I51" s="37">
        <v>3.1180929494559062</v>
      </c>
      <c r="J51" s="37">
        <v>3.3288013821971898</v>
      </c>
      <c r="K51" s="37">
        <v>3.3079819080855177</v>
      </c>
      <c r="L51" s="37">
        <v>3.4354460862426324</v>
      </c>
      <c r="M51" s="37">
        <v>3.4905030473280165</v>
      </c>
      <c r="N51" s="37">
        <v>2.7777775256826329</v>
      </c>
      <c r="O51" s="37">
        <v>2.7388642625175419</v>
      </c>
      <c r="P51" s="37">
        <v>2.5454308655221545</v>
      </c>
      <c r="Q51" s="37">
        <v>2.4317928583950827</v>
      </c>
      <c r="R51" s="37">
        <v>2.2039227042204366</v>
      </c>
      <c r="S51" s="37">
        <v>2.0338786220371281</v>
      </c>
      <c r="T51" s="37">
        <v>1.9534373553868096</v>
      </c>
      <c r="U51" s="37">
        <v>1.7977940625046354</v>
      </c>
      <c r="V51" s="37">
        <v>1.9235449879039994</v>
      </c>
      <c r="W51" s="37">
        <v>1.8283039230245246</v>
      </c>
      <c r="X51" s="37">
        <v>1.8238065643673016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22.49466149687029</v>
      </c>
      <c r="D52" s="37">
        <f t="shared" si="25"/>
        <v>24.159702871277162</v>
      </c>
      <c r="E52" s="37">
        <f t="shared" si="25"/>
        <v>25.746645705152726</v>
      </c>
      <c r="F52" s="37">
        <f t="shared" si="25"/>
        <v>25.948564444680731</v>
      </c>
      <c r="G52" s="37">
        <f t="shared" si="25"/>
        <v>28.692441289473635</v>
      </c>
      <c r="H52" s="37">
        <f t="shared" si="25"/>
        <v>30.888101188276451</v>
      </c>
      <c r="I52" s="37">
        <f t="shared" si="25"/>
        <v>32.958124249708234</v>
      </c>
      <c r="J52" s="37">
        <f t="shared" si="25"/>
        <v>34.155687063584807</v>
      </c>
      <c r="K52" s="37">
        <f t="shared" si="25"/>
        <v>37.797843610705897</v>
      </c>
      <c r="L52" s="37">
        <f t="shared" si="25"/>
        <v>41.124333135743633</v>
      </c>
      <c r="M52" s="37">
        <f t="shared" si="25"/>
        <v>43.730042785151056</v>
      </c>
      <c r="N52" s="37">
        <f t="shared" si="25"/>
        <v>43.788109004058775</v>
      </c>
      <c r="O52" s="37">
        <f t="shared" si="25"/>
        <v>43.103055956762901</v>
      </c>
      <c r="P52" s="37">
        <f t="shared" si="25"/>
        <v>42.564013099096805</v>
      </c>
      <c r="Q52" s="37">
        <f t="shared" si="25"/>
        <v>42.436490873860201</v>
      </c>
      <c r="R52" s="37">
        <f t="shared" si="25"/>
        <v>41.670996381778721</v>
      </c>
      <c r="S52" s="37">
        <f t="shared" si="25"/>
        <v>41.203530439007416</v>
      </c>
      <c r="T52" s="37">
        <f t="shared" si="25"/>
        <v>39.632582671131551</v>
      </c>
      <c r="U52" s="37">
        <f t="shared" si="25"/>
        <v>39.506362831454595</v>
      </c>
      <c r="V52" s="37">
        <f t="shared" si="25"/>
        <v>38.670225219755302</v>
      </c>
      <c r="W52" s="37">
        <f t="shared" si="25"/>
        <v>38.456076498864469</v>
      </c>
      <c r="X52" s="37">
        <f t="shared" ref="X52" si="26">SUM(X53:X70)</f>
        <v>38.688144075365656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0.3821152192605331</v>
      </c>
      <c r="D57" s="10">
        <v>0.40601891659501288</v>
      </c>
      <c r="E57" s="10">
        <v>0.40601891659501288</v>
      </c>
      <c r="F57" s="10">
        <v>0.40601891659501288</v>
      </c>
      <c r="G57" s="10">
        <v>0.42992261392949271</v>
      </c>
      <c r="H57" s="10">
        <v>0.47773000859845233</v>
      </c>
      <c r="I57" s="10">
        <v>0.62098022355975924</v>
      </c>
      <c r="J57" s="10">
        <v>0.62098022355975924</v>
      </c>
      <c r="K57" s="10">
        <v>0.76431642304385194</v>
      </c>
      <c r="L57" s="10">
        <v>0.83594153052450548</v>
      </c>
      <c r="M57" s="10">
        <v>0.93147033533963886</v>
      </c>
      <c r="N57" s="10">
        <v>1.026999140154772</v>
      </c>
      <c r="O57" s="10">
        <v>1.1226139294926909</v>
      </c>
      <c r="P57" s="10">
        <v>1.241960447119518</v>
      </c>
      <c r="Q57" s="10">
        <v>1.361392949269131</v>
      </c>
      <c r="R57" s="10">
        <v>1.4808254514187451</v>
      </c>
      <c r="S57" s="10">
        <v>1.6480653482373171</v>
      </c>
      <c r="T57" s="10">
        <v>1.791315563198624</v>
      </c>
      <c r="U57" s="10">
        <v>1.982459157351677</v>
      </c>
      <c r="V57" s="10">
        <v>2.1735167669819431</v>
      </c>
      <c r="W57" s="10">
        <v>2.3884780739466889</v>
      </c>
      <c r="X57" s="10">
        <v>2.6273430782459162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22.112546277609756</v>
      </c>
      <c r="D59" s="10">
        <v>23.753683954682149</v>
      </c>
      <c r="E59" s="10">
        <v>25.340626788557714</v>
      </c>
      <c r="F59" s="10">
        <v>25.542545528085718</v>
      </c>
      <c r="G59" s="10">
        <v>28.262518675544143</v>
      </c>
      <c r="H59" s="10">
        <v>30.410371179677998</v>
      </c>
      <c r="I59" s="10">
        <v>32.337144026148472</v>
      </c>
      <c r="J59" s="10">
        <v>33.534706840025045</v>
      </c>
      <c r="K59" s="10">
        <v>37.033527187662045</v>
      </c>
      <c r="L59" s="10">
        <v>39.662704261702181</v>
      </c>
      <c r="M59" s="10">
        <v>41.662002085704927</v>
      </c>
      <c r="N59" s="10">
        <v>41.583668439993268</v>
      </c>
      <c r="O59" s="10">
        <v>41.402978705867852</v>
      </c>
      <c r="P59" s="10">
        <v>41.099859663834266</v>
      </c>
      <c r="Q59" s="10">
        <v>40.855365511564237</v>
      </c>
      <c r="R59" s="10">
        <v>39.958918505780069</v>
      </c>
      <c r="S59" s="10">
        <v>39.337919174548581</v>
      </c>
      <c r="T59" s="10">
        <v>37.642113308493357</v>
      </c>
      <c r="U59" s="10">
        <v>37.331613642877613</v>
      </c>
      <c r="V59" s="10">
        <v>36.304576287379383</v>
      </c>
      <c r="W59" s="10">
        <v>35.802999904461636</v>
      </c>
      <c r="X59" s="10">
        <v>35.158115983567406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0.2090345917853057</v>
      </c>
      <c r="N64" s="10">
        <v>0.27989209020220152</v>
      </c>
      <c r="O64" s="10">
        <v>0.26174467447971284</v>
      </c>
      <c r="P64" s="10">
        <v>0.22219298814301972</v>
      </c>
      <c r="Q64" s="10">
        <v>0.21973241302683472</v>
      </c>
      <c r="R64" s="10">
        <v>0.23125242457990783</v>
      </c>
      <c r="S64" s="10">
        <v>0.21754591622151839</v>
      </c>
      <c r="T64" s="10">
        <v>0.19915379943957229</v>
      </c>
      <c r="U64" s="10">
        <v>0.1922900312253058</v>
      </c>
      <c r="V64" s="10">
        <v>0.19213216539398056</v>
      </c>
      <c r="W64" s="10">
        <v>0.26459852045614779</v>
      </c>
      <c r="X64" s="10">
        <v>0.23399228186674426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0.66869273168558752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0.62568734351694044</v>
      </c>
      <c r="M69" s="10">
        <v>0.92753577232118789</v>
      </c>
      <c r="N69" s="10">
        <v>0.89754933370853462</v>
      </c>
      <c r="O69" s="10">
        <v>0.31571864692263707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119.34712025173665</v>
      </c>
      <c r="D75" s="37">
        <v>119.84311068548355</v>
      </c>
      <c r="E75" s="37">
        <v>121.99122345146482</v>
      </c>
      <c r="F75" s="37">
        <v>124.17944931624227</v>
      </c>
      <c r="G75" s="37">
        <v>125.5319887461805</v>
      </c>
      <c r="H75" s="37">
        <v>125.07648825504272</v>
      </c>
      <c r="I75" s="37">
        <v>126.37677286094437</v>
      </c>
      <c r="J75" s="37">
        <v>125.26755668356296</v>
      </c>
      <c r="K75" s="37">
        <v>124.48278915063588</v>
      </c>
      <c r="L75" s="37">
        <v>127.80453535059297</v>
      </c>
      <c r="M75" s="37">
        <v>128.23588627585656</v>
      </c>
      <c r="N75" s="37">
        <v>133.04282193588111</v>
      </c>
      <c r="O75" s="37">
        <v>134.84467751885879</v>
      </c>
      <c r="P75" s="37">
        <v>137.4976457739578</v>
      </c>
      <c r="Q75" s="37">
        <v>132.92453379363349</v>
      </c>
      <c r="R75" s="37">
        <v>134.21756914577315</v>
      </c>
      <c r="S75" s="37">
        <v>130.64403480676614</v>
      </c>
      <c r="T75" s="37">
        <v>125.88749275217917</v>
      </c>
      <c r="U75" s="37">
        <v>119.58121187830881</v>
      </c>
      <c r="V75" s="37">
        <v>117.49554619188912</v>
      </c>
      <c r="W75" s="37">
        <v>115.49484131368826</v>
      </c>
      <c r="X75" s="37">
        <v>114.70640253521817</v>
      </c>
    </row>
    <row r="76" spans="1:24" ht="11.25" customHeight="1" x14ac:dyDescent="0.2">
      <c r="A76" s="38" t="s">
        <v>139</v>
      </c>
      <c r="B76" s="39" t="s">
        <v>140</v>
      </c>
      <c r="C76" s="40">
        <v>174.60330723746762</v>
      </c>
      <c r="D76" s="40">
        <v>176.8319649825541</v>
      </c>
      <c r="E76" s="40">
        <v>180.89520032412929</v>
      </c>
      <c r="F76" s="40">
        <v>181.6885268112681</v>
      </c>
      <c r="G76" s="40">
        <v>188.16165261250291</v>
      </c>
      <c r="H76" s="40">
        <v>197.34579731197056</v>
      </c>
      <c r="I76" s="40">
        <v>199.6396577767984</v>
      </c>
      <c r="J76" s="40">
        <v>196.61747822794075</v>
      </c>
      <c r="K76" s="40">
        <v>197.33789229160777</v>
      </c>
      <c r="L76" s="40">
        <v>205.06121527256829</v>
      </c>
      <c r="M76" s="40">
        <v>207.6167752236102</v>
      </c>
      <c r="N76" s="40">
        <v>220.28132481911848</v>
      </c>
      <c r="O76" s="40">
        <v>222.41153668902081</v>
      </c>
      <c r="P76" s="40">
        <v>223.16046041846457</v>
      </c>
      <c r="Q76" s="40">
        <v>220.30397581968003</v>
      </c>
      <c r="R76" s="40">
        <v>221.52155659135607</v>
      </c>
      <c r="S76" s="40">
        <v>221.90693075790989</v>
      </c>
      <c r="T76" s="40">
        <v>218.92202285275096</v>
      </c>
      <c r="U76" s="40">
        <v>215.36427061660962</v>
      </c>
      <c r="V76" s="40">
        <v>214.13715494351538</v>
      </c>
      <c r="W76" s="40">
        <v>213.4636788728896</v>
      </c>
      <c r="X76" s="40">
        <v>212.50722437707475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37.408887765734654</v>
      </c>
      <c r="D2" s="31">
        <f t="shared" ref="D2:W2" si="1">SUM(D3,D17,D22,D25,D26,D51,D52,D71,D74,D75,D76)</f>
        <v>39.547260067025697</v>
      </c>
      <c r="E2" s="31">
        <f t="shared" si="1"/>
        <v>40.278926073687508</v>
      </c>
      <c r="F2" s="31">
        <f t="shared" si="1"/>
        <v>41.705158045433883</v>
      </c>
      <c r="G2" s="31">
        <f t="shared" si="1"/>
        <v>41.772979842892667</v>
      </c>
      <c r="H2" s="31">
        <f t="shared" si="1"/>
        <v>43.701197436208361</v>
      </c>
      <c r="I2" s="31">
        <f t="shared" si="1"/>
        <v>41.99034607405423</v>
      </c>
      <c r="J2" s="31">
        <f t="shared" si="1"/>
        <v>43.243241955996091</v>
      </c>
      <c r="K2" s="31">
        <f t="shared" si="1"/>
        <v>46.347080700576186</v>
      </c>
      <c r="L2" s="31">
        <f t="shared" si="1"/>
        <v>50.459397618354636</v>
      </c>
      <c r="M2" s="31">
        <f t="shared" si="1"/>
        <v>51.050429072507598</v>
      </c>
      <c r="N2" s="31">
        <f t="shared" si="1"/>
        <v>51.399519001078652</v>
      </c>
      <c r="O2" s="31">
        <f t="shared" si="1"/>
        <v>53.364571519343464</v>
      </c>
      <c r="P2" s="31">
        <f t="shared" si="1"/>
        <v>54.511588375554126</v>
      </c>
      <c r="Q2" s="31">
        <f t="shared" si="1"/>
        <v>54.495253814219765</v>
      </c>
      <c r="R2" s="31">
        <f t="shared" si="1"/>
        <v>55.515754050482229</v>
      </c>
      <c r="S2" s="31">
        <f t="shared" si="1"/>
        <v>54.945006088014566</v>
      </c>
      <c r="T2" s="31">
        <f t="shared" si="1"/>
        <v>54.967275264984039</v>
      </c>
      <c r="U2" s="31">
        <f t="shared" si="1"/>
        <v>56.068186675819376</v>
      </c>
      <c r="V2" s="31">
        <f t="shared" si="1"/>
        <v>56.606146361917567</v>
      </c>
      <c r="W2" s="31">
        <f t="shared" si="1"/>
        <v>74.843995940440422</v>
      </c>
      <c r="X2" s="31">
        <f t="shared" ref="X2" si="2">SUM(X3,X17,X22,X25,X26,X51,X52,X71,X74,X75,X76)</f>
        <v>74.256362338355714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3.310404127257093</v>
      </c>
      <c r="D26" s="37">
        <f t="shared" si="19"/>
        <v>5.5173688736027513</v>
      </c>
      <c r="E26" s="37">
        <f t="shared" si="19"/>
        <v>5.5173688736027513</v>
      </c>
      <c r="F26" s="37">
        <f t="shared" si="19"/>
        <v>6.6208082545141869</v>
      </c>
      <c r="G26" s="37">
        <f t="shared" si="19"/>
        <v>5.5173688736027513</v>
      </c>
      <c r="H26" s="37">
        <f t="shared" si="19"/>
        <v>6.6208082545141869</v>
      </c>
      <c r="I26" s="37">
        <f t="shared" si="19"/>
        <v>3.310404127257093</v>
      </c>
      <c r="J26" s="37">
        <f t="shared" si="19"/>
        <v>4.4138435081685294</v>
      </c>
      <c r="K26" s="37">
        <f t="shared" si="19"/>
        <v>6.6208082545141869</v>
      </c>
      <c r="L26" s="37">
        <f t="shared" si="19"/>
        <v>7.7242476354256224</v>
      </c>
      <c r="M26" s="37">
        <f t="shared" si="19"/>
        <v>5.5173688736027513</v>
      </c>
      <c r="N26" s="37">
        <f t="shared" si="19"/>
        <v>4.4138435081685294</v>
      </c>
      <c r="O26" s="37">
        <f t="shared" si="19"/>
        <v>3.310404127257093</v>
      </c>
      <c r="P26" s="37">
        <f t="shared" si="19"/>
        <v>4.4233877901977641</v>
      </c>
      <c r="Q26" s="37">
        <f t="shared" si="19"/>
        <v>4.4233877901977641</v>
      </c>
      <c r="R26" s="37">
        <f t="shared" si="19"/>
        <v>5.5293207222699907</v>
      </c>
      <c r="S26" s="37">
        <f t="shared" si="19"/>
        <v>4.4233877901977641</v>
      </c>
      <c r="T26" s="37">
        <f t="shared" si="19"/>
        <v>4.4233877901977641</v>
      </c>
      <c r="U26" s="37">
        <f t="shared" si="19"/>
        <v>4.4233877901977641</v>
      </c>
      <c r="V26" s="37">
        <f t="shared" si="19"/>
        <v>4.4233877901977641</v>
      </c>
      <c r="W26" s="37">
        <f t="shared" si="19"/>
        <v>5.5293207222699907</v>
      </c>
      <c r="X26" s="37">
        <f t="shared" ref="X26" si="20">SUM(X27,X33)</f>
        <v>5.5293207222699907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3.310404127257093</v>
      </c>
      <c r="D33" s="29">
        <f t="shared" si="23"/>
        <v>5.5173688736027513</v>
      </c>
      <c r="E33" s="29">
        <f t="shared" si="23"/>
        <v>5.5173688736027513</v>
      </c>
      <c r="F33" s="29">
        <f t="shared" si="23"/>
        <v>6.6208082545141869</v>
      </c>
      <c r="G33" s="29">
        <f t="shared" si="23"/>
        <v>5.5173688736027513</v>
      </c>
      <c r="H33" s="29">
        <f t="shared" si="23"/>
        <v>6.6208082545141869</v>
      </c>
      <c r="I33" s="29">
        <f t="shared" si="23"/>
        <v>3.310404127257093</v>
      </c>
      <c r="J33" s="29">
        <f t="shared" si="23"/>
        <v>4.4138435081685294</v>
      </c>
      <c r="K33" s="29">
        <f t="shared" si="23"/>
        <v>6.6208082545141869</v>
      </c>
      <c r="L33" s="29">
        <f t="shared" si="23"/>
        <v>7.7242476354256224</v>
      </c>
      <c r="M33" s="29">
        <f t="shared" si="23"/>
        <v>5.5173688736027513</v>
      </c>
      <c r="N33" s="29">
        <f t="shared" si="23"/>
        <v>4.4138435081685294</v>
      </c>
      <c r="O33" s="29">
        <f t="shared" si="23"/>
        <v>3.310404127257093</v>
      </c>
      <c r="P33" s="29">
        <f t="shared" si="23"/>
        <v>4.4233877901977641</v>
      </c>
      <c r="Q33" s="29">
        <f t="shared" si="23"/>
        <v>4.4233877901977641</v>
      </c>
      <c r="R33" s="29">
        <f t="shared" si="23"/>
        <v>5.5293207222699907</v>
      </c>
      <c r="S33" s="29">
        <f t="shared" si="23"/>
        <v>4.4233877901977641</v>
      </c>
      <c r="T33" s="29">
        <f t="shared" si="23"/>
        <v>4.4233877901977641</v>
      </c>
      <c r="U33" s="29">
        <f t="shared" si="23"/>
        <v>4.4233877901977641</v>
      </c>
      <c r="V33" s="29">
        <f t="shared" si="23"/>
        <v>4.4233877901977641</v>
      </c>
      <c r="W33" s="29">
        <f t="shared" si="23"/>
        <v>5.5293207222699907</v>
      </c>
      <c r="X33" s="29">
        <f t="shared" ref="X33" si="24">SUM(X34:X50)</f>
        <v>5.5293207222699907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3.310404127257093</v>
      </c>
      <c r="D36" s="10">
        <v>5.5173688736027513</v>
      </c>
      <c r="E36" s="10">
        <v>5.5173688736027513</v>
      </c>
      <c r="F36" s="10">
        <v>6.6208082545141869</v>
      </c>
      <c r="G36" s="10">
        <v>5.5173688736027513</v>
      </c>
      <c r="H36" s="10">
        <v>6.6208082545141869</v>
      </c>
      <c r="I36" s="10">
        <v>3.310404127257093</v>
      </c>
      <c r="J36" s="10">
        <v>4.4138435081685294</v>
      </c>
      <c r="K36" s="10">
        <v>6.6208082545141869</v>
      </c>
      <c r="L36" s="10">
        <v>7.7242476354256224</v>
      </c>
      <c r="M36" s="10">
        <v>5.5173688736027513</v>
      </c>
      <c r="N36" s="10">
        <v>4.4138435081685294</v>
      </c>
      <c r="O36" s="10">
        <v>3.310404127257093</v>
      </c>
      <c r="P36" s="10">
        <v>4.4233877901977641</v>
      </c>
      <c r="Q36" s="10">
        <v>4.4233877901977641</v>
      </c>
      <c r="R36" s="10">
        <v>5.5293207222699907</v>
      </c>
      <c r="S36" s="10">
        <v>4.4233877901977641</v>
      </c>
      <c r="T36" s="10">
        <v>4.4233877901977641</v>
      </c>
      <c r="U36" s="10">
        <v>4.4233877901977641</v>
      </c>
      <c r="V36" s="10">
        <v>4.4233877901977641</v>
      </c>
      <c r="W36" s="10">
        <v>5.5293207222699907</v>
      </c>
      <c r="X36" s="10">
        <v>5.5293207222699907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0.18460797207786914</v>
      </c>
      <c r="D51" s="37">
        <v>0.20385902578857867</v>
      </c>
      <c r="E51" s="37">
        <v>0.22976879474228756</v>
      </c>
      <c r="F51" s="37">
        <v>0.22563656501591209</v>
      </c>
      <c r="G51" s="37">
        <v>0.24746885190266396</v>
      </c>
      <c r="H51" s="37">
        <v>0.26898274157101215</v>
      </c>
      <c r="I51" s="37">
        <v>0.309954477262954</v>
      </c>
      <c r="J51" s="37">
        <v>0.34453389667807899</v>
      </c>
      <c r="K51" s="37">
        <v>0.37251005411734367</v>
      </c>
      <c r="L51" s="37">
        <v>0.4100675829043034</v>
      </c>
      <c r="M51" s="37">
        <v>0.42351878072891996</v>
      </c>
      <c r="N51" s="37">
        <v>0.32063684690935434</v>
      </c>
      <c r="O51" s="37">
        <v>0.32993049280754783</v>
      </c>
      <c r="P51" s="37">
        <v>0.30954118149176962</v>
      </c>
      <c r="Q51" s="37">
        <v>0.30273891743988268</v>
      </c>
      <c r="R51" s="37">
        <v>0.27831234172334296</v>
      </c>
      <c r="S51" s="37">
        <v>0.26546060957461887</v>
      </c>
      <c r="T51" s="37">
        <v>0.26969961808707438</v>
      </c>
      <c r="U51" s="37">
        <v>0.26874396744253426</v>
      </c>
      <c r="V51" s="37">
        <v>0.31263626000841527</v>
      </c>
      <c r="W51" s="37">
        <v>0.40528373735932066</v>
      </c>
      <c r="X51" s="37">
        <v>0.42732344770097935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33.91387566639969</v>
      </c>
      <c r="D76" s="40">
        <v>33.826032167634366</v>
      </c>
      <c r="E76" s="40">
        <v>34.531788405342468</v>
      </c>
      <c r="F76" s="40">
        <v>34.858713225903784</v>
      </c>
      <c r="G76" s="40">
        <v>36.008142117387251</v>
      </c>
      <c r="H76" s="40">
        <v>36.811406440123164</v>
      </c>
      <c r="I76" s="40">
        <v>38.36998746953418</v>
      </c>
      <c r="J76" s="40">
        <v>38.484864551149485</v>
      </c>
      <c r="K76" s="40">
        <v>39.353762391944656</v>
      </c>
      <c r="L76" s="40">
        <v>42.325082400024712</v>
      </c>
      <c r="M76" s="40">
        <v>45.109541418175922</v>
      </c>
      <c r="N76" s="40">
        <v>46.665038646000767</v>
      </c>
      <c r="O76" s="40">
        <v>49.724236899278822</v>
      </c>
      <c r="P76" s="40">
        <v>49.778659403864594</v>
      </c>
      <c r="Q76" s="40">
        <v>49.769127106582118</v>
      </c>
      <c r="R76" s="40">
        <v>49.708120986488893</v>
      </c>
      <c r="S76" s="40">
        <v>50.256157688242183</v>
      </c>
      <c r="T76" s="40">
        <v>50.2741878566992</v>
      </c>
      <c r="U76" s="40">
        <v>51.376054918179079</v>
      </c>
      <c r="V76" s="40">
        <v>51.870122311711384</v>
      </c>
      <c r="W76" s="40">
        <v>68.909391480811109</v>
      </c>
      <c r="X76" s="40">
        <v>68.299718168384743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94.792312436264098</v>
      </c>
      <c r="D2" s="31">
        <f t="shared" si="0"/>
        <v>99.027534770967748</v>
      </c>
      <c r="E2" s="31">
        <f t="shared" si="0"/>
        <v>102.2319499846746</v>
      </c>
      <c r="F2" s="31">
        <f t="shared" si="0"/>
        <v>105.26262399092985</v>
      </c>
      <c r="G2" s="31">
        <f t="shared" si="0"/>
        <v>107.20237433930407</v>
      </c>
      <c r="H2" s="31">
        <f t="shared" si="0"/>
        <v>106.99226043653238</v>
      </c>
      <c r="I2" s="31">
        <f t="shared" si="0"/>
        <v>107.01086194922009</v>
      </c>
      <c r="J2" s="31">
        <f t="shared" si="0"/>
        <v>107.20998501295819</v>
      </c>
      <c r="K2" s="31">
        <f t="shared" si="0"/>
        <v>106.83529473100396</v>
      </c>
      <c r="L2" s="31">
        <f t="shared" si="0"/>
        <v>106.40463100762724</v>
      </c>
      <c r="M2" s="31">
        <f t="shared" si="0"/>
        <v>105.62062325687154</v>
      </c>
      <c r="N2" s="31">
        <f t="shared" si="0"/>
        <v>104.59147404251677</v>
      </c>
      <c r="O2" s="31">
        <f t="shared" si="0"/>
        <v>103.70478236861403</v>
      </c>
      <c r="P2" s="31">
        <f t="shared" si="0"/>
        <v>102.7898093089352</v>
      </c>
      <c r="Q2" s="31">
        <f t="shared" si="0"/>
        <v>101.46676876902548</v>
      </c>
      <c r="R2" s="31">
        <f t="shared" si="0"/>
        <v>100.41497391715454</v>
      </c>
      <c r="S2" s="31">
        <f t="shared" si="0"/>
        <v>98.053556792149749</v>
      </c>
      <c r="T2" s="31">
        <f t="shared" si="0"/>
        <v>96.171664512849588</v>
      </c>
      <c r="U2" s="31">
        <f t="shared" si="0"/>
        <v>94.083955421452075</v>
      </c>
      <c r="V2" s="31">
        <f t="shared" si="0"/>
        <v>91.286899676382845</v>
      </c>
      <c r="W2" s="31">
        <f t="shared" si="0"/>
        <v>88.344870933585256</v>
      </c>
      <c r="X2" s="31">
        <f t="shared" ref="X2" si="1">SUM(X3,X17,X22,X25,X26,X51,X52,X71,X74,X75,X76)</f>
        <v>86.212709464426325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94.792312436264098</v>
      </c>
      <c r="D76" s="40">
        <v>99.027534770967748</v>
      </c>
      <c r="E76" s="40">
        <v>102.2319499846746</v>
      </c>
      <c r="F76" s="40">
        <v>105.26262399092985</v>
      </c>
      <c r="G76" s="40">
        <v>107.20237433930407</v>
      </c>
      <c r="H76" s="40">
        <v>106.99226043653238</v>
      </c>
      <c r="I76" s="40">
        <v>107.01086194922009</v>
      </c>
      <c r="J76" s="40">
        <v>107.20998501295819</v>
      </c>
      <c r="K76" s="40">
        <v>106.83529473100396</v>
      </c>
      <c r="L76" s="40">
        <v>106.40463100762724</v>
      </c>
      <c r="M76" s="40">
        <v>105.62062325687154</v>
      </c>
      <c r="N76" s="40">
        <v>104.59147404251677</v>
      </c>
      <c r="O76" s="40">
        <v>103.70478236861403</v>
      </c>
      <c r="P76" s="40">
        <v>102.7898093089352</v>
      </c>
      <c r="Q76" s="40">
        <v>101.46676876902548</v>
      </c>
      <c r="R76" s="40">
        <v>100.41497391715454</v>
      </c>
      <c r="S76" s="40">
        <v>98.053556792149749</v>
      </c>
      <c r="T76" s="40">
        <v>96.171664512849588</v>
      </c>
      <c r="U76" s="40">
        <v>94.083955421452075</v>
      </c>
      <c r="V76" s="40">
        <v>91.286899676382845</v>
      </c>
      <c r="W76" s="40">
        <v>88.344870933585256</v>
      </c>
      <c r="X76" s="40">
        <v>86.212709464426325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46.160102205291111</v>
      </c>
      <c r="D2" s="31">
        <f t="shared" si="0"/>
        <v>46.560396645837884</v>
      </c>
      <c r="E2" s="31">
        <f t="shared" si="0"/>
        <v>46.477903964455358</v>
      </c>
      <c r="F2" s="31">
        <f t="shared" si="0"/>
        <v>46.512575928445465</v>
      </c>
      <c r="G2" s="31">
        <f t="shared" si="0"/>
        <v>46.791489448153399</v>
      </c>
      <c r="H2" s="31">
        <f t="shared" si="0"/>
        <v>46.724710745182762</v>
      </c>
      <c r="I2" s="31">
        <f t="shared" si="0"/>
        <v>46.201728562807439</v>
      </c>
      <c r="J2" s="31">
        <f t="shared" si="0"/>
        <v>45.870964073577525</v>
      </c>
      <c r="K2" s="31">
        <f t="shared" si="0"/>
        <v>45.360350457452796</v>
      </c>
      <c r="L2" s="31">
        <f t="shared" si="0"/>
        <v>44.415811068195787</v>
      </c>
      <c r="M2" s="31">
        <f t="shared" si="0"/>
        <v>43.512033513732085</v>
      </c>
      <c r="N2" s="31">
        <f t="shared" si="0"/>
        <v>42.290973220848535</v>
      </c>
      <c r="O2" s="31">
        <f t="shared" si="0"/>
        <v>40.79032569954245</v>
      </c>
      <c r="P2" s="31">
        <f t="shared" si="0"/>
        <v>39.557722540900926</v>
      </c>
      <c r="Q2" s="31">
        <f t="shared" si="0"/>
        <v>38.170478514844326</v>
      </c>
      <c r="R2" s="31">
        <f t="shared" si="0"/>
        <v>37.022009934689912</v>
      </c>
      <c r="S2" s="31">
        <f t="shared" si="0"/>
        <v>36.207448175347793</v>
      </c>
      <c r="T2" s="31">
        <f t="shared" si="0"/>
        <v>35.081152116040528</v>
      </c>
      <c r="U2" s="31">
        <f t="shared" si="0"/>
        <v>33.89841889191927</v>
      </c>
      <c r="V2" s="31">
        <f t="shared" si="0"/>
        <v>32.85963693160334</v>
      </c>
      <c r="W2" s="31">
        <f t="shared" si="0"/>
        <v>32.210172061834882</v>
      </c>
      <c r="X2" s="31">
        <f t="shared" ref="X2" si="1">SUM(X3,X17,X22,X25,X26,X51,X52,X71,X74,X75,X76)</f>
        <v>32.021646773324775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46.160102205291111</v>
      </c>
      <c r="D76" s="40">
        <v>46.560396645837884</v>
      </c>
      <c r="E76" s="40">
        <v>46.477903964455358</v>
      </c>
      <c r="F76" s="40">
        <v>46.512575928445465</v>
      </c>
      <c r="G76" s="40">
        <v>46.791489448153399</v>
      </c>
      <c r="H76" s="40">
        <v>46.724710745182762</v>
      </c>
      <c r="I76" s="40">
        <v>46.201728562807439</v>
      </c>
      <c r="J76" s="40">
        <v>45.870964073577525</v>
      </c>
      <c r="K76" s="40">
        <v>45.360350457452796</v>
      </c>
      <c r="L76" s="40">
        <v>44.415811068195787</v>
      </c>
      <c r="M76" s="40">
        <v>43.512033513732085</v>
      </c>
      <c r="N76" s="40">
        <v>42.290973220848535</v>
      </c>
      <c r="O76" s="40">
        <v>40.79032569954245</v>
      </c>
      <c r="P76" s="40">
        <v>39.557722540900926</v>
      </c>
      <c r="Q76" s="40">
        <v>38.170478514844326</v>
      </c>
      <c r="R76" s="40">
        <v>37.022009934689912</v>
      </c>
      <c r="S76" s="40">
        <v>36.207448175347793</v>
      </c>
      <c r="T76" s="40">
        <v>35.081152116040528</v>
      </c>
      <c r="U76" s="40">
        <v>33.89841889191927</v>
      </c>
      <c r="V76" s="40">
        <v>32.85963693160334</v>
      </c>
      <c r="W76" s="40">
        <v>32.210172061834882</v>
      </c>
      <c r="X76" s="40">
        <v>32.021646773324775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38.97673782771718</v>
      </c>
      <c r="D2" s="31">
        <f t="shared" si="0"/>
        <v>40.303471624913463</v>
      </c>
      <c r="E2" s="31">
        <f t="shared" si="0"/>
        <v>41.466520078931545</v>
      </c>
      <c r="F2" s="31">
        <f t="shared" si="0"/>
        <v>43.004200131829379</v>
      </c>
      <c r="G2" s="31">
        <f t="shared" si="0"/>
        <v>44.814091598041976</v>
      </c>
      <c r="H2" s="31">
        <f t="shared" si="0"/>
        <v>45.840815883496539</v>
      </c>
      <c r="I2" s="31">
        <f t="shared" si="0"/>
        <v>47.067343595176354</v>
      </c>
      <c r="J2" s="31">
        <f t="shared" si="0"/>
        <v>48.53338491884147</v>
      </c>
      <c r="K2" s="31">
        <f t="shared" si="0"/>
        <v>49.699408788835271</v>
      </c>
      <c r="L2" s="31">
        <f t="shared" si="0"/>
        <v>50.52932044744071</v>
      </c>
      <c r="M2" s="31">
        <f t="shared" si="0"/>
        <v>51.016107735418892</v>
      </c>
      <c r="N2" s="31">
        <f t="shared" si="0"/>
        <v>50.327817398183761</v>
      </c>
      <c r="O2" s="31">
        <f t="shared" si="0"/>
        <v>49.849129511988949</v>
      </c>
      <c r="P2" s="31">
        <f t="shared" si="0"/>
        <v>49.661562256115126</v>
      </c>
      <c r="Q2" s="31">
        <f t="shared" si="0"/>
        <v>48.959395091787243</v>
      </c>
      <c r="R2" s="31">
        <f t="shared" si="0"/>
        <v>48.184292208493261</v>
      </c>
      <c r="S2" s="31">
        <f t="shared" si="0"/>
        <v>47.283132230209461</v>
      </c>
      <c r="T2" s="31">
        <f t="shared" si="0"/>
        <v>45.909165887173323</v>
      </c>
      <c r="U2" s="31">
        <f t="shared" si="0"/>
        <v>44.029064882525731</v>
      </c>
      <c r="V2" s="31">
        <f t="shared" si="0"/>
        <v>42.032064907815744</v>
      </c>
      <c r="W2" s="31">
        <f t="shared" si="0"/>
        <v>39.683398140564179</v>
      </c>
      <c r="X2" s="31">
        <f t="shared" ref="X2" si="1">SUM(X3,X17,X22,X25,X26,X51,X52,X71,X74,X75,X76)</f>
        <v>38.102018378007806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38.97673782771718</v>
      </c>
      <c r="D76" s="40">
        <v>40.303471624913463</v>
      </c>
      <c r="E76" s="40">
        <v>41.466520078931545</v>
      </c>
      <c r="F76" s="40">
        <v>43.004200131829379</v>
      </c>
      <c r="G76" s="40">
        <v>44.814091598041976</v>
      </c>
      <c r="H76" s="40">
        <v>45.840815883496539</v>
      </c>
      <c r="I76" s="40">
        <v>47.067343595176354</v>
      </c>
      <c r="J76" s="40">
        <v>48.53338491884147</v>
      </c>
      <c r="K76" s="40">
        <v>49.699408788835271</v>
      </c>
      <c r="L76" s="40">
        <v>50.52932044744071</v>
      </c>
      <c r="M76" s="40">
        <v>51.016107735418892</v>
      </c>
      <c r="N76" s="40">
        <v>50.327817398183761</v>
      </c>
      <c r="O76" s="40">
        <v>49.849129511988949</v>
      </c>
      <c r="P76" s="40">
        <v>49.661562256115126</v>
      </c>
      <c r="Q76" s="40">
        <v>48.959395091787243</v>
      </c>
      <c r="R76" s="40">
        <v>48.184292208493261</v>
      </c>
      <c r="S76" s="40">
        <v>47.283132230209461</v>
      </c>
      <c r="T76" s="40">
        <v>45.909165887173323</v>
      </c>
      <c r="U76" s="40">
        <v>44.029064882525731</v>
      </c>
      <c r="V76" s="40">
        <v>42.032064907815744</v>
      </c>
      <c r="W76" s="40">
        <v>39.683398140564179</v>
      </c>
      <c r="X76" s="40">
        <v>38.102018378007806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25.416695553662525</v>
      </c>
      <c r="D2" s="31">
        <f t="shared" si="0"/>
        <v>26.09787362195139</v>
      </c>
      <c r="E2" s="31">
        <f t="shared" si="0"/>
        <v>27.047673446033517</v>
      </c>
      <c r="F2" s="31">
        <f t="shared" si="0"/>
        <v>28.209725491835055</v>
      </c>
      <c r="G2" s="31">
        <f t="shared" si="0"/>
        <v>29.772428870495354</v>
      </c>
      <c r="H2" s="31">
        <f t="shared" si="0"/>
        <v>30.997365855135865</v>
      </c>
      <c r="I2" s="31">
        <f t="shared" si="0"/>
        <v>32.389226817975086</v>
      </c>
      <c r="J2" s="31">
        <f t="shared" si="0"/>
        <v>33.674734253808069</v>
      </c>
      <c r="K2" s="31">
        <f t="shared" si="0"/>
        <v>35.235394736395165</v>
      </c>
      <c r="L2" s="31">
        <f t="shared" si="0"/>
        <v>36.177365465785812</v>
      </c>
      <c r="M2" s="31">
        <f t="shared" si="0"/>
        <v>36.70044898540268</v>
      </c>
      <c r="N2" s="31">
        <f t="shared" si="0"/>
        <v>36.88659454702811</v>
      </c>
      <c r="O2" s="31">
        <f t="shared" si="0"/>
        <v>37.293783746253418</v>
      </c>
      <c r="P2" s="31">
        <f t="shared" si="0"/>
        <v>37.770978609840171</v>
      </c>
      <c r="Q2" s="31">
        <f t="shared" si="0"/>
        <v>37.905068564091032</v>
      </c>
      <c r="R2" s="31">
        <f t="shared" si="0"/>
        <v>38.728977718629622</v>
      </c>
      <c r="S2" s="31">
        <f t="shared" si="0"/>
        <v>38.822918456498414</v>
      </c>
      <c r="T2" s="31">
        <f t="shared" si="0"/>
        <v>39.003670462314417</v>
      </c>
      <c r="U2" s="31">
        <f t="shared" si="0"/>
        <v>39.181410631735389</v>
      </c>
      <c r="V2" s="31">
        <f t="shared" si="0"/>
        <v>39.41650541811709</v>
      </c>
      <c r="W2" s="31">
        <f t="shared" si="0"/>
        <v>40.740654311093344</v>
      </c>
      <c r="X2" s="31">
        <f t="shared" ref="X2" si="1">SUM(X3,X17,X22,X25,X26,X51,X52,X71,X74,X75,X76)</f>
        <v>43.333243697389015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25.416695553662525</v>
      </c>
      <c r="D76" s="40">
        <v>26.09787362195139</v>
      </c>
      <c r="E76" s="40">
        <v>27.047673446033517</v>
      </c>
      <c r="F76" s="40">
        <v>28.209725491835055</v>
      </c>
      <c r="G76" s="40">
        <v>29.772428870495354</v>
      </c>
      <c r="H76" s="40">
        <v>30.997365855135865</v>
      </c>
      <c r="I76" s="40">
        <v>32.389226817975086</v>
      </c>
      <c r="J76" s="40">
        <v>33.674734253808069</v>
      </c>
      <c r="K76" s="40">
        <v>35.235394736395165</v>
      </c>
      <c r="L76" s="40">
        <v>36.177365465785812</v>
      </c>
      <c r="M76" s="40">
        <v>36.70044898540268</v>
      </c>
      <c r="N76" s="40">
        <v>36.88659454702811</v>
      </c>
      <c r="O76" s="40">
        <v>37.293783746253418</v>
      </c>
      <c r="P76" s="40">
        <v>37.770978609840171</v>
      </c>
      <c r="Q76" s="40">
        <v>37.905068564091032</v>
      </c>
      <c r="R76" s="40">
        <v>38.728977718629622</v>
      </c>
      <c r="S76" s="40">
        <v>38.822918456498414</v>
      </c>
      <c r="T76" s="40">
        <v>39.003670462314417</v>
      </c>
      <c r="U76" s="40">
        <v>39.181410631735389</v>
      </c>
      <c r="V76" s="40">
        <v>39.41650541811709</v>
      </c>
      <c r="W76" s="40">
        <v>40.740654311093344</v>
      </c>
      <c r="X76" s="40">
        <v>43.333243697389015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60.989147852218942</v>
      </c>
      <c r="D2" s="31">
        <f t="shared" si="0"/>
        <v>72.196816782763477</v>
      </c>
      <c r="E2" s="31">
        <f t="shared" si="0"/>
        <v>82.106355109998816</v>
      </c>
      <c r="F2" s="31">
        <f t="shared" si="0"/>
        <v>90.093189963510582</v>
      </c>
      <c r="G2" s="31">
        <f t="shared" si="0"/>
        <v>101.11991575409047</v>
      </c>
      <c r="H2" s="31">
        <f t="shared" si="0"/>
        <v>109.1377979548586</v>
      </c>
      <c r="I2" s="31">
        <f t="shared" si="0"/>
        <v>119.87228572137181</v>
      </c>
      <c r="J2" s="31">
        <f t="shared" si="0"/>
        <v>131.21491942192554</v>
      </c>
      <c r="K2" s="31">
        <f t="shared" si="0"/>
        <v>141.25419553020666</v>
      </c>
      <c r="L2" s="31">
        <f t="shared" si="0"/>
        <v>144.40387366066545</v>
      </c>
      <c r="M2" s="31">
        <f t="shared" si="0"/>
        <v>151.17546751537046</v>
      </c>
      <c r="N2" s="31">
        <f t="shared" si="0"/>
        <v>154.18268400133627</v>
      </c>
      <c r="O2" s="31">
        <f t="shared" si="0"/>
        <v>158.96293576385509</v>
      </c>
      <c r="P2" s="31">
        <f t="shared" si="0"/>
        <v>165.19492550846968</v>
      </c>
      <c r="Q2" s="31">
        <f t="shared" si="0"/>
        <v>171.91595691264342</v>
      </c>
      <c r="R2" s="31">
        <f t="shared" si="0"/>
        <v>174.57513822088919</v>
      </c>
      <c r="S2" s="31">
        <f t="shared" si="0"/>
        <v>172.10341379163211</v>
      </c>
      <c r="T2" s="31">
        <f t="shared" si="0"/>
        <v>166.32611161279232</v>
      </c>
      <c r="U2" s="31">
        <f t="shared" si="0"/>
        <v>160.44661119073953</v>
      </c>
      <c r="V2" s="31">
        <f t="shared" si="0"/>
        <v>158.70341333023345</v>
      </c>
      <c r="W2" s="31">
        <f t="shared" si="0"/>
        <v>161.56280548314538</v>
      </c>
      <c r="X2" s="31">
        <f t="shared" ref="X2" si="1">SUM(X3,X17,X22,X25,X26,X51,X52,X71,X74,X75,X76)</f>
        <v>166.94486696992803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60.989147852218942</v>
      </c>
      <c r="D76" s="40">
        <v>72.196816782763477</v>
      </c>
      <c r="E76" s="40">
        <v>82.106355109998816</v>
      </c>
      <c r="F76" s="40">
        <v>90.093189963510582</v>
      </c>
      <c r="G76" s="40">
        <v>101.11991575409047</v>
      </c>
      <c r="H76" s="40">
        <v>109.1377979548586</v>
      </c>
      <c r="I76" s="40">
        <v>119.87228572137181</v>
      </c>
      <c r="J76" s="40">
        <v>131.21491942192554</v>
      </c>
      <c r="K76" s="40">
        <v>141.25419553020666</v>
      </c>
      <c r="L76" s="40">
        <v>144.40387366066545</v>
      </c>
      <c r="M76" s="40">
        <v>151.17546751537046</v>
      </c>
      <c r="N76" s="40">
        <v>154.18268400133627</v>
      </c>
      <c r="O76" s="40">
        <v>158.96293576385509</v>
      </c>
      <c r="P76" s="40">
        <v>165.19492550846968</v>
      </c>
      <c r="Q76" s="40">
        <v>171.91595691264342</v>
      </c>
      <c r="R76" s="40">
        <v>174.57513822088919</v>
      </c>
      <c r="S76" s="40">
        <v>172.10341379163211</v>
      </c>
      <c r="T76" s="40">
        <v>166.32611161279232</v>
      </c>
      <c r="U76" s="40">
        <v>160.44661119073953</v>
      </c>
      <c r="V76" s="40">
        <v>158.70341333023345</v>
      </c>
      <c r="W76" s="40">
        <v>161.56280548314538</v>
      </c>
      <c r="X76" s="40">
        <v>166.94486696992803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22.236259301381896</v>
      </c>
      <c r="D2" s="31">
        <f t="shared" si="0"/>
        <v>23.307819865983515</v>
      </c>
      <c r="E2" s="31">
        <f t="shared" si="0"/>
        <v>24.293502877765523</v>
      </c>
      <c r="F2" s="31">
        <f t="shared" si="0"/>
        <v>25.673806902804358</v>
      </c>
      <c r="G2" s="31">
        <f t="shared" si="0"/>
        <v>27.186420113152231</v>
      </c>
      <c r="H2" s="31">
        <f t="shared" si="0"/>
        <v>28.34183077682011</v>
      </c>
      <c r="I2" s="31">
        <f t="shared" si="0"/>
        <v>30.31844331512314</v>
      </c>
      <c r="J2" s="31">
        <f t="shared" si="0"/>
        <v>31.873831587377282</v>
      </c>
      <c r="K2" s="31">
        <f t="shared" si="0"/>
        <v>33.631862646819314</v>
      </c>
      <c r="L2" s="31">
        <f t="shared" si="0"/>
        <v>34.782014426625828</v>
      </c>
      <c r="M2" s="31">
        <f t="shared" si="0"/>
        <v>35.963503165177848</v>
      </c>
      <c r="N2" s="31">
        <f t="shared" si="0"/>
        <v>36.453966387124005</v>
      </c>
      <c r="O2" s="31">
        <f t="shared" si="0"/>
        <v>37.432574607543664</v>
      </c>
      <c r="P2" s="31">
        <f t="shared" si="0"/>
        <v>38.600449274385454</v>
      </c>
      <c r="Q2" s="31">
        <f t="shared" si="0"/>
        <v>41.505424862246542</v>
      </c>
      <c r="R2" s="31">
        <f t="shared" si="0"/>
        <v>44.179458032817905</v>
      </c>
      <c r="S2" s="31">
        <f t="shared" si="0"/>
        <v>48.065079751479111</v>
      </c>
      <c r="T2" s="31">
        <f t="shared" si="0"/>
        <v>51.515722898137049</v>
      </c>
      <c r="U2" s="31">
        <f t="shared" si="0"/>
        <v>56.453013965501881</v>
      </c>
      <c r="V2" s="31">
        <f t="shared" si="0"/>
        <v>60.418017825136879</v>
      </c>
      <c r="W2" s="31">
        <f t="shared" si="0"/>
        <v>66.906482724203002</v>
      </c>
      <c r="X2" s="31">
        <f t="shared" ref="X2" si="1">SUM(X3,X17,X22,X25,X26,X51,X52,X71,X74,X75,X76)</f>
        <v>73.536536926409269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22.236259301381896</v>
      </c>
      <c r="D76" s="40">
        <v>23.307819865983515</v>
      </c>
      <c r="E76" s="40">
        <v>24.293502877765523</v>
      </c>
      <c r="F76" s="40">
        <v>25.673806902804358</v>
      </c>
      <c r="G76" s="40">
        <v>27.186420113152231</v>
      </c>
      <c r="H76" s="40">
        <v>28.34183077682011</v>
      </c>
      <c r="I76" s="40">
        <v>30.31844331512314</v>
      </c>
      <c r="J76" s="40">
        <v>31.873831587377282</v>
      </c>
      <c r="K76" s="40">
        <v>33.631862646819314</v>
      </c>
      <c r="L76" s="40">
        <v>34.782014426625828</v>
      </c>
      <c r="M76" s="40">
        <v>35.963503165177848</v>
      </c>
      <c r="N76" s="40">
        <v>36.453966387124005</v>
      </c>
      <c r="O76" s="40">
        <v>37.432574607543664</v>
      </c>
      <c r="P76" s="40">
        <v>38.600449274385454</v>
      </c>
      <c r="Q76" s="40">
        <v>41.505424862246542</v>
      </c>
      <c r="R76" s="40">
        <v>44.179458032817905</v>
      </c>
      <c r="S76" s="40">
        <v>48.065079751479111</v>
      </c>
      <c r="T76" s="40">
        <v>51.515722898137049</v>
      </c>
      <c r="U76" s="40">
        <v>56.453013965501881</v>
      </c>
      <c r="V76" s="40">
        <v>60.418017825136879</v>
      </c>
      <c r="W76" s="40">
        <v>66.906482724203002</v>
      </c>
      <c r="X76" s="40">
        <v>73.536536926409269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102.36456338735418</v>
      </c>
      <c r="D2" s="31">
        <f t="shared" si="0"/>
        <v>105.1946688103323</v>
      </c>
      <c r="E2" s="31">
        <f t="shared" si="0"/>
        <v>107.9215800478394</v>
      </c>
      <c r="F2" s="31">
        <f t="shared" si="0"/>
        <v>110.15450382381879</v>
      </c>
      <c r="G2" s="31">
        <f t="shared" si="0"/>
        <v>112.50395439794912</v>
      </c>
      <c r="H2" s="31">
        <f t="shared" si="0"/>
        <v>113.33852403974166</v>
      </c>
      <c r="I2" s="31">
        <f t="shared" si="0"/>
        <v>114.47538264060653</v>
      </c>
      <c r="J2" s="31">
        <f t="shared" si="0"/>
        <v>115.56424845708892</v>
      </c>
      <c r="K2" s="31">
        <f t="shared" si="0"/>
        <v>116.72710916620152</v>
      </c>
      <c r="L2" s="31">
        <f t="shared" si="0"/>
        <v>117.23532086707404</v>
      </c>
      <c r="M2" s="31">
        <f t="shared" si="0"/>
        <v>117.46712460382679</v>
      </c>
      <c r="N2" s="31">
        <f t="shared" si="0"/>
        <v>117.2946592949225</v>
      </c>
      <c r="O2" s="31">
        <f t="shared" si="0"/>
        <v>114.80205667123074</v>
      </c>
      <c r="P2" s="31">
        <f t="shared" si="0"/>
        <v>112.7260198964139</v>
      </c>
      <c r="Q2" s="31">
        <f t="shared" si="0"/>
        <v>109.74863466720602</v>
      </c>
      <c r="R2" s="31">
        <f t="shared" si="0"/>
        <v>105.31357560766098</v>
      </c>
      <c r="S2" s="31">
        <f t="shared" si="0"/>
        <v>100.36888285722549</v>
      </c>
      <c r="T2" s="31">
        <f t="shared" si="0"/>
        <v>94.964037713868564</v>
      </c>
      <c r="U2" s="31">
        <f t="shared" si="0"/>
        <v>88.727655734691979</v>
      </c>
      <c r="V2" s="31">
        <f t="shared" si="0"/>
        <v>82.7733359250267</v>
      </c>
      <c r="W2" s="31">
        <f t="shared" si="0"/>
        <v>81.355761927453813</v>
      </c>
      <c r="X2" s="31">
        <f t="shared" ref="X2" si="1">SUM(X3,X17,X22,X25,X26,X51,X52,X71,X74,X75,X76)</f>
        <v>81.979485288270538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102.36456338735418</v>
      </c>
      <c r="D76" s="40">
        <v>105.1946688103323</v>
      </c>
      <c r="E76" s="40">
        <v>107.9215800478394</v>
      </c>
      <c r="F76" s="40">
        <v>110.15450382381879</v>
      </c>
      <c r="G76" s="40">
        <v>112.50395439794912</v>
      </c>
      <c r="H76" s="40">
        <v>113.33852403974166</v>
      </c>
      <c r="I76" s="40">
        <v>114.47538264060653</v>
      </c>
      <c r="J76" s="40">
        <v>115.56424845708892</v>
      </c>
      <c r="K76" s="40">
        <v>116.72710916620152</v>
      </c>
      <c r="L76" s="40">
        <v>117.23532086707404</v>
      </c>
      <c r="M76" s="40">
        <v>117.46712460382679</v>
      </c>
      <c r="N76" s="40">
        <v>117.2946592949225</v>
      </c>
      <c r="O76" s="40">
        <v>114.80205667123074</v>
      </c>
      <c r="P76" s="40">
        <v>112.7260198964139</v>
      </c>
      <c r="Q76" s="40">
        <v>109.74863466720602</v>
      </c>
      <c r="R76" s="40">
        <v>105.31357560766098</v>
      </c>
      <c r="S76" s="40">
        <v>100.36888285722549</v>
      </c>
      <c r="T76" s="40">
        <v>94.964037713868564</v>
      </c>
      <c r="U76" s="40">
        <v>88.727655734691979</v>
      </c>
      <c r="V76" s="40">
        <v>82.7733359250267</v>
      </c>
      <c r="W76" s="40">
        <v>81.355761927453813</v>
      </c>
      <c r="X76" s="40">
        <v>81.979485288270538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39.445985132547094</v>
      </c>
      <c r="D2" s="31">
        <f t="shared" si="0"/>
        <v>43.415447864622472</v>
      </c>
      <c r="E2" s="31">
        <f t="shared" si="0"/>
        <v>46.314592469803756</v>
      </c>
      <c r="F2" s="31">
        <f t="shared" si="0"/>
        <v>48.766798672854385</v>
      </c>
      <c r="G2" s="31">
        <f t="shared" si="0"/>
        <v>50.765154003492562</v>
      </c>
      <c r="H2" s="31">
        <f t="shared" si="0"/>
        <v>51.507218090825042</v>
      </c>
      <c r="I2" s="31">
        <f t="shared" si="0"/>
        <v>51.907475260783251</v>
      </c>
      <c r="J2" s="31">
        <f t="shared" si="0"/>
        <v>52.445920861808759</v>
      </c>
      <c r="K2" s="31">
        <f t="shared" si="0"/>
        <v>53.048769495605342</v>
      </c>
      <c r="L2" s="31">
        <f t="shared" si="0"/>
        <v>53.380527936610434</v>
      </c>
      <c r="M2" s="31">
        <f t="shared" si="0"/>
        <v>54.146327987112109</v>
      </c>
      <c r="N2" s="31">
        <f t="shared" si="0"/>
        <v>54.700136339521777</v>
      </c>
      <c r="O2" s="31">
        <f t="shared" si="0"/>
        <v>54.735536543995543</v>
      </c>
      <c r="P2" s="31">
        <f t="shared" si="0"/>
        <v>56.638485624603717</v>
      </c>
      <c r="Q2" s="31">
        <f t="shared" si="0"/>
        <v>57.966749236520528</v>
      </c>
      <c r="R2" s="31">
        <f t="shared" si="0"/>
        <v>58.036626192882594</v>
      </c>
      <c r="S2" s="31">
        <f t="shared" si="0"/>
        <v>60.555567542759455</v>
      </c>
      <c r="T2" s="31">
        <f t="shared" si="0"/>
        <v>60.977697659739079</v>
      </c>
      <c r="U2" s="31">
        <f t="shared" si="0"/>
        <v>61.669028644188039</v>
      </c>
      <c r="V2" s="31">
        <f t="shared" si="0"/>
        <v>62.260974621818448</v>
      </c>
      <c r="W2" s="31">
        <f t="shared" si="0"/>
        <v>65.712317194454272</v>
      </c>
      <c r="X2" s="31">
        <f t="shared" ref="X2" si="1">SUM(X3,X17,X22,X25,X26,X51,X52,X71,X74,X75,X76)</f>
        <v>70.263679749735203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39.445985132547094</v>
      </c>
      <c r="D76" s="40">
        <v>43.415447864622472</v>
      </c>
      <c r="E76" s="40">
        <v>46.314592469803756</v>
      </c>
      <c r="F76" s="40">
        <v>48.766798672854385</v>
      </c>
      <c r="G76" s="40">
        <v>50.765154003492562</v>
      </c>
      <c r="H76" s="40">
        <v>51.507218090825042</v>
      </c>
      <c r="I76" s="40">
        <v>51.907475260783251</v>
      </c>
      <c r="J76" s="40">
        <v>52.445920861808759</v>
      </c>
      <c r="K76" s="40">
        <v>53.048769495605342</v>
      </c>
      <c r="L76" s="40">
        <v>53.380527936610434</v>
      </c>
      <c r="M76" s="40">
        <v>54.146327987112109</v>
      </c>
      <c r="N76" s="40">
        <v>54.700136339521777</v>
      </c>
      <c r="O76" s="40">
        <v>54.735536543995543</v>
      </c>
      <c r="P76" s="40">
        <v>56.638485624603717</v>
      </c>
      <c r="Q76" s="40">
        <v>57.966749236520528</v>
      </c>
      <c r="R76" s="40">
        <v>58.036626192882594</v>
      </c>
      <c r="S76" s="40">
        <v>60.555567542759455</v>
      </c>
      <c r="T76" s="40">
        <v>60.977697659739079</v>
      </c>
      <c r="U76" s="40">
        <v>61.669028644188039</v>
      </c>
      <c r="V76" s="40">
        <v>62.260974621818448</v>
      </c>
      <c r="W76" s="40">
        <v>65.712317194454272</v>
      </c>
      <c r="X76" s="40">
        <v>70.263679749735203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885.69793637145312</v>
      </c>
      <c r="D2" s="31">
        <f t="shared" ref="D2:W2" si="1">SUM(D3,D17,D22,D25,D26,D51,D52,D71,D74,D75,D76)</f>
        <v>898.34832330180564</v>
      </c>
      <c r="E2" s="31">
        <f t="shared" si="1"/>
        <v>928.0182287188303</v>
      </c>
      <c r="F2" s="31">
        <f t="shared" si="1"/>
        <v>905.41908856405837</v>
      </c>
      <c r="G2" s="31">
        <f t="shared" si="1"/>
        <v>888.17601031814263</v>
      </c>
      <c r="H2" s="31">
        <f t="shared" si="1"/>
        <v>882.66182287188303</v>
      </c>
      <c r="I2" s="31">
        <f t="shared" si="1"/>
        <v>900.99174548581266</v>
      </c>
      <c r="J2" s="31">
        <f t="shared" si="1"/>
        <v>928.08082545141872</v>
      </c>
      <c r="K2" s="31">
        <f t="shared" si="1"/>
        <v>908.19105760963032</v>
      </c>
      <c r="L2" s="31">
        <f t="shared" si="1"/>
        <v>901.55554600171956</v>
      </c>
      <c r="M2" s="31">
        <f t="shared" si="1"/>
        <v>888.54350816852968</v>
      </c>
      <c r="N2" s="31">
        <f t="shared" si="1"/>
        <v>801.71891659501284</v>
      </c>
      <c r="O2" s="31">
        <f t="shared" si="1"/>
        <v>859.95786758383485</v>
      </c>
      <c r="P2" s="31">
        <f t="shared" si="1"/>
        <v>842.3825451418744</v>
      </c>
      <c r="Q2" s="31">
        <f t="shared" si="1"/>
        <v>806.07583834909701</v>
      </c>
      <c r="R2" s="31">
        <f t="shared" si="1"/>
        <v>833.8035253654341</v>
      </c>
      <c r="S2" s="31">
        <f t="shared" si="1"/>
        <v>865.84419604471179</v>
      </c>
      <c r="T2" s="31">
        <f t="shared" si="1"/>
        <v>850.92562338779021</v>
      </c>
      <c r="U2" s="31">
        <f t="shared" si="1"/>
        <v>803.24256233877918</v>
      </c>
      <c r="V2" s="31">
        <f t="shared" si="1"/>
        <v>856.28882201203783</v>
      </c>
      <c r="W2" s="31">
        <f t="shared" si="1"/>
        <v>836.07429062768676</v>
      </c>
      <c r="X2" s="31">
        <f t="shared" ref="X2" si="2">SUM(X3,X17,X22,X25,X26,X51,X52,X71,X74,X75,X76)</f>
        <v>806.63344797936361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3.6614789337919169</v>
      </c>
      <c r="D3" s="34">
        <f t="shared" ref="D3:W3" si="4">SUM(D4,D8,D11)</f>
        <v>3.048667239896818</v>
      </c>
      <c r="E3" s="34">
        <f t="shared" si="4"/>
        <v>4.2725709372312979</v>
      </c>
      <c r="F3" s="34">
        <f t="shared" si="4"/>
        <v>4.2652622527944963</v>
      </c>
      <c r="G3" s="34">
        <f t="shared" si="4"/>
        <v>4.2690455717970774</v>
      </c>
      <c r="H3" s="34">
        <f t="shared" si="4"/>
        <v>3.6614789337919169</v>
      </c>
      <c r="I3" s="34">
        <f t="shared" si="4"/>
        <v>3.6569217540842649</v>
      </c>
      <c r="J3" s="34">
        <f t="shared" si="4"/>
        <v>4.2165950128976784</v>
      </c>
      <c r="K3" s="34">
        <f t="shared" si="4"/>
        <v>4.1061049011177984</v>
      </c>
      <c r="L3" s="34">
        <f t="shared" si="4"/>
        <v>4.212553740326741</v>
      </c>
      <c r="M3" s="34">
        <f t="shared" si="4"/>
        <v>4.1969905417024931</v>
      </c>
      <c r="N3" s="34">
        <f t="shared" si="4"/>
        <v>4.1654342218400684</v>
      </c>
      <c r="O3" s="34">
        <f t="shared" si="4"/>
        <v>3.5346517626827172</v>
      </c>
      <c r="P3" s="34">
        <f t="shared" si="4"/>
        <v>2.376784178847807</v>
      </c>
      <c r="Q3" s="34">
        <f t="shared" si="4"/>
        <v>2.368873602751504</v>
      </c>
      <c r="R3" s="34">
        <f t="shared" si="4"/>
        <v>2.3605331040412718</v>
      </c>
      <c r="S3" s="34">
        <f t="shared" si="4"/>
        <v>2.3816852966466042</v>
      </c>
      <c r="T3" s="34">
        <f t="shared" si="4"/>
        <v>1.77798796216681</v>
      </c>
      <c r="U3" s="34">
        <f t="shared" si="4"/>
        <v>2.3574376612209802</v>
      </c>
      <c r="V3" s="34">
        <f t="shared" si="4"/>
        <v>1.781083404987102</v>
      </c>
      <c r="W3" s="34">
        <f t="shared" si="4"/>
        <v>1.7715391229578681</v>
      </c>
      <c r="X3" s="34">
        <f t="shared" ref="X3" si="5">SUM(X4,X8,X11)</f>
        <v>2.354772141014617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3.6614789337919169</v>
      </c>
      <c r="D4" s="29">
        <f t="shared" ref="D4:W4" si="7">SUM(D5:D7)</f>
        <v>3.048667239896818</v>
      </c>
      <c r="E4" s="29">
        <f t="shared" si="7"/>
        <v>4.2725709372312979</v>
      </c>
      <c r="F4" s="29">
        <f t="shared" si="7"/>
        <v>4.2652622527944963</v>
      </c>
      <c r="G4" s="29">
        <f t="shared" si="7"/>
        <v>4.2690455717970774</v>
      </c>
      <c r="H4" s="29">
        <f t="shared" si="7"/>
        <v>3.6614789337919169</v>
      </c>
      <c r="I4" s="29">
        <f t="shared" si="7"/>
        <v>3.6569217540842649</v>
      </c>
      <c r="J4" s="29">
        <f t="shared" si="7"/>
        <v>4.2165950128976784</v>
      </c>
      <c r="K4" s="29">
        <f t="shared" si="7"/>
        <v>4.1061049011177984</v>
      </c>
      <c r="L4" s="29">
        <f t="shared" si="7"/>
        <v>4.212553740326741</v>
      </c>
      <c r="M4" s="29">
        <f t="shared" si="7"/>
        <v>4.1969905417024931</v>
      </c>
      <c r="N4" s="29">
        <f t="shared" si="7"/>
        <v>4.1654342218400684</v>
      </c>
      <c r="O4" s="29">
        <f t="shared" si="7"/>
        <v>3.5346517626827172</v>
      </c>
      <c r="P4" s="29">
        <f t="shared" si="7"/>
        <v>2.376784178847807</v>
      </c>
      <c r="Q4" s="29">
        <f t="shared" si="7"/>
        <v>2.368873602751504</v>
      </c>
      <c r="R4" s="29">
        <f t="shared" si="7"/>
        <v>2.3605331040412718</v>
      </c>
      <c r="S4" s="29">
        <f t="shared" si="7"/>
        <v>2.3816852966466042</v>
      </c>
      <c r="T4" s="29">
        <f t="shared" si="7"/>
        <v>1.77798796216681</v>
      </c>
      <c r="U4" s="29">
        <f t="shared" si="7"/>
        <v>2.3574376612209802</v>
      </c>
      <c r="V4" s="29">
        <f t="shared" si="7"/>
        <v>1.781083404987102</v>
      </c>
      <c r="W4" s="29">
        <f t="shared" si="7"/>
        <v>1.7715391229578681</v>
      </c>
      <c r="X4" s="29">
        <f t="shared" ref="X4" si="8">SUM(X5:X7)</f>
        <v>2.354772141014617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3.6614789337919169</v>
      </c>
      <c r="D7" s="10">
        <v>3.048667239896818</v>
      </c>
      <c r="E7" s="10">
        <v>4.2725709372312979</v>
      </c>
      <c r="F7" s="10">
        <v>4.2652622527944963</v>
      </c>
      <c r="G7" s="10">
        <v>4.2690455717970774</v>
      </c>
      <c r="H7" s="10">
        <v>3.6614789337919169</v>
      </c>
      <c r="I7" s="10">
        <v>3.6569217540842649</v>
      </c>
      <c r="J7" s="10">
        <v>4.2165950128976784</v>
      </c>
      <c r="K7" s="10">
        <v>4.1061049011177984</v>
      </c>
      <c r="L7" s="10">
        <v>4.212553740326741</v>
      </c>
      <c r="M7" s="10">
        <v>4.1969905417024931</v>
      </c>
      <c r="N7" s="10">
        <v>4.1654342218400684</v>
      </c>
      <c r="O7" s="10">
        <v>3.5346517626827172</v>
      </c>
      <c r="P7" s="10">
        <v>2.376784178847807</v>
      </c>
      <c r="Q7" s="10">
        <v>2.368873602751504</v>
      </c>
      <c r="R7" s="10">
        <v>2.3605331040412718</v>
      </c>
      <c r="S7" s="10">
        <v>2.3816852966466042</v>
      </c>
      <c r="T7" s="10">
        <v>1.77798796216681</v>
      </c>
      <c r="U7" s="10">
        <v>2.3574376612209802</v>
      </c>
      <c r="V7" s="10">
        <v>1.781083404987102</v>
      </c>
      <c r="W7" s="10">
        <v>1.7715391229578681</v>
      </c>
      <c r="X7" s="10">
        <v>2.354772141014617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17.977987962166811</v>
      </c>
      <c r="D22" s="37">
        <f t="shared" ref="D22:W22" si="19">SUM(D23:D24)</f>
        <v>21.424591573516771</v>
      </c>
      <c r="E22" s="37">
        <f t="shared" si="19"/>
        <v>23.786328460877041</v>
      </c>
      <c r="F22" s="37">
        <f t="shared" si="19"/>
        <v>26.38796216680997</v>
      </c>
      <c r="G22" s="37">
        <f t="shared" si="19"/>
        <v>29.018830610490109</v>
      </c>
      <c r="H22" s="37">
        <f t="shared" si="19"/>
        <v>25.510920034393809</v>
      </c>
      <c r="I22" s="37">
        <f t="shared" si="19"/>
        <v>25.251504729148749</v>
      </c>
      <c r="J22" s="37">
        <f t="shared" si="19"/>
        <v>30.112467755803959</v>
      </c>
      <c r="K22" s="37">
        <f t="shared" si="19"/>
        <v>35.589681857265688</v>
      </c>
      <c r="L22" s="37">
        <f t="shared" si="19"/>
        <v>41.819174548581252</v>
      </c>
      <c r="M22" s="37">
        <f t="shared" si="19"/>
        <v>50.925623387790203</v>
      </c>
      <c r="N22" s="37">
        <f t="shared" si="19"/>
        <v>41.394754944110048</v>
      </c>
      <c r="O22" s="37">
        <f t="shared" si="19"/>
        <v>46.975494411006018</v>
      </c>
      <c r="P22" s="37">
        <f t="shared" si="19"/>
        <v>43.277558039552879</v>
      </c>
      <c r="Q22" s="37">
        <f t="shared" si="19"/>
        <v>40.785468615649179</v>
      </c>
      <c r="R22" s="37">
        <f t="shared" si="19"/>
        <v>42.727171109200341</v>
      </c>
      <c r="S22" s="37">
        <f t="shared" si="19"/>
        <v>48.480911435941522</v>
      </c>
      <c r="T22" s="37">
        <f t="shared" si="19"/>
        <v>49.519432502149613</v>
      </c>
      <c r="U22" s="37">
        <f t="shared" si="19"/>
        <v>49.067067927773003</v>
      </c>
      <c r="V22" s="37">
        <f t="shared" si="19"/>
        <v>48.624247635425618</v>
      </c>
      <c r="W22" s="37">
        <f t="shared" si="19"/>
        <v>30.83121238177128</v>
      </c>
      <c r="X22" s="37">
        <f t="shared" ref="X22" si="20">SUM(X23:X24)</f>
        <v>28.675838349097159</v>
      </c>
    </row>
    <row r="23" spans="1:24" ht="11.25" customHeight="1" x14ac:dyDescent="0.2">
      <c r="A23" s="42" t="s">
        <v>37</v>
      </c>
      <c r="B23" s="9" t="s">
        <v>38</v>
      </c>
      <c r="C23" s="10">
        <v>17.977987962166811</v>
      </c>
      <c r="D23" s="10">
        <v>21.424591573516771</v>
      </c>
      <c r="E23" s="10">
        <v>23.786328460877041</v>
      </c>
      <c r="F23" s="10">
        <v>26.38796216680997</v>
      </c>
      <c r="G23" s="10">
        <v>29.018830610490109</v>
      </c>
      <c r="H23" s="10">
        <v>25.510920034393809</v>
      </c>
      <c r="I23" s="10">
        <v>25.251504729148749</v>
      </c>
      <c r="J23" s="10">
        <v>30.112467755803959</v>
      </c>
      <c r="K23" s="10">
        <v>35.589681857265688</v>
      </c>
      <c r="L23" s="10">
        <v>41.819174548581252</v>
      </c>
      <c r="M23" s="10">
        <v>50.925623387790203</v>
      </c>
      <c r="N23" s="10">
        <v>41.394754944110048</v>
      </c>
      <c r="O23" s="10">
        <v>46.975494411006018</v>
      </c>
      <c r="P23" s="10">
        <v>43.277558039552879</v>
      </c>
      <c r="Q23" s="10">
        <v>40.785468615649179</v>
      </c>
      <c r="R23" s="10">
        <v>42.727171109200341</v>
      </c>
      <c r="S23" s="10">
        <v>48.480911435941522</v>
      </c>
      <c r="T23" s="10">
        <v>49.519432502149613</v>
      </c>
      <c r="U23" s="10">
        <v>49.067067927773003</v>
      </c>
      <c r="V23" s="10">
        <v>48.624247635425618</v>
      </c>
      <c r="W23" s="10">
        <v>30.83121238177128</v>
      </c>
      <c r="X23" s="10">
        <v>28.675838349097159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614.81324161650889</v>
      </c>
      <c r="D26" s="37">
        <f t="shared" ref="D26:W26" si="22">SUM(D27,D33)</f>
        <v>605.21642304385205</v>
      </c>
      <c r="E26" s="37">
        <f t="shared" si="22"/>
        <v>614.37368873602736</v>
      </c>
      <c r="F26" s="37">
        <f t="shared" si="22"/>
        <v>615.50343938091135</v>
      </c>
      <c r="G26" s="37">
        <f t="shared" si="22"/>
        <v>588.02089423903692</v>
      </c>
      <c r="H26" s="37">
        <f t="shared" si="22"/>
        <v>599.22846087704204</v>
      </c>
      <c r="I26" s="37">
        <f t="shared" si="22"/>
        <v>585.0168529664661</v>
      </c>
      <c r="J26" s="37">
        <f t="shared" si="22"/>
        <v>594.38710232158201</v>
      </c>
      <c r="K26" s="37">
        <f t="shared" si="22"/>
        <v>577.04608770421328</v>
      </c>
      <c r="L26" s="37">
        <f t="shared" si="22"/>
        <v>545.45537403267406</v>
      </c>
      <c r="M26" s="37">
        <f t="shared" si="22"/>
        <v>497.37858985382633</v>
      </c>
      <c r="N26" s="37">
        <f t="shared" si="22"/>
        <v>466.72158211521923</v>
      </c>
      <c r="O26" s="37">
        <f t="shared" si="22"/>
        <v>488.86595012897669</v>
      </c>
      <c r="P26" s="37">
        <f t="shared" si="22"/>
        <v>468.96792777300084</v>
      </c>
      <c r="Q26" s="37">
        <f t="shared" si="22"/>
        <v>444.4508168529664</v>
      </c>
      <c r="R26" s="37">
        <f t="shared" si="22"/>
        <v>487.28976784178849</v>
      </c>
      <c r="S26" s="37">
        <f t="shared" si="22"/>
        <v>489.99260533104035</v>
      </c>
      <c r="T26" s="37">
        <f t="shared" si="22"/>
        <v>486.74660361134988</v>
      </c>
      <c r="U26" s="37">
        <f t="shared" si="22"/>
        <v>444.35623387790207</v>
      </c>
      <c r="V26" s="37">
        <f t="shared" si="22"/>
        <v>502.14393809114358</v>
      </c>
      <c r="W26" s="37">
        <f t="shared" si="22"/>
        <v>522.87566638005148</v>
      </c>
      <c r="X26" s="37">
        <f t="shared" ref="X26" si="23">SUM(X27,X33)</f>
        <v>442.43525365434215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614.81324161650889</v>
      </c>
      <c r="D33" s="29">
        <f t="shared" ref="D33:W33" si="28">SUM(D34:D50)</f>
        <v>605.21642304385205</v>
      </c>
      <c r="E33" s="29">
        <f t="shared" si="28"/>
        <v>614.37368873602736</v>
      </c>
      <c r="F33" s="29">
        <f t="shared" si="28"/>
        <v>615.50343938091135</v>
      </c>
      <c r="G33" s="29">
        <f t="shared" si="28"/>
        <v>588.02089423903692</v>
      </c>
      <c r="H33" s="29">
        <f t="shared" si="28"/>
        <v>599.22846087704204</v>
      </c>
      <c r="I33" s="29">
        <f t="shared" si="28"/>
        <v>585.0168529664661</v>
      </c>
      <c r="J33" s="29">
        <f t="shared" si="28"/>
        <v>594.38710232158201</v>
      </c>
      <c r="K33" s="29">
        <f t="shared" si="28"/>
        <v>577.04608770421328</v>
      </c>
      <c r="L33" s="29">
        <f t="shared" si="28"/>
        <v>545.45537403267406</v>
      </c>
      <c r="M33" s="29">
        <f t="shared" si="28"/>
        <v>497.37858985382633</v>
      </c>
      <c r="N33" s="29">
        <f t="shared" si="28"/>
        <v>466.72158211521923</v>
      </c>
      <c r="O33" s="29">
        <f t="shared" si="28"/>
        <v>488.86595012897669</v>
      </c>
      <c r="P33" s="29">
        <f t="shared" si="28"/>
        <v>468.96792777300084</v>
      </c>
      <c r="Q33" s="29">
        <f t="shared" si="28"/>
        <v>444.4508168529664</v>
      </c>
      <c r="R33" s="29">
        <f t="shared" si="28"/>
        <v>487.28976784178849</v>
      </c>
      <c r="S33" s="29">
        <f t="shared" si="28"/>
        <v>489.99260533104035</v>
      </c>
      <c r="T33" s="29">
        <f t="shared" si="28"/>
        <v>486.74660361134988</v>
      </c>
      <c r="U33" s="29">
        <f t="shared" si="28"/>
        <v>444.35623387790207</v>
      </c>
      <c r="V33" s="29">
        <f t="shared" si="28"/>
        <v>502.14393809114358</v>
      </c>
      <c r="W33" s="29">
        <f t="shared" si="28"/>
        <v>522.87566638005148</v>
      </c>
      <c r="X33" s="29">
        <f t="shared" ref="X33" si="29">SUM(X34:X50)</f>
        <v>442.43525365434215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5.5173688736027513</v>
      </c>
      <c r="D36" s="10">
        <v>4.4138435081685294</v>
      </c>
      <c r="E36" s="10">
        <v>4.4138435081685294</v>
      </c>
      <c r="F36" s="10">
        <v>4.4138435081685294</v>
      </c>
      <c r="G36" s="10">
        <v>4.4138435081685294</v>
      </c>
      <c r="H36" s="10">
        <v>4.4138435081685294</v>
      </c>
      <c r="I36" s="10">
        <v>5.5173688736027513</v>
      </c>
      <c r="J36" s="10">
        <v>5.5173688736027513</v>
      </c>
      <c r="K36" s="10">
        <v>4.4138435081685294</v>
      </c>
      <c r="L36" s="10">
        <v>4.4138435081685294</v>
      </c>
      <c r="M36" s="10">
        <v>4.4138435081685294</v>
      </c>
      <c r="N36" s="10">
        <v>4.4138435081685294</v>
      </c>
      <c r="O36" s="10">
        <v>5.5173688736027513</v>
      </c>
      <c r="P36" s="10">
        <v>4.4233877901977641</v>
      </c>
      <c r="Q36" s="10">
        <v>4.4233877901977641</v>
      </c>
      <c r="R36" s="10">
        <v>3.3175408426483228</v>
      </c>
      <c r="S36" s="10">
        <v>3.3175408426483228</v>
      </c>
      <c r="T36" s="10">
        <v>3.3175408426483228</v>
      </c>
      <c r="U36" s="10">
        <v>2.211693895098882</v>
      </c>
      <c r="V36" s="10">
        <v>2.211693895098882</v>
      </c>
      <c r="W36" s="10">
        <v>2.211693895098882</v>
      </c>
      <c r="X36" s="10">
        <v>4.4233877901977641</v>
      </c>
    </row>
    <row r="37" spans="1:24" ht="11.25" customHeight="1" x14ac:dyDescent="0.2">
      <c r="A37" s="41" t="s">
        <v>61</v>
      </c>
      <c r="B37" s="9" t="s">
        <v>62</v>
      </c>
      <c r="C37" s="10">
        <v>82.162940670679276</v>
      </c>
      <c r="D37" s="10">
        <v>83.190025795356831</v>
      </c>
      <c r="E37" s="10">
        <v>84.217024935511603</v>
      </c>
      <c r="F37" s="10">
        <v>85.244110060189158</v>
      </c>
      <c r="G37" s="10">
        <v>87.411865864144445</v>
      </c>
      <c r="H37" s="10">
        <v>88.32519346517627</v>
      </c>
      <c r="I37" s="10">
        <v>88.343766122098017</v>
      </c>
      <c r="J37" s="10">
        <v>90.417110920034403</v>
      </c>
      <c r="K37" s="10">
        <v>81.135941530524505</v>
      </c>
      <c r="L37" s="10">
        <v>77.027858985382636</v>
      </c>
      <c r="M37" s="10">
        <v>6.1622527944969896</v>
      </c>
      <c r="N37" s="10">
        <v>9.2433361994840926</v>
      </c>
      <c r="O37" s="10">
        <v>8.2163370593293195</v>
      </c>
      <c r="P37" s="10">
        <v>7.2561478933791914</v>
      </c>
      <c r="Q37" s="10">
        <v>7.2561478933791914</v>
      </c>
      <c r="R37" s="10">
        <v>7.2561478933791914</v>
      </c>
      <c r="S37" s="10">
        <v>7.2561478933791914</v>
      </c>
      <c r="T37" s="10">
        <v>8.2926913155631983</v>
      </c>
      <c r="U37" s="10">
        <v>8.2926913155631983</v>
      </c>
      <c r="V37" s="10">
        <v>8.2926913155631983</v>
      </c>
      <c r="W37" s="10">
        <v>8.2926913155631983</v>
      </c>
      <c r="X37" s="10">
        <v>8.2926913155631983</v>
      </c>
    </row>
    <row r="38" spans="1:24" ht="11.25" customHeight="1" x14ac:dyDescent="0.2">
      <c r="A38" s="41" t="s">
        <v>63</v>
      </c>
      <c r="B38" s="9" t="s">
        <v>64</v>
      </c>
      <c r="C38" s="10">
        <v>1.0437661220980221</v>
      </c>
      <c r="D38" s="10">
        <v>1.0437661220980221</v>
      </c>
      <c r="E38" s="10">
        <v>1.0437661220980221</v>
      </c>
      <c r="F38" s="10">
        <v>4.1750644883920893</v>
      </c>
      <c r="G38" s="10">
        <v>4.1750644883920893</v>
      </c>
      <c r="H38" s="10">
        <v>3.1312983662940672</v>
      </c>
      <c r="I38" s="10">
        <v>4.1750644883920893</v>
      </c>
      <c r="J38" s="10">
        <v>4.1750644883920893</v>
      </c>
      <c r="K38" s="10">
        <v>3.1312983662940672</v>
      </c>
      <c r="L38" s="10">
        <v>1.0437661220980221</v>
      </c>
      <c r="M38" s="10">
        <v>1.0437661220980221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40.333877901977637</v>
      </c>
      <c r="D40" s="10">
        <v>33.0944969905417</v>
      </c>
      <c r="E40" s="10">
        <v>40.333877901977637</v>
      </c>
      <c r="F40" s="10">
        <v>41.368099742046432</v>
      </c>
      <c r="G40" s="10">
        <v>25.855030094582979</v>
      </c>
      <c r="H40" s="10">
        <v>44.47067927773</v>
      </c>
      <c r="I40" s="10">
        <v>46.539122957867583</v>
      </c>
      <c r="J40" s="10">
        <v>49.641702493551158</v>
      </c>
      <c r="K40" s="10">
        <v>52.744368013757523</v>
      </c>
      <c r="L40" s="10">
        <v>54.812725709372309</v>
      </c>
      <c r="M40" s="10">
        <v>62.052192605331037</v>
      </c>
      <c r="N40" s="10">
        <v>40.333877901977637</v>
      </c>
      <c r="O40" s="10">
        <v>49.641702493551158</v>
      </c>
      <c r="P40" s="10">
        <v>46.539122957867583</v>
      </c>
      <c r="Q40" s="10">
        <v>36.197076526225267</v>
      </c>
      <c r="R40" s="10">
        <v>38.265520206362851</v>
      </c>
      <c r="S40" s="10">
        <v>53.77850386930352</v>
      </c>
      <c r="T40" s="10">
        <v>50.675924333619953</v>
      </c>
      <c r="U40" s="10">
        <v>41.368099742046432</v>
      </c>
      <c r="V40" s="10">
        <v>56.881169389509893</v>
      </c>
      <c r="W40" s="10">
        <v>54.812725709372309</v>
      </c>
      <c r="X40" s="10">
        <v>34.128718830610488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440.59905417024925</v>
      </c>
      <c r="D43" s="10">
        <v>433.40980223559757</v>
      </c>
      <c r="E43" s="10">
        <v>431.35571797076523</v>
      </c>
      <c r="F43" s="10">
        <v>428.27454858125532</v>
      </c>
      <c r="G43" s="10">
        <v>417.082287188306</v>
      </c>
      <c r="H43" s="10">
        <v>406.85967325881342</v>
      </c>
      <c r="I43" s="10">
        <v>393.32201203783319</v>
      </c>
      <c r="J43" s="10">
        <v>399.47962166809964</v>
      </c>
      <c r="K43" s="10">
        <v>398.46741186586416</v>
      </c>
      <c r="L43" s="10">
        <v>372.95941530524505</v>
      </c>
      <c r="M43" s="10">
        <v>392.41960447119516</v>
      </c>
      <c r="N43" s="10">
        <v>388.27747205503005</v>
      </c>
      <c r="O43" s="10">
        <v>411.77841788478065</v>
      </c>
      <c r="P43" s="10">
        <v>397.24849527085121</v>
      </c>
      <c r="Q43" s="10">
        <v>386.93035253654341</v>
      </c>
      <c r="R43" s="10">
        <v>430.73929492691315</v>
      </c>
      <c r="S43" s="10">
        <v>416.95614789337912</v>
      </c>
      <c r="T43" s="10">
        <v>415.77601031814265</v>
      </c>
      <c r="U43" s="10">
        <v>383.7993121238178</v>
      </c>
      <c r="V43" s="10">
        <v>427.03886500429923</v>
      </c>
      <c r="W43" s="10">
        <v>452.73387790197751</v>
      </c>
      <c r="X43" s="10">
        <v>392.69561478933787</v>
      </c>
    </row>
    <row r="44" spans="1:24" ht="11.25" customHeight="1" x14ac:dyDescent="0.2">
      <c r="A44" s="41" t="s">
        <v>75</v>
      </c>
      <c r="B44" s="9" t="s">
        <v>76</v>
      </c>
      <c r="C44" s="10">
        <v>45.156233877901983</v>
      </c>
      <c r="D44" s="10">
        <v>50.064488392089423</v>
      </c>
      <c r="E44" s="10">
        <v>53.009458297506448</v>
      </c>
      <c r="F44" s="10">
        <v>52.027773000859838</v>
      </c>
      <c r="G44" s="10">
        <v>49.082803095442813</v>
      </c>
      <c r="H44" s="10">
        <v>52.027773000859838</v>
      </c>
      <c r="I44" s="10">
        <v>47.119518486672398</v>
      </c>
      <c r="J44" s="10">
        <v>45.156233877901983</v>
      </c>
      <c r="K44" s="10">
        <v>37.15322441960447</v>
      </c>
      <c r="L44" s="10">
        <v>35.197764402407557</v>
      </c>
      <c r="M44" s="10">
        <v>31.28693035253654</v>
      </c>
      <c r="N44" s="10">
        <v>24.4530524505589</v>
      </c>
      <c r="O44" s="10">
        <v>13.71212381771281</v>
      </c>
      <c r="P44" s="10">
        <v>13.50077386070507</v>
      </c>
      <c r="Q44" s="10">
        <v>9.6438521066208072</v>
      </c>
      <c r="R44" s="10">
        <v>7.7112639724849528</v>
      </c>
      <c r="S44" s="10">
        <v>8.6842648323301805</v>
      </c>
      <c r="T44" s="10">
        <v>8.6844368013757514</v>
      </c>
      <c r="U44" s="10">
        <v>8.6844368013757514</v>
      </c>
      <c r="V44" s="10">
        <v>7.7195184866723991</v>
      </c>
      <c r="W44" s="10">
        <v>4.8246775580395527</v>
      </c>
      <c r="X44" s="10">
        <v>2.894840928632846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14.445399828030951</v>
      </c>
      <c r="D51" s="37">
        <v>13.843508168529659</v>
      </c>
      <c r="E51" s="37">
        <v>13.993981083404989</v>
      </c>
      <c r="F51" s="37">
        <v>12.89767841788478</v>
      </c>
      <c r="G51" s="37">
        <v>14.445399828030951</v>
      </c>
      <c r="H51" s="37">
        <v>12.89767841788478</v>
      </c>
      <c r="I51" s="37">
        <v>11.801375752364571</v>
      </c>
      <c r="J51" s="37">
        <v>10.74797936371453</v>
      </c>
      <c r="K51" s="37">
        <v>8.2544282029234726</v>
      </c>
      <c r="L51" s="37">
        <v>9.0713671539122949</v>
      </c>
      <c r="M51" s="37">
        <v>5.9759243336199477</v>
      </c>
      <c r="N51" s="37">
        <v>3.9122957867583832</v>
      </c>
      <c r="O51" s="37">
        <v>2.5150472914875319</v>
      </c>
      <c r="P51" s="37">
        <v>1.7196904557179711</v>
      </c>
      <c r="Q51" s="37">
        <v>1.182287188306105</v>
      </c>
      <c r="R51" s="37">
        <v>2.6225279449699048</v>
      </c>
      <c r="S51" s="37">
        <v>2.9879621668099738</v>
      </c>
      <c r="T51" s="37">
        <v>1.528546861564918</v>
      </c>
      <c r="U51" s="37">
        <v>1.84883920894239</v>
      </c>
      <c r="V51" s="37">
        <v>2.128374892519346</v>
      </c>
      <c r="W51" s="37">
        <v>2.450816852966466</v>
      </c>
      <c r="X51" s="37">
        <v>2.757265692175408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95.920464316423036</v>
      </c>
      <c r="D52" s="37">
        <f t="shared" ref="D52:W52" si="31">SUM(D53:D70)</f>
        <v>110.15571797076529</v>
      </c>
      <c r="E52" s="37">
        <f t="shared" si="31"/>
        <v>116.46122098022353</v>
      </c>
      <c r="F52" s="37">
        <f t="shared" si="31"/>
        <v>120.330524505589</v>
      </c>
      <c r="G52" s="37">
        <f t="shared" si="31"/>
        <v>120.56938950988823</v>
      </c>
      <c r="H52" s="37">
        <f t="shared" si="31"/>
        <v>123.02949269131555</v>
      </c>
      <c r="I52" s="37">
        <f t="shared" si="31"/>
        <v>129.07231298366298</v>
      </c>
      <c r="J52" s="37">
        <f t="shared" si="31"/>
        <v>128.73800515907135</v>
      </c>
      <c r="K52" s="37">
        <f t="shared" si="31"/>
        <v>127.82072226999142</v>
      </c>
      <c r="L52" s="37">
        <f t="shared" si="31"/>
        <v>150.82510748065346</v>
      </c>
      <c r="M52" s="37">
        <f t="shared" si="31"/>
        <v>174.48220120378332</v>
      </c>
      <c r="N52" s="37">
        <f t="shared" si="31"/>
        <v>147.2235597592433</v>
      </c>
      <c r="O52" s="37">
        <f t="shared" si="31"/>
        <v>168.9934651762683</v>
      </c>
      <c r="P52" s="37">
        <f t="shared" si="31"/>
        <v>184.42407566637996</v>
      </c>
      <c r="Q52" s="37">
        <f t="shared" si="31"/>
        <v>172.74840928632844</v>
      </c>
      <c r="R52" s="37">
        <f t="shared" si="31"/>
        <v>155.20937231298365</v>
      </c>
      <c r="S52" s="37">
        <f t="shared" si="31"/>
        <v>173.11883061049005</v>
      </c>
      <c r="T52" s="37">
        <f t="shared" si="31"/>
        <v>166.9993981083405</v>
      </c>
      <c r="U52" s="37">
        <f t="shared" si="31"/>
        <v>162.93121238177127</v>
      </c>
      <c r="V52" s="37">
        <f t="shared" si="31"/>
        <v>160.64436801375751</v>
      </c>
      <c r="W52" s="37">
        <f t="shared" si="31"/>
        <v>144.52029234737748</v>
      </c>
      <c r="X52" s="37">
        <f t="shared" ref="X52" si="32">SUM(X53:X70)</f>
        <v>171.60171969045575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95.538349097162509</v>
      </c>
      <c r="D59" s="10">
        <v>109.8691315563199</v>
      </c>
      <c r="E59" s="10">
        <v>116.079105760963</v>
      </c>
      <c r="F59" s="10">
        <v>119.90060189165951</v>
      </c>
      <c r="G59" s="10">
        <v>120.0439380911436</v>
      </c>
      <c r="H59" s="10">
        <v>122.52794496990541</v>
      </c>
      <c r="I59" s="10">
        <v>128.618486672399</v>
      </c>
      <c r="J59" s="10">
        <v>128.26027515047289</v>
      </c>
      <c r="K59" s="10">
        <v>124.12820292347379</v>
      </c>
      <c r="L59" s="10">
        <v>137.33637145313841</v>
      </c>
      <c r="M59" s="10">
        <v>159.47738607050729</v>
      </c>
      <c r="N59" s="10">
        <v>134.9478933791917</v>
      </c>
      <c r="O59" s="10">
        <v>162.98847807394671</v>
      </c>
      <c r="P59" s="10">
        <v>183.1709372312983</v>
      </c>
      <c r="Q59" s="10">
        <v>171.46749785038691</v>
      </c>
      <c r="R59" s="10">
        <v>154.031728288908</v>
      </c>
      <c r="S59" s="10">
        <v>171.7540842648323</v>
      </c>
      <c r="T59" s="10">
        <v>165.61573516766981</v>
      </c>
      <c r="U59" s="10">
        <v>161.3165090283749</v>
      </c>
      <c r="V59" s="10">
        <v>159.07136715391229</v>
      </c>
      <c r="W59" s="10">
        <v>142.85374032674119</v>
      </c>
      <c r="X59" s="10">
        <v>156.30077386070511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0.3821152192605331</v>
      </c>
      <c r="D61" s="10">
        <v>0.28658641444539978</v>
      </c>
      <c r="E61" s="10">
        <v>0.3821152192605331</v>
      </c>
      <c r="F61" s="10">
        <v>0.42992261392949271</v>
      </c>
      <c r="G61" s="10">
        <v>0.52545141874462586</v>
      </c>
      <c r="H61" s="10">
        <v>0.50154772141014614</v>
      </c>
      <c r="I61" s="10">
        <v>0.45382631126397238</v>
      </c>
      <c r="J61" s="10">
        <v>0.47773000859845233</v>
      </c>
      <c r="K61" s="10">
        <v>0.47773000859845233</v>
      </c>
      <c r="L61" s="10">
        <v>0.45382631126397238</v>
      </c>
      <c r="M61" s="10">
        <v>0.45382631126397238</v>
      </c>
      <c r="N61" s="10">
        <v>0.57325881341358553</v>
      </c>
      <c r="O61" s="10">
        <v>0.90765262252794487</v>
      </c>
      <c r="P61" s="10">
        <v>0.5970765262252794</v>
      </c>
      <c r="Q61" s="10">
        <v>0.62098022355975924</v>
      </c>
      <c r="R61" s="10">
        <v>0.50154772141014614</v>
      </c>
      <c r="S61" s="10">
        <v>0.50154772141014614</v>
      </c>
      <c r="T61" s="10">
        <v>0.7165090283748925</v>
      </c>
      <c r="U61" s="10">
        <v>0.95537403267411869</v>
      </c>
      <c r="V61" s="10">
        <v>0.90765262252794487</v>
      </c>
      <c r="W61" s="10">
        <v>0.9792777300085983</v>
      </c>
      <c r="X61" s="10">
        <v>1.671883061049011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3.2147893379191741</v>
      </c>
      <c r="L64" s="10">
        <v>3.2803095442820291</v>
      </c>
      <c r="M64" s="10">
        <v>0</v>
      </c>
      <c r="N64" s="10">
        <v>0</v>
      </c>
      <c r="O64" s="10">
        <v>0.65760963026655195</v>
      </c>
      <c r="P64" s="10">
        <v>0.65606190885640581</v>
      </c>
      <c r="Q64" s="10">
        <v>0.65993121238177122</v>
      </c>
      <c r="R64" s="10">
        <v>0.67609630266552023</v>
      </c>
      <c r="S64" s="10">
        <v>0.71186586414445396</v>
      </c>
      <c r="T64" s="10">
        <v>0.66715391229578669</v>
      </c>
      <c r="U64" s="10">
        <v>0.65932932072226991</v>
      </c>
      <c r="V64" s="10">
        <v>0.66534823731728288</v>
      </c>
      <c r="W64" s="10">
        <v>0.68727429062768697</v>
      </c>
      <c r="X64" s="10">
        <v>0.71375752364574374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12.915305245055894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9.7546001719690452</v>
      </c>
      <c r="M69" s="10">
        <v>14.550988822012036</v>
      </c>
      <c r="N69" s="10">
        <v>11.702407566638003</v>
      </c>
      <c r="O69" s="10">
        <v>4.4397248495270851</v>
      </c>
      <c r="P69" s="10">
        <v>0</v>
      </c>
      <c r="Q69" s="10">
        <v>0</v>
      </c>
      <c r="R69" s="10">
        <v>0</v>
      </c>
      <c r="S69" s="10">
        <v>0.15133276010318139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8.0969045571797071</v>
      </c>
      <c r="D75" s="37">
        <v>9.1478073946689591</v>
      </c>
      <c r="E75" s="37">
        <v>9.3866723989681855</v>
      </c>
      <c r="F75" s="37">
        <v>9.6971625107480648</v>
      </c>
      <c r="G75" s="37">
        <v>9.8404127257093723</v>
      </c>
      <c r="H75" s="37">
        <v>10.50920034393809</v>
      </c>
      <c r="I75" s="37">
        <v>10.93912295786758</v>
      </c>
      <c r="J75" s="37">
        <v>10.867497850386931</v>
      </c>
      <c r="K75" s="37">
        <v>10.74806534823732</v>
      </c>
      <c r="L75" s="37">
        <v>11.822871883061049</v>
      </c>
      <c r="M75" s="37">
        <v>13.27979363714531</v>
      </c>
      <c r="N75" s="37">
        <v>13.27979363714531</v>
      </c>
      <c r="O75" s="37">
        <v>12.873774720550299</v>
      </c>
      <c r="P75" s="37">
        <v>12.0378331900258</v>
      </c>
      <c r="Q75" s="37">
        <v>12.89767841788478</v>
      </c>
      <c r="R75" s="37">
        <v>12.0378331900258</v>
      </c>
      <c r="S75" s="37">
        <v>13.112639724849529</v>
      </c>
      <c r="T75" s="37">
        <v>13.39922613929493</v>
      </c>
      <c r="U75" s="37">
        <v>13.017110920034391</v>
      </c>
      <c r="V75" s="37">
        <v>14.139638865004301</v>
      </c>
      <c r="W75" s="37">
        <v>13.160447119518491</v>
      </c>
      <c r="X75" s="37">
        <v>16.934135855546</v>
      </c>
    </row>
    <row r="76" spans="1:24" ht="11.25" customHeight="1" x14ac:dyDescent="0.2">
      <c r="A76" s="38" t="s">
        <v>139</v>
      </c>
      <c r="B76" s="39" t="s">
        <v>140</v>
      </c>
      <c r="C76" s="40">
        <v>130.7824591573517</v>
      </c>
      <c r="D76" s="40">
        <v>135.51160791057609</v>
      </c>
      <c r="E76" s="40">
        <v>145.74376612209801</v>
      </c>
      <c r="F76" s="40">
        <v>116.3370593293207</v>
      </c>
      <c r="G76" s="40">
        <v>122.01203783319001</v>
      </c>
      <c r="H76" s="40">
        <v>107.8245915735168</v>
      </c>
      <c r="I76" s="40">
        <v>135.2536543422184</v>
      </c>
      <c r="J76" s="40">
        <v>149.01117798796221</v>
      </c>
      <c r="K76" s="40">
        <v>144.62596732588131</v>
      </c>
      <c r="L76" s="40">
        <v>138.3490971625107</v>
      </c>
      <c r="M76" s="40">
        <v>142.3043852106621</v>
      </c>
      <c r="N76" s="40">
        <v>125.02149613069651</v>
      </c>
      <c r="O76" s="40">
        <v>136.19948409286329</v>
      </c>
      <c r="P76" s="40">
        <v>129.57867583834911</v>
      </c>
      <c r="Q76" s="40">
        <v>131.64230438521071</v>
      </c>
      <c r="R76" s="40">
        <v>131.55631986242469</v>
      </c>
      <c r="S76" s="40">
        <v>135.76956147893381</v>
      </c>
      <c r="T76" s="40">
        <v>130.95442820292351</v>
      </c>
      <c r="U76" s="40">
        <v>129.66466036113499</v>
      </c>
      <c r="V76" s="40">
        <v>126.82717110920029</v>
      </c>
      <c r="W76" s="40">
        <v>120.4643164230438</v>
      </c>
      <c r="X76" s="40">
        <v>141.8744625967326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-587.80997420464246</v>
      </c>
      <c r="D2" s="31">
        <f t="shared" si="0"/>
        <v>-1007.6997420464418</v>
      </c>
      <c r="E2" s="31">
        <f t="shared" si="0"/>
        <v>-269.94746345658223</v>
      </c>
      <c r="F2" s="31">
        <f t="shared" si="0"/>
        <v>-103.59690455718409</v>
      </c>
      <c r="G2" s="31">
        <f t="shared" si="0"/>
        <v>413.40644883922073</v>
      </c>
      <c r="H2" s="31">
        <f t="shared" si="0"/>
        <v>98.517024935516346</v>
      </c>
      <c r="I2" s="31">
        <f t="shared" si="0"/>
        <v>42.458641444535786</v>
      </c>
      <c r="J2" s="31">
        <f t="shared" si="0"/>
        <v>-163.35975924332894</v>
      </c>
      <c r="K2" s="31">
        <f t="shared" si="0"/>
        <v>146.11900257908738</v>
      </c>
      <c r="L2" s="31">
        <f t="shared" si="0"/>
        <v>59.528976783697544</v>
      </c>
      <c r="M2" s="31">
        <f t="shared" si="0"/>
        <v>39.363026655203548</v>
      </c>
      <c r="N2" s="31">
        <f t="shared" si="0"/>
        <v>613.67145313843434</v>
      </c>
      <c r="O2" s="31">
        <f t="shared" si="0"/>
        <v>140.35477214091853</v>
      </c>
      <c r="P2" s="31">
        <f t="shared" si="0"/>
        <v>-943.04522785915162</v>
      </c>
      <c r="Q2" s="31">
        <f t="shared" si="0"/>
        <v>232.1067927772969</v>
      </c>
      <c r="R2" s="31">
        <f t="shared" si="0"/>
        <v>-322.83121238177677</v>
      </c>
      <c r="S2" s="31">
        <f t="shared" si="0"/>
        <v>-329.94230438522834</v>
      </c>
      <c r="T2" s="31">
        <f t="shared" si="0"/>
        <v>-84.673516767019919</v>
      </c>
      <c r="U2" s="31">
        <f t="shared" si="0"/>
        <v>-41.085640584702631</v>
      </c>
      <c r="V2" s="31">
        <f t="shared" si="0"/>
        <v>-495.60103181428377</v>
      </c>
      <c r="W2" s="31">
        <f t="shared" si="0"/>
        <v>-28.273000859854566</v>
      </c>
      <c r="X2" s="31">
        <f t="shared" ref="X2" si="1">SUM(X3,X17,X22,X25,X26,X51,X52,X71,X74,X75,X76)</f>
        <v>-452.83430782459328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3.0513327601033255</v>
      </c>
      <c r="D3" s="34">
        <f t="shared" si="2"/>
        <v>90.34565778159876</v>
      </c>
      <c r="E3" s="34">
        <f t="shared" si="2"/>
        <v>-32.81779879621763</v>
      </c>
      <c r="F3" s="34">
        <f t="shared" si="2"/>
        <v>-37.971281169388895</v>
      </c>
      <c r="G3" s="34">
        <f t="shared" si="2"/>
        <v>62.89355116079085</v>
      </c>
      <c r="H3" s="34">
        <f t="shared" si="2"/>
        <v>88.72828890799677</v>
      </c>
      <c r="I3" s="34">
        <f t="shared" si="2"/>
        <v>-145.51573516766959</v>
      </c>
      <c r="J3" s="34">
        <f t="shared" si="2"/>
        <v>124.6171969045572</v>
      </c>
      <c r="K3" s="34">
        <f t="shared" si="2"/>
        <v>-85.935081685748727</v>
      </c>
      <c r="L3" s="34">
        <f t="shared" si="2"/>
        <v>-155.9156491836271</v>
      </c>
      <c r="M3" s="34">
        <f t="shared" si="2"/>
        <v>10.695872742906326</v>
      </c>
      <c r="N3" s="34">
        <f t="shared" si="2"/>
        <v>384.27919174548418</v>
      </c>
      <c r="O3" s="34">
        <f t="shared" si="2"/>
        <v>-23.734565778262514</v>
      </c>
      <c r="P3" s="34">
        <f t="shared" si="2"/>
        <v>13.705245055722166</v>
      </c>
      <c r="Q3" s="34">
        <f t="shared" si="2"/>
        <v>-96.806276870173519</v>
      </c>
      <c r="R3" s="34">
        <f t="shared" si="2"/>
        <v>186.84557179706852</v>
      </c>
      <c r="S3" s="34">
        <f t="shared" si="2"/>
        <v>-169.71762682718253</v>
      </c>
      <c r="T3" s="34">
        <f t="shared" si="2"/>
        <v>6.9717110919732725</v>
      </c>
      <c r="U3" s="34">
        <f t="shared" si="2"/>
        <v>-96.130352536556202</v>
      </c>
      <c r="V3" s="34">
        <f t="shared" si="2"/>
        <v>-167.51160791058777</v>
      </c>
      <c r="W3" s="34">
        <f t="shared" si="2"/>
        <v>43.563198624240719</v>
      </c>
      <c r="X3" s="34">
        <f t="shared" ref="X3" si="3">SUM(X4,X8,X11)</f>
        <v>-49.535511607919332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3.0513327601033211</v>
      </c>
      <c r="D4" s="29">
        <f t="shared" si="4"/>
        <v>90.345829750644384</v>
      </c>
      <c r="E4" s="29">
        <f t="shared" si="4"/>
        <v>-32.817712811694605</v>
      </c>
      <c r="F4" s="29">
        <f t="shared" si="4"/>
        <v>-37.971195184866332</v>
      </c>
      <c r="G4" s="29">
        <f t="shared" si="4"/>
        <v>62.893637145313704</v>
      </c>
      <c r="H4" s="29">
        <f t="shared" si="4"/>
        <v>88.728288907996642</v>
      </c>
      <c r="I4" s="29">
        <f t="shared" si="4"/>
        <v>-145.51547721410134</v>
      </c>
      <c r="J4" s="29">
        <f t="shared" si="4"/>
        <v>125.50103181427346</v>
      </c>
      <c r="K4" s="29">
        <f t="shared" si="4"/>
        <v>-85.934995700773513</v>
      </c>
      <c r="L4" s="29">
        <f t="shared" si="4"/>
        <v>-155.91573516766971</v>
      </c>
      <c r="M4" s="29">
        <f t="shared" si="4"/>
        <v>10.695958727429101</v>
      </c>
      <c r="N4" s="29">
        <f t="shared" si="4"/>
        <v>385.1629406706777</v>
      </c>
      <c r="O4" s="29">
        <f t="shared" si="4"/>
        <v>-23.734479793636737</v>
      </c>
      <c r="P4" s="29">
        <f t="shared" si="4"/>
        <v>13.70533104041283</v>
      </c>
      <c r="Q4" s="29">
        <f t="shared" si="4"/>
        <v>-96.806276870163373</v>
      </c>
      <c r="R4" s="29">
        <f t="shared" si="4"/>
        <v>185.96199484092892</v>
      </c>
      <c r="S4" s="29">
        <f t="shared" si="4"/>
        <v>-171.48503869303627</v>
      </c>
      <c r="T4" s="29">
        <f t="shared" si="4"/>
        <v>6.9716251074812874</v>
      </c>
      <c r="U4" s="29">
        <f t="shared" si="4"/>
        <v>-96.13035253654391</v>
      </c>
      <c r="V4" s="29">
        <f t="shared" si="4"/>
        <v>-167.51143594153021</v>
      </c>
      <c r="W4" s="29">
        <f t="shared" si="4"/>
        <v>43.563370593293584</v>
      </c>
      <c r="X4" s="29">
        <f t="shared" ref="X4" si="5">SUM(X5:X7)</f>
        <v>-49.535425623387638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-8.5984522787296847E-5</v>
      </c>
      <c r="T5" s="10">
        <f>AFC!T5-FC_NE!T5-FC_E!T5</f>
        <v>0</v>
      </c>
      <c r="U5" s="10">
        <f>AFC!U5-FC_NE!U5-FC_E!U5</f>
        <v>0</v>
      </c>
      <c r="V5" s="10">
        <f>AFC!V5-FC_NE!V5-FC_E!V5</f>
        <v>-8.5984522787185824E-5</v>
      </c>
      <c r="W5" s="10">
        <f>AFC!W5-FC_NE!W5-FC_E!W5</f>
        <v>1.7763568394002505E-15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-1.1368683772161603E-13</v>
      </c>
      <c r="D6" s="10">
        <f>AFC!D6-FC_NE!D6-FC_E!D6</f>
        <v>86.077730008598337</v>
      </c>
      <c r="E6" s="10">
        <f>AFC!E6-FC_NE!E6-FC_E!E6</f>
        <v>-37.090369733448028</v>
      </c>
      <c r="F6" s="10">
        <f>AFC!F6-FC_NE!F6-FC_E!F6</f>
        <v>-39.189853826311264</v>
      </c>
      <c r="G6" s="10">
        <f>AFC!G6-FC_NE!G6-FC_E!G6</f>
        <v>62.28383490971612</v>
      </c>
      <c r="H6" s="10">
        <f>AFC!H6-FC_NE!H6-FC_E!H6</f>
        <v>87.477300085984552</v>
      </c>
      <c r="I6" s="10">
        <f>AFC!I6-FC_NE!I6-FC_E!I6</f>
        <v>-116.86964746345643</v>
      </c>
      <c r="J6" s="10">
        <f>AFC!J6-FC_NE!J6-FC_E!J6</f>
        <v>123.8678417884779</v>
      </c>
      <c r="K6" s="10">
        <f>AFC!K6-FC_NE!K6-FC_E!K6</f>
        <v>-110.57136715391232</v>
      </c>
      <c r="L6" s="10">
        <f>AFC!L6-FC_NE!L6-FC_E!L6</f>
        <v>-107.77205503009452</v>
      </c>
      <c r="M6" s="10">
        <f>AFC!M6-FC_NE!M6-FC_E!M6</f>
        <v>7.6980223559760361</v>
      </c>
      <c r="N6" s="10">
        <f>AFC!N6-FC_NE!N6-FC_E!N6</f>
        <v>44.788392089423837</v>
      </c>
      <c r="O6" s="10">
        <f>AFC!O6-FC_NE!O6-FC_E!O6</f>
        <v>-64.383319002579469</v>
      </c>
      <c r="P6" s="10">
        <f>AFC!P6-FC_NE!P6-FC_E!P6</f>
        <v>35.690713671539129</v>
      </c>
      <c r="Q6" s="10">
        <f>AFC!Q6-FC_NE!Q6-FC_E!Q6</f>
        <v>48.287532244195972</v>
      </c>
      <c r="R6" s="10">
        <f>AFC!R6-FC_NE!R6-FC_E!R6</f>
        <v>20.994582975064645</v>
      </c>
      <c r="S6" s="10">
        <f>AFC!S6-FC_NE!S6-FC_E!S6</f>
        <v>-6.2983662940670229</v>
      </c>
      <c r="T6" s="10">
        <f>AFC!T6-FC_NE!T6-FC_E!T6</f>
        <v>30.092175408426328</v>
      </c>
      <c r="U6" s="10">
        <f>AFC!U6-FC_NE!U6-FC_E!U6</f>
        <v>49.687016337059163</v>
      </c>
      <c r="V6" s="10">
        <f>AFC!V6-FC_NE!V6-FC_E!V6</f>
        <v>-19.594926913155632</v>
      </c>
      <c r="W6" s="10">
        <f>AFC!W6-FC_NE!W6-FC_E!W6</f>
        <v>1.3995700773863291</v>
      </c>
      <c r="X6" s="10">
        <f>AFC!X6-FC_NE!X6-FC_E!X6</f>
        <v>-6.9264832330180752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3.0513327601034348</v>
      </c>
      <c r="D7" s="10">
        <f>AFC!D7-FC_NE!D7-FC_E!D7</f>
        <v>4.2680997420460471</v>
      </c>
      <c r="E7" s="10">
        <f>AFC!E7-FC_NE!E7-FC_E!E7</f>
        <v>4.2726569217534234</v>
      </c>
      <c r="F7" s="10">
        <f>AFC!F7-FC_NE!F7-FC_E!F7</f>
        <v>1.2186586414449323</v>
      </c>
      <c r="G7" s="10">
        <f>AFC!G7-FC_NE!G7-FC_E!G7</f>
        <v>0.60980223559758429</v>
      </c>
      <c r="H7" s="10">
        <f>AFC!H7-FC_NE!H7-FC_E!H7</f>
        <v>1.2509888220120899</v>
      </c>
      <c r="I7" s="10">
        <f>AFC!I7-FC_NE!I7-FC_E!I7</f>
        <v>-28.645829750644893</v>
      </c>
      <c r="J7" s="10">
        <f>AFC!J7-FC_NE!J7-FC_E!J7</f>
        <v>1.6331900257955567</v>
      </c>
      <c r="K7" s="10">
        <f>AFC!K7-FC_NE!K7-FC_E!K7</f>
        <v>24.636371453138807</v>
      </c>
      <c r="L7" s="10">
        <f>AFC!L7-FC_NE!L7-FC_E!L7</f>
        <v>-48.143680137575188</v>
      </c>
      <c r="M7" s="10">
        <f>AFC!M7-FC_NE!M7-FC_E!M7</f>
        <v>2.9979363714530649</v>
      </c>
      <c r="N7" s="10">
        <f>AFC!N7-FC_NE!N7-FC_E!N7</f>
        <v>340.37454858125386</v>
      </c>
      <c r="O7" s="10">
        <f>AFC!O7-FC_NE!O7-FC_E!O7</f>
        <v>40.648839208942732</v>
      </c>
      <c r="P7" s="10">
        <f>AFC!P7-FC_NE!P7-FC_E!P7</f>
        <v>-21.985382631126299</v>
      </c>
      <c r="Q7" s="10">
        <f>AFC!Q7-FC_NE!Q7-FC_E!Q7</f>
        <v>-145.09380911435935</v>
      </c>
      <c r="R7" s="10">
        <f>AFC!R7-FC_NE!R7-FC_E!R7</f>
        <v>164.96741186586428</v>
      </c>
      <c r="S7" s="10">
        <f>AFC!S7-FC_NE!S7-FC_E!S7</f>
        <v>-165.18658641444645</v>
      </c>
      <c r="T7" s="10">
        <f>AFC!T7-FC_NE!T7-FC_E!T7</f>
        <v>-23.120550300945041</v>
      </c>
      <c r="U7" s="10">
        <f>AFC!U7-FC_NE!U7-FC_E!U7</f>
        <v>-145.81736887360307</v>
      </c>
      <c r="V7" s="10">
        <f>AFC!V7-FC_NE!V7-FC_E!V7</f>
        <v>-147.91642304385178</v>
      </c>
      <c r="W7" s="10">
        <f>AFC!W7-FC_NE!W7-FC_E!W7</f>
        <v>42.163800515907255</v>
      </c>
      <c r="X7" s="10">
        <f>AFC!X7-FC_NE!X7-FC_E!X7</f>
        <v>-42.608942390369563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4.5519144009631418E-15</v>
      </c>
      <c r="D11" s="29">
        <f t="shared" si="8"/>
        <v>-1.7196904562666315E-4</v>
      </c>
      <c r="E11" s="29">
        <f t="shared" si="8"/>
        <v>-8.598452302421844E-5</v>
      </c>
      <c r="F11" s="29">
        <f t="shared" si="8"/>
        <v>-8.5984522565918375E-5</v>
      </c>
      <c r="G11" s="29">
        <f t="shared" si="8"/>
        <v>-8.5984522854687384E-5</v>
      </c>
      <c r="H11" s="29">
        <f t="shared" si="8"/>
        <v>1.2123635428906709E-13</v>
      </c>
      <c r="I11" s="29">
        <f t="shared" si="8"/>
        <v>-2.5795356826519011E-4</v>
      </c>
      <c r="J11" s="29">
        <f t="shared" si="8"/>
        <v>-0.883834909716263</v>
      </c>
      <c r="K11" s="29">
        <f t="shared" si="8"/>
        <v>-8.5984975218167392E-5</v>
      </c>
      <c r="L11" s="29">
        <f t="shared" si="8"/>
        <v>8.5984042624165369E-5</v>
      </c>
      <c r="M11" s="29">
        <f t="shared" si="8"/>
        <v>-8.598452277541746E-5</v>
      </c>
      <c r="N11" s="29">
        <f t="shared" si="8"/>
        <v>-0.88374892519349357</v>
      </c>
      <c r="O11" s="29">
        <f t="shared" si="8"/>
        <v>-8.5984625776802659E-5</v>
      </c>
      <c r="P11" s="29">
        <f t="shared" si="8"/>
        <v>-8.5984690663565289E-5</v>
      </c>
      <c r="Q11" s="29">
        <f t="shared" si="8"/>
        <v>-1.013944483929663E-11</v>
      </c>
      <c r="R11" s="29">
        <f t="shared" si="8"/>
        <v>0.88357695613958498</v>
      </c>
      <c r="S11" s="29">
        <f t="shared" si="8"/>
        <v>1.7674118658537452</v>
      </c>
      <c r="T11" s="29">
        <f t="shared" si="8"/>
        <v>8.5984491985158229E-5</v>
      </c>
      <c r="U11" s="29">
        <f t="shared" si="8"/>
        <v>-1.2292389328649733E-11</v>
      </c>
      <c r="V11" s="29">
        <f t="shared" si="8"/>
        <v>-1.7196905757543846E-4</v>
      </c>
      <c r="W11" s="29">
        <f t="shared" si="8"/>
        <v>-1.7196905286454012E-4</v>
      </c>
      <c r="X11" s="29">
        <f t="shared" ref="X11" si="9">SUM(X12:X16)</f>
        <v>-8.5984531690286303E-5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-8.5984522840476529E-5</v>
      </c>
      <c r="E13" s="10">
        <f>AFC!E13-FC_NE!E13-FC_E!E13</f>
        <v>-8.5984523025217641E-5</v>
      </c>
      <c r="F13" s="10">
        <f>AFC!F13-FC_NE!F13-FC_E!F13</f>
        <v>-8.598452257047029E-5</v>
      </c>
      <c r="G13" s="10">
        <f>AFC!G13-FC_NE!G13-FC_E!G13</f>
        <v>-8.5984522854687384E-5</v>
      </c>
      <c r="H13" s="10">
        <f>AFC!H13-FC_NE!H13-FC_E!H13</f>
        <v>8.5984522911530803E-5</v>
      </c>
      <c r="I13" s="10">
        <f>AFC!I13-FC_NE!I13-FC_E!I13</f>
        <v>-1.7196904548200109E-4</v>
      </c>
      <c r="J13" s="10">
        <f>AFC!J13-FC_NE!J13-FC_E!J13</f>
        <v>-8.5984522797843965E-5</v>
      </c>
      <c r="K13" s="10">
        <f>AFC!K13-FC_NE!K13-FC_E!K13</f>
        <v>-8.5984975228825533E-5</v>
      </c>
      <c r="L13" s="10">
        <f>AFC!L13-FC_NE!L13-FC_E!L13</f>
        <v>8.5984042627273993E-5</v>
      </c>
      <c r="M13" s="10">
        <f>AFC!M13-FC_NE!M13-FC_E!M13</f>
        <v>0</v>
      </c>
      <c r="N13" s="10">
        <f>AFC!N13-FC_NE!N13-FC_E!N13</f>
        <v>8.5984522755211401E-5</v>
      </c>
      <c r="O13" s="10">
        <f>AFC!O13-FC_NE!O13-FC_E!O13</f>
        <v>-8.5984625773249945E-5</v>
      </c>
      <c r="P13" s="10">
        <f>AFC!P13-FC_NE!P13-FC_E!P13</f>
        <v>-8.5984690663565289E-5</v>
      </c>
      <c r="Q13" s="10">
        <f>AFC!Q13-FC_NE!Q13-FC_E!Q13</f>
        <v>-1.013944483929663E-11</v>
      </c>
      <c r="R13" s="10">
        <f>AFC!R13-FC_NE!R13-FC_E!R13</f>
        <v>-8.5984531096983119E-5</v>
      </c>
      <c r="S13" s="10">
        <f>AFC!S13-FC_NE!S13-FC_E!S13</f>
        <v>-1.0402345651527867E-11</v>
      </c>
      <c r="T13" s="10">
        <f>AFC!T13-FC_NE!T13-FC_E!T13</f>
        <v>8.5984491981605515E-5</v>
      </c>
      <c r="U13" s="10">
        <f>AFC!U13-FC_NE!U13-FC_E!U13</f>
        <v>-1.2292389328649733E-11</v>
      </c>
      <c r="V13" s="10">
        <f>AFC!V13-FC_NE!V13-FC_E!V13</f>
        <v>-1.7196905757543846E-4</v>
      </c>
      <c r="W13" s="10">
        <f>AFC!W13-FC_NE!W13-FC_E!W13</f>
        <v>-1.7196905286454012E-4</v>
      </c>
      <c r="X13" s="10">
        <f>AFC!X13-FC_NE!X13-FC_E!X13</f>
        <v>-8.598453168673359E-5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4.5519144009631418E-15</v>
      </c>
      <c r="D15" s="10">
        <f>AFC!D15-FC_NE!D15-FC_E!D15</f>
        <v>-8.5984522786186623E-5</v>
      </c>
      <c r="E15" s="10">
        <f>AFC!E15-FC_NE!E15-FC_E!E15</f>
        <v>9.9920072216264089E-16</v>
      </c>
      <c r="F15" s="10">
        <f>AFC!F15-FC_NE!F15-FC_E!F15</f>
        <v>4.5519144009631418E-15</v>
      </c>
      <c r="G15" s="10">
        <f>AFC!G15-FC_NE!G15-FC_E!G15</f>
        <v>0</v>
      </c>
      <c r="H15" s="10">
        <f>AFC!H15-FC_NE!H15-FC_E!H15</f>
        <v>-8.5984522790294449E-5</v>
      </c>
      <c r="I15" s="10">
        <f>AFC!I15-FC_NE!I15-FC_E!I15</f>
        <v>-8.5984522783189021E-5</v>
      </c>
      <c r="J15" s="10">
        <f>AFC!J15-FC_NE!J15-FC_E!J15</f>
        <v>-0.88374892519346515</v>
      </c>
      <c r="K15" s="10">
        <f>AFC!K15-FC_NE!K15-FC_E!K15</f>
        <v>1.0658141036401503E-14</v>
      </c>
      <c r="L15" s="10">
        <f>AFC!L15-FC_NE!L15-FC_E!L15</f>
        <v>-3.1086244689504383E-15</v>
      </c>
      <c r="M15" s="10">
        <f>AFC!M15-FC_NE!M15-FC_E!M15</f>
        <v>-8.598452277541746E-5</v>
      </c>
      <c r="N15" s="10">
        <f>AFC!N15-FC_NE!N15-FC_E!N15</f>
        <v>-0.88383490971624878</v>
      </c>
      <c r="O15" s="10">
        <f>AFC!O15-FC_NE!O15-FC_E!O15</f>
        <v>-3.5527136788005009E-15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0.88366294067068196</v>
      </c>
      <c r="S15" s="10">
        <f>AFC!S15-FC_NE!S15-FC_E!S15</f>
        <v>1.7674118658641476</v>
      </c>
      <c r="T15" s="10">
        <f>AFC!T15-FC_NE!T15-FC_E!T15</f>
        <v>3.5527136788005009E-15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-3.5527136788005009E-15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1.7196904555305537E-4</v>
      </c>
      <c r="D17" s="37">
        <f t="shared" si="10"/>
        <v>8.5984522790738538E-5</v>
      </c>
      <c r="E17" s="37">
        <f t="shared" si="10"/>
        <v>-8.5984522733895119E-5</v>
      </c>
      <c r="F17" s="37">
        <f t="shared" si="10"/>
        <v>8.5984522767645899E-5</v>
      </c>
      <c r="G17" s="37">
        <f t="shared" si="10"/>
        <v>8.5984522755211401E-5</v>
      </c>
      <c r="H17" s="37">
        <f t="shared" si="10"/>
        <v>8.5984522783633111E-5</v>
      </c>
      <c r="I17" s="37">
        <f t="shared" si="10"/>
        <v>-1.5543122344752192E-14</v>
      </c>
      <c r="J17" s="37">
        <f t="shared" si="10"/>
        <v>0</v>
      </c>
      <c r="K17" s="37">
        <f t="shared" si="10"/>
        <v>8.5984522729454227E-5</v>
      </c>
      <c r="L17" s="37">
        <f t="shared" si="10"/>
        <v>-1.2434497875801753E-14</v>
      </c>
      <c r="M17" s="37">
        <f t="shared" si="10"/>
        <v>-1.0658141036401503E-13</v>
      </c>
      <c r="N17" s="37">
        <f t="shared" si="10"/>
        <v>8.5984522684157128E-5</v>
      </c>
      <c r="O17" s="37">
        <f t="shared" si="10"/>
        <v>-1.7196904553617998E-4</v>
      </c>
      <c r="P17" s="37">
        <f t="shared" si="10"/>
        <v>8.5984522733895119E-5</v>
      </c>
      <c r="Q17" s="37">
        <f t="shared" si="10"/>
        <v>8.5984522783633111E-5</v>
      </c>
      <c r="R17" s="37">
        <f t="shared" si="10"/>
        <v>0.33447979363711511</v>
      </c>
      <c r="S17" s="37">
        <f t="shared" si="10"/>
        <v>8.5984522865345525E-5</v>
      </c>
      <c r="T17" s="37">
        <f t="shared" si="10"/>
        <v>-1.3613069647464009</v>
      </c>
      <c r="U17" s="37">
        <f t="shared" si="10"/>
        <v>-2.3903697334434426E-2</v>
      </c>
      <c r="V17" s="37">
        <f t="shared" si="10"/>
        <v>-7.1711092003396093E-2</v>
      </c>
      <c r="W17" s="37">
        <f t="shared" si="10"/>
        <v>-1.1463456577816773</v>
      </c>
      <c r="X17" s="37">
        <f t="shared" ref="X17" si="11">SUM(X18:X21)</f>
        <v>0.23895098882204158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1.7196904555305537E-4</v>
      </c>
      <c r="D20" s="10">
        <f>AFC!D20-FC_NE!D20-FC_E!D20</f>
        <v>0</v>
      </c>
      <c r="E20" s="10">
        <f>AFC!E20-FC_NE!E20-FC_E!E20</f>
        <v>-8.5984522733895119E-5</v>
      </c>
      <c r="F20" s="10">
        <f>AFC!F20-FC_NE!F20-FC_E!F20</f>
        <v>8.5984522767645899E-5</v>
      </c>
      <c r="G20" s="10">
        <f>AFC!G20-FC_NE!G20-FC_E!G20</f>
        <v>8.5984522755211401E-5</v>
      </c>
      <c r="H20" s="10">
        <f>AFC!H20-FC_NE!H20-FC_E!H20</f>
        <v>8.5984522783633111E-5</v>
      </c>
      <c r="I20" s="10">
        <f>AFC!I20-FC_NE!I20-FC_E!I20</f>
        <v>-1.5543122344752192E-14</v>
      </c>
      <c r="J20" s="10">
        <f>AFC!J20-FC_NE!J20-FC_E!J20</f>
        <v>0</v>
      </c>
      <c r="K20" s="10">
        <f>AFC!K20-FC_NE!K20-FC_E!K20</f>
        <v>8.5984522729454227E-5</v>
      </c>
      <c r="L20" s="10">
        <f>AFC!L20-FC_NE!L20-FC_E!L20</f>
        <v>-1.2434497875801753E-14</v>
      </c>
      <c r="M20" s="10">
        <f>AFC!M20-FC_NE!M20-FC_E!M20</f>
        <v>-1.0658141036401503E-13</v>
      </c>
      <c r="N20" s="10">
        <f>AFC!N20-FC_NE!N20-FC_E!N20</f>
        <v>-9.5923269327613525E-14</v>
      </c>
      <c r="O20" s="10">
        <f>AFC!O20-FC_NE!O20-FC_E!O20</f>
        <v>-8.5984522745441438E-5</v>
      </c>
      <c r="P20" s="10">
        <f>AFC!P20-FC_NE!P20-FC_E!P20</f>
        <v>8.5984522733895119E-5</v>
      </c>
      <c r="Q20" s="10">
        <f>AFC!Q20-FC_NE!Q20-FC_E!Q20</f>
        <v>0</v>
      </c>
      <c r="R20" s="10">
        <f>AFC!R20-FC_NE!R20-FC_E!R20</f>
        <v>0.33447979363711511</v>
      </c>
      <c r="S20" s="10">
        <f>AFC!S20-FC_NE!S20-FC_E!S20</f>
        <v>6.7501559897209518E-14</v>
      </c>
      <c r="T20" s="10">
        <f>AFC!T20-FC_NE!T20-FC_E!T20</f>
        <v>-1.3613069647464009</v>
      </c>
      <c r="U20" s="10">
        <f>AFC!U20-FC_NE!U20-FC_E!U20</f>
        <v>-2.3817712811650793E-2</v>
      </c>
      <c r="V20" s="10">
        <f>AFC!V20-FC_NE!V20-FC_E!V20</f>
        <v>-7.1797076526201042E-2</v>
      </c>
      <c r="W20" s="10">
        <f>AFC!W20-FC_NE!W20-FC_E!W20</f>
        <v>-1.1464316423044467</v>
      </c>
      <c r="X20" s="10">
        <f>AFC!X20-FC_NE!X20-FC_E!X20</f>
        <v>0.23886500429925084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8.5984522790738538E-5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8.5984522780080397E-5</v>
      </c>
      <c r="O21" s="10">
        <f>AFC!O21-FC_NE!O21-FC_E!O21</f>
        <v>-8.5984522790738538E-5</v>
      </c>
      <c r="P21" s="10">
        <f>AFC!P21-FC_NE!P21-FC_E!P21</f>
        <v>0</v>
      </c>
      <c r="Q21" s="10">
        <f>AFC!Q21-FC_NE!Q21-FC_E!Q21</f>
        <v>8.5984522783633111E-5</v>
      </c>
      <c r="R21" s="10">
        <f>AFC!R21-FC_NE!R21-FC_E!R21</f>
        <v>0</v>
      </c>
      <c r="S21" s="10">
        <f>AFC!S21-FC_NE!S21-FC_E!S21</f>
        <v>8.5984522797843965E-5</v>
      </c>
      <c r="T21" s="10">
        <f>AFC!T21-FC_NE!T21-FC_E!T21</f>
        <v>0</v>
      </c>
      <c r="U21" s="10">
        <f>AFC!U21-FC_NE!U21-FC_E!U21</f>
        <v>-8.5984522783633111E-5</v>
      </c>
      <c r="V21" s="10">
        <f>AFC!V21-FC_NE!V21-FC_E!V21</f>
        <v>8.5984522804949393E-5</v>
      </c>
      <c r="W21" s="10">
        <f>AFC!W21-FC_NE!W21-FC_E!W21</f>
        <v>8.5984522769422256E-5</v>
      </c>
      <c r="X21" s="10">
        <f>AFC!X21-FC_NE!X21-FC_E!X21</f>
        <v>8.5984522790738538E-5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-28.321496130696801</v>
      </c>
      <c r="D22" s="37">
        <f t="shared" si="12"/>
        <v>-37.808082545142497</v>
      </c>
      <c r="E22" s="37">
        <f t="shared" si="12"/>
        <v>-31.798624247635473</v>
      </c>
      <c r="F22" s="37">
        <f t="shared" si="12"/>
        <v>-29.403783319002969</v>
      </c>
      <c r="G22" s="37">
        <f t="shared" si="12"/>
        <v>-26.62063628546872</v>
      </c>
      <c r="H22" s="37">
        <f t="shared" si="12"/>
        <v>-40.723903697334151</v>
      </c>
      <c r="I22" s="37">
        <f t="shared" si="12"/>
        <v>-41.838177128117536</v>
      </c>
      <c r="J22" s="37">
        <f t="shared" si="12"/>
        <v>-46.515219260533399</v>
      </c>
      <c r="K22" s="37">
        <f t="shared" si="12"/>
        <v>5.1176268271709517</v>
      </c>
      <c r="L22" s="37">
        <f t="shared" si="12"/>
        <v>-16.774978503869836</v>
      </c>
      <c r="M22" s="37">
        <f t="shared" si="12"/>
        <v>-44.891659501289723</v>
      </c>
      <c r="N22" s="37">
        <f t="shared" si="12"/>
        <v>-15.313757523646018</v>
      </c>
      <c r="O22" s="37">
        <f t="shared" si="12"/>
        <v>-27.039638865004569</v>
      </c>
      <c r="P22" s="37">
        <f t="shared" si="12"/>
        <v>-26.242820292347318</v>
      </c>
      <c r="Q22" s="37">
        <f t="shared" si="12"/>
        <v>-32.914617368873394</v>
      </c>
      <c r="R22" s="37">
        <f t="shared" si="12"/>
        <v>4.4408920985006262E-16</v>
      </c>
      <c r="S22" s="37">
        <f t="shared" si="12"/>
        <v>1.7196904582306161E-4</v>
      </c>
      <c r="T22" s="37">
        <f t="shared" si="12"/>
        <v>-1.7196904587990502E-4</v>
      </c>
      <c r="U22" s="37">
        <f t="shared" si="12"/>
        <v>0</v>
      </c>
      <c r="V22" s="37">
        <f t="shared" si="12"/>
        <v>3.4106051316484809E-13</v>
      </c>
      <c r="W22" s="37">
        <f t="shared" si="12"/>
        <v>8.5984522684157128E-5</v>
      </c>
      <c r="X22" s="37">
        <f t="shared" ref="X22" si="13">SUM(X23:X24)</f>
        <v>-2.2737367544323206E-13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-28.321496130696801</v>
      </c>
      <c r="D23" s="10">
        <f>AFC!D23-FC_NE!D23-FC_E!D23</f>
        <v>-37.808082545142497</v>
      </c>
      <c r="E23" s="10">
        <f>AFC!E23-FC_NE!E23-FC_E!E23</f>
        <v>-31.798624247635473</v>
      </c>
      <c r="F23" s="10">
        <f>AFC!F23-FC_NE!F23-FC_E!F23</f>
        <v>-29.403783319002969</v>
      </c>
      <c r="G23" s="10">
        <f>AFC!G23-FC_NE!G23-FC_E!G23</f>
        <v>-26.62063628546872</v>
      </c>
      <c r="H23" s="10">
        <f>AFC!H23-FC_NE!H23-FC_E!H23</f>
        <v>-40.723903697334151</v>
      </c>
      <c r="I23" s="10">
        <f>AFC!I23-FC_NE!I23-FC_E!I23</f>
        <v>-41.838177128117536</v>
      </c>
      <c r="J23" s="10">
        <f>AFC!J23-FC_NE!J23-FC_E!J23</f>
        <v>-46.515219260533399</v>
      </c>
      <c r="K23" s="10">
        <f>AFC!K23-FC_NE!K23-FC_E!K23</f>
        <v>5.1175408426481681</v>
      </c>
      <c r="L23" s="10">
        <f>AFC!L23-FC_NE!L23-FC_E!L23</f>
        <v>-16.775064488392616</v>
      </c>
      <c r="M23" s="10">
        <f>AFC!M23-FC_NE!M23-FC_E!M23</f>
        <v>-44.891659501289723</v>
      </c>
      <c r="N23" s="10">
        <f>AFC!N23-FC_NE!N23-FC_E!N23</f>
        <v>-15.313757523646018</v>
      </c>
      <c r="O23" s="10">
        <f>AFC!O23-FC_NE!O23-FC_E!O23</f>
        <v>-27.039552880481779</v>
      </c>
      <c r="P23" s="10">
        <f>AFC!P23-FC_NE!P23-FC_E!P23</f>
        <v>-26.242820292347318</v>
      </c>
      <c r="Q23" s="10">
        <f>AFC!Q23-FC_NE!Q23-FC_E!Q23</f>
        <v>-32.914617368873394</v>
      </c>
      <c r="R23" s="10">
        <f>AFC!R23-FC_NE!R23-FC_E!R23</f>
        <v>0</v>
      </c>
      <c r="S23" s="10">
        <f>AFC!S23-FC_NE!S23-FC_E!S23</f>
        <v>1.7196904582306161E-4</v>
      </c>
      <c r="T23" s="10">
        <f>AFC!T23-FC_NE!T23-FC_E!T23</f>
        <v>-1.7196904587990502E-4</v>
      </c>
      <c r="U23" s="10">
        <f>AFC!U23-FC_NE!U23-FC_E!U23</f>
        <v>0</v>
      </c>
      <c r="V23" s="10">
        <f>AFC!V23-FC_NE!V23-FC_E!V23</f>
        <v>3.4106051316484809E-13</v>
      </c>
      <c r="W23" s="10">
        <f>AFC!W23-FC_NE!W23-FC_E!W23</f>
        <v>8.5984522684157128E-5</v>
      </c>
      <c r="X23" s="10">
        <f>AFC!X23-FC_NE!X23-FC_E!X23</f>
        <v>-2.2737367544323206E-13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8.5984522783633111E-5</v>
      </c>
      <c r="L24" s="10">
        <f>AFC!L24-FC_NE!L24-FC_E!L24</f>
        <v>8.5984522780080397E-5</v>
      </c>
      <c r="M24" s="10">
        <f>AFC!M24-FC_NE!M24-FC_E!M24</f>
        <v>3.5527136788005009E-15</v>
      </c>
      <c r="N24" s="10">
        <f>AFC!N24-FC_NE!N24-FC_E!N24</f>
        <v>0</v>
      </c>
      <c r="O24" s="10">
        <f>AFC!O24-FC_NE!O24-FC_E!O24</f>
        <v>-8.5984522792514895E-5</v>
      </c>
      <c r="P24" s="10">
        <f>AFC!P24-FC_NE!P24-FC_E!P24</f>
        <v>8.8817841970012523E-16</v>
      </c>
      <c r="Q24" s="10">
        <f>AFC!Q24-FC_NE!Q24-FC_E!Q24</f>
        <v>4.4408920985006262E-16</v>
      </c>
      <c r="R24" s="10">
        <f>AFC!R24-FC_NE!R24-FC_E!R24</f>
        <v>4.4408920985006262E-16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-581.83551160791421</v>
      </c>
      <c r="D26" s="37">
        <f t="shared" si="14"/>
        <v>-1083.6969045571886</v>
      </c>
      <c r="E26" s="37">
        <f t="shared" si="14"/>
        <v>-227.37033533964313</v>
      </c>
      <c r="F26" s="37">
        <f t="shared" si="14"/>
        <v>-69.589939810838317</v>
      </c>
      <c r="G26" s="37">
        <f t="shared" si="14"/>
        <v>336.0511607910683</v>
      </c>
      <c r="H26" s="37">
        <f t="shared" si="14"/>
        <v>16.327171109206006</v>
      </c>
      <c r="I26" s="37">
        <f t="shared" si="14"/>
        <v>193.71375752364398</v>
      </c>
      <c r="J26" s="37">
        <f t="shared" si="14"/>
        <v>-260.25485812553217</v>
      </c>
      <c r="K26" s="37">
        <f t="shared" si="14"/>
        <v>229.85460017196976</v>
      </c>
      <c r="L26" s="37">
        <f t="shared" si="14"/>
        <v>179.40507308684505</v>
      </c>
      <c r="M26" s="37">
        <f t="shared" si="14"/>
        <v>7.2317282889068224</v>
      </c>
      <c r="N26" s="37">
        <f t="shared" si="14"/>
        <v>292.15752364574502</v>
      </c>
      <c r="O26" s="37">
        <f t="shared" si="14"/>
        <v>143.37979363715596</v>
      </c>
      <c r="P26" s="37">
        <f t="shared" si="14"/>
        <v>-939.6398108340486</v>
      </c>
      <c r="Q26" s="37">
        <f t="shared" si="14"/>
        <v>369.95606190885837</v>
      </c>
      <c r="R26" s="37">
        <f t="shared" si="14"/>
        <v>-507.02803095442647</v>
      </c>
      <c r="S26" s="37">
        <f t="shared" si="14"/>
        <v>-166.79656061909202</v>
      </c>
      <c r="T26" s="37">
        <f t="shared" si="14"/>
        <v>-92.638091143601912</v>
      </c>
      <c r="U26" s="37">
        <f t="shared" si="14"/>
        <v>38.089595872749101</v>
      </c>
      <c r="V26" s="37">
        <f t="shared" si="14"/>
        <v>-327.5760963026641</v>
      </c>
      <c r="W26" s="37">
        <f t="shared" si="14"/>
        <v>-80.139982803101319</v>
      </c>
      <c r="X26" s="37">
        <f t="shared" ref="X26" si="15">SUM(X27,X33)</f>
        <v>-400.35434221839967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-323.57059329320919</v>
      </c>
      <c r="D27" s="29">
        <f t="shared" si="16"/>
        <v>-385.46001719691407</v>
      </c>
      <c r="E27" s="29">
        <f t="shared" si="16"/>
        <v>-146.28933791917694</v>
      </c>
      <c r="F27" s="29">
        <f t="shared" si="16"/>
        <v>-133.18374892519836</v>
      </c>
      <c r="G27" s="29">
        <f t="shared" si="16"/>
        <v>-160.60042992260412</v>
      </c>
      <c r="H27" s="29">
        <f t="shared" si="16"/>
        <v>-294.84866723989228</v>
      </c>
      <c r="I27" s="29">
        <f t="shared" si="16"/>
        <v>-55.282889079968641</v>
      </c>
      <c r="J27" s="29">
        <f t="shared" si="16"/>
        <v>-276.83147033533442</v>
      </c>
      <c r="K27" s="29">
        <f t="shared" si="16"/>
        <v>-647.62115219260227</v>
      </c>
      <c r="L27" s="29">
        <f t="shared" si="16"/>
        <v>-688.75709372312735</v>
      </c>
      <c r="M27" s="29">
        <f t="shared" si="16"/>
        <v>-428.60326741186657</v>
      </c>
      <c r="N27" s="29">
        <f t="shared" si="16"/>
        <v>-479.38374892519317</v>
      </c>
      <c r="O27" s="29">
        <f t="shared" si="16"/>
        <v>26.625107480662706</v>
      </c>
      <c r="P27" s="29">
        <f t="shared" si="16"/>
        <v>173.4857265692178</v>
      </c>
      <c r="Q27" s="29">
        <f t="shared" si="16"/>
        <v>416.28787618229092</v>
      </c>
      <c r="R27" s="29">
        <f t="shared" si="16"/>
        <v>-301.3604471195161</v>
      </c>
      <c r="S27" s="29">
        <f t="shared" si="16"/>
        <v>-212.68650042992562</v>
      </c>
      <c r="T27" s="29">
        <f t="shared" si="16"/>
        <v>17.244196044705859</v>
      </c>
      <c r="U27" s="29">
        <f t="shared" si="16"/>
        <v>-156.17987962166194</v>
      </c>
      <c r="V27" s="29">
        <f t="shared" si="16"/>
        <v>22.282373172830376</v>
      </c>
      <c r="W27" s="29">
        <f t="shared" si="16"/>
        <v>-144.52613929493214</v>
      </c>
      <c r="X27" s="29">
        <f t="shared" ref="X27" si="17">SUM(X28:X32)</f>
        <v>-75.129922613929466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14.264832330178251</v>
      </c>
      <c r="D28" s="10">
        <f>AFC!D28-FC_NE!D28-FC_E!D28</f>
        <v>-340.31814273431701</v>
      </c>
      <c r="E28" s="10">
        <f>AFC!E28-FC_NE!E28-FC_E!E28</f>
        <v>128.38349097162245</v>
      </c>
      <c r="F28" s="10">
        <f>AFC!F28-FC_NE!F28-FC_E!F28</f>
        <v>21.397248495266467</v>
      </c>
      <c r="G28" s="10">
        <f>AFC!G28-FC_NE!G28-FC_E!G28</f>
        <v>-175.25365434220839</v>
      </c>
      <c r="H28" s="10">
        <f>AFC!H28-FC_NE!H28-FC_E!H28</f>
        <v>-144.68615649182721</v>
      </c>
      <c r="I28" s="10">
        <f>AFC!I28-FC_NE!I28-FC_E!I28</f>
        <v>114.11865864144056</v>
      </c>
      <c r="J28" s="10">
        <f>AFC!J28-FC_NE!J28-FC_E!J28</f>
        <v>287.33447979364246</v>
      </c>
      <c r="K28" s="10">
        <f>AFC!K28-FC_NE!K28-FC_E!K28</f>
        <v>-10.189165950127062</v>
      </c>
      <c r="L28" s="10">
        <f>AFC!L28-FC_NE!L28-FC_E!L28</f>
        <v>58.07824591573808</v>
      </c>
      <c r="M28" s="10">
        <f>AFC!M28-FC_NE!M28-FC_E!M28</f>
        <v>141.629406706792</v>
      </c>
      <c r="N28" s="10">
        <f>AFC!N28-FC_NE!N28-FC_E!N28</f>
        <v>-49.926913155632064</v>
      </c>
      <c r="O28" s="10">
        <f>AFC!O28-FC_NE!O28-FC_E!O28</f>
        <v>-36.680997420455242</v>
      </c>
      <c r="P28" s="10">
        <f>AFC!P28-FC_NE!P28-FC_E!P28</f>
        <v>-229.25623387790074</v>
      </c>
      <c r="Q28" s="10">
        <f>AFC!Q28-FC_NE!Q28-FC_E!Q28</f>
        <v>131.44024075666675</v>
      </c>
      <c r="R28" s="10">
        <f>AFC!R28-FC_NE!R28-FC_E!R28</f>
        <v>-174.23473774720333</v>
      </c>
      <c r="S28" s="10">
        <f>AFC!S28-FC_NE!S28-FC_E!S28</f>
        <v>-87.626827171112382</v>
      </c>
      <c r="T28" s="10">
        <f>AFC!T28-FC_NE!T28-FC_E!T28</f>
        <v>-98.834909716255424</v>
      </c>
      <c r="U28" s="10">
        <f>AFC!U28-FC_NE!U28-FC_E!U28</f>
        <v>-85.588993981076783</v>
      </c>
      <c r="V28" s="10">
        <f>AFC!V28-FC_NE!V28-FC_E!V28</f>
        <v>88.645743766122905</v>
      </c>
      <c r="W28" s="10">
        <f>AFC!W28-FC_NE!W28-FC_E!W28</f>
        <v>-200.72656921754606</v>
      </c>
      <c r="X28" s="10">
        <f>AFC!X28-FC_NE!X28-FC_E!X28</f>
        <v>31.586414445399896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-24.171195184866633</v>
      </c>
      <c r="D29" s="10">
        <f>AFC!D29-FC_NE!D29-FC_E!D29</f>
        <v>105.09226139294901</v>
      </c>
      <c r="E29" s="10">
        <f>AFC!E29-FC_NE!E29-FC_E!E29</f>
        <v>-136.61986242476337</v>
      </c>
      <c r="F29" s="10">
        <f>AFC!F29-FC_NE!F29-FC_E!F29</f>
        <v>-8.4073946689600234</v>
      </c>
      <c r="G29" s="10">
        <f>AFC!G29-FC_NE!G29-FC_E!G29</f>
        <v>161.84196044711894</v>
      </c>
      <c r="H29" s="10">
        <f>AFC!H29-FC_NE!H29-FC_E!H29</f>
        <v>2.1018916595010069</v>
      </c>
      <c r="I29" s="10">
        <f>AFC!I29-FC_NE!I29-FC_E!I29</f>
        <v>63.055288048152079</v>
      </c>
      <c r="J29" s="10">
        <f>AFC!J29-FC_NE!J29-FC_E!J29</f>
        <v>-201.777042132416</v>
      </c>
      <c r="K29" s="10">
        <f>AFC!K29-FC_NE!K29-FC_E!K29</f>
        <v>-296.36001719690444</v>
      </c>
      <c r="L29" s="10">
        <f>AFC!L29-FC_NE!L29-FC_E!L29</f>
        <v>-408.80859845227837</v>
      </c>
      <c r="M29" s="10">
        <f>AFC!M29-FC_NE!M29-FC_E!M29</f>
        <v>-260.62863284608784</v>
      </c>
      <c r="N29" s="10">
        <f>AFC!N29-FC_NE!N29-FC_E!N29</f>
        <v>-180.75855546001719</v>
      </c>
      <c r="O29" s="10">
        <f>AFC!O29-FC_NE!O29-FC_E!O29</f>
        <v>-18.916595012897687</v>
      </c>
      <c r="P29" s="10">
        <f>AFC!P29-FC_NE!P29-FC_E!P29</f>
        <v>-96.684780739466987</v>
      </c>
      <c r="Q29" s="10">
        <f>AFC!Q29-FC_NE!Q29-FC_E!Q29</f>
        <v>-11.560189165950078</v>
      </c>
      <c r="R29" s="10">
        <f>AFC!R29-FC_NE!R29-FC_E!R29</f>
        <v>52.546087704213278</v>
      </c>
      <c r="S29" s="10">
        <f>AFC!S29-FC_NE!S29-FC_E!S29</f>
        <v>-35.731298366294141</v>
      </c>
      <c r="T29" s="10">
        <f>AFC!T29-FC_NE!T29-FC_E!T29</f>
        <v>99.837575236457042</v>
      </c>
      <c r="U29" s="10">
        <f>AFC!U29-FC_NE!U29-FC_E!U29</f>
        <v>-75.666380051590977</v>
      </c>
      <c r="V29" s="10">
        <f>AFC!V29-FC_NE!V29-FC_E!V29</f>
        <v>-130.31435941530526</v>
      </c>
      <c r="W29" s="10">
        <f>AFC!W29-FC_NE!W29-FC_E!W29</f>
        <v>-18.916595012897687</v>
      </c>
      <c r="X29" s="10">
        <f>AFC!X29-FC_NE!X29-FC_E!X29</f>
        <v>-33.629578675838275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-139.06801375752343</v>
      </c>
      <c r="D30" s="10">
        <f>AFC!D30-FC_NE!D30-FC_E!D30</f>
        <v>13.196216680997395</v>
      </c>
      <c r="E30" s="10">
        <f>AFC!E30-FC_NE!E30-FC_E!E30</f>
        <v>44.664230438521031</v>
      </c>
      <c r="F30" s="10">
        <f>AFC!F30-FC_NE!F30-FC_E!F30</f>
        <v>40.603869303525244</v>
      </c>
      <c r="G30" s="10">
        <f>AFC!G30-FC_NE!G30-FC_E!G30</f>
        <v>47.709458297506899</v>
      </c>
      <c r="H30" s="10">
        <f>AFC!H30-FC_NE!H30-FC_E!H30</f>
        <v>50.754686156492426</v>
      </c>
      <c r="I30" s="10">
        <f>AFC!I30-FC_NE!I30-FC_E!I30</f>
        <v>1.01504729148769</v>
      </c>
      <c r="J30" s="10">
        <f>AFC!J30-FC_NE!J30-FC_E!J30</f>
        <v>45.67927773000838</v>
      </c>
      <c r="K30" s="10">
        <f>AFC!K30-FC_NE!K30-FC_E!K30</f>
        <v>29.437747205503911</v>
      </c>
      <c r="L30" s="10">
        <f>AFC!L30-FC_NE!L30-FC_E!L30</f>
        <v>-27.407652622528531</v>
      </c>
      <c r="M30" s="10">
        <f>AFC!M30-FC_NE!M30-FC_E!M30</f>
        <v>-1.0151332760101468</v>
      </c>
      <c r="N30" s="10">
        <f>AFC!N30-FC_NE!N30-FC_E!N30</f>
        <v>19.286844368014044</v>
      </c>
      <c r="O30" s="10">
        <f>AFC!O30-FC_NE!O30-FC_E!O30</f>
        <v>295.3926913155633</v>
      </c>
      <c r="P30" s="10">
        <f>AFC!P30-FC_NE!P30-FC_E!P30</f>
        <v>505.51728288907907</v>
      </c>
      <c r="Q30" s="10">
        <f>AFC!Q30-FC_NE!Q30-FC_E!Q30</f>
        <v>319.75494411006093</v>
      </c>
      <c r="R30" s="10">
        <f>AFC!R30-FC_NE!R30-FC_E!R30</f>
        <v>-162.41521926053292</v>
      </c>
      <c r="S30" s="10">
        <f>AFC!S30-FC_NE!S30-FC_E!S30</f>
        <v>-49.739638865004054</v>
      </c>
      <c r="T30" s="10">
        <f>AFC!T30-FC_NE!T30-FC_E!T30</f>
        <v>16.241530524504242</v>
      </c>
      <c r="U30" s="10">
        <f>AFC!U30-FC_NE!U30-FC_E!U30</f>
        <v>5.0754944110058204</v>
      </c>
      <c r="V30" s="10">
        <f>AFC!V30-FC_NE!V30-FC_E!V30</f>
        <v>63.950988822012732</v>
      </c>
      <c r="W30" s="10">
        <f>AFC!W30-FC_NE!W30-FC_E!W30</f>
        <v>75.117024935511608</v>
      </c>
      <c r="X30" s="10">
        <f>AFC!X30-FC_NE!X30-FC_E!X30</f>
        <v>-73.086758383491087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-174.59621668099737</v>
      </c>
      <c r="D31" s="10">
        <f>AFC!D31-FC_NE!D31-FC_E!D31</f>
        <v>-163.43035253654347</v>
      </c>
      <c r="E31" s="10">
        <f>AFC!E31-FC_NE!E31-FC_E!E31</f>
        <v>-182.71719690455706</v>
      </c>
      <c r="F31" s="10">
        <f>AFC!F31-FC_NE!F31-FC_E!F31</f>
        <v>-186.77747205503005</v>
      </c>
      <c r="G31" s="10">
        <f>AFC!G31-FC_NE!G31-FC_E!G31</f>
        <v>-194.89819432502156</v>
      </c>
      <c r="H31" s="10">
        <f>AFC!H31-FC_NE!H31-FC_E!H31</f>
        <v>-203.01908856405851</v>
      </c>
      <c r="I31" s="10">
        <f>AFC!I31-FC_NE!I31-FC_E!I31</f>
        <v>-233.47188306104897</v>
      </c>
      <c r="J31" s="10">
        <f>AFC!J31-FC_NE!J31-FC_E!J31</f>
        <v>-408.06818572656925</v>
      </c>
      <c r="K31" s="10">
        <f>AFC!K31-FC_NE!K31-FC_E!K31</f>
        <v>-370.50971625107474</v>
      </c>
      <c r="L31" s="10">
        <f>AFC!L31-FC_NE!L31-FC_E!L31</f>
        <v>-310.61908856405847</v>
      </c>
      <c r="M31" s="10">
        <f>AFC!M31-FC_NE!M31-FC_E!M31</f>
        <v>-308.58890799656058</v>
      </c>
      <c r="N31" s="10">
        <f>AFC!N31-FC_NE!N31-FC_E!N31</f>
        <v>-267.98512467755796</v>
      </c>
      <c r="O31" s="10">
        <f>AFC!O31-FC_NE!O31-FC_E!O31</f>
        <v>-213.16999140154766</v>
      </c>
      <c r="P31" s="10">
        <f>AFC!P31-FC_NE!P31-FC_E!P31</f>
        <v>-6.090541702493546</v>
      </c>
      <c r="Q31" s="10">
        <f>AFC!Q31-FC_NE!Q31-FC_E!Q31</f>
        <v>-23.347119518486682</v>
      </c>
      <c r="R31" s="10">
        <f>AFC!R31-FC_NE!R31-FC_E!R31</f>
        <v>-17.256577815993122</v>
      </c>
      <c r="S31" s="10">
        <f>AFC!S31-FC_NE!S31-FC_E!S31</f>
        <v>-39.58873602751504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-258.26491831470503</v>
      </c>
      <c r="D33" s="29">
        <f t="shared" si="18"/>
        <v>-698.23688736027452</v>
      </c>
      <c r="E33" s="29">
        <f t="shared" si="18"/>
        <v>-81.08099742046619</v>
      </c>
      <c r="F33" s="29">
        <f t="shared" si="18"/>
        <v>63.593809114360042</v>
      </c>
      <c r="G33" s="29">
        <f t="shared" si="18"/>
        <v>496.65159071367242</v>
      </c>
      <c r="H33" s="29">
        <f t="shared" si="18"/>
        <v>311.17583834909829</v>
      </c>
      <c r="I33" s="29">
        <f t="shared" si="18"/>
        <v>248.99664660361262</v>
      </c>
      <c r="J33" s="29">
        <f t="shared" si="18"/>
        <v>16.576612209802249</v>
      </c>
      <c r="K33" s="29">
        <f t="shared" si="18"/>
        <v>877.47575236457203</v>
      </c>
      <c r="L33" s="29">
        <f t="shared" si="18"/>
        <v>868.1621668099724</v>
      </c>
      <c r="M33" s="29">
        <f t="shared" si="18"/>
        <v>435.83499570077339</v>
      </c>
      <c r="N33" s="29">
        <f t="shared" si="18"/>
        <v>771.54127257093819</v>
      </c>
      <c r="O33" s="29">
        <f t="shared" si="18"/>
        <v>116.75468615649325</v>
      </c>
      <c r="P33" s="29">
        <f t="shared" si="18"/>
        <v>-1113.1255374032664</v>
      </c>
      <c r="Q33" s="29">
        <f t="shared" si="18"/>
        <v>-46.331814273432528</v>
      </c>
      <c r="R33" s="29">
        <f t="shared" si="18"/>
        <v>-205.66758383491037</v>
      </c>
      <c r="S33" s="29">
        <f t="shared" si="18"/>
        <v>45.889939810833596</v>
      </c>
      <c r="T33" s="29">
        <f t="shared" si="18"/>
        <v>-109.88228718830777</v>
      </c>
      <c r="U33" s="29">
        <f t="shared" si="18"/>
        <v>194.26947549441104</v>
      </c>
      <c r="V33" s="29">
        <f t="shared" si="18"/>
        <v>-349.85846947549447</v>
      </c>
      <c r="W33" s="29">
        <f t="shared" si="18"/>
        <v>64.386156491830818</v>
      </c>
      <c r="X33" s="29">
        <f t="shared" ref="X33" si="19">SUM(X34:X50)</f>
        <v>-325.2244196044702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-65.682631126397268</v>
      </c>
      <c r="D34" s="10">
        <f>AFC!D34-FC_NE!D34-FC_E!D34</f>
        <v>-66.996302665520147</v>
      </c>
      <c r="E34" s="10">
        <f>AFC!E34-FC_NE!E34-FC_E!E34</f>
        <v>-60.42803095442828</v>
      </c>
      <c r="F34" s="10">
        <f>AFC!F34-FC_NE!F34-FC_E!F34</f>
        <v>-64.368787618228652</v>
      </c>
      <c r="G34" s="10">
        <f>AFC!G34-FC_NE!G34-FC_E!G34</f>
        <v>-64.369045571796946</v>
      </c>
      <c r="H34" s="10">
        <f>AFC!H34-FC_NE!H34-FC_E!H34</f>
        <v>-106.40593293207223</v>
      </c>
      <c r="I34" s="10">
        <f>AFC!I34-FC_NE!I34-FC_E!I34</f>
        <v>-72.250902837489221</v>
      </c>
      <c r="J34" s="10">
        <f>AFC!J34-FC_NE!J34-FC_E!J34</f>
        <v>17.077300085984604</v>
      </c>
      <c r="K34" s="10">
        <f>AFC!K34-FC_NE!K34-FC_E!K34</f>
        <v>9.1955288048150408</v>
      </c>
      <c r="L34" s="10">
        <f>AFC!L34-FC_NE!L34-FC_E!L34</f>
        <v>32.841272570937292</v>
      </c>
      <c r="M34" s="10">
        <f>AFC!M34-FC_NE!M34-FC_E!M34</f>
        <v>64.368873602751648</v>
      </c>
      <c r="N34" s="10">
        <f>AFC!N34-FC_NE!N34-FC_E!N34</f>
        <v>27.586758383490888</v>
      </c>
      <c r="O34" s="10">
        <f>AFC!O34-FC_NE!O34-FC_E!O34</f>
        <v>36.782201203783302</v>
      </c>
      <c r="P34" s="10">
        <f>AFC!P34-FC_NE!P34-FC_E!P34</f>
        <v>-8.5984522769422256E-5</v>
      </c>
      <c r="Q34" s="10">
        <f>AFC!Q34-FC_NE!Q34-FC_E!Q34</f>
        <v>2.8421709430404007E-14</v>
      </c>
      <c r="R34" s="10">
        <f>AFC!R34-FC_NE!R34-FC_E!R34</f>
        <v>-2.1316282072803006E-14</v>
      </c>
      <c r="S34" s="10">
        <f>AFC!S34-FC_NE!S34-FC_E!S34</f>
        <v>-1.2079226507921703E-13</v>
      </c>
      <c r="T34" s="10">
        <f>AFC!T34-FC_NE!T34-FC_E!T34</f>
        <v>-1.4210854715202004E-14</v>
      </c>
      <c r="U34" s="10">
        <f>AFC!U34-FC_NE!U34-FC_E!U34</f>
        <v>8.5984522769422256E-5</v>
      </c>
      <c r="V34" s="10">
        <f>AFC!V34-FC_NE!V34-FC_E!V34</f>
        <v>-9.2482373172828076</v>
      </c>
      <c r="W34" s="10">
        <f>AFC!W34-FC_NE!W34-FC_E!W34</f>
        <v>-1.1753224419603328</v>
      </c>
      <c r="X34" s="10">
        <f>AFC!X34-FC_NE!X34-FC_E!X34</f>
        <v>-1.1656921754083598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-171.03757523645737</v>
      </c>
      <c r="D36" s="10">
        <f>AFC!D36-FC_NE!D36-FC_E!D36</f>
        <v>-141.24385210662078</v>
      </c>
      <c r="E36" s="10">
        <f>AFC!E36-FC_NE!E36-FC_E!E36</f>
        <v>-80.553138435081621</v>
      </c>
      <c r="F36" s="10">
        <f>AFC!F36-FC_NE!F36-FC_E!F36</f>
        <v>-16.551848667239938</v>
      </c>
      <c r="G36" s="10">
        <f>AFC!G36-FC_NE!G36-FC_E!G36</f>
        <v>-19.862424763542663</v>
      </c>
      <c r="H36" s="10">
        <f>AFC!H36-FC_NE!H36-FC_E!H36</f>
        <v>-115.8640584694754</v>
      </c>
      <c r="I36" s="10">
        <f>AFC!I36-FC_NE!I36-FC_E!I36</f>
        <v>15.448409286328399</v>
      </c>
      <c r="J36" s="10">
        <f>AFC!J36-FC_NE!J36-FC_E!J36</f>
        <v>18.759157351676777</v>
      </c>
      <c r="K36" s="10">
        <f>AFC!K36-FC_NE!K36-FC_E!K36</f>
        <v>1.1035253654343933</v>
      </c>
      <c r="L36" s="10">
        <f>AFC!L36-FC_NE!L36-FC_E!L36</f>
        <v>37.517970765262419</v>
      </c>
      <c r="M36" s="10">
        <f>AFC!M36-FC_NE!M36-FC_E!M36</f>
        <v>-50.759501289767798</v>
      </c>
      <c r="N36" s="10">
        <f>AFC!N36-FC_NE!N36-FC_E!N36</f>
        <v>141.24393809114366</v>
      </c>
      <c r="O36" s="10">
        <f>AFC!O36-FC_NE!O36-FC_E!O36</f>
        <v>35.310920034393803</v>
      </c>
      <c r="P36" s="10">
        <f>AFC!P36-FC_NE!P36-FC_E!P36</f>
        <v>-40.916680997420315</v>
      </c>
      <c r="Q36" s="10">
        <f>AFC!Q36-FC_NE!Q36-FC_E!Q36</f>
        <v>-88.468443680137625</v>
      </c>
      <c r="R36" s="10">
        <f>AFC!R36-FC_NE!R36-FC_E!R36</f>
        <v>-56.398624247635553</v>
      </c>
      <c r="S36" s="10">
        <f>AFC!S36-FC_NE!S36-FC_E!S36</f>
        <v>5.5295786758383656</v>
      </c>
      <c r="T36" s="10">
        <f>AFC!T36-FC_NE!T36-FC_E!T36</f>
        <v>-137.12596732588139</v>
      </c>
      <c r="U36" s="10">
        <f>AFC!U36-FC_NE!U36-FC_E!U36</f>
        <v>1.1058469475494235</v>
      </c>
      <c r="V36" s="10">
        <f>AFC!V36-FC_NE!V36-FC_E!V36</f>
        <v>-47.551762682717026</v>
      </c>
      <c r="W36" s="10">
        <f>AFC!W36-FC_NE!W36-FC_E!W36</f>
        <v>-87.362682717110829</v>
      </c>
      <c r="X36" s="10">
        <f>AFC!X36-FC_NE!X36-FC_E!X36</f>
        <v>1.1060189165950192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266.00275150472817</v>
      </c>
      <c r="D37" s="10">
        <f>AFC!D37-FC_NE!D37-FC_E!D37</f>
        <v>185.89372312983619</v>
      </c>
      <c r="E37" s="10">
        <f>AFC!E37-FC_NE!E37-FC_E!E37</f>
        <v>132.48779019776384</v>
      </c>
      <c r="F37" s="10">
        <f>AFC!F37-FC_NE!F37-FC_E!F37</f>
        <v>409.78796216680939</v>
      </c>
      <c r="G37" s="10">
        <f>AFC!G37-FC_NE!G37-FC_E!G37</f>
        <v>100.78073946689665</v>
      </c>
      <c r="H37" s="10">
        <f>AFC!H37-FC_NE!H37-FC_E!H37</f>
        <v>180.75872742906358</v>
      </c>
      <c r="I37" s="10">
        <f>AFC!I37-FC_NE!I37-FC_E!I37</f>
        <v>132.51547721410202</v>
      </c>
      <c r="J37" s="10">
        <f>AFC!J37-FC_NE!J37-FC_E!J37</f>
        <v>234.26251074806578</v>
      </c>
      <c r="K37" s="10">
        <f>AFC!K37-FC_NE!K37-FC_E!K37</f>
        <v>387.19320722269981</v>
      </c>
      <c r="L37" s="10">
        <f>AFC!L37-FC_NE!L37-FC_E!L37</f>
        <v>133.51478933791759</v>
      </c>
      <c r="M37" s="10">
        <f>AFC!M37-FC_NE!M37-FC_E!M37</f>
        <v>212.5967325881345</v>
      </c>
      <c r="N37" s="10">
        <f>AFC!N37-FC_NE!N37-FC_E!N37</f>
        <v>165.35296646603729</v>
      </c>
      <c r="O37" s="10">
        <f>AFC!O37-FC_NE!O37-FC_E!O37</f>
        <v>291.67867583834982</v>
      </c>
      <c r="P37" s="10">
        <f>AFC!P37-FC_NE!P37-FC_E!P37</f>
        <v>-59.085640584694829</v>
      </c>
      <c r="Q37" s="10">
        <f>AFC!Q37-FC_NE!Q37-FC_E!Q37</f>
        <v>112.98847807394554</v>
      </c>
      <c r="R37" s="10">
        <f>AFC!R37-FC_NE!R37-FC_E!R37</f>
        <v>18.658727429062083</v>
      </c>
      <c r="S37" s="10">
        <f>AFC!S37-FC_NE!S37-FC_E!S37</f>
        <v>-90.183404987102676</v>
      </c>
      <c r="T37" s="10">
        <f>AFC!T37-FC_NE!T37-FC_E!T37</f>
        <v>-44.573344797938034</v>
      </c>
      <c r="U37" s="10">
        <f>AFC!U37-FC_NE!U37-FC_E!U37</f>
        <v>185.54995700773861</v>
      </c>
      <c r="V37" s="10">
        <f>AFC!V37-FC_NE!V37-FC_E!V37</f>
        <v>-6.2195184866734508</v>
      </c>
      <c r="W37" s="10">
        <f>AFC!W37-FC_NE!W37-FC_E!W37</f>
        <v>91.22012037833133</v>
      </c>
      <c r="X37" s="10">
        <f>AFC!X37-FC_NE!X37-FC_E!X37</f>
        <v>117.13490971625106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-1.0437661220980217</v>
      </c>
      <c r="D38" s="10">
        <f>AFC!D38-FC_NE!D38-FC_E!D38</f>
        <v>-1.0437661220980221</v>
      </c>
      <c r="E38" s="10">
        <f>AFC!E38-FC_NE!E38-FC_E!E38</f>
        <v>-1.0437661220980217</v>
      </c>
      <c r="F38" s="10">
        <f>AFC!F38-FC_NE!F38-FC_E!F38</f>
        <v>-8.5984522785409467E-5</v>
      </c>
      <c r="G38" s="10">
        <f>AFC!G38-FC_NE!G38-FC_E!G38</f>
        <v>-1.0438521066208093</v>
      </c>
      <c r="H38" s="10">
        <f>AFC!H38-FC_NE!H38-FC_E!H38</f>
        <v>5.218744625967326</v>
      </c>
      <c r="I38" s="10">
        <f>AFC!I38-FC_NE!I38-FC_E!I38</f>
        <v>33.400085984522789</v>
      </c>
      <c r="J38" s="10">
        <f>AFC!J38-FC_NE!J38-FC_E!J38</f>
        <v>-8.3501289767841786</v>
      </c>
      <c r="K38" s="10">
        <f>AFC!K38-FC_NE!K38-FC_E!K38</f>
        <v>3.1312983662940743</v>
      </c>
      <c r="L38" s="10">
        <f>AFC!L38-FC_NE!L38-FC_E!L38</f>
        <v>2.0875322441960478</v>
      </c>
      <c r="M38" s="10">
        <f>AFC!M38-FC_NE!M38-FC_E!M38</f>
        <v>2.087532244196046</v>
      </c>
      <c r="N38" s="10">
        <f>AFC!N38-FC_NE!N38-FC_E!N38</f>
        <v>-9.3938091143594153</v>
      </c>
      <c r="O38" s="10">
        <f>AFC!O38-FC_NE!O38-FC_E!O38</f>
        <v>-7.3062768701633694</v>
      </c>
      <c r="P38" s="10">
        <f>AFC!P38-FC_NE!P38-FC_E!P38</f>
        <v>-6.2625107480653472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1.043766122098023</v>
      </c>
      <c r="X38" s="10">
        <f>AFC!X38-FC_NE!X38-FC_E!X38</f>
        <v>-1.0437661220980221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1.0342218400687955</v>
      </c>
      <c r="D40" s="10">
        <f>AFC!D40-FC_NE!D40-FC_E!D40</f>
        <v>-4.1368013757521567</v>
      </c>
      <c r="E40" s="10">
        <f>AFC!E40-FC_NE!E40-FC_E!E40</f>
        <v>79.633705932931917</v>
      </c>
      <c r="F40" s="10">
        <f>AFC!F40-FC_NE!F40-FC_E!F40</f>
        <v>73.428546861564968</v>
      </c>
      <c r="G40" s="10">
        <f>AFC!G40-FC_NE!G40-FC_E!G40</f>
        <v>63.086328460877098</v>
      </c>
      <c r="H40" s="10">
        <f>AFC!H40-FC_NE!H40-FC_E!H40</f>
        <v>69.291573516767073</v>
      </c>
      <c r="I40" s="10">
        <f>AFC!I40-FC_NE!I40-FC_E!I40</f>
        <v>94.112467755803834</v>
      </c>
      <c r="J40" s="10">
        <f>AFC!J40-FC_NE!J40-FC_E!J40</f>
        <v>71.360103181427263</v>
      </c>
      <c r="K40" s="10">
        <f>AFC!K40-FC_NE!K40-FC_E!K40</f>
        <v>39.299656061908792</v>
      </c>
      <c r="L40" s="10">
        <f>AFC!L40-FC_NE!L40-FC_E!L40</f>
        <v>84.804729148753097</v>
      </c>
      <c r="M40" s="10">
        <f>AFC!M40-FC_NE!M40-FC_E!M40</f>
        <v>95.146603611350145</v>
      </c>
      <c r="N40" s="10">
        <f>AFC!N40-FC_NE!N40-FC_E!N40</f>
        <v>100.31771281169389</v>
      </c>
      <c r="O40" s="10">
        <f>AFC!O40-FC_NE!O40-FC_E!O40</f>
        <v>59.983834909716279</v>
      </c>
      <c r="P40" s="10">
        <f>AFC!P40-FC_NE!P40-FC_E!P40</f>
        <v>62.052106620808289</v>
      </c>
      <c r="Q40" s="10">
        <f>AFC!Q40-FC_NE!Q40-FC_E!Q40</f>
        <v>78.599398108340523</v>
      </c>
      <c r="R40" s="10">
        <f>AFC!R40-FC_NE!R40-FC_E!R40</f>
        <v>144.78839208942398</v>
      </c>
      <c r="S40" s="10">
        <f>AFC!S40-FC_NE!S40-FC_E!S40</f>
        <v>147.89105760963054</v>
      </c>
      <c r="T40" s="10">
        <f>AFC!T40-FC_NE!T40-FC_E!T40</f>
        <v>147.8909716251074</v>
      </c>
      <c r="U40" s="10">
        <f>AFC!U40-FC_NE!U40-FC_E!U40</f>
        <v>76.53104041272573</v>
      </c>
      <c r="V40" s="10">
        <f>AFC!V40-FC_NE!V40-FC_E!V40</f>
        <v>61.017884780739308</v>
      </c>
      <c r="W40" s="10">
        <f>AFC!W40-FC_NE!W40-FC_E!W40</f>
        <v>81.702063628546824</v>
      </c>
      <c r="X40" s="10">
        <f>AFC!X40-FC_NE!X40-FC_E!X40</f>
        <v>-88.941530524505481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8.5984522741000546E-5</v>
      </c>
      <c r="D41" s="10">
        <f>AFC!D41-FC_NE!D41-FC_E!D41</f>
        <v>26.777472055030096</v>
      </c>
      <c r="E41" s="10">
        <f>AFC!E41-FC_NE!E41-FC_E!E41</f>
        <v>-20.598022355975921</v>
      </c>
      <c r="F41" s="10">
        <f>AFC!F41-FC_NE!F41-FC_E!F41</f>
        <v>-21.627944969905407</v>
      </c>
      <c r="G41" s="10">
        <f>AFC!G41-FC_NE!G41-FC_E!G41</f>
        <v>-51.495184866723989</v>
      </c>
      <c r="H41" s="10">
        <f>AFC!H41-FC_NE!H41-FC_E!H41</f>
        <v>-72.093293207222672</v>
      </c>
      <c r="I41" s="10">
        <f>AFC!I41-FC_NE!I41-FC_E!I41</f>
        <v>-41.196130696474654</v>
      </c>
      <c r="J41" s="10">
        <f>AFC!J41-FC_NE!J41-FC_E!J41</f>
        <v>-18.538263112639711</v>
      </c>
      <c r="K41" s="10">
        <f>AFC!K41-FC_NE!K41-FC_E!K41</f>
        <v>-5.6843418860808015E-14</v>
      </c>
      <c r="L41" s="10">
        <f>AFC!L41-FC_NE!L41-FC_E!L41</f>
        <v>-8.5984522911530803E-5</v>
      </c>
      <c r="M41" s="10">
        <f>AFC!M41-FC_NE!M41-FC_E!M41</f>
        <v>40.166294067067952</v>
      </c>
      <c r="N41" s="10">
        <f>AFC!N41-FC_NE!N41-FC_E!N41</f>
        <v>223.48907996560615</v>
      </c>
      <c r="O41" s="10">
        <f>AFC!O41-FC_NE!O41-FC_E!O41</f>
        <v>-9.7699626167013776E-15</v>
      </c>
      <c r="P41" s="10">
        <f>AFC!P41-FC_NE!P41-FC_E!P41</f>
        <v>0</v>
      </c>
      <c r="Q41" s="10">
        <f>AFC!Q41-FC_NE!Q41-FC_E!Q41</f>
        <v>8.5984522911530803E-5</v>
      </c>
      <c r="R41" s="10">
        <f>AFC!R41-FC_NE!R41-FC_E!R41</f>
        <v>0</v>
      </c>
      <c r="S41" s="10">
        <f>AFC!S41-FC_NE!S41-FC_E!S41</f>
        <v>1.4210854715202004E-14</v>
      </c>
      <c r="T41" s="10">
        <f>AFC!T41-FC_NE!T41-FC_E!T41</f>
        <v>0</v>
      </c>
      <c r="U41" s="10">
        <f>AFC!U41-FC_NE!U41-FC_E!U41</f>
        <v>2.1316282072803006E-14</v>
      </c>
      <c r="V41" s="10">
        <f>AFC!V41-FC_NE!V41-FC_E!V41</f>
        <v>0</v>
      </c>
      <c r="W41" s="10">
        <f>AFC!W41-FC_NE!W41-FC_E!W41</f>
        <v>-1.4210854715202004E-14</v>
      </c>
      <c r="X41" s="10">
        <f>AFC!X41-FC_NE!X41-FC_E!X41</f>
        <v>-1.4210854715202004E-14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20.103697334479762</v>
      </c>
      <c r="D42" s="10">
        <f>AFC!D42-FC_NE!D42-FC_E!D42</f>
        <v>58.194754944109974</v>
      </c>
      <c r="E42" s="10">
        <f>AFC!E42-FC_NE!E42-FC_E!E42</f>
        <v>-19.045485812553864</v>
      </c>
      <c r="F42" s="10">
        <f>AFC!F42-FC_NE!F42-FC_E!F42</f>
        <v>103.69260533104048</v>
      </c>
      <c r="G42" s="10">
        <f>AFC!G42-FC_NE!G42-FC_E!G42</f>
        <v>212.67540842648322</v>
      </c>
      <c r="H42" s="10">
        <f>AFC!H42-FC_NE!H42-FC_E!H42</f>
        <v>105.8087704213242</v>
      </c>
      <c r="I42" s="10">
        <f>AFC!I42-FC_NE!I42-FC_E!I42</f>
        <v>64.543336199484088</v>
      </c>
      <c r="J42" s="10">
        <f>AFC!J42-FC_NE!J42-FC_E!J42</f>
        <v>-29.626483233018064</v>
      </c>
      <c r="K42" s="10">
        <f>AFC!K42-FC_NE!K42-FC_E!K42</f>
        <v>-83.588822012037753</v>
      </c>
      <c r="L42" s="10">
        <f>AFC!L42-FC_NE!L42-FC_E!L42</f>
        <v>83.588907996560579</v>
      </c>
      <c r="M42" s="10">
        <f>AFC!M42-FC_NE!M42-FC_E!M42</f>
        <v>142.84170249355111</v>
      </c>
      <c r="N42" s="10">
        <f>AFC!N42-FC_NE!N42-FC_E!N42</f>
        <v>9.5227858985383023</v>
      </c>
      <c r="O42" s="10">
        <f>AFC!O42-FC_NE!O42-FC_E!O42</f>
        <v>-60.310920034393774</v>
      </c>
      <c r="P42" s="10">
        <f>AFC!P42-FC_NE!P42-FC_E!P42</f>
        <v>-13.755116079105647</v>
      </c>
      <c r="Q42" s="10">
        <f>AFC!Q42-FC_NE!Q42-FC_E!Q42</f>
        <v>-40.207394668959651</v>
      </c>
      <c r="R42" s="10">
        <f>AFC!R42-FC_NE!R42-FC_E!R42</f>
        <v>-17.987446259673177</v>
      </c>
      <c r="S42" s="10">
        <f>AFC!S42-FC_NE!S42-FC_E!S42</f>
        <v>-128.02854686156491</v>
      </c>
      <c r="T42" s="10">
        <f>AFC!T42-FC_NE!T42-FC_E!T42</f>
        <v>-76.182287188306148</v>
      </c>
      <c r="U42" s="10">
        <f>AFC!U42-FC_NE!U42-FC_E!U42</f>
        <v>-116.38959587274299</v>
      </c>
      <c r="V42" s="10">
        <f>AFC!V42-FC_NE!V42-FC_E!V42</f>
        <v>-140.72562338779005</v>
      </c>
      <c r="W42" s="10">
        <f>AFC!W42-FC_NE!W42-FC_E!W42</f>
        <v>-174.58435081685303</v>
      </c>
      <c r="X42" s="10">
        <f>AFC!X42-FC_NE!X42-FC_E!X42</f>
        <v>-136.49320722269977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-420.05829750644989</v>
      </c>
      <c r="D43" s="10">
        <f>AFC!D43-FC_NE!D43-FC_E!D43</f>
        <v>-648.0607050730855</v>
      </c>
      <c r="E43" s="10">
        <f>AFC!E43-FC_NE!E43-FC_E!E43</f>
        <v>176.65055889939686</v>
      </c>
      <c r="F43" s="10">
        <f>AFC!F43-FC_NE!F43-FC_E!F43</f>
        <v>-447.78822012037745</v>
      </c>
      <c r="G43" s="10">
        <f>AFC!G43-FC_NE!G43-FC_E!G43</f>
        <v>294.41109200343999</v>
      </c>
      <c r="H43" s="10">
        <f>AFC!H43-FC_NE!H43-FC_E!H43</f>
        <v>56.224075666380486</v>
      </c>
      <c r="I43" s="10">
        <f>AFC!I43-FC_NE!I43-FC_E!I43</f>
        <v>39.842820292347824</v>
      </c>
      <c r="J43" s="10">
        <f>AFC!J43-FC_NE!J43-FC_E!J43</f>
        <v>-176.75176268271753</v>
      </c>
      <c r="K43" s="10">
        <f>AFC!K43-FC_NE!K43-FC_E!K43</f>
        <v>249.2969045571781</v>
      </c>
      <c r="L43" s="10">
        <f>AFC!L43-FC_NE!L43-FC_E!L43</f>
        <v>463.90008598452278</v>
      </c>
      <c r="M43" s="10">
        <f>AFC!M43-FC_NE!M43-FC_E!M43</f>
        <v>131.82846087704092</v>
      </c>
      <c r="N43" s="10">
        <f>AFC!N43-FC_NE!N43-FC_E!N43</f>
        <v>314.70902837489211</v>
      </c>
      <c r="O43" s="10">
        <f>AFC!O43-FC_NE!O43-FC_E!O43</f>
        <v>-379.08125537403203</v>
      </c>
      <c r="P43" s="10">
        <f>AFC!P43-FC_NE!P43-FC_E!P43</f>
        <v>-806.87876182287073</v>
      </c>
      <c r="Q43" s="10">
        <f>AFC!Q43-FC_NE!Q43-FC_E!Q43</f>
        <v>-22.699914015478043</v>
      </c>
      <c r="R43" s="10">
        <f>AFC!R43-FC_NE!R43-FC_E!R43</f>
        <v>-96.864918314703573</v>
      </c>
      <c r="S43" s="10">
        <f>AFC!S43-FC_NE!S43-FC_E!S43</f>
        <v>148.25090283748978</v>
      </c>
      <c r="T43" s="10">
        <f>AFC!T43-FC_NE!T43-FC_E!T43</f>
        <v>83.155374032673535</v>
      </c>
      <c r="U43" s="10">
        <f>AFC!U43-FC_NE!U43-FC_E!U43</f>
        <v>179.58512467755781</v>
      </c>
      <c r="V43" s="10">
        <f>AFC!V43-FC_NE!V43-FC_E!V43</f>
        <v>52.353310404127114</v>
      </c>
      <c r="W43" s="10">
        <f>AFC!W43-FC_NE!W43-FC_E!W43</f>
        <v>71.862596732587463</v>
      </c>
      <c r="X43" s="10">
        <f>AFC!X43-FC_NE!X43-FC_E!X43</f>
        <v>59.270765262253008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132.52364574376645</v>
      </c>
      <c r="D44" s="10">
        <f>AFC!D44-FC_NE!D44-FC_E!D44</f>
        <v>-66.752794496990987</v>
      </c>
      <c r="E44" s="10">
        <f>AFC!E44-FC_NE!E44-FC_E!E44</f>
        <v>-185.53336199484067</v>
      </c>
      <c r="F44" s="10">
        <f>AFC!F44-FC_NE!F44-FC_E!F44</f>
        <v>-33.376182287188271</v>
      </c>
      <c r="G44" s="10">
        <f>AFC!G44-FC_NE!G44-FC_E!G44</f>
        <v>-186.51478933791964</v>
      </c>
      <c r="H44" s="10">
        <f>AFC!H44-FC_NE!H44-FC_E!H44</f>
        <v>-59.881169389510319</v>
      </c>
      <c r="I44" s="10">
        <f>AFC!I44-FC_NE!I44-FC_E!I44</f>
        <v>-129.57858985382586</v>
      </c>
      <c r="J44" s="10">
        <f>AFC!J44-FC_NE!J44-FC_E!J44</f>
        <v>-250.32244196044718</v>
      </c>
      <c r="K44" s="10">
        <f>AFC!K44-FC_NE!K44-FC_E!K44</f>
        <v>-29.331728288908494</v>
      </c>
      <c r="L44" s="10">
        <f>AFC!L44-FC_NE!L44-FC_E!L44</f>
        <v>-249.31771281169415</v>
      </c>
      <c r="M44" s="10">
        <f>AFC!M44-FC_NE!M44-FC_E!M44</f>
        <v>-390.10851246775582</v>
      </c>
      <c r="N44" s="10">
        <f>AFC!N44-FC_NE!N44-FC_E!N44</f>
        <v>-381.46732588134114</v>
      </c>
      <c r="O44" s="10">
        <f>AFC!O44-FC_NE!O44-FC_E!O44</f>
        <v>-126.34729148753223</v>
      </c>
      <c r="P44" s="10">
        <f>AFC!P44-FC_NE!P44-FC_E!P44</f>
        <v>-96.434221840069171</v>
      </c>
      <c r="Q44" s="10">
        <f>AFC!Q44-FC_NE!Q44-FC_E!Q44</f>
        <v>-22.18108340498685</v>
      </c>
      <c r="R44" s="10">
        <f>AFC!R44-FC_NE!R44-FC_E!R44</f>
        <v>-191.81814273430757</v>
      </c>
      <c r="S44" s="10">
        <f>AFC!S44-FC_NE!S44-FC_E!S44</f>
        <v>-107.10550300945923</v>
      </c>
      <c r="T44" s="10">
        <f>AFC!T44-FC_NE!T44-FC_E!T44</f>
        <v>-165.96930352536472</v>
      </c>
      <c r="U44" s="10">
        <f>AFC!U44-FC_NE!U44-FC_E!U44</f>
        <v>-205.53147033533912</v>
      </c>
      <c r="V44" s="10">
        <f>AFC!V44-FC_NE!V44-FC_E!V44</f>
        <v>-160.17919174548499</v>
      </c>
      <c r="W44" s="10">
        <f>AFC!W44-FC_NE!W44-FC_E!W44</f>
        <v>60.791315563199134</v>
      </c>
      <c r="X44" s="10">
        <f>AFC!X44-FC_NE!X44-FC_E!X44</f>
        <v>-168.86405846947491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7.1054273576010019E-15</v>
      </c>
      <c r="E45" s="10">
        <f>AFC!E45-FC_NE!E45-FC_E!E45</f>
        <v>7.1054273576010019E-15</v>
      </c>
      <c r="F45" s="10">
        <f>AFC!F45-FC_NE!F45-FC_E!F45</f>
        <v>44.138693035253695</v>
      </c>
      <c r="G45" s="10">
        <f>AFC!G45-FC_NE!G45-FC_E!G45</f>
        <v>15.763800515907121</v>
      </c>
      <c r="H45" s="10">
        <f>AFC!H45-FC_NE!H45-FC_E!H45</f>
        <v>59.902579535683614</v>
      </c>
      <c r="I45" s="10">
        <f>AFC!I45-FC_NE!I45-FC_E!I45</f>
        <v>-27.323903697334451</v>
      </c>
      <c r="J45" s="10">
        <f>AFC!J45-FC_NE!J45-FC_E!J45</f>
        <v>10.509200343938048</v>
      </c>
      <c r="K45" s="10">
        <f>AFC!K45-FC_NE!K45-FC_E!K45</f>
        <v>12.611092003439381</v>
      </c>
      <c r="L45" s="10">
        <f>AFC!L45-FC_NE!L45-FC_E!L45</f>
        <v>-46.240584694755022</v>
      </c>
      <c r="M45" s="10">
        <f>AFC!M45-FC_NE!M45-FC_E!M45</f>
        <v>-47.291487532244261</v>
      </c>
      <c r="N45" s="10">
        <f>AFC!N45-FC_NE!N45-FC_E!N45</f>
        <v>-76.717282889079939</v>
      </c>
      <c r="O45" s="10">
        <f>AFC!O45-FC_NE!O45-FC_E!O45</f>
        <v>-81.971883061049056</v>
      </c>
      <c r="P45" s="10">
        <f>AFC!P45-FC_NE!P45-FC_E!P45</f>
        <v>8.5984522861792811E-5</v>
      </c>
      <c r="Q45" s="10">
        <f>AFC!Q45-FC_NE!Q45-FC_E!Q45</f>
        <v>-3.5527136788005009E-14</v>
      </c>
      <c r="R45" s="10">
        <f>AFC!R45-FC_NE!R45-FC_E!R45</f>
        <v>-3.5527136788005009E-15</v>
      </c>
      <c r="S45" s="10">
        <f>AFC!S45-FC_NE!S45-FC_E!S45</f>
        <v>8.5984522840476529E-5</v>
      </c>
      <c r="T45" s="10">
        <f>AFC!T45-FC_NE!T45-FC_E!T45</f>
        <v>8.5984522787185824E-5</v>
      </c>
      <c r="U45" s="10">
        <f>AFC!U45-FC_NE!U45-FC_E!U45</f>
        <v>-5.6843418860808015E-14</v>
      </c>
      <c r="V45" s="10">
        <f>AFC!V45-FC_NE!V45-FC_E!V45</f>
        <v>0</v>
      </c>
      <c r="W45" s="10">
        <f>AFC!W45-FC_NE!W45-FC_E!W45</f>
        <v>-5.3290705182007514E-15</v>
      </c>
      <c r="X45" s="10">
        <f>AFC!X45-FC_NE!X45-FC_E!X45</f>
        <v>8.598452281205482E-5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-8.5984522826265675E-5</v>
      </c>
      <c r="D46" s="10">
        <f>AFC!D46-FC_NE!D46-FC_E!D46</f>
        <v>-71.22390369733445</v>
      </c>
      <c r="E46" s="10">
        <f>AFC!E46-FC_NE!E46-FC_E!E46</f>
        <v>-125.39415305245058</v>
      </c>
      <c r="F46" s="10">
        <f>AFC!F46-FC_NE!F46-FC_E!F46</f>
        <v>-39.122957867583821</v>
      </c>
      <c r="G46" s="10">
        <f>AFC!G46-FC_NE!G46-FC_E!G46</f>
        <v>-3.009458297506427</v>
      </c>
      <c r="H46" s="10">
        <f>AFC!H46-FC_NE!H46-FC_E!H46</f>
        <v>-23.072570937231276</v>
      </c>
      <c r="I46" s="10">
        <f>AFC!I46-FC_NE!I46-FC_E!I46</f>
        <v>9.0282889079965543</v>
      </c>
      <c r="J46" s="10">
        <f>AFC!J46-FC_NE!J46-FC_E!J46</f>
        <v>6.0189165950128682</v>
      </c>
      <c r="K46" s="10">
        <f>AFC!K46-FC_NE!K46-FC_E!K46</f>
        <v>-3.0094582975065123</v>
      </c>
      <c r="L46" s="10">
        <f>AFC!L46-FC_NE!L46-FC_E!L46</f>
        <v>63.198710232158163</v>
      </c>
      <c r="M46" s="10">
        <f>AFC!M46-FC_NE!M46-FC_E!M46</f>
        <v>-62.195528804815211</v>
      </c>
      <c r="N46" s="10">
        <f>AFC!N46-FC_NE!N46-FC_E!N46</f>
        <v>-45.141874462596888</v>
      </c>
      <c r="O46" s="10">
        <f>AFC!O46-FC_NE!O46-FC_E!O46</f>
        <v>-29.091487532244187</v>
      </c>
      <c r="P46" s="10">
        <f>AFC!P46-FC_NE!P46-FC_E!P46</f>
        <v>-19.198538263112681</v>
      </c>
      <c r="Q46" s="10">
        <f>AFC!Q46-FC_NE!Q46-FC_E!Q46</f>
        <v>-12.479019776440339</v>
      </c>
      <c r="R46" s="10">
        <f>AFC!R46-FC_NE!R46-FC_E!R46</f>
        <v>-18.238521066208065</v>
      </c>
      <c r="S46" s="10">
        <f>AFC!S46-FC_NE!S46-FC_E!S46</f>
        <v>-8.639294926913152</v>
      </c>
      <c r="T46" s="10">
        <f>AFC!T46-FC_NE!T46-FC_E!T46</f>
        <v>-22.078245915735266</v>
      </c>
      <c r="U46" s="10">
        <f>AFC!U46-FC_NE!U46-FC_E!U46</f>
        <v>-0.95993121238178958</v>
      </c>
      <c r="V46" s="10">
        <f>AFC!V46-FC_NE!V46-FC_E!V46</f>
        <v>9.9475983006414026E-14</v>
      </c>
      <c r="W46" s="10">
        <f>AFC!W46-FC_NE!W46-FC_E!W46</f>
        <v>-34.557179707652651</v>
      </c>
      <c r="X46" s="10">
        <f>AFC!X46-FC_NE!X46-FC_E!X46</f>
        <v>-2.8798796216681524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15.835511607910576</v>
      </c>
      <c r="D47" s="10">
        <f>AFC!D47-FC_NE!D47-FC_E!D47</f>
        <v>52.163886500429896</v>
      </c>
      <c r="E47" s="10">
        <f>AFC!E47-FC_NE!E47-FC_E!E47</f>
        <v>3.7259673258813564</v>
      </c>
      <c r="F47" s="10">
        <f>AFC!F47-FC_NE!F47-FC_E!F47</f>
        <v>27.01358555460024</v>
      </c>
      <c r="G47" s="10">
        <f>AFC!G47-FC_NE!G47-FC_E!G47</f>
        <v>23.287446259673288</v>
      </c>
      <c r="H47" s="10">
        <f>AFC!H47-FC_NE!H47-FC_E!H47</f>
        <v>9.3150472914875877</v>
      </c>
      <c r="I47" s="10">
        <f>AFC!I47-FC_NE!I47-FC_E!I47</f>
        <v>5.5889939810834335</v>
      </c>
      <c r="J47" s="10">
        <f>AFC!J47-FC_NE!J47-FC_E!J47</f>
        <v>-27.013413585554588</v>
      </c>
      <c r="K47" s="10">
        <f>AFC!K47-FC_NE!K47-FC_E!K47</f>
        <v>-7.4520206362855106</v>
      </c>
      <c r="L47" s="10">
        <f>AFC!L47-FC_NE!L47-FC_E!L47</f>
        <v>-3.7260533104040974</v>
      </c>
      <c r="M47" s="10">
        <f>AFC!M47-FC_NE!M47-FC_E!M47</f>
        <v>12.109544282029333</v>
      </c>
      <c r="N47" s="10">
        <f>AFC!N47-FC_NE!N47-FC_E!N47</f>
        <v>71.725365434221885</v>
      </c>
      <c r="O47" s="10">
        <f>AFC!O47-FC_NE!O47-FC_E!O47</f>
        <v>97.807394668959546</v>
      </c>
      <c r="P47" s="10">
        <f>AFC!P47-FC_NE!P47-FC_E!P47</f>
        <v>7.4520206362854822</v>
      </c>
      <c r="Q47" s="10">
        <f>AFC!Q47-FC_NE!Q47-FC_E!Q47</f>
        <v>32.602493551160848</v>
      </c>
      <c r="R47" s="10">
        <f>AFC!R47-FC_NE!R47-FC_E!R47</f>
        <v>28.876440240756693</v>
      </c>
      <c r="S47" s="10">
        <f>AFC!S47-FC_NE!S47-FC_E!S47</f>
        <v>82.903353396388695</v>
      </c>
      <c r="T47" s="10">
        <f>AFC!T47-FC_NE!T47-FC_E!T47</f>
        <v>108.05391229578689</v>
      </c>
      <c r="U47" s="10">
        <f>AFC!U47-FC_NE!U47-FC_E!U47</f>
        <v>132.27291487532244</v>
      </c>
      <c r="V47" s="10">
        <f>AFC!V47-FC_NE!V47-FC_E!V47</f>
        <v>17.698452278589826</v>
      </c>
      <c r="W47" s="10">
        <f>AFC!W47-FC_NE!W47-FC_E!W47</f>
        <v>40.054428202923532</v>
      </c>
      <c r="X47" s="10">
        <f>AFC!X47-FC_NE!X47-FC_E!X47</f>
        <v>-9.3150472914876445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-12.724591573516754</v>
      </c>
      <c r="D48" s="10">
        <f>AFC!D48-FC_NE!D48-FC_E!D48</f>
        <v>3.1262252794497023</v>
      </c>
      <c r="E48" s="10">
        <f>AFC!E48-FC_NE!E48-FC_E!E48</f>
        <v>16.435167669819442</v>
      </c>
      <c r="F48" s="10">
        <f>AFC!F48-FC_NE!F48-FC_E!F48</f>
        <v>1.5755803955288172</v>
      </c>
      <c r="G48" s="10">
        <f>AFC!G48-FC_NE!G48-FC_E!G48</f>
        <v>-26.860275150472908</v>
      </c>
      <c r="H48" s="10">
        <f>AFC!H48-FC_NE!H48-FC_E!H48</f>
        <v>38.307738607050723</v>
      </c>
      <c r="I48" s="10">
        <f>AFC!I48-FC_NE!I48-FC_E!I48</f>
        <v>13.985382631126399</v>
      </c>
      <c r="J48" s="10">
        <f>AFC!J48-FC_NE!J48-FC_E!J48</f>
        <v>-1.588822012037852</v>
      </c>
      <c r="K48" s="10">
        <f>AFC!K48-FC_NE!K48-FC_E!K48</f>
        <v>48.880997420464325</v>
      </c>
      <c r="L48" s="10">
        <f>AFC!L48-FC_NE!L48-FC_E!L48</f>
        <v>51.369131556319878</v>
      </c>
      <c r="M48" s="10">
        <f>AFC!M48-FC_NE!M48-FC_E!M48</f>
        <v>55.964230438521056</v>
      </c>
      <c r="N48" s="10">
        <f>AFC!N48-FC_NE!N48-FC_E!N48</f>
        <v>6.9931212381771246</v>
      </c>
      <c r="O48" s="10">
        <f>AFC!O48-FC_NE!O48-FC_E!O48</f>
        <v>-0.78770421324159656</v>
      </c>
      <c r="P48" s="10">
        <f>AFC!P48-FC_NE!P48-FC_E!P48</f>
        <v>-19.027257093723129</v>
      </c>
      <c r="Q48" s="10">
        <f>AFC!Q48-FC_NE!Q48-FC_E!Q48</f>
        <v>19.793723129836643</v>
      </c>
      <c r="R48" s="10">
        <f>AFC!R48-FC_NE!R48-FC_E!R48</f>
        <v>-0.77618228718830551</v>
      </c>
      <c r="S48" s="10">
        <f>AFC!S48-FC_NE!S48-FC_E!S48</f>
        <v>-4.7282889079965571</v>
      </c>
      <c r="T48" s="10">
        <f>AFC!T48-FC_NE!T48-FC_E!T48</f>
        <v>-3.9371453138435015</v>
      </c>
      <c r="U48" s="10">
        <f>AFC!U48-FC_NE!U48-FC_E!U48</f>
        <v>1.633877901977641</v>
      </c>
      <c r="V48" s="10">
        <f>AFC!V48-FC_NE!V48-FC_E!V48</f>
        <v>0</v>
      </c>
      <c r="W48" s="10">
        <f>AFC!W48-FC_NE!W48-FC_E!W48</f>
        <v>-4.2924333619948527</v>
      </c>
      <c r="X48" s="10">
        <f>AFC!X48-FC_NE!X48-FC_E!X48</f>
        <v>10.402923473774727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-0.95537403267411847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-0.95537403267411936</v>
      </c>
      <c r="N49" s="10">
        <f>AFC!N49-FC_NE!N49-FC_E!N49</f>
        <v>0.95546001719690343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-23.217884780739439</v>
      </c>
      <c r="D50" s="10">
        <f>AFC!D50-FC_NE!D50-FC_E!D50</f>
        <v>-24.934823731728308</v>
      </c>
      <c r="E50" s="10">
        <f>AFC!E50-FC_NE!E50-FC_E!E50</f>
        <v>2.5817712811693561</v>
      </c>
      <c r="F50" s="10">
        <f>AFC!F50-FC_NE!F50-FC_E!F50</f>
        <v>26.792863284608742</v>
      </c>
      <c r="G50" s="10">
        <f>AFC!G50-FC_NE!G50-FC_E!G50</f>
        <v>139.80180567497837</v>
      </c>
      <c r="H50" s="10">
        <f>AFC!H50-FC_NE!H50-FC_E!H50</f>
        <v>163.6656061908856</v>
      </c>
      <c r="I50" s="10">
        <f>AFC!I50-FC_NE!I50-FC_E!I50</f>
        <v>111.83628546861559</v>
      </c>
      <c r="J50" s="10">
        <f>AFC!J50-FC_NE!J50-FC_E!J50</f>
        <v>170.78073946689602</v>
      </c>
      <c r="K50" s="10">
        <f>AFC!K50-FC_NE!K50-FC_E!K50</f>
        <v>250.14557179707649</v>
      </c>
      <c r="L50" s="10">
        <f>AFC!L50-FC_NE!L50-FC_E!L50</f>
        <v>214.62347377472059</v>
      </c>
      <c r="M50" s="10">
        <f>AFC!M50-FC_NE!M50-FC_E!M50</f>
        <v>230.03542562338782</v>
      </c>
      <c r="N50" s="10">
        <f>AFC!N50-FC_NE!N50-FC_E!N50</f>
        <v>222.36534823731728</v>
      </c>
      <c r="O50" s="10">
        <f>AFC!O50-FC_NE!O50-FC_E!O50</f>
        <v>280.0884780739467</v>
      </c>
      <c r="P50" s="10">
        <f>AFC!P50-FC_NE!P50-FC_E!P50</f>
        <v>-121.07093723129837</v>
      </c>
      <c r="Q50" s="10">
        <f>AFC!Q50-FC_NE!Q50-FC_E!Q50</f>
        <v>-104.28013757523648</v>
      </c>
      <c r="R50" s="10">
        <f>AFC!R50-FC_NE!R50-FC_E!R50</f>
        <v>-15.907308684436845</v>
      </c>
      <c r="S50" s="10">
        <f>AFC!S50-FC_NE!S50-FC_E!S50</f>
        <v>0</v>
      </c>
      <c r="T50" s="10">
        <f>AFC!T50-FC_NE!T50-FC_E!T50</f>
        <v>0.88366294067069262</v>
      </c>
      <c r="U50" s="10">
        <f>AFC!U50-FC_NE!U50-FC_E!U50</f>
        <v>-59.528374892519466</v>
      </c>
      <c r="V50" s="10">
        <f>AFC!V50-FC_NE!V50-FC_E!V50</f>
        <v>-117.00378331900251</v>
      </c>
      <c r="W50" s="10">
        <f>AFC!W50-FC_NE!W50-FC_E!W50</f>
        <v>19.683834909716236</v>
      </c>
      <c r="X50" s="10">
        <f>AFC!X50-FC_NE!X50-FC_E!X50</f>
        <v>-104.43594153052447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8.598452278590571</v>
      </c>
      <c r="D51" s="37">
        <f>AFC!D51-FC_NE!D51-FC_E!D51</f>
        <v>6.8357695614799923</v>
      </c>
      <c r="E51" s="37">
        <f>AFC!E51-FC_NE!E51-FC_E!E51</f>
        <v>1.7411865864140736</v>
      </c>
      <c r="F51" s="37">
        <f>AFC!F51-FC_NE!F51-FC_E!F51</f>
        <v>10.318142734308481</v>
      </c>
      <c r="G51" s="37">
        <f>AFC!G51-FC_NE!G51-FC_E!G51</f>
        <v>15.498710232158942</v>
      </c>
      <c r="H51" s="37">
        <f>AFC!H51-FC_NE!H51-FC_E!H51</f>
        <v>-7.7386070507307068</v>
      </c>
      <c r="I51" s="37">
        <f>AFC!I51-FC_NE!I51-FC_E!I51</f>
        <v>3.4393809114354781</v>
      </c>
      <c r="J51" s="37">
        <f>AFC!J51-FC_NE!J51-FC_E!J51</f>
        <v>7.2226139294930363</v>
      </c>
      <c r="K51" s="37">
        <f>AFC!K51-FC_NE!K51-FC_E!K51</f>
        <v>6.6636285468601955</v>
      </c>
      <c r="L51" s="37">
        <f>AFC!L51-FC_NE!L51-FC_E!L51</f>
        <v>5.8900257953565642</v>
      </c>
      <c r="M51" s="37">
        <f>AFC!M51-FC_NE!M51-FC_E!M51</f>
        <v>6.2982803095443387</v>
      </c>
      <c r="N51" s="37">
        <f>AFC!N51-FC_NE!N51-FC_E!N51</f>
        <v>3.5471195184870794</v>
      </c>
      <c r="O51" s="37">
        <f>AFC!O51-FC_NE!O51-FC_E!O51</f>
        <v>3.6112639724844939</v>
      </c>
      <c r="P51" s="37">
        <f>AFC!P51-FC_NE!P51-FC_E!P51</f>
        <v>3.6327601031816812</v>
      </c>
      <c r="Q51" s="37">
        <f>AFC!Q51-FC_NE!Q51-FC_E!Q51</f>
        <v>-11.113671539122379</v>
      </c>
      <c r="R51" s="37">
        <f>AFC!R51-FC_NE!R51-FC_E!R51</f>
        <v>-0.98882201203753084</v>
      </c>
      <c r="S51" s="37">
        <f>AFC!S51-FC_NE!S51-FC_E!S51</f>
        <v>6.5947549441104911</v>
      </c>
      <c r="T51" s="37">
        <f>AFC!T51-FC_NE!T51-FC_E!T51</f>
        <v>3.1109200343935299</v>
      </c>
      <c r="U51" s="37">
        <f>AFC!U51-FC_NE!U51-FC_E!U51</f>
        <v>16.98736027514974</v>
      </c>
      <c r="V51" s="37">
        <f>AFC!V51-FC_NE!V51-FC_E!V51</f>
        <v>-0.89286328460900677</v>
      </c>
      <c r="W51" s="37">
        <f>AFC!W51-FC_NE!W51-FC_E!W51</f>
        <v>9.5869303525371379</v>
      </c>
      <c r="X51" s="37">
        <f>AFC!X51-FC_NE!X51-FC_E!X51</f>
        <v>-4.4361134995699558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8.5984523792603795E-5</v>
      </c>
      <c r="D52" s="37">
        <f t="shared" si="20"/>
        <v>-3.4461322684364859E-13</v>
      </c>
      <c r="E52" s="37">
        <f t="shared" si="20"/>
        <v>1.7196904457250639E-4</v>
      </c>
      <c r="F52" s="37">
        <f t="shared" si="20"/>
        <v>-8.8817841970012523E-15</v>
      </c>
      <c r="G52" s="37">
        <f t="shared" si="20"/>
        <v>-8.5984522556259435E-5</v>
      </c>
      <c r="H52" s="37">
        <f t="shared" si="20"/>
        <v>1.7196904485317077E-4</v>
      </c>
      <c r="I52" s="37">
        <f t="shared" si="20"/>
        <v>-8.5984522891879855E-5</v>
      </c>
      <c r="J52" s="37">
        <f t="shared" si="20"/>
        <v>10.919518486671931</v>
      </c>
      <c r="K52" s="37">
        <f t="shared" si="20"/>
        <v>-9.5012037833174965</v>
      </c>
      <c r="L52" s="37">
        <f t="shared" si="20"/>
        <v>47.082287188306104</v>
      </c>
      <c r="M52" s="37">
        <f t="shared" si="20"/>
        <v>60.971281169390025</v>
      </c>
      <c r="N52" s="37">
        <f t="shared" si="20"/>
        <v>-50.230008598452223</v>
      </c>
      <c r="O52" s="37">
        <f t="shared" si="20"/>
        <v>43.704471195183423</v>
      </c>
      <c r="P52" s="37">
        <f t="shared" si="20"/>
        <v>6.1969905417045776</v>
      </c>
      <c r="Q52" s="37">
        <f t="shared" si="20"/>
        <v>3.1980223559750192</v>
      </c>
      <c r="R52" s="37">
        <f t="shared" si="20"/>
        <v>2.3817712811397551E-2</v>
      </c>
      <c r="S52" s="37">
        <f t="shared" si="20"/>
        <v>2.3817712809294012E-2</v>
      </c>
      <c r="T52" s="37">
        <f t="shared" si="20"/>
        <v>-0.98589853826262441</v>
      </c>
      <c r="U52" s="37">
        <f t="shared" si="20"/>
        <v>-2.5795356856495033E-4</v>
      </c>
      <c r="V52" s="37">
        <f t="shared" si="20"/>
        <v>5.1590713853233439E-4</v>
      </c>
      <c r="W52" s="37">
        <f t="shared" si="20"/>
        <v>-2.390369733511305E-2</v>
      </c>
      <c r="X52" s="37">
        <f t="shared" ref="X52" si="21">SUM(X53:X70)</f>
        <v>1.3092863284646616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4.5474735088646412E-13</v>
      </c>
      <c r="D53" s="10">
        <f>AFC!D53-FC_NE!D53-FC_E!D53</f>
        <v>0</v>
      </c>
      <c r="E53" s="10">
        <f>AFC!E53-FC_NE!E53-FC_E!E53</f>
        <v>1.1368683772161603E-13</v>
      </c>
      <c r="F53" s="10">
        <f>AFC!F53-FC_NE!F53-FC_E!F53</f>
        <v>0</v>
      </c>
      <c r="G53" s="10">
        <f>AFC!G53-FC_NE!G53-FC_E!G53</f>
        <v>2.2737367544323206E-13</v>
      </c>
      <c r="H53" s="10">
        <f>AFC!H53-FC_NE!H53-FC_E!H53</f>
        <v>-6.8212102632969618E-13</v>
      </c>
      <c r="I53" s="10">
        <f>AFC!I53-FC_NE!I53-FC_E!I53</f>
        <v>-1.1368683772161603E-13</v>
      </c>
      <c r="J53" s="10">
        <f>AFC!J53-FC_NE!J53-FC_E!J53</f>
        <v>-6.8212102632969618E-13</v>
      </c>
      <c r="K53" s="10">
        <f>AFC!K53-FC_NE!K53-FC_E!K53</f>
        <v>2.2737367544323206E-13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6.8212102632969618E-13</v>
      </c>
      <c r="Q53" s="10">
        <f>AFC!Q53-FC_NE!Q53-FC_E!Q53</f>
        <v>-6.8212102632969618E-13</v>
      </c>
      <c r="R53" s="10">
        <f>AFC!R53-FC_NE!R53-FC_E!R53</f>
        <v>-2.2737367544323206E-13</v>
      </c>
      <c r="S53" s="10">
        <f>AFC!S53-FC_NE!S53-FC_E!S53</f>
        <v>-2.2737367544323206E-13</v>
      </c>
      <c r="T53" s="10">
        <f>AFC!T53-FC_NE!T53-FC_E!T53</f>
        <v>4.5474735088646412E-13</v>
      </c>
      <c r="U53" s="10">
        <f>AFC!U53-FC_NE!U53-FC_E!U53</f>
        <v>2.2737367544323206E-13</v>
      </c>
      <c r="V53" s="10">
        <f>AFC!V53-FC_NE!V53-FC_E!V53</f>
        <v>0</v>
      </c>
      <c r="W53" s="10">
        <f>AFC!W53-FC_NE!W53-FC_E!W53</f>
        <v>-6.8212102632969618E-13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-5.5511151231257827E-17</v>
      </c>
      <c r="P56" s="10">
        <f>AFC!P56-FC_NE!P56-FC_E!P56</f>
        <v>0</v>
      </c>
      <c r="Q56" s="10">
        <f>AFC!Q56-FC_NE!Q56-FC_E!Q56</f>
        <v>-1.1102230246251565E-16</v>
      </c>
      <c r="R56" s="10">
        <f>AFC!R56-FC_NE!R56-FC_E!R56</f>
        <v>0</v>
      </c>
      <c r="S56" s="10">
        <f>AFC!S56-FC_NE!S56-FC_E!S56</f>
        <v>4.4408920985006262E-16</v>
      </c>
      <c r="T56" s="10">
        <f>AFC!T56-FC_NE!T56-FC_E!T56</f>
        <v>0</v>
      </c>
      <c r="U56" s="10">
        <f>AFC!U56-FC_NE!U56-FC_E!U56</f>
        <v>8.8817841970012523E-16</v>
      </c>
      <c r="V56" s="10">
        <f>AFC!V56-FC_NE!V56-FC_E!V56</f>
        <v>3.5527136788005009E-15</v>
      </c>
      <c r="W56" s="10">
        <f>AFC!W56-FC_NE!W56-FC_E!W56</f>
        <v>3.5527136788005009E-15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-8.5984522229409777E-5</v>
      </c>
      <c r="D59" s="10">
        <f>AFC!D59-FC_NE!D59-FC_E!D59</f>
        <v>-8.5984523138904478E-5</v>
      </c>
      <c r="E59" s="10">
        <f>AFC!E59-FC_NE!E59-FC_E!E59</f>
        <v>1.7196904445881955E-4</v>
      </c>
      <c r="F59" s="10">
        <f>AFC!F59-FC_NE!F59-FC_E!F59</f>
        <v>0</v>
      </c>
      <c r="G59" s="10">
        <f>AFC!G59-FC_NE!G59-FC_E!G59</f>
        <v>0</v>
      </c>
      <c r="H59" s="10">
        <f>AFC!H59-FC_NE!H59-FC_E!H59</f>
        <v>0</v>
      </c>
      <c r="I59" s="10">
        <f>AFC!I59-FC_NE!I59-FC_E!I59</f>
        <v>0</v>
      </c>
      <c r="J59" s="10">
        <f>AFC!J59-FC_NE!J59-FC_E!J59</f>
        <v>-1.7196904536831426E-4</v>
      </c>
      <c r="K59" s="10">
        <f>AFC!K59-FC_NE!K59-FC_E!K59</f>
        <v>8.598452404839918E-5</v>
      </c>
      <c r="L59" s="10">
        <f>AFC!L59-FC_NE!L59-FC_E!L59</f>
        <v>0</v>
      </c>
      <c r="M59" s="10">
        <f>AFC!M59-FC_NE!M59-FC_E!M59</f>
        <v>-8.5984522229409777E-5</v>
      </c>
      <c r="N59" s="10">
        <f>AFC!N59-FC_NE!N59-FC_E!N59</f>
        <v>0</v>
      </c>
      <c r="O59" s="10">
        <f>AFC!O59-FC_NE!O59-FC_E!O59</f>
        <v>-8.598452404839918E-5</v>
      </c>
      <c r="P59" s="10">
        <f>AFC!P59-FC_NE!P59-FC_E!P59</f>
        <v>-8.5984521319915075E-5</v>
      </c>
      <c r="Q59" s="10">
        <f>AFC!Q59-FC_NE!Q59-FC_E!Q59</f>
        <v>0</v>
      </c>
      <c r="R59" s="10">
        <f>AFC!R59-FC_NE!R59-FC_E!R59</f>
        <v>0</v>
      </c>
      <c r="S59" s="10">
        <f>AFC!S59-FC_NE!S59-FC_E!S59</f>
        <v>-8.5984524957893882E-5</v>
      </c>
      <c r="T59" s="10">
        <f>AFC!T59-FC_NE!T59-FC_E!T59</f>
        <v>0</v>
      </c>
      <c r="U59" s="10">
        <f>AFC!U59-FC_NE!U59-FC_E!U59</f>
        <v>-8.5984523138904478E-5</v>
      </c>
      <c r="V59" s="10">
        <f>AFC!V59-FC_NE!V59-FC_E!V59</f>
        <v>2.5795357032620814E-4</v>
      </c>
      <c r="W59" s="10">
        <f>AFC!W59-FC_NE!W59-FC_E!W59</f>
        <v>0</v>
      </c>
      <c r="X59" s="10">
        <f>AFC!X59-FC_NE!X59-FC_E!X59</f>
        <v>-1.7196904173033545E-4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1.7196904556726622E-4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8.5984522780080397E-5</v>
      </c>
      <c r="I61" s="10">
        <f>AFC!I61-FC_NE!I61-FC_E!I61</f>
        <v>-8.598452277830404E-5</v>
      </c>
      <c r="J61" s="10">
        <f>AFC!J61-FC_NE!J61-FC_E!J61</f>
        <v>0</v>
      </c>
      <c r="K61" s="10">
        <f>AFC!K61-FC_NE!K61-FC_E!K61</f>
        <v>-8.5984522772974969E-5</v>
      </c>
      <c r="L61" s="10">
        <f>AFC!L61-FC_NE!L61-FC_E!L61</f>
        <v>0</v>
      </c>
      <c r="M61" s="10">
        <f>AFC!M61-FC_NE!M61-FC_E!M61</f>
        <v>-1.7196904557081893E-4</v>
      </c>
      <c r="N61" s="10">
        <f>AFC!N61-FC_NE!N61-FC_E!N61</f>
        <v>0</v>
      </c>
      <c r="O61" s="10">
        <f>AFC!O61-FC_NE!O61-FC_E!O61</f>
        <v>-1.719690455885825E-4</v>
      </c>
      <c r="P61" s="10">
        <f>AFC!P61-FC_NE!P61-FC_E!P61</f>
        <v>-1.7196904557437165E-4</v>
      </c>
      <c r="Q61" s="10">
        <f>AFC!Q61-FC_NE!Q61-FC_E!Q61</f>
        <v>7.162510748066353E-2</v>
      </c>
      <c r="R61" s="10">
        <f>AFC!R61-FC_NE!R61-FC_E!R61</f>
        <v>2.3903697334453966E-2</v>
      </c>
      <c r="S61" s="10">
        <f>AFC!S61-FC_NE!S61-FC_E!S61</f>
        <v>2.3989681857219836E-2</v>
      </c>
      <c r="T61" s="10">
        <f>AFC!T61-FC_NE!T61-FC_E!T61</f>
        <v>4.7893379191762619E-2</v>
      </c>
      <c r="U61" s="10">
        <f>AFC!U61-FC_NE!U61-FC_E!U61</f>
        <v>8.5984522684157128E-5</v>
      </c>
      <c r="V61" s="10">
        <f>AFC!V61-FC_NE!V61-FC_E!V61</f>
        <v>0</v>
      </c>
      <c r="W61" s="10">
        <f>AFC!W61-FC_NE!W61-FC_E!W61</f>
        <v>0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8.5984522794291252E-5</v>
      </c>
      <c r="E62" s="10">
        <f>AFC!E62-FC_NE!E62-FC_E!E62</f>
        <v>0</v>
      </c>
      <c r="F62" s="10">
        <f>AFC!F62-FC_NE!F62-FC_E!F62</f>
        <v>-8.5984522794291252E-5</v>
      </c>
      <c r="G62" s="10">
        <f>AFC!G62-FC_NE!G62-FC_E!G62</f>
        <v>-8.5984522783633111E-5</v>
      </c>
      <c r="H62" s="10">
        <f>AFC!H62-FC_NE!H62-FC_E!H62</f>
        <v>8.5984522755211401E-5</v>
      </c>
      <c r="I62" s="10">
        <f>AFC!I62-FC_NE!I62-FC_E!I62</f>
        <v>0</v>
      </c>
      <c r="J62" s="10">
        <f>AFC!J62-FC_NE!J62-FC_E!J62</f>
        <v>-8.5984522780080397E-5</v>
      </c>
      <c r="K62" s="10">
        <f>AFC!K62-FC_NE!K62-FC_E!K62</f>
        <v>0</v>
      </c>
      <c r="L62" s="10">
        <f>AFC!L62-FC_NE!L62-FC_E!L62</f>
        <v>8.5984522762316828E-5</v>
      </c>
      <c r="M62" s="10">
        <f>AFC!M62-FC_NE!M62-FC_E!M62</f>
        <v>-8.598452281205482E-5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8.5984522719684264E-5</v>
      </c>
      <c r="Q62" s="10">
        <f>AFC!Q62-FC_NE!Q62-FC_E!Q62</f>
        <v>0</v>
      </c>
      <c r="R62" s="10">
        <f>AFC!R62-FC_NE!R62-FC_E!R62</f>
        <v>-8.5984522819160247E-5</v>
      </c>
      <c r="S62" s="10">
        <f>AFC!S62-FC_NE!S62-FC_E!S62</f>
        <v>8.5984522868898239E-5</v>
      </c>
      <c r="T62" s="10">
        <f>AFC!T62-FC_NE!T62-FC_E!T62</f>
        <v>8.5984522776527683E-5</v>
      </c>
      <c r="U62" s="10">
        <f>AFC!U62-FC_NE!U62-FC_E!U62</f>
        <v>-8.5984522755211401E-5</v>
      </c>
      <c r="V62" s="10">
        <f>AFC!V62-FC_NE!V62-FC_E!V62</f>
        <v>8.5984522662840845E-5</v>
      </c>
      <c r="W62" s="10">
        <f>AFC!W62-FC_NE!W62-FC_E!W62</f>
        <v>-2.3817712811698755E-2</v>
      </c>
      <c r="X62" s="10">
        <f>AFC!X62-FC_NE!X62-FC_E!X62</f>
        <v>-8.5984522783633111E-5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8.5984522785409467E-5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1.1102230246251565E-16</v>
      </c>
      <c r="J63" s="10">
        <f>AFC!J63-FC_NE!J63-FC_E!J63</f>
        <v>4.4408920985006262E-16</v>
      </c>
      <c r="K63" s="10">
        <f>AFC!K63-FC_NE!K63-FC_E!K63</f>
        <v>8.5984522797843965E-5</v>
      </c>
      <c r="L63" s="10">
        <f>AFC!L63-FC_NE!L63-FC_E!L63</f>
        <v>8.5984522783633111E-5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8.5984522783633111E-5</v>
      </c>
      <c r="R63" s="10">
        <f>AFC!R63-FC_NE!R63-FC_E!R63</f>
        <v>0</v>
      </c>
      <c r="S63" s="10">
        <f>AFC!S63-FC_NE!S63-FC_E!S63</f>
        <v>-1.4210854715202004E-14</v>
      </c>
      <c r="T63" s="10">
        <f>AFC!T63-FC_NE!T63-FC_E!T63</f>
        <v>0</v>
      </c>
      <c r="U63" s="10">
        <f>AFC!U63-FC_NE!U63-FC_E!U63</f>
        <v>-1.4210854715202004E-14</v>
      </c>
      <c r="V63" s="10">
        <f>AFC!V63-FC_NE!V63-FC_E!V63</f>
        <v>-1.4210854715202004E-14</v>
      </c>
      <c r="W63" s="10">
        <f>AFC!W63-FC_NE!W63-FC_E!W63</f>
        <v>0</v>
      </c>
      <c r="X63" s="10">
        <f>AFC!X63-FC_NE!X63-FC_E!X63</f>
        <v>-8.5984522783633111E-5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-8.5984522797843965E-5</v>
      </c>
      <c r="L64" s="10">
        <f>AFC!L64-FC_NE!L64-FC_E!L64</f>
        <v>0</v>
      </c>
      <c r="M64" s="10">
        <f>AFC!M64-FC_NE!M64-FC_E!M64</f>
        <v>8.5984522783633111E-5</v>
      </c>
      <c r="N64" s="10">
        <f>AFC!N64-FC_NE!N64-FC_E!N64</f>
        <v>0</v>
      </c>
      <c r="O64" s="10">
        <f>AFC!O64-FC_NE!O64-FC_E!O64</f>
        <v>-8.5984522797843965E-5</v>
      </c>
      <c r="P64" s="10">
        <f>AFC!P64-FC_NE!P64-FC_E!P64</f>
        <v>-8.5984522797843965E-5</v>
      </c>
      <c r="Q64" s="10">
        <f>AFC!Q64-FC_NE!Q64-FC_E!Q64</f>
        <v>-8.5984522783633111E-5</v>
      </c>
      <c r="R64" s="10">
        <f>AFC!R64-FC_NE!R64-FC_E!R64</f>
        <v>-8.5984522797843965E-5</v>
      </c>
      <c r="S64" s="10">
        <f>AFC!S64-FC_NE!S64-FC_E!S64</f>
        <v>-8.5984522797843965E-5</v>
      </c>
      <c r="T64" s="10">
        <f>AFC!T64-FC_NE!T64-FC_E!T64</f>
        <v>-8.5984522783633111E-5</v>
      </c>
      <c r="U64" s="10">
        <f>AFC!U64-FC_NE!U64-FC_E!U64</f>
        <v>-8.5984522783633111E-5</v>
      </c>
      <c r="V64" s="10">
        <f>AFC!V64-FC_NE!V64-FC_E!V64</f>
        <v>8.5984522783633111E-5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10.919776440240762</v>
      </c>
      <c r="K65" s="10">
        <f>AFC!K65-FC_NE!K65-FC_E!K65</f>
        <v>-9.5012037833189993</v>
      </c>
      <c r="L65" s="10">
        <f>AFC!L65-FC_NE!L65-FC_E!L65</f>
        <v>47.082115219260558</v>
      </c>
      <c r="M65" s="10">
        <f>AFC!M65-FC_NE!M65-FC_E!M65</f>
        <v>60.971539122957857</v>
      </c>
      <c r="N65" s="10">
        <f>AFC!N65-FC_NE!N65-FC_E!N65</f>
        <v>-50.229922613929446</v>
      </c>
      <c r="O65" s="10">
        <f>AFC!O65-FC_NE!O65-FC_E!O65</f>
        <v>43.704729148753074</v>
      </c>
      <c r="P65" s="10">
        <f>AFC!P65-FC_NE!P65-FC_E!P65</f>
        <v>0</v>
      </c>
      <c r="Q65" s="10">
        <f>AFC!Q65-FC_NE!Q65-FC_E!Q65</f>
        <v>-2.8421709430404007E-13</v>
      </c>
      <c r="R65" s="10">
        <f>AFC!R65-FC_NE!R65-FC_E!R65</f>
        <v>0</v>
      </c>
      <c r="S65" s="10">
        <f>AFC!S65-FC_NE!S65-FC_E!S65</f>
        <v>-8.5984522797843965E-5</v>
      </c>
      <c r="T65" s="10">
        <f>AFC!T65-FC_NE!T65-FC_E!T65</f>
        <v>8.5984522854687384E-5</v>
      </c>
      <c r="U65" s="10">
        <f>AFC!U65-FC_NE!U65-FC_E!U65</f>
        <v>0</v>
      </c>
      <c r="V65" s="10">
        <f>AFC!V65-FC_NE!V65-FC_E!V65</f>
        <v>0</v>
      </c>
      <c r="W65" s="10">
        <f>AFC!W65-FC_NE!W65-FC_E!W65</f>
        <v>5.6843418860808015E-14</v>
      </c>
      <c r="X65" s="10">
        <f>AFC!X65-FC_NE!X65-FC_E!X65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6.1973344797936534</v>
      </c>
      <c r="Q66" s="10">
        <f>AFC!Q66-FC_NE!Q66-FC_E!Q66</f>
        <v>3.1263972484953229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-1.0337919174548915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1.3097162510747467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-8.5984522776527683E-5</v>
      </c>
      <c r="O69" s="10">
        <f>AFC!O69-FC_NE!O69-FC_E!O69</f>
        <v>8.5984522783633111E-5</v>
      </c>
      <c r="P69" s="10">
        <f>AFC!P69-FC_NE!P69-FC_E!P69</f>
        <v>-8.5984522785312323E-5</v>
      </c>
      <c r="Q69" s="10">
        <f>AFC!Q69-FC_NE!Q69-FC_E!Q69</f>
        <v>-8.4654505627668186E-16</v>
      </c>
      <c r="R69" s="10">
        <f>AFC!R69-FC_NE!R69-FC_E!R69</f>
        <v>8.598452278796298E-5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-8.5984522785409467E-5</v>
      </c>
      <c r="V69" s="10">
        <f>AFC!V69-FC_NE!V69-FC_E!V69</f>
        <v>8.5984522770310434E-5</v>
      </c>
      <c r="W69" s="10">
        <f>AFC!W69-FC_NE!W69-FC_E!W69</f>
        <v>5.2735593669694936E-15</v>
      </c>
      <c r="X69" s="10">
        <f>AFC!X69-FC_NE!X69-FC_E!X69</f>
        <v>-8.5984522787505013E-5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-8.5984522797843965E-5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-8.5984522797843965E-5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2.5795356835445205E-4</v>
      </c>
      <c r="D71" s="37">
        <f t="shared" si="22"/>
        <v>1.7196904557437165E-4</v>
      </c>
      <c r="E71" s="37">
        <f t="shared" si="22"/>
        <v>8.5984522780080397E-5</v>
      </c>
      <c r="F71" s="37">
        <f t="shared" si="22"/>
        <v>-1.7196904554417358E-4</v>
      </c>
      <c r="G71" s="37">
        <f t="shared" si="22"/>
        <v>-8.5984522790738538E-5</v>
      </c>
      <c r="H71" s="37">
        <f t="shared" si="22"/>
        <v>-8.5984522783633111E-5</v>
      </c>
      <c r="I71" s="37">
        <f t="shared" si="22"/>
        <v>-8.598452277830404E-5</v>
      </c>
      <c r="J71" s="37">
        <f t="shared" si="22"/>
        <v>8.598452277830404E-5</v>
      </c>
      <c r="K71" s="37">
        <f t="shared" si="22"/>
        <v>0</v>
      </c>
      <c r="L71" s="37">
        <f t="shared" si="22"/>
        <v>7.1054273576010019E-15</v>
      </c>
      <c r="M71" s="37">
        <f t="shared" si="22"/>
        <v>8.5984522820936604E-5</v>
      </c>
      <c r="N71" s="37">
        <f t="shared" si="22"/>
        <v>-8.5984522780080397E-5</v>
      </c>
      <c r="O71" s="37">
        <f t="shared" si="22"/>
        <v>-8.598452274455326E-5</v>
      </c>
      <c r="P71" s="37">
        <f t="shared" si="22"/>
        <v>-8.5984522733895119E-5</v>
      </c>
      <c r="Q71" s="37">
        <f t="shared" si="22"/>
        <v>1.7196904559568793E-4</v>
      </c>
      <c r="R71" s="37">
        <f t="shared" si="22"/>
        <v>-9.5528804815206314E-2</v>
      </c>
      <c r="S71" s="37">
        <f t="shared" si="22"/>
        <v>8.5984522780080397E-5</v>
      </c>
      <c r="T71" s="37">
        <f t="shared" si="22"/>
        <v>-2.4868995751603507E-14</v>
      </c>
      <c r="U71" s="37">
        <f t="shared" si="22"/>
        <v>3.907985046680551E-14</v>
      </c>
      <c r="V71" s="37">
        <f t="shared" si="22"/>
        <v>2.3817712811805336E-2</v>
      </c>
      <c r="W71" s="37">
        <f t="shared" si="22"/>
        <v>8.5984522730342405E-5</v>
      </c>
      <c r="X71" s="37">
        <f t="shared" ref="X71" si="23">SUM(X72:X73)</f>
        <v>-5.6843418860808015E-14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8.5984522780080397E-5</v>
      </c>
      <c r="D72" s="10">
        <f>AFC!D72-FC_NE!D72-FC_E!D72</f>
        <v>1.7196904557437165E-4</v>
      </c>
      <c r="E72" s="10">
        <f>AFC!E72-FC_NE!E72-FC_E!E72</f>
        <v>0</v>
      </c>
      <c r="F72" s="10">
        <f>AFC!F72-FC_NE!F72-FC_E!F72</f>
        <v>-1.7196904556016079E-4</v>
      </c>
      <c r="G72" s="10">
        <f>AFC!G72-FC_NE!G72-FC_E!G72</f>
        <v>-8.5984522790738538E-5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-8.5984522776527683E-5</v>
      </c>
      <c r="M72" s="10">
        <f>AFC!M72-FC_NE!M72-FC_E!M72</f>
        <v>8.5984522785409467E-5</v>
      </c>
      <c r="N72" s="10">
        <f>AFC!N72-FC_NE!N72-FC_E!N72</f>
        <v>-8.5984522780080397E-5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8.5984522787185824E-5</v>
      </c>
      <c r="R72" s="10">
        <f>AFC!R72-FC_NE!R72-FC_E!R72</f>
        <v>-9.5614789337922446E-2</v>
      </c>
      <c r="S72" s="10">
        <f>AFC!S72-FC_NE!S72-FC_E!S72</f>
        <v>8.5984522780080397E-5</v>
      </c>
      <c r="T72" s="10">
        <f>AFC!T72-FC_NE!T72-FC_E!T72</f>
        <v>-8.5984522787185824E-5</v>
      </c>
      <c r="U72" s="10">
        <f>AFC!U72-FC_NE!U72-FC_E!U72</f>
        <v>8.5984522783633111E-5</v>
      </c>
      <c r="V72" s="10">
        <f>AFC!V72-FC_NE!V72-FC_E!V72</f>
        <v>2.3903697334475282E-2</v>
      </c>
      <c r="W72" s="10">
        <f>AFC!W72-FC_NE!W72-FC_E!W72</f>
        <v>8.5984522790738538E-5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1.7196904557437165E-4</v>
      </c>
      <c r="D73" s="10">
        <f>AFC!D73-FC_NE!D73-FC_E!D73</f>
        <v>0</v>
      </c>
      <c r="E73" s="10">
        <f>AFC!E73-FC_NE!E73-FC_E!E73</f>
        <v>8.5984522780080397E-5</v>
      </c>
      <c r="F73" s="10">
        <f>AFC!F73-FC_NE!F73-FC_E!F73</f>
        <v>1.5987211554602254E-14</v>
      </c>
      <c r="G73" s="10">
        <f>AFC!G73-FC_NE!G73-FC_E!G73</f>
        <v>0</v>
      </c>
      <c r="H73" s="10">
        <f>AFC!H73-FC_NE!H73-FC_E!H73</f>
        <v>-8.5984522783633111E-5</v>
      </c>
      <c r="I73" s="10">
        <f>AFC!I73-FC_NE!I73-FC_E!I73</f>
        <v>-8.598452277830404E-5</v>
      </c>
      <c r="J73" s="10">
        <f>AFC!J73-FC_NE!J73-FC_E!J73</f>
        <v>8.598452277830404E-5</v>
      </c>
      <c r="K73" s="10">
        <f>AFC!K73-FC_NE!K73-FC_E!K73</f>
        <v>0</v>
      </c>
      <c r="L73" s="10">
        <f>AFC!L73-FC_NE!L73-FC_E!L73</f>
        <v>8.5984522783633111E-5</v>
      </c>
      <c r="M73" s="10">
        <f>AFC!M73-FC_NE!M73-FC_E!M73</f>
        <v>3.5527136788005009E-14</v>
      </c>
      <c r="N73" s="10">
        <f>AFC!N73-FC_NE!N73-FC_E!N73</f>
        <v>0</v>
      </c>
      <c r="O73" s="10">
        <f>AFC!O73-FC_NE!O73-FC_E!O73</f>
        <v>-8.598452274455326E-5</v>
      </c>
      <c r="P73" s="10">
        <f>AFC!P73-FC_NE!P73-FC_E!P73</f>
        <v>-8.5984522733895119E-5</v>
      </c>
      <c r="Q73" s="10">
        <f>AFC!Q73-FC_NE!Q73-FC_E!Q73</f>
        <v>8.5984522808502106E-5</v>
      </c>
      <c r="R73" s="10">
        <f>AFC!R73-FC_NE!R73-FC_E!R73</f>
        <v>8.5984522716131551E-5</v>
      </c>
      <c r="S73" s="10">
        <f>AFC!S73-FC_NE!S73-FC_E!S73</f>
        <v>0</v>
      </c>
      <c r="T73" s="10">
        <f>AFC!T73-FC_NE!T73-FC_E!T73</f>
        <v>8.5984522762316828E-5</v>
      </c>
      <c r="U73" s="10">
        <f>AFC!U73-FC_NE!U73-FC_E!U73</f>
        <v>-8.598452274455326E-5</v>
      </c>
      <c r="V73" s="10">
        <f>AFC!V73-FC_NE!V73-FC_E!V73</f>
        <v>-8.5984522669946273E-5</v>
      </c>
      <c r="W73" s="10">
        <f>AFC!W73-FC_NE!W73-FC_E!W73</f>
        <v>-6.0396132539608516E-14</v>
      </c>
      <c r="X73" s="10">
        <f>AFC!X73-FC_NE!X73-FC_E!X73</f>
        <v>-5.6843418860808015E-14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10.963026655203066</v>
      </c>
      <c r="D75" s="37">
        <f>AFC!D75-FC_NE!D75-FC_E!D75</f>
        <v>16.50429922613921</v>
      </c>
      <c r="E75" s="37">
        <f>AFC!E75-FC_NE!E75-FC_E!E75</f>
        <v>20.110748065350435</v>
      </c>
      <c r="F75" s="37">
        <f>AFC!F75-FC_NE!F75-FC_E!F75</f>
        <v>22.7619948409274</v>
      </c>
      <c r="G75" s="37">
        <f>AFC!G75-FC_NE!G75-FC_E!G75</f>
        <v>25.293809114359192</v>
      </c>
      <c r="H75" s="37">
        <f>AFC!H75-FC_NE!H75-FC_E!H75</f>
        <v>27.085124677557815</v>
      </c>
      <c r="I75" s="37">
        <f>AFC!I75-FC_NE!I75-FC_E!I75</f>
        <v>32.459071367153228</v>
      </c>
      <c r="J75" s="37">
        <f>AFC!J75-FC_NE!J75-FC_E!J75</f>
        <v>0.19122957867648438</v>
      </c>
      <c r="K75" s="37">
        <f>AFC!K75-FC_NE!K75-FC_E!K75</f>
        <v>-2.390369733393527E-2</v>
      </c>
      <c r="L75" s="37">
        <f>AFC!L75-FC_NE!L75-FC_E!L75</f>
        <v>-7.1539122958711232E-2</v>
      </c>
      <c r="M75" s="37">
        <f>AFC!M75-FC_NE!M75-FC_E!M75</f>
        <v>-0.40610490111885156</v>
      </c>
      <c r="N75" s="37">
        <f>AFC!N75-FC_NE!N75-FC_E!N75</f>
        <v>-0.28667239896822139</v>
      </c>
      <c r="O75" s="37">
        <f>AFC!O75-FC_NE!O75-FC_E!O75</f>
        <v>0.4538263112626737</v>
      </c>
      <c r="P75" s="37">
        <f>AFC!P75-FC_NE!P75-FC_E!P75</f>
        <v>-4.7807394670144276E-2</v>
      </c>
      <c r="Q75" s="37">
        <f>AFC!Q75-FC_NE!Q75-FC_E!Q75</f>
        <v>-8.5984520410420373E-5</v>
      </c>
      <c r="R75" s="37">
        <f>AFC!R75-FC_NE!R75-FC_E!R75</f>
        <v>4.7463456575314922E-2</v>
      </c>
      <c r="S75" s="37">
        <f>AFC!S75-FC_NE!S75-FC_E!S75</f>
        <v>2.3817712813070102E-2</v>
      </c>
      <c r="T75" s="37">
        <f>AFC!T75-FC_NE!T75-FC_E!T75</f>
        <v>8.5984523138904478E-5</v>
      </c>
      <c r="U75" s="37">
        <f>AFC!U75-FC_NE!U75-FC_E!U75</f>
        <v>-0.19105760963157081</v>
      </c>
      <c r="V75" s="37">
        <f>AFC!V75-FC_NE!V75-FC_E!V75</f>
        <v>9.5700773858425237E-2</v>
      </c>
      <c r="W75" s="37">
        <f>AFC!W75-FC_NE!W75-FC_E!W75</f>
        <v>-0.11926053310116913</v>
      </c>
      <c r="X75" s="37">
        <f>AFC!X75-FC_NE!X75-FC_E!X75</f>
        <v>9.5528804816240154E-2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-0.26629406706615555</v>
      </c>
      <c r="D76" s="40">
        <f>AFC!D76-FC_NE!D76-FC_E!D76</f>
        <v>0.11926053310344287</v>
      </c>
      <c r="E76" s="40">
        <f>AFC!E76-FC_NE!E76-FC_E!E76</f>
        <v>0.18718830610487203</v>
      </c>
      <c r="F76" s="40">
        <f>AFC!F76-FC_NE!F76-FC_E!F76</f>
        <v>0.28804815133298689</v>
      </c>
      <c r="G76" s="40">
        <f>AFC!G76-FC_NE!G76-FC_E!G76</f>
        <v>0.28993981083476683</v>
      </c>
      <c r="H76" s="40">
        <f>AFC!H76-FC_NE!H76-FC_E!H76</f>
        <v>14.838779019775757</v>
      </c>
      <c r="I76" s="40">
        <f>AFC!I76-FC_NE!I76-FC_E!I76</f>
        <v>0.20051590713592304</v>
      </c>
      <c r="J76" s="40">
        <f>AFC!J76-FC_NE!J76-FC_E!J76</f>
        <v>0.45967325881520082</v>
      </c>
      <c r="K76" s="40">
        <f>AFC!K76-FC_NE!K76-FC_E!K76</f>
        <v>-5.6749785036117828E-2</v>
      </c>
      <c r="L76" s="40">
        <f>AFC!L76-FC_NE!L76-FC_E!L76</f>
        <v>-8.6242476354527753E-2</v>
      </c>
      <c r="M76" s="40">
        <f>AFC!M76-FC_NE!M76-FC_E!M76</f>
        <v>-0.53645743765810039</v>
      </c>
      <c r="N76" s="40">
        <f>AFC!N76-FC_NE!N76-FC_E!N76</f>
        <v>-0.48194325021540863</v>
      </c>
      <c r="O76" s="40">
        <f>AFC!O76-FC_NE!O76-FC_E!O76</f>
        <v>-2.0120378332649125E-2</v>
      </c>
      <c r="P76" s="40">
        <f>AFC!P76-FC_NE!P76-FC_E!P76</f>
        <v>-0.64978503869406268</v>
      </c>
      <c r="Q76" s="40">
        <f>AFC!Q76-FC_NE!Q76-FC_E!Q76</f>
        <v>-0.2128976784151746</v>
      </c>
      <c r="R76" s="40">
        <f>AFC!R76-FC_NE!R76-FC_E!R76</f>
        <v>-1.970163370589944</v>
      </c>
      <c r="S76" s="40">
        <f>AFC!S76-FC_NE!S76-FC_E!S76</f>
        <v>-7.085124677814747E-2</v>
      </c>
      <c r="T76" s="40">
        <f>AFC!T76-FC_NE!T76-FC_E!T76</f>
        <v>0.22923473774699232</v>
      </c>
      <c r="U76" s="40">
        <f>AFC!U76-FC_NE!U76-FC_E!U76</f>
        <v>0.1829750644892556</v>
      </c>
      <c r="V76" s="40">
        <f>AFC!V76-FC_NE!V76-FC_E!V76</f>
        <v>0.33121238177136547</v>
      </c>
      <c r="W76" s="40">
        <f>AFC!W76-FC_NE!W76-FC_E!W76</f>
        <v>6.1908856414447655E-3</v>
      </c>
      <c r="X76" s="40">
        <f>AFC!X76-FC_NE!X76-FC_E!X76</f>
        <v>-0.15210662080698967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2024-05-20T16:50:15Z</dcterms:created>
  <dcterms:modified xsi:type="dcterms:W3CDTF">2024-05-20T16:50:16Z</dcterms:modified>
</cp:coreProperties>
</file>