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PT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71" i="199" l="1"/>
  <c r="P71" i="199"/>
  <c r="H71" i="199"/>
  <c r="X52" i="199"/>
  <c r="R52" i="199"/>
  <c r="Q52" i="199"/>
  <c r="J52" i="199"/>
  <c r="I52" i="199"/>
  <c r="H52" i="199"/>
  <c r="J33" i="199"/>
  <c r="R27" i="199"/>
  <c r="V8" i="199"/>
  <c r="N8" i="199"/>
  <c r="X8" i="198"/>
  <c r="H8" i="198"/>
  <c r="D71" i="198"/>
  <c r="D22" i="198"/>
  <c r="C22" i="199"/>
  <c r="U71" i="195"/>
  <c r="M71" i="195"/>
  <c r="E71" i="195"/>
  <c r="C22" i="195"/>
  <c r="K22" i="190"/>
  <c r="C4" i="190"/>
  <c r="B120" i="149"/>
  <c r="B137" i="149"/>
  <c r="B74" i="149"/>
  <c r="B58" i="149"/>
  <c r="B116" i="149"/>
  <c r="B78" i="149"/>
  <c r="B135" i="149"/>
  <c r="B107" i="149"/>
  <c r="B60" i="149"/>
  <c r="B85" i="149"/>
  <c r="B114" i="149"/>
  <c r="B62" i="149"/>
  <c r="B49" i="149"/>
  <c r="B29" i="149"/>
  <c r="B63" i="149"/>
  <c r="B88" i="149"/>
  <c r="B70" i="149"/>
  <c r="B87" i="149"/>
  <c r="B76" i="149"/>
  <c r="B130" i="149"/>
  <c r="B157" i="149"/>
  <c r="B12" i="149"/>
  <c r="B112" i="149"/>
  <c r="B50" i="149"/>
  <c r="B39" i="149"/>
  <c r="B56" i="149"/>
  <c r="B142" i="149"/>
  <c r="B140" i="149"/>
  <c r="B52" i="149"/>
  <c r="B54" i="149"/>
  <c r="B127" i="149"/>
  <c r="B24" i="149"/>
  <c r="B21" i="149"/>
  <c r="B33" i="149"/>
  <c r="B154" i="149"/>
  <c r="B79" i="149"/>
  <c r="B167" i="149"/>
  <c r="B65" i="149"/>
  <c r="B141" i="149"/>
  <c r="B162" i="149"/>
  <c r="B81" i="149"/>
  <c r="B15" i="149"/>
  <c r="B17" i="149"/>
  <c r="B51" i="149"/>
  <c r="B11" i="149"/>
  <c r="B7" i="149"/>
  <c r="B9" i="149"/>
  <c r="B125" i="149"/>
  <c r="B102" i="149"/>
  <c r="B113" i="149"/>
  <c r="B14" i="149"/>
  <c r="B119" i="149"/>
  <c r="B117" i="149"/>
  <c r="B115" i="149"/>
  <c r="B104" i="149"/>
  <c r="B177" i="149"/>
  <c r="B46" i="149"/>
  <c r="B122" i="149"/>
  <c r="B16" i="149"/>
  <c r="B156" i="149"/>
  <c r="B100" i="149"/>
  <c r="B111" i="149"/>
  <c r="B97" i="149"/>
  <c r="B36" i="149"/>
  <c r="B4" i="149"/>
  <c r="B94" i="149"/>
  <c r="B86" i="149"/>
  <c r="B169" i="149"/>
  <c r="B31" i="149"/>
  <c r="B37" i="149"/>
  <c r="B138" i="149"/>
  <c r="B110" i="149"/>
  <c r="B53" i="149"/>
  <c r="B80" i="149"/>
  <c r="B6" i="149"/>
  <c r="B55" i="149"/>
  <c r="B124" i="149"/>
  <c r="B77" i="149"/>
  <c r="B131" i="149"/>
  <c r="B20" i="149"/>
  <c r="B35" i="149"/>
  <c r="B118" i="149"/>
  <c r="B75" i="149"/>
  <c r="B47" i="149"/>
  <c r="B23" i="149"/>
  <c r="B163" i="149"/>
  <c r="B18" i="149"/>
  <c r="B42" i="149"/>
  <c r="B105" i="149"/>
  <c r="B146" i="149"/>
  <c r="B139" i="149"/>
  <c r="B68" i="149"/>
  <c r="B134" i="149"/>
  <c r="B174" i="149"/>
  <c r="B150" i="149"/>
  <c r="B136" i="149"/>
  <c r="B48" i="149"/>
  <c r="B82" i="149"/>
  <c r="B98" i="149"/>
  <c r="B161" i="149"/>
  <c r="B8" i="149"/>
  <c r="B170" i="149"/>
  <c r="B160" i="149"/>
  <c r="B34" i="149"/>
  <c r="B69" i="149"/>
  <c r="B171" i="149"/>
  <c r="B5" i="149"/>
  <c r="B66" i="149"/>
  <c r="B99" i="149"/>
  <c r="B151" i="149"/>
  <c r="B38" i="149"/>
  <c r="B126" i="149"/>
  <c r="B19" i="149"/>
  <c r="B109" i="149"/>
  <c r="B40" i="149"/>
  <c r="B41" i="149"/>
  <c r="B172" i="149"/>
  <c r="B25" i="149"/>
  <c r="B64" i="149"/>
  <c r="B95" i="149"/>
  <c r="B10" i="149"/>
  <c r="B152" i="149"/>
  <c r="B93" i="149"/>
  <c r="B84" i="149"/>
  <c r="B92" i="149"/>
  <c r="B103" i="149"/>
  <c r="B129" i="149"/>
  <c r="B149" i="149"/>
  <c r="B13" i="149"/>
  <c r="B123" i="149"/>
  <c r="B30" i="149"/>
  <c r="B71" i="149"/>
  <c r="B61" i="149"/>
  <c r="B72" i="149"/>
  <c r="B73" i="149"/>
  <c r="B91" i="149"/>
  <c r="B27" i="149"/>
  <c r="B144" i="149"/>
  <c r="B176" i="149"/>
  <c r="B153" i="149"/>
  <c r="B67" i="149"/>
  <c r="B90" i="149"/>
  <c r="B96" i="149"/>
  <c r="B178" i="149"/>
  <c r="B145" i="149"/>
  <c r="B173" i="149"/>
  <c r="B175" i="149"/>
  <c r="B89" i="149"/>
  <c r="B22" i="149"/>
  <c r="B164" i="149"/>
  <c r="B43" i="149"/>
  <c r="B121" i="149"/>
  <c r="B57" i="149"/>
  <c r="B168" i="149"/>
  <c r="B147" i="149"/>
  <c r="B101" i="149"/>
  <c r="B143" i="149"/>
  <c r="B45" i="149"/>
  <c r="B128" i="149"/>
  <c r="B28" i="149"/>
  <c r="B108" i="149"/>
  <c r="B59" i="149"/>
  <c r="B83" i="149"/>
  <c r="B26" i="149"/>
  <c r="B133" i="149"/>
  <c r="B166" i="149"/>
  <c r="B132" i="149"/>
  <c r="B155" i="149"/>
  <c r="B159" i="149"/>
  <c r="B44" i="149"/>
  <c r="B106" i="149"/>
  <c r="B158" i="149"/>
  <c r="B148" i="149"/>
  <c r="B165" i="149"/>
  <c r="B32" i="149"/>
  <c r="G52" i="199" l="1"/>
  <c r="W52" i="199"/>
  <c r="G71" i="199"/>
  <c r="O71" i="199"/>
  <c r="W71" i="199"/>
  <c r="G22" i="193"/>
  <c r="O22" i="193"/>
  <c r="J8" i="194"/>
  <c r="R8" i="194"/>
  <c r="I8" i="195"/>
  <c r="Q8" i="195"/>
  <c r="V71" i="198"/>
  <c r="E22" i="199"/>
  <c r="M22" i="199"/>
  <c r="U52" i="199"/>
  <c r="E71" i="199"/>
  <c r="M71" i="199"/>
  <c r="U71" i="199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I26" i="198" s="1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D3" i="188" s="1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E26" i="187" s="1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T26" i="199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O26" i="194" s="1"/>
  <c r="W27" i="194"/>
  <c r="W26" i="194" s="1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O26" i="197" s="1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G26" i="199"/>
  <c r="D33" i="198"/>
  <c r="D17" i="197"/>
  <c r="C52" i="191"/>
  <c r="C33" i="191"/>
  <c r="C27" i="191"/>
  <c r="E43" i="105"/>
  <c r="U26" i="199" l="1"/>
  <c r="O26" i="199"/>
  <c r="H26" i="194"/>
  <c r="P3" i="191"/>
  <c r="S26" i="187"/>
  <c r="H26" i="188"/>
  <c r="P3" i="188"/>
  <c r="C3" i="190"/>
  <c r="G26" i="197"/>
  <c r="M26" i="191"/>
  <c r="X26" i="199"/>
  <c r="E26" i="198"/>
  <c r="I26" i="192"/>
  <c r="M26" i="188"/>
  <c r="W26" i="190"/>
  <c r="J26" i="198"/>
  <c r="J3" i="188"/>
  <c r="E26" i="196"/>
  <c r="M26" i="199"/>
  <c r="Q26" i="187"/>
  <c r="T3" i="191"/>
  <c r="N3" i="187"/>
  <c r="L3" i="191"/>
  <c r="N26" i="195"/>
  <c r="R26" i="190"/>
  <c r="D26" i="197"/>
  <c r="S26" i="189"/>
  <c r="G26" i="195"/>
  <c r="O26" i="190"/>
  <c r="V26" i="187"/>
  <c r="V26" i="198"/>
  <c r="X26" i="189"/>
  <c r="V26" i="194"/>
  <c r="V26" i="188"/>
  <c r="F26" i="198"/>
  <c r="L26" i="194"/>
  <c r="M3" i="187"/>
  <c r="G26" i="193"/>
  <c r="T26" i="198"/>
  <c r="V26" i="192"/>
  <c r="L26" i="189"/>
  <c r="E26" i="192"/>
  <c r="R26" i="198"/>
  <c r="S26" i="199"/>
  <c r="X26" i="188"/>
  <c r="K26" i="199"/>
  <c r="I26" i="195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S2" i="187" s="1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U2" i="188" s="1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E2" i="187" s="1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C2" i="190" s="1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P2" i="188" l="1"/>
  <c r="L2" i="191"/>
  <c r="V2" i="188"/>
  <c r="M2" i="188"/>
  <c r="J2" i="188"/>
  <c r="J2" i="191"/>
  <c r="Q2" i="187"/>
  <c r="H2" i="188"/>
  <c r="M2" i="191"/>
  <c r="V2" i="187"/>
  <c r="K2" i="187"/>
  <c r="N2" i="187"/>
  <c r="T2" i="191"/>
  <c r="U2" i="187"/>
  <c r="J2" i="187"/>
  <c r="M2" i="187"/>
  <c r="I2" i="187"/>
  <c r="H2" i="191"/>
  <c r="F2" i="188"/>
  <c r="W2" i="188"/>
  <c r="W2" i="187"/>
  <c r="R2" i="187"/>
  <c r="G2" i="188"/>
  <c r="L2" i="188"/>
  <c r="S2" i="191"/>
  <c r="I2" i="188"/>
  <c r="C2" i="192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M71" i="186"/>
  <c r="E71" i="186"/>
  <c r="H71" i="186" l="1"/>
  <c r="P71" i="186"/>
  <c r="X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V26" i="186"/>
  <c r="O26" i="185"/>
  <c r="X26" i="185"/>
  <c r="L3" i="186"/>
  <c r="K26" i="185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X2" i="185" l="1"/>
  <c r="K2" i="185"/>
  <c r="O2" i="185"/>
  <c r="L2" i="186"/>
  <c r="V2" i="186"/>
  <c r="I2" i="185"/>
  <c r="S2" i="186"/>
  <c r="P2" i="185"/>
  <c r="C2" i="186"/>
  <c r="U2" i="185"/>
  <c r="R2" i="185"/>
  <c r="F2" i="186"/>
  <c r="V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E26" i="165" s="1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I26" i="163" s="1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U26" i="165" l="1"/>
  <c r="M26" i="165"/>
  <c r="R26" i="163"/>
  <c r="H26" i="163"/>
  <c r="G26" i="163"/>
  <c r="T3" i="165"/>
  <c r="J26" i="163"/>
  <c r="G3" i="165"/>
  <c r="N26" i="165"/>
  <c r="K26" i="165"/>
  <c r="I26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I2" i="165" s="1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s="1"/>
  <c r="T2" i="165" l="1"/>
  <c r="H2" i="163"/>
  <c r="F2" i="163"/>
  <c r="N2" i="165"/>
  <c r="J2" i="163"/>
  <c r="G2" i="165"/>
  <c r="J2" i="165"/>
  <c r="K2" i="165"/>
  <c r="W2" i="165"/>
  <c r="P2" i="163"/>
  <c r="S2" i="163"/>
  <c r="W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26" i="167" s="1"/>
  <c r="X2" i="167" s="1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17" i="149" l="1"/>
  <c r="X2" i="26"/>
  <c r="X42" i="45"/>
  <c r="X2" i="90"/>
  <c r="X2" i="151"/>
  <c r="X2" i="71"/>
  <c r="X140" i="149"/>
  <c r="X74" i="101"/>
  <c r="X15" i="45"/>
  <c r="X60" i="15"/>
  <c r="X66" i="45"/>
  <c r="X66" i="93" s="1"/>
  <c r="X38" i="15"/>
  <c r="X8" i="60"/>
  <c r="X171" i="149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X2" i="192" s="1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2" i="82"/>
  <c r="X2" i="87"/>
  <c r="X76" i="93"/>
  <c r="X2" i="6"/>
  <c r="X2" i="36"/>
  <c r="X69" i="149"/>
  <c r="X26" i="79"/>
  <c r="X2" i="79" s="1"/>
  <c r="X125" i="149"/>
  <c r="X47" i="149"/>
  <c r="X84" i="149"/>
  <c r="X2" i="28"/>
  <c r="X32" i="149"/>
  <c r="X66" i="149"/>
  <c r="X74" i="45"/>
  <c r="X74" i="93" s="1"/>
  <c r="X74" i="129" s="1"/>
  <c r="X2" i="59"/>
  <c r="X2" i="67"/>
  <c r="X71" i="12"/>
  <c r="X65" i="93"/>
  <c r="X2" i="37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57" i="129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93" i="149" l="1"/>
  <c r="X2" i="163"/>
  <c r="X142" i="149"/>
  <c r="X2" i="78"/>
  <c r="X138" i="149"/>
  <c r="X85" i="149"/>
  <c r="X150" i="149"/>
  <c r="X70" i="149"/>
  <c r="U71" i="111"/>
  <c r="H4" i="111"/>
  <c r="E71" i="111"/>
  <c r="X126" i="149"/>
  <c r="X40" i="149"/>
  <c r="X82" i="149"/>
  <c r="M8" i="111"/>
  <c r="X26" i="30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2" i="9"/>
  <c r="H3" i="111"/>
  <c r="X123" i="149"/>
  <c r="X2" i="75"/>
  <c r="X17" i="93"/>
  <c r="I3" i="111"/>
  <c r="I2" i="111" s="1"/>
  <c r="X139" i="149"/>
  <c r="X2" i="30"/>
  <c r="M3" i="111"/>
  <c r="M2" i="111" s="1"/>
  <c r="X2" i="106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76" i="149" l="1"/>
  <c r="X13" i="149"/>
  <c r="H2" i="111"/>
  <c r="X117" i="149"/>
  <c r="X35" i="149"/>
  <c r="X2" i="15"/>
  <c r="F2" i="111"/>
  <c r="P2" i="111"/>
  <c r="X20" i="149"/>
  <c r="X133" i="149"/>
  <c r="X51" i="149"/>
  <c r="X19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104" i="149" l="1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P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S3" i="193" s="1"/>
  <c r="D4" i="193"/>
  <c r="L4" i="193"/>
  <c r="D4" i="192"/>
  <c r="L2" i="106"/>
  <c r="H2" i="106"/>
  <c r="T4" i="193"/>
  <c r="T3" i="193" s="1"/>
  <c r="J4" i="192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L2" i="104" s="1"/>
  <c r="S26" i="104"/>
  <c r="F26" i="104"/>
  <c r="I2" i="104" l="1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T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N71" i="105"/>
  <c r="E71" i="105"/>
  <c r="P4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2" i="103" l="1"/>
  <c r="O22" i="103"/>
  <c r="W4" i="103"/>
  <c r="D11" i="103"/>
  <c r="H17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H2" i="103" s="1"/>
  <c r="F3" i="103"/>
  <c r="L3" i="103"/>
  <c r="L26" i="103"/>
  <c r="L2" i="103" s="1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J2" i="103" l="1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D3" i="184" l="1"/>
  <c r="G26" i="184"/>
  <c r="J26" i="184"/>
  <c r="T26" i="184"/>
  <c r="M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G2" i="184" s="1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V2" i="184"/>
  <c r="Q2" i="184"/>
  <c r="S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G100" i="149"/>
  <c r="M100" i="149"/>
  <c r="I100" i="149"/>
  <c r="K100" i="149"/>
  <c r="R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Q100" i="149"/>
  <c r="V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3" i="174"/>
  <c r="O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E2" i="171" l="1"/>
  <c r="I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V26" i="183" s="1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J26" i="183" s="1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C3" i="183" l="1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H177" i="149"/>
  <c r="N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K2" i="167"/>
  <c r="D2" i="167"/>
  <c r="L2" i="167"/>
  <c r="H140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O22" i="117" s="1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S137" i="149" l="1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27" i="116" l="1"/>
  <c r="R71" i="16"/>
  <c r="K71" i="46"/>
  <c r="L71" i="46"/>
  <c r="F22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D8" i="94" l="1"/>
  <c r="F26" i="99"/>
  <c r="F26" i="29"/>
  <c r="P26" i="113"/>
  <c r="I3" i="32"/>
  <c r="I26" i="98"/>
  <c r="L26" i="107"/>
  <c r="M26" i="59"/>
  <c r="K71" i="30"/>
  <c r="H22" i="94"/>
  <c r="P71" i="3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T2" i="44" s="1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E2" i="67" s="1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W2" i="38" s="1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D2" i="32" s="1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N2" i="42" s="1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T2" i="6" s="1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D2" i="58" s="1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V13" i="93" s="1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C2" i="29"/>
  <c r="J2" i="35"/>
  <c r="D2" i="36"/>
  <c r="H2" i="39"/>
  <c r="H2" i="41"/>
  <c r="N2" i="64"/>
  <c r="J2" i="65"/>
  <c r="T2" i="66"/>
  <c r="T2" i="3"/>
  <c r="J27" i="149"/>
  <c r="E2" i="23"/>
  <c r="V2" i="26"/>
  <c r="K2" i="33"/>
  <c r="N2" i="43"/>
  <c r="N2" i="53"/>
  <c r="R2" i="55"/>
  <c r="I2" i="26"/>
  <c r="V2" i="37"/>
  <c r="T3" i="42"/>
  <c r="W2" i="54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K2" i="24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I2" i="65" l="1"/>
  <c r="U2" i="63"/>
  <c r="Q31" i="149"/>
  <c r="Q2" i="83"/>
  <c r="T3" i="102"/>
  <c r="U2" i="95"/>
  <c r="T2" i="112"/>
  <c r="W2" i="4"/>
  <c r="O2" i="67"/>
  <c r="E2" i="95"/>
  <c r="V2" i="115"/>
  <c r="F26" i="60"/>
  <c r="G2" i="92"/>
  <c r="L2" i="114"/>
  <c r="E2" i="99"/>
  <c r="U2" i="109"/>
  <c r="Q2" i="66"/>
  <c r="I32" i="149"/>
  <c r="E2" i="91"/>
  <c r="P2" i="92"/>
  <c r="N2" i="115"/>
  <c r="Q2" i="109"/>
  <c r="C2" i="64"/>
  <c r="L2" i="99"/>
  <c r="I2" i="46"/>
  <c r="G2" i="58"/>
  <c r="K2" i="16"/>
  <c r="C2" i="35"/>
  <c r="D2" i="70"/>
  <c r="U26" i="60"/>
  <c r="P2" i="107"/>
  <c r="N5" i="149"/>
  <c r="U2" i="34"/>
  <c r="W2" i="108"/>
  <c r="F2" i="79"/>
  <c r="T2" i="76"/>
  <c r="G2" i="59"/>
  <c r="L2" i="74"/>
  <c r="L2" i="86"/>
  <c r="U2" i="87"/>
  <c r="F2" i="46"/>
  <c r="L31" i="149"/>
  <c r="W2" i="82"/>
  <c r="F2" i="121"/>
  <c r="V2" i="70"/>
  <c r="F30" i="149"/>
  <c r="O2" i="70"/>
  <c r="P2" i="80"/>
  <c r="F2" i="92"/>
  <c r="P2" i="70"/>
  <c r="G2" i="70"/>
  <c r="G2" i="113"/>
  <c r="K2" i="70"/>
  <c r="Q2" i="6"/>
  <c r="N2" i="92"/>
  <c r="M2" i="46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D56" i="149" s="1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E55" i="149" s="1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P2" i="75" s="1"/>
  <c r="H3" i="60"/>
  <c r="M2" i="85"/>
  <c r="G2" i="64"/>
  <c r="H2" i="80"/>
  <c r="G26" i="75"/>
  <c r="M2" i="70"/>
  <c r="Q26" i="75"/>
  <c r="R26" i="75"/>
  <c r="K2" i="53"/>
  <c r="K55" i="149" s="1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K2" i="94" s="1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R47" i="149"/>
  <c r="J44" i="149"/>
  <c r="E26" i="149"/>
  <c r="U2" i="66"/>
  <c r="G47" i="149"/>
  <c r="M47" i="149"/>
  <c r="K40" i="149"/>
  <c r="D31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J127" i="149"/>
  <c r="V117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V99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P46" i="149"/>
  <c r="L45" i="149"/>
  <c r="P44" i="149"/>
  <c r="R40" i="149"/>
  <c r="G30" i="149"/>
  <c r="P129" i="149"/>
  <c r="L126" i="149"/>
  <c r="J117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D73" i="149"/>
  <c r="K71" i="149"/>
  <c r="Q2" i="68"/>
  <c r="C67" i="149"/>
  <c r="F55" i="149"/>
  <c r="D54" i="149"/>
  <c r="Q40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F83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N117" i="149"/>
  <c r="V97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I70" i="149"/>
  <c r="M68" i="149"/>
  <c r="O68" i="149"/>
  <c r="M40" i="149"/>
  <c r="I139" i="149"/>
  <c r="K139" i="149"/>
  <c r="Q128" i="149"/>
  <c r="M99" i="149"/>
  <c r="E5" i="149"/>
  <c r="L117" i="149"/>
  <c r="F89" i="149"/>
  <c r="I64" i="149"/>
  <c r="Q2" i="94" l="1"/>
  <c r="Q65" i="149"/>
  <c r="V36" i="149"/>
  <c r="H85" i="149"/>
  <c r="H45" i="149"/>
  <c r="K99" i="149"/>
  <c r="S71" i="149"/>
  <c r="C40" i="149"/>
  <c r="V2" i="30"/>
  <c r="N93" i="149"/>
  <c r="M8" i="149"/>
  <c r="C108" i="149"/>
  <c r="J129" i="149"/>
  <c r="I85" i="149"/>
  <c r="E59" i="149"/>
  <c r="N2" i="60"/>
  <c r="H128" i="149"/>
  <c r="W151" i="149"/>
  <c r="C131" i="149"/>
  <c r="L75" i="149"/>
  <c r="M2" i="75"/>
  <c r="P128" i="149"/>
  <c r="L2" i="94"/>
  <c r="D2" i="94"/>
  <c r="P2" i="60"/>
  <c r="P2" i="102"/>
  <c r="I93" i="149"/>
  <c r="T101" i="149"/>
  <c r="U85" i="149"/>
  <c r="U126" i="149"/>
  <c r="K57" i="149"/>
  <c r="F93" i="149"/>
  <c r="F131" i="149"/>
  <c r="C66" i="149"/>
  <c r="U59" i="149"/>
  <c r="U39" i="149"/>
  <c r="L164" i="149"/>
  <c r="P77" i="149"/>
  <c r="W99" i="149"/>
  <c r="T62" i="149"/>
  <c r="Q99" i="149"/>
  <c r="L92" i="149"/>
  <c r="R86" i="149"/>
  <c r="D126" i="149"/>
  <c r="J101" i="149"/>
  <c r="L8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P132" i="149"/>
  <c r="L57" i="149"/>
  <c r="R69" i="149"/>
  <c r="C128" i="149"/>
  <c r="M65" i="149"/>
  <c r="U35" i="149"/>
  <c r="C4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F76" i="149" l="1"/>
  <c r="Q95" i="149"/>
  <c r="D95" i="149"/>
  <c r="J95" i="149"/>
  <c r="M76" i="149"/>
  <c r="P104" i="149"/>
  <c r="J35" i="149"/>
  <c r="S95" i="149"/>
  <c r="D61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H3" i="203" s="1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Q3" i="203" s="1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E3" i="201" s="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X3" i="201" l="1"/>
  <c r="M3" i="203"/>
  <c r="T3" i="203"/>
  <c r="R3" i="201"/>
  <c r="U3" i="201"/>
  <c r="K3" i="201"/>
  <c r="G3" i="201"/>
  <c r="J3" i="203"/>
  <c r="K3" i="203"/>
  <c r="O3" i="203"/>
  <c r="W3" i="201"/>
  <c r="J3" i="201"/>
  <c r="P3" i="201"/>
  <c r="L3" i="201"/>
  <c r="M3" i="201"/>
  <c r="L22" i="124"/>
  <c r="N3" i="201"/>
  <c r="F33" i="203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I155" i="149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3" i="124" s="1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L2" i="204"/>
  <c r="M155" i="149"/>
  <c r="D26" i="203"/>
  <c r="E155" i="149"/>
  <c r="R2" i="204"/>
  <c r="N2" i="204"/>
  <c r="I26" i="203"/>
  <c r="L155" i="149"/>
  <c r="P26" i="203"/>
  <c r="G3" i="124"/>
  <c r="H155" i="149"/>
  <c r="H33" i="124"/>
  <c r="N26" i="201"/>
  <c r="K2" i="204"/>
  <c r="W26" i="201"/>
  <c r="N3" i="124"/>
  <c r="K26" i="201"/>
  <c r="F26" i="201"/>
  <c r="Q155" i="149"/>
  <c r="R3" i="124"/>
  <c r="P2" i="204"/>
  <c r="X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O3" i="123"/>
  <c r="R26" i="124"/>
  <c r="J26" i="203"/>
  <c r="R3" i="123"/>
  <c r="F2" i="204"/>
  <c r="L3" i="123"/>
  <c r="M26" i="124"/>
  <c r="F26" i="124"/>
  <c r="E2" i="204"/>
  <c r="K157" i="149"/>
  <c r="W26" i="124"/>
  <c r="D2" i="204"/>
  <c r="K3" i="123"/>
  <c r="P26" i="124"/>
  <c r="Q26" i="124"/>
  <c r="P157" i="149"/>
  <c r="X26" i="124"/>
  <c r="L26" i="124"/>
  <c r="M157" i="149"/>
  <c r="P3" i="123"/>
  <c r="C75" i="124"/>
  <c r="C75" i="123" s="1"/>
  <c r="C75" i="101" s="1"/>
  <c r="C75" i="129" s="1"/>
  <c r="J3" i="123"/>
  <c r="F157" i="149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H3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6" i="123" s="1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F26" i="123" l="1"/>
  <c r="U26" i="123"/>
  <c r="K26" i="123"/>
  <c r="H3" i="101"/>
  <c r="E157" i="149"/>
  <c r="L3" i="129"/>
  <c r="U3" i="101"/>
  <c r="Q26" i="123"/>
  <c r="D26" i="123"/>
  <c r="D157" i="149"/>
  <c r="I3" i="129"/>
  <c r="U3" i="129"/>
  <c r="L3" i="101"/>
  <c r="I3" i="101"/>
  <c r="F3" i="101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l="1"/>
  <c r="S26" i="129"/>
  <c r="V26" i="101"/>
  <c r="V26" i="129"/>
  <c r="U26" i="129"/>
  <c r="D26" i="101"/>
  <c r="U26" i="101"/>
  <c r="Q26" i="101"/>
  <c r="Q26" i="129"/>
  <c r="F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V157" i="149"/>
  <c r="X2" i="204"/>
  <c r="W2" i="204" l="1"/>
  <c r="X157" i="149"/>
  <c r="W157" i="149" l="1"/>
  <c r="C73" i="124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71" i="124"/>
  <c r="E72" i="123"/>
  <c r="F52" i="203"/>
  <c r="F59" i="124"/>
  <c r="E156" i="149" l="1"/>
  <c r="F2" i="203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52" i="124"/>
  <c r="L59" i="123"/>
  <c r="K52" i="123"/>
  <c r="K59" i="101"/>
  <c r="L156" i="149" l="1"/>
  <c r="M71" i="20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M156" i="149" l="1"/>
  <c r="N52" i="203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<sst xmlns="http://schemas.openxmlformats.org/spreadsheetml/2006/main" count="26791" uniqueCount="489">
  <si>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</si>
  <si>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</si>
  <si>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</si>
  <si>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</si>
  <si>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</si>
  <si>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</si>
  <si>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</si>
  <si>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</si>
  <si>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</si>
  <si>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</si>
  <si>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</si>
  <si>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</si>
  <si>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</si>
  <si>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</si>
  <si>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</si>
  <si>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</si>
  <si>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</si>
  <si>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</si>
  <si>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</si>
  <si>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</si>
  <si>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</si>
  <si>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</si>
  <si>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</si>
  <si>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</si>
  <si>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</si>
  <si>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</si>
  <si>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</si>
  <si>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</si>
  <si>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</si>
  <si>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</si>
  <si>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</si>
  <si>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</si>
  <si>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</si>
  <si>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</si>
  <si>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</si>
  <si>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</si>
  <si>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</si>
  <si>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</si>
  <si>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</si>
  <si>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</si>
  <si>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</si>
  <si>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</si>
  <si>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</si>
  <si>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</si>
  <si>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</si>
  <si>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</si>
  <si>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</si>
  <si>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</si>
  <si>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</si>
  <si>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</si>
  <si>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</si>
  <si>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</si>
  <si>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</si>
  <si>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</si>
  <si>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</si>
  <si>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</si>
  <si>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</si>
  <si>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</si>
  <si>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</si>
  <si>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</si>
  <si>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</si>
  <si>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</si>
  <si>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</si>
  <si>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</si>
  <si>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</si>
  <si>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</si>
  <si>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</si>
  <si>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</si>
  <si>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</si>
  <si>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</si>
  <si>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</si>
  <si>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</si>
  <si>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</si>
  <si>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</si>
  <si>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</si>
  <si>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</si>
  <si>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</si>
  <si>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</si>
  <si>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</si>
  <si>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</si>
  <si>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</si>
  <si>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</si>
  <si>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</si>
  <si>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</si>
  <si>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</si>
  <si>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</si>
  <si>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</si>
  <si>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</si>
  <si>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</si>
  <si>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</si>
  <si>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</si>
  <si>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</si>
  <si>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</si>
  <si>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</si>
  <si>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</si>
  <si>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</si>
  <si>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</si>
  <si>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</si>
  <si>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</si>
  <si>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</si>
  <si>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</si>
  <si>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</si>
  <si>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</si>
  <si>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</si>
  <si>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</si>
  <si>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</si>
  <si>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</si>
  <si>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</si>
  <si>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</si>
  <si>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</si>
  <si>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</si>
  <si>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</si>
  <si>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</si>
  <si>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</si>
  <si>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</si>
  <si>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</si>
  <si>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</si>
  <si>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</si>
  <si>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</si>
  <si>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</si>
  <si>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</si>
  <si>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</si>
  <si>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</si>
  <si>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</si>
  <si>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</si>
  <si>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</si>
  <si>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</si>
  <si>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</si>
  <si>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</si>
  <si>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</si>
  <si>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</si>
  <si>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</si>
  <si>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</si>
  <si>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</si>
  <si>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</si>
  <si>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</si>
  <si>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</si>
  <si>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</si>
  <si>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</si>
  <si>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</si>
  <si>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</si>
  <si>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</si>
  <si>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</si>
  <si>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</si>
  <si>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</si>
  <si>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</si>
  <si>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</si>
  <si>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</si>
  <si>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</si>
  <si>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</si>
  <si>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</si>
  <si>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</si>
  <si>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</si>
  <si>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</si>
  <si>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</si>
  <si>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</si>
  <si>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</si>
  <si>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</si>
  <si>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</si>
  <si>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</si>
  <si>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</si>
  <si>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</si>
  <si>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</si>
  <si>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</si>
  <si>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</si>
  <si>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</si>
  <si>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</si>
  <si>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</si>
  <si>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</si>
  <si>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</si>
  <si>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</si>
  <si>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</si>
  <si>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</si>
  <si>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</si>
  <si>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</si>
  <si>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</si>
  <si>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</si>
  <si>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</si>
  <si>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</si>
  <si>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</si>
  <si>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</si>
  <si>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</si>
  <si>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</si>
  <si>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</si>
  <si>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</si>
  <si>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</si>
  <si>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</si>
  <si>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</si>
  <si>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</si>
  <si>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</si>
  <si>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</si>
  <si>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</si>
  <si>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</si>
  <si>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</si>
  <si>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</si>
  <si>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</si>
  <si>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</si>
  <si>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</si>
  <si>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</si>
  <si>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</si>
  <si>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</si>
  <si>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</si>
  <si>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</si>
  <si>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</si>
  <si>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</si>
  <si>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</si>
  <si>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</si>
  <si>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</si>
  <si>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</si>
  <si>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</si>
  <si>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</si>
  <si>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</si>
  <si>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</si>
  <si>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</si>
  <si>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</si>
  <si>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</si>
  <si>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</si>
  <si>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</si>
  <si>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</si>
  <si>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</si>
  <si>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</si>
  <si>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</si>
  <si>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</si>
  <si>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</si>
  <si>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</si>
  <si>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</si>
  <si>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</si>
  <si>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</si>
  <si>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</si>
  <si>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</si>
  <si>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</si>
  <si>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</si>
  <si>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</si>
  <si>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</si>
  <si>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</si>
  <si>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</si>
  <si>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</si>
  <si>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</si>
  <si>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</si>
  <si>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</si>
  <si>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</si>
  <si>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</si>
  <si>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</si>
  <si>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</si>
  <si>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</si>
  <si>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</si>
  <si>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</si>
  <si>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</si>
  <si>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</si>
  <si>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</si>
  <si>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</si>
  <si>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</si>
  <si>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</si>
  <si>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</si>
  <si>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</si>
  <si>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</si>
  <si>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</si>
  <si>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</si>
  <si>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</si>
  <si>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</si>
  <si>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</si>
  <si>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</si>
  <si>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</si>
  <si>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</si>
  <si>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</si>
  <si>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</si>
  <si>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</si>
  <si>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</si>
  <si>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</si>
  <si>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</si>
  <si>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</si>
  <si>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</si>
  <si>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</si>
  <si>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</si>
  <si>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</si>
  <si>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</si>
  <si>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</si>
  <si>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</si>
  <si>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</si>
  <si>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</si>
  <si>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</si>
  <si>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</si>
  <si>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</si>
  <si>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</si>
  <si>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</si>
  <si>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</si>
  <si>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</si>
  <si>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</si>
  <si>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</si>
  <si>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</si>
  <si>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</si>
  <si>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</si>
  <si>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</si>
  <si>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</si>
  <si>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</si>
  <si>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</si>
  <si>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</si>
  <si>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</si>
  <si>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</si>
  <si>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</si>
  <si>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</si>
  <si>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</si>
  <si>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</si>
  <si>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</si>
  <si>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</si>
  <si>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</si>
  <si>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</si>
  <si>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</si>
  <si>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</si>
  <si>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</si>
  <si>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</si>
  <si>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</si>
  <si>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</si>
  <si>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</si>
  <si>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</si>
  <si>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</si>
  <si>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</si>
  <si>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</si>
  <si>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</si>
  <si>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</si>
  <si>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</si>
  <si>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</si>
  <si>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</si>
  <si>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</si>
  <si>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</si>
  <si>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</si>
  <si>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</si>
  <si>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</si>
  <si>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</si>
  <si>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</si>
  <si>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</si>
  <si>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</si>
  <si>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</si>
  <si>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</si>
  <si>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</si>
  <si>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</si>
  <si>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</si>
  <si>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</si>
  <si>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</si>
  <si>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</si>
  <si>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</si>
  <si>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</si>
  <si>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</si>
  <si>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</si>
  <si>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</si>
  <si>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</si>
  <si>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</si>
  <si>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</si>
  <si>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</si>
  <si>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</si>
  <si>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</si>
  <si>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</si>
  <si>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</si>
  <si>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</si>
  <si>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</si>
  <si>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</si>
  <si>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</si>
  <si>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</si>
  <si>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</si>
  <si>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</si>
  <si>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</si>
  <si>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</si>
  <si>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</si>
  <si>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</si>
  <si>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</si>
  <si>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</si>
  <si>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</si>
  <si>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</si>
  <si>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</si>
  <si>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</si>
  <si>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</si>
  <si>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</si>
  <si>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</si>
  <si>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</si>
  <si>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</si>
  <si>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</si>
  <si>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</si>
  <si>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</si>
  <si>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</si>
  <si>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</si>
  <si>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</si>
  <si>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</si>
  <si>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</si>
  <si>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</si>
  <si>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</si>
  <si>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</si>
  <si>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</si>
  <si>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</si>
  <si>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</si>
  <si>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</si>
  <si>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</si>
  <si>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</si>
  <si>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</si>
  <si>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</si>
  <si>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</si>
  <si>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</si>
  <si>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</si>
  <si>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</si>
  <si>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</si>
  <si>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</si>
  <si>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</si>
  <si>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</si>
  <si>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</si>
  <si>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</si>
  <si>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</si>
  <si>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</si>
  <si>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</si>
  <si>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</si>
  <si>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</si>
  <si>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</si>
  <si>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</si>
  <si>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</si>
  <si>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</si>
  <si>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</si>
  <si>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</si>
  <si>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</si>
  <si>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</si>
  <si>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</si>
  <si>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</si>
  <si>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</si>
  <si>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</si>
  <si>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</si>
  <si>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</si>
  <si>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</si>
  <si>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</si>
  <si>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</si>
  <si>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</si>
  <si>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</si>
  <si>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</si>
  <si>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</si>
  <si>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</si>
  <si>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</si>
  <si>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</si>
  <si>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</si>
  <si>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</si>
  <si>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</si>
  <si>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</si>
  <si>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</si>
  <si>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</si>
  <si>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</si>
  <si>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</si>
  <si>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</si>
  <si>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</si>
  <si>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</si>
  <si>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</si>
  <si>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</si>
  <si>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</si>
  <si>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</si>
  <si>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</si>
  <si>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</si>
  <si>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</si>
  <si>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</si>
  <si>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</si>
  <si>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</si>
  <si>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</si>
  <si>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</si>
  <si>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</si>
  <si>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</si>
  <si>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</si>
  <si>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</si>
  <si>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</si>
  <si>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</si>
  <si>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</si>
  <si>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</si>
  <si>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</si>
  <si>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</si>
  <si>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</si>
  <si>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</si>
  <si>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</si>
  <si>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</si>
  <si>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</si>
  <si>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</si>
  <si>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</si>
  <si>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</si>
  <si>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</si>
  <si>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</si>
  <si>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</si>
  <si>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</si>
  <si>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</si>
  <si>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</si>
  <si>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</si>
  <si>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</si>
  <si>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</si>
  <si>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</si>
  <si>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</si>
  <si>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</si>
  <si>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</si>
  <si>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Portugal</t>
  </si>
  <si>
    <t>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</si>
</sst>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45432.788298611114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3846.4268271711089</v>
      </c>
      <c r="D4" s="8">
        <f>PPRD!D$2</f>
        <v>4096.8185726569218</v>
      </c>
      <c r="E4" s="8">
        <f>PPRD!E$2</f>
        <v>3643.030438521067</v>
      </c>
      <c r="F4" s="8">
        <f>PPRD!F$2</f>
        <v>4336.5625967325896</v>
      </c>
      <c r="G4" s="8">
        <f>PPRD!G$2</f>
        <v>3895.719604471195</v>
      </c>
      <c r="H4" s="8">
        <f>PPRD!H$2</f>
        <v>3614.7132416165091</v>
      </c>
      <c r="I4" s="8">
        <f>PPRD!I$2</f>
        <v>4366.8561478933798</v>
      </c>
      <c r="J4" s="8">
        <f>PPRD!J$2</f>
        <v>4639.6604471195178</v>
      </c>
      <c r="K4" s="8">
        <f>PPRD!K$2</f>
        <v>4473.6155631986248</v>
      </c>
      <c r="L4" s="8">
        <f>PPRD!L$2</f>
        <v>4925.6201203783294</v>
      </c>
      <c r="M4" s="8">
        <f>PPRD!M$2</f>
        <v>5801.5170249355133</v>
      </c>
      <c r="N4" s="8">
        <f>PPRD!N$2</f>
        <v>5531.4805674978497</v>
      </c>
      <c r="O4" s="8">
        <f>PPRD!O$2</f>
        <v>4708.8341358555454</v>
      </c>
      <c r="P4" s="8">
        <f>PPRD!P$2</f>
        <v>5752.492519346516</v>
      </c>
      <c r="Q4" s="8">
        <f>PPRD!Q$2</f>
        <v>6578.1342218400687</v>
      </c>
      <c r="R4" s="8">
        <f>PPRD!R$2</f>
        <v>5907.9375752364567</v>
      </c>
      <c r="S4" s="8">
        <f>PPRD!S$2</f>
        <v>6595.8626827171101</v>
      </c>
      <c r="T4" s="8">
        <f>PPRD!T$2</f>
        <v>5839.6911435941538</v>
      </c>
      <c r="U4" s="8">
        <f>PPRD!U$2</f>
        <v>6497.2032674118673</v>
      </c>
      <c r="V4" s="8">
        <f>PPRD!V$2</f>
        <v>6552.1263972484958</v>
      </c>
      <c r="W4" s="8">
        <f>PPRD!W$2</f>
        <v>6795.2719690455715</v>
      </c>
      <c r="X4" s="8">
        <f>PPRD!X$2</f>
        <v>6951.6269991401541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24029.098366294067</v>
      </c>
      <c r="D6" s="10">
        <f>IMP!D$2</f>
        <v>23867.349957007737</v>
      </c>
      <c r="E6" s="10">
        <f>IMP!E$2</f>
        <v>24492.415563198621</v>
      </c>
      <c r="F6" s="10">
        <f>IMP!F$2</f>
        <v>24628.524161650905</v>
      </c>
      <c r="G6" s="10">
        <f>IMP!G$2</f>
        <v>25223.204643164223</v>
      </c>
      <c r="H6" s="10">
        <f>IMP!H$2</f>
        <v>27466.949355116078</v>
      </c>
      <c r="I6" s="10">
        <f>IMP!I$2</f>
        <v>26188.261392949273</v>
      </c>
      <c r="J6" s="10">
        <f>IMP!J$2</f>
        <v>24489.440584694756</v>
      </c>
      <c r="K6" s="10">
        <f>IMP!K$2</f>
        <v>24526.78314703353</v>
      </c>
      <c r="L6" s="10">
        <f>IMP!L$2</f>
        <v>23465.306620808249</v>
      </c>
      <c r="M6" s="10">
        <f>IMP!M$2</f>
        <v>22077.13447979364</v>
      </c>
      <c r="N6" s="10">
        <f>IMP!N$2</f>
        <v>22371.075580395525</v>
      </c>
      <c r="O6" s="10">
        <f>IMP!O$2</f>
        <v>22505.883404987093</v>
      </c>
      <c r="P6" s="10">
        <f>IMP!P$2</f>
        <v>23348.861306964736</v>
      </c>
      <c r="Q6" s="10">
        <f>IMP!Q$2</f>
        <v>22098.939122957869</v>
      </c>
      <c r="R6" s="10">
        <f>IMP!R$2</f>
        <v>26248.695528804812</v>
      </c>
      <c r="S6" s="10">
        <f>IMP!S$2</f>
        <v>25502.239036973344</v>
      </c>
      <c r="T6" s="10">
        <f>IMP!T$2</f>
        <v>27858.384006878761</v>
      </c>
      <c r="U6" s="10">
        <f>IMP!U$2</f>
        <v>25246.411006018916</v>
      </c>
      <c r="V6" s="10">
        <f>IMP!V$2</f>
        <v>24072.424677558036</v>
      </c>
      <c r="W6" s="10">
        <f>IMP!W$2</f>
        <v>20675.135511607914</v>
      </c>
      <c r="X6" s="10">
        <f>IMP!X$2</f>
        <v>20688.699570077384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1816.3253654342216</v>
      </c>
      <c r="D7" s="10">
        <f>EXP!D$2</f>
        <v>1696.5025795356835</v>
      </c>
      <c r="E7" s="10">
        <f>EXP!E$2</f>
        <v>1691.9768701633707</v>
      </c>
      <c r="F7" s="10">
        <f>EXP!F$2</f>
        <v>1983.7783319002574</v>
      </c>
      <c r="G7" s="10">
        <f>EXP!G$2</f>
        <v>2219.5032674118656</v>
      </c>
      <c r="H7" s="10">
        <f>EXP!H$2</f>
        <v>2656.2059329320718</v>
      </c>
      <c r="I7" s="10">
        <f>EXP!I$2</f>
        <v>3726.0185726569216</v>
      </c>
      <c r="J7" s="10">
        <f>EXP!J$2</f>
        <v>2730.7394668959587</v>
      </c>
      <c r="K7" s="10">
        <f>EXP!K$2</f>
        <v>2687.1583834909716</v>
      </c>
      <c r="L7" s="10">
        <f>EXP!L$2</f>
        <v>2574.679879621669</v>
      </c>
      <c r="M7" s="10">
        <f>EXP!M$2</f>
        <v>3391.2012037833183</v>
      </c>
      <c r="N7" s="10">
        <f>EXP!N$2</f>
        <v>3445.368099742047</v>
      </c>
      <c r="O7" s="10">
        <f>EXP!O$2</f>
        <v>4256.775150472914</v>
      </c>
      <c r="P7" s="10">
        <f>EXP!P$2</f>
        <v>6449.6127257093713</v>
      </c>
      <c r="Q7" s="10">
        <f>EXP!Q$2</f>
        <v>5719.9778159931202</v>
      </c>
      <c r="R7" s="10">
        <f>EXP!R$2</f>
        <v>7762.8552020636271</v>
      </c>
      <c r="S7" s="10">
        <f>EXP!S$2</f>
        <v>7959.2006018916582</v>
      </c>
      <c r="T7" s="10">
        <f>EXP!T$2</f>
        <v>8039.6625107480641</v>
      </c>
      <c r="U7" s="10">
        <f>EXP!U$2</f>
        <v>6450.9058469475503</v>
      </c>
      <c r="V7" s="10">
        <f>EXP!V$2</f>
        <v>5708.6651762682704</v>
      </c>
      <c r="W7" s="10">
        <f>EXP!W$2</f>
        <v>6256.5019776440231</v>
      </c>
      <c r="X7" s="10">
        <f>EXP!X$2</f>
        <v>5829.1215821152164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-14.176354256233839</v>
      </c>
      <c r="D8" s="10">
        <f>STK_CHG!D$2</f>
        <v>-238.59191745485799</v>
      </c>
      <c r="E8" s="10">
        <f>STK_CHG!E$2</f>
        <v>647.63319002579533</v>
      </c>
      <c r="F8" s="10">
        <f>STK_CHG!F$2</f>
        <v>-492.39750644883929</v>
      </c>
      <c r="G8" s="10">
        <f>STK_CHG!G$2</f>
        <v>507.82373172828881</v>
      </c>
      <c r="H8" s="10">
        <f>STK_CHG!H$2</f>
        <v>-410.03981083405</v>
      </c>
      <c r="I8" s="10">
        <f>STK_CHG!I$2</f>
        <v>-77.822441960447051</v>
      </c>
      <c r="J8" s="10">
        <f>STK_CHG!J$2</f>
        <v>293.3062768701634</v>
      </c>
      <c r="K8" s="10">
        <f>STK_CHG!K$2</f>
        <v>-196.49965606190881</v>
      </c>
      <c r="L8" s="10">
        <f>STK_CHG!L$2</f>
        <v>-162.677128116939</v>
      </c>
      <c r="M8" s="10">
        <f>STK_CHG!M$2</f>
        <v>354.3660361134996</v>
      </c>
      <c r="N8" s="10">
        <f>STK_CHG!N$2</f>
        <v>-128.4689595872743</v>
      </c>
      <c r="O8" s="10">
        <f>STK_CHG!O$2</f>
        <v>8.1457437661220915</v>
      </c>
      <c r="P8" s="10">
        <f>STK_CHG!P$2</f>
        <v>388.47343078245905</v>
      </c>
      <c r="Q8" s="10">
        <f>STK_CHG!Q$2</f>
        <v>363.47721410146175</v>
      </c>
      <c r="R8" s="10">
        <f>STK_CHG!R$2</f>
        <v>-163.57841788478075</v>
      </c>
      <c r="S8" s="10">
        <f>STK_CHG!S$2</f>
        <v>145.17996560619085</v>
      </c>
      <c r="T8" s="10">
        <f>STK_CHG!T$2</f>
        <v>-238.52545141874464</v>
      </c>
      <c r="U8" s="10">
        <f>STK_CHG!U$2</f>
        <v>-449.6089423903698</v>
      </c>
      <c r="V8" s="10">
        <f>STK_CHG!V$2</f>
        <v>-57.980997420464234</v>
      </c>
      <c r="W8" s="10">
        <f>STK_CHG!W$2</f>
        <v>872.78091143594145</v>
      </c>
      <c r="X8" s="10">
        <f>STK_CHG!X$2</f>
        <v>392.12579535683568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26045.023473774727</v>
      </c>
      <c r="D9" s="10">
        <f>GAE!D$2</f>
        <v>26029.074032674114</v>
      </c>
      <c r="E9" s="10">
        <f>GAE!E$2</f>
        <v>27091.102321582111</v>
      </c>
      <c r="F9" s="10">
        <f>GAE!F$2</f>
        <v>26488.910920034392</v>
      </c>
      <c r="G9" s="10">
        <f>GAE!G$2</f>
        <v>27407.244711951847</v>
      </c>
      <c r="H9" s="10">
        <f>GAE!H$2</f>
        <v>28015.416852966468</v>
      </c>
      <c r="I9" s="10">
        <f>GAE!I$2</f>
        <v>26751.276526225283</v>
      </c>
      <c r="J9" s="10">
        <f>GAE!J$2</f>
        <v>26691.667841788476</v>
      </c>
      <c r="K9" s="10">
        <f>GAE!K$2</f>
        <v>26116.740670679272</v>
      </c>
      <c r="L9" s="10">
        <f>GAE!L$2</f>
        <v>25653.569733447974</v>
      </c>
      <c r="M9" s="10">
        <f>GAE!M$2</f>
        <v>24841.816337059332</v>
      </c>
      <c r="N9" s="10">
        <f>GAE!N$2</f>
        <v>24328.719088564052</v>
      </c>
      <c r="O9" s="10">
        <f>GAE!O$2</f>
        <v>22966.088134135851</v>
      </c>
      <c r="P9" s="10">
        <f>GAE!P$2</f>
        <v>23040.21453138435</v>
      </c>
      <c r="Q9" s="10">
        <f>GAE!Q$2</f>
        <v>23320.572742906279</v>
      </c>
      <c r="R9" s="10">
        <f>GAE!R$2</f>
        <v>24230.199484092864</v>
      </c>
      <c r="S9" s="10">
        <f>GAE!S$2</f>
        <v>24284.081083404984</v>
      </c>
      <c r="T9" s="10">
        <f>GAE!T$2</f>
        <v>25419.8871883061</v>
      </c>
      <c r="U9" s="10">
        <f>GAE!U$2</f>
        <v>24843.099484092865</v>
      </c>
      <c r="V9" s="10">
        <f>GAE!V$2</f>
        <v>24857.904901117792</v>
      </c>
      <c r="W9" s="10">
        <f>GAE!W$2</f>
        <v>22086.686414445405</v>
      </c>
      <c r="X9" s="10">
        <f>GAE!X$2</f>
        <v>22203.330782459157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666.64402407566638</v>
      </c>
      <c r="D10" s="10">
        <f>INTMARB!D$2</f>
        <v>476.77196904557172</v>
      </c>
      <c r="E10" s="10">
        <f>INTMARB!E$2</f>
        <v>483.63688736027507</v>
      </c>
      <c r="F10" s="10">
        <f>INTMARB!F$2</f>
        <v>580.7053310404126</v>
      </c>
      <c r="G10" s="10">
        <f>INTMARB!G$2</f>
        <v>655.94196044711941</v>
      </c>
      <c r="H10" s="10">
        <f>INTMARB!H$2</f>
        <v>577.51332760103196</v>
      </c>
      <c r="I10" s="10">
        <f>INTMARB!I$2</f>
        <v>632.04978503869302</v>
      </c>
      <c r="J10" s="10">
        <f>INTMARB!J$2</f>
        <v>493.69441100601887</v>
      </c>
      <c r="K10" s="10">
        <f>INTMARB!K$2</f>
        <v>526.5357695614789</v>
      </c>
      <c r="L10" s="10">
        <f>INTMARB!L$2</f>
        <v>474.06139294926913</v>
      </c>
      <c r="M10" s="10">
        <f>INTMARB!M$2</f>
        <v>458.3930352536542</v>
      </c>
      <c r="N10" s="10">
        <f>INTMARB!N$2</f>
        <v>558.92338779019769</v>
      </c>
      <c r="O10" s="10">
        <f>INTMARB!O$2</f>
        <v>603.49191745485803</v>
      </c>
      <c r="P10" s="10">
        <f>INTMARB!P$2</f>
        <v>643.42699914015475</v>
      </c>
      <c r="Q10" s="10">
        <f>INTMARB!Q$2</f>
        <v>605.09217540842656</v>
      </c>
      <c r="R10" s="10">
        <f>INTMARB!R$2</f>
        <v>641.27730008598451</v>
      </c>
      <c r="S10" s="10">
        <f>INTMARB!S$2</f>
        <v>762.94539982803099</v>
      </c>
      <c r="T10" s="10">
        <f>INTMARB!T$2</f>
        <v>776.82424763542554</v>
      </c>
      <c r="U10" s="10">
        <f>INTMARB!U$2</f>
        <v>808.40825451418755</v>
      </c>
      <c r="V10" s="10">
        <f>INTMARB!V$2</f>
        <v>952.30128976784181</v>
      </c>
      <c r="W10" s="10">
        <f>INTMARB!W$2</f>
        <v>686.58968185726565</v>
      </c>
      <c r="X10" s="10">
        <f>INTMARB!X$2</f>
        <v>659.35984522785907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230.94805086167395</v>
      </c>
      <c r="D11" s="13">
        <f>INTMARB_IN!D$2</f>
        <v>164.76638735770538</v>
      </c>
      <c r="E11" s="13">
        <f>INTMARB_IN!E$2</f>
        <v>163.6492780823279</v>
      </c>
      <c r="F11" s="13">
        <f>INTMARB_IN!F$2</f>
        <v>186.02863247246796</v>
      </c>
      <c r="G11" s="13">
        <f>INTMARB_IN!G$2</f>
        <v>222.99997761799011</v>
      </c>
      <c r="H11" s="13">
        <f>INTMARB_IN!H$2</f>
        <v>198.98119585941998</v>
      </c>
      <c r="I11" s="13">
        <f>INTMARB_IN!I$2</f>
        <v>207.21942966034112</v>
      </c>
      <c r="J11" s="13">
        <f>INTMARB_IN!J$2</f>
        <v>156.98260249249191</v>
      </c>
      <c r="K11" s="13">
        <f>INTMARB_IN!K$2</f>
        <v>164.97694641293759</v>
      </c>
      <c r="L11" s="13">
        <f>INTMARB_IN!L$2</f>
        <v>157.94740113415853</v>
      </c>
      <c r="M11" s="13">
        <f>INTMARB_IN!M$2</f>
        <v>150.13369167140658</v>
      </c>
      <c r="N11" s="13">
        <f>INTMARB_IN!N$2</f>
        <v>174.36001597471113</v>
      </c>
      <c r="O11" s="13">
        <f>INTMARB_IN!O$2</f>
        <v>186.31913585791318</v>
      </c>
      <c r="P11" s="13">
        <f>INTMARB_IN!P$2</f>
        <v>197.03280834919482</v>
      </c>
      <c r="Q11" s="13">
        <f>INTMARB_IN!Q$2</f>
        <v>188.44027579925262</v>
      </c>
      <c r="R11" s="13">
        <f>INTMARB_IN!R$2</f>
        <v>192.69621056787793</v>
      </c>
      <c r="S11" s="13">
        <f>INTMARB_IN!S$2</f>
        <v>227.77059168796853</v>
      </c>
      <c r="T11" s="13">
        <f>INTMARB_IN!T$2</f>
        <v>233.38790344627279</v>
      </c>
      <c r="U11" s="13">
        <f>INTMARB_IN!U$2</f>
        <v>257.16401595938044</v>
      </c>
      <c r="V11" s="13">
        <f>INTMARB_IN!V$2</f>
        <v>330.1325871116174</v>
      </c>
      <c r="W11" s="13">
        <f>INTMARB_IN!W$2</f>
        <v>210.34333087950975</v>
      </c>
      <c r="X11" s="13">
        <f>INTMARB_IN!X$2</f>
        <v>201.39834894600841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435.69597321399249</v>
      </c>
      <c r="D12" s="13">
        <f>INTMARB_EX!D$2</f>
        <v>312.00558168786631</v>
      </c>
      <c r="E12" s="13">
        <f>INTMARB_EX!E$2</f>
        <v>319.98760927794717</v>
      </c>
      <c r="F12" s="13">
        <f>INTMARB_EX!F$2</f>
        <v>394.67669856794458</v>
      </c>
      <c r="G12" s="13">
        <f>INTMARB_EX!G$2</f>
        <v>432.9419828291293</v>
      </c>
      <c r="H12" s="13">
        <f>INTMARB_EX!H$2</f>
        <v>378.53213174161192</v>
      </c>
      <c r="I12" s="13">
        <f>INTMARB_EX!I$2</f>
        <v>424.8303553783519</v>
      </c>
      <c r="J12" s="13">
        <f>INTMARB_EX!J$2</f>
        <v>336.71180851352699</v>
      </c>
      <c r="K12" s="13">
        <f>INTMARB_EX!K$2</f>
        <v>361.55882314854125</v>
      </c>
      <c r="L12" s="13">
        <f>INTMARB_EX!L$2</f>
        <v>316.11399181511058</v>
      </c>
      <c r="M12" s="13">
        <f>INTMARB_EX!M$2</f>
        <v>308.25934358224765</v>
      </c>
      <c r="N12" s="13">
        <f>INTMARB_EX!N$2</f>
        <v>384.56337181548656</v>
      </c>
      <c r="O12" s="13">
        <f>INTMARB_EX!O$2</f>
        <v>417.17278159694479</v>
      </c>
      <c r="P12" s="13">
        <f>INTMARB_EX!P$2</f>
        <v>446.3941907909599</v>
      </c>
      <c r="Q12" s="13">
        <f>INTMARB_EX!Q$2</f>
        <v>416.65189960917388</v>
      </c>
      <c r="R12" s="13">
        <f>INTMARB_EX!R$2</f>
        <v>448.58108951810658</v>
      </c>
      <c r="S12" s="13">
        <f>INTMARB_EX!S$2</f>
        <v>535.17480814006251</v>
      </c>
      <c r="T12" s="13">
        <f>INTMARB_EX!T$2</f>
        <v>543.43634418915281</v>
      </c>
      <c r="U12" s="13">
        <f>INTMARB_EX!U$2</f>
        <v>551.244238554807</v>
      </c>
      <c r="V12" s="13">
        <f>INTMARB_EX!V$2</f>
        <v>622.16870265622447</v>
      </c>
      <c r="W12" s="13">
        <f>INTMARB_EX!W$2</f>
        <v>476.24635097775587</v>
      </c>
      <c r="X12" s="13">
        <f>INTMARB_EX!X$2</f>
        <v>457.96149628185066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25378.379449699059</v>
      </c>
      <c r="D13" s="10">
        <f>GIC!D$2</f>
        <v>25552.302063628544</v>
      </c>
      <c r="E13" s="10">
        <f>GIC!E$2</f>
        <v>26607.465434221838</v>
      </c>
      <c r="F13" s="10">
        <f>GIC!F$2</f>
        <v>25908.20558899398</v>
      </c>
      <c r="G13" s="10">
        <f>GIC!G$2</f>
        <v>26751.302751504729</v>
      </c>
      <c r="H13" s="10">
        <f>GIC!H$2</f>
        <v>27437.903525365437</v>
      </c>
      <c r="I13" s="10">
        <f>GIC!I$2</f>
        <v>26119.226741186591</v>
      </c>
      <c r="J13" s="10">
        <f>GIC!J$2</f>
        <v>26197.973430782458</v>
      </c>
      <c r="K13" s="10">
        <f>GIC!K$2</f>
        <v>25590.204901117795</v>
      </c>
      <c r="L13" s="10">
        <f>GIC!L$2</f>
        <v>25179.508340498705</v>
      </c>
      <c r="M13" s="10">
        <f>GIC!M$2</f>
        <v>24383.423301805677</v>
      </c>
      <c r="N13" s="10">
        <f>GIC!N$2</f>
        <v>23769.795700773859</v>
      </c>
      <c r="O13" s="10">
        <f>GIC!O$2</f>
        <v>22362.596216680995</v>
      </c>
      <c r="P13" s="10">
        <f>GIC!P$2</f>
        <v>22396.787532244191</v>
      </c>
      <c r="Q13" s="10">
        <f>GIC!Q$2</f>
        <v>22715.480567497852</v>
      </c>
      <c r="R13" s="10">
        <f>GIC!R$2</f>
        <v>23588.922184006875</v>
      </c>
      <c r="S13" s="10">
        <f>GIC!S$2</f>
        <v>23521.135683576955</v>
      </c>
      <c r="T13" s="10">
        <f>GIC!T$2</f>
        <v>24643.062940670679</v>
      </c>
      <c r="U13" s="10">
        <f>GIC!U$2</f>
        <v>24034.691229578675</v>
      </c>
      <c r="V13" s="10">
        <f>GIC!V$2</f>
        <v>23905.60361134995</v>
      </c>
      <c r="W13" s="10">
        <f>GIC!W$2</f>
        <v>21400.096732588139</v>
      </c>
      <c r="X13" s="10">
        <f>GIC!X$2</f>
        <v>21543.970937231301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672.02373172828891</v>
      </c>
      <c r="D14" s="10">
        <f>INTAVI!D$2</f>
        <v>646.46337059329301</v>
      </c>
      <c r="E14" s="10">
        <f>INTAVI!E$2</f>
        <v>627.29312123817692</v>
      </c>
      <c r="F14" s="10">
        <f>INTAVI!F$2</f>
        <v>675.21874462596713</v>
      </c>
      <c r="G14" s="10">
        <f>INTAVI!G$2</f>
        <v>727.40447119518478</v>
      </c>
      <c r="H14" s="10">
        <f>INTAVI!H$2</f>
        <v>754.02983662940665</v>
      </c>
      <c r="I14" s="10">
        <f>INTAVI!I$2</f>
        <v>798.76036113499583</v>
      </c>
      <c r="J14" s="10">
        <f>INTAVI!J$2</f>
        <v>843.1976784178845</v>
      </c>
      <c r="K14" s="10">
        <f>INTAVI!K$2</f>
        <v>874.00877042132424</v>
      </c>
      <c r="L14" s="10">
        <f>INTAVI!L$2</f>
        <v>819.57583834909713</v>
      </c>
      <c r="M14" s="10">
        <f>INTAVI!M$2</f>
        <v>878.11693895098892</v>
      </c>
      <c r="N14" s="10">
        <f>INTAVI!N$2</f>
        <v>915.09028374892534</v>
      </c>
      <c r="O14" s="10">
        <f>INTAVI!O$2</f>
        <v>923.30662080825448</v>
      </c>
      <c r="P14" s="10">
        <f>INTAVI!P$2</f>
        <v>933.5769561478935</v>
      </c>
      <c r="Q14" s="10">
        <f>INTAVI!Q$2</f>
        <v>966.44213241616501</v>
      </c>
      <c r="R14" s="10">
        <f>INTAVI!R$2</f>
        <v>1046.5510748065351</v>
      </c>
      <c r="S14" s="10">
        <f>INTAVI!S$2</f>
        <v>1149.2547721410151</v>
      </c>
      <c r="T14" s="10">
        <f>INTAVI!T$2</f>
        <v>1280.5030094582967</v>
      </c>
      <c r="U14" s="10">
        <f>INTAVI!U$2</f>
        <v>1363.876870163371</v>
      </c>
      <c r="V14" s="10">
        <f>INTAVI!V$2</f>
        <v>1458.1568357695614</v>
      </c>
      <c r="W14" s="10">
        <f>INTAVI!W$2</f>
        <v>523.09372312983669</v>
      </c>
      <c r="X14" s="10">
        <f>INTAVI!X$2</f>
        <v>665.83860705073096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384.97342104650198</v>
      </c>
      <c r="D15" s="13">
        <f>INTAVI_PA_IN!D$2</f>
        <v>370.64615249756827</v>
      </c>
      <c r="E15" s="13">
        <f>INTAVI_PA_IN!E$2</f>
        <v>359.33219132624242</v>
      </c>
      <c r="F15" s="13">
        <f>INTAVI_PA_IN!F$2</f>
        <v>383.7087615455942</v>
      </c>
      <c r="G15" s="13">
        <f>INTAVI_PA_IN!G$2</f>
        <v>426.61068384542034</v>
      </c>
      <c r="H15" s="13">
        <f>INTAVI_PA_IN!H$2</f>
        <v>444.9529170231574</v>
      </c>
      <c r="I15" s="13">
        <f>INTAVI_PA_IN!I$2</f>
        <v>475.8205840483331</v>
      </c>
      <c r="J15" s="13">
        <f>INTAVI_PA_IN!J$2</f>
        <v>513.03704581420789</v>
      </c>
      <c r="K15" s="13">
        <f>INTAVI_PA_IN!K$2</f>
        <v>526.0204080013873</v>
      </c>
      <c r="L15" s="13">
        <f>INTAVI_PA_IN!L$2</f>
        <v>479.46674360430058</v>
      </c>
      <c r="M15" s="13">
        <f>INTAVI_PA_IN!M$2</f>
        <v>510.40369823085462</v>
      </c>
      <c r="N15" s="13">
        <f>INTAVI_PA_IN!N$2</f>
        <v>538.18251203037994</v>
      </c>
      <c r="O15" s="13">
        <f>INTAVI_PA_IN!O$2</f>
        <v>534.06039085238251</v>
      </c>
      <c r="P15" s="13">
        <f>INTAVI_PA_IN!P$2</f>
        <v>544.74849460765859</v>
      </c>
      <c r="Q15" s="13">
        <f>INTAVI_PA_IN!Q$2</f>
        <v>574.43920630580021</v>
      </c>
      <c r="R15" s="13">
        <f>INTAVI_PA_IN!R$2</f>
        <v>627.56508878241334</v>
      </c>
      <c r="S15" s="13">
        <f>INTAVI_PA_IN!S$2</f>
        <v>712.51410165461118</v>
      </c>
      <c r="T15" s="13">
        <f>INTAVI_PA_IN!T$2</f>
        <v>809.47390854010928</v>
      </c>
      <c r="U15" s="13">
        <f>INTAVI_PA_IN!U$2</f>
        <v>854.68539390387991</v>
      </c>
      <c r="V15" s="13">
        <f>INTAVI_PA_IN!V$2</f>
        <v>913.16704890734127</v>
      </c>
      <c r="W15" s="13">
        <f>INTAVI_PA_IN!W$2</f>
        <v>271.90406211292384</v>
      </c>
      <c r="X15" s="13">
        <f>INTAVI_PA_IN!X$2</f>
        <v>374.39665972242324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272.97790641928765</v>
      </c>
      <c r="D16" s="13">
        <f>INTAVI_PA_EX!D$2</f>
        <v>262.80961696642584</v>
      </c>
      <c r="E16" s="13">
        <f>INTAVI_PA_EX!E$2</f>
        <v>254.7835629737871</v>
      </c>
      <c r="F16" s="13">
        <f>INTAVI_PA_EX!F$2</f>
        <v>279.06170039079683</v>
      </c>
      <c r="G16" s="13">
        <f>INTAVI_PA_EX!G$2</f>
        <v>286.28100039313631</v>
      </c>
      <c r="H16" s="13">
        <f>INTAVI_PA_EX!H$2</f>
        <v>293.85279319035158</v>
      </c>
      <c r="I16" s="13">
        <f>INTAVI_PA_EX!I$2</f>
        <v>303.52919162464485</v>
      </c>
      <c r="J16" s="13">
        <f>INTAVI_PA_EX!J$2</f>
        <v>309.6780693426274</v>
      </c>
      <c r="K16" s="13">
        <f>INTAVI_PA_EX!K$2</f>
        <v>324.15927896960869</v>
      </c>
      <c r="L16" s="13">
        <f>INTAVI_PA_EX!L$2</f>
        <v>318.35027372672187</v>
      </c>
      <c r="M16" s="13">
        <f>INTAVI_PA_EX!M$2</f>
        <v>342.05590605343883</v>
      </c>
      <c r="N16" s="13">
        <f>INTAVI_PA_EX!N$2</f>
        <v>354.54330571144027</v>
      </c>
      <c r="O16" s="13">
        <f>INTAVI_PA_EX!O$2</f>
        <v>366.92355347021038</v>
      </c>
      <c r="P16" s="13">
        <f>INTAVI_PA_EX!P$2</f>
        <v>368.17418037804435</v>
      </c>
      <c r="Q16" s="13">
        <f>INTAVI_PA_EX!Q$2</f>
        <v>373.87584063972196</v>
      </c>
      <c r="R16" s="13">
        <f>INTAVI_PA_EX!R$2</f>
        <v>401.33298257610988</v>
      </c>
      <c r="S16" s="13">
        <f>INTAVI_PA_EX!S$2</f>
        <v>420.90239117330322</v>
      </c>
      <c r="T16" s="13">
        <f>INTAVI_PA_EX!T$2</f>
        <v>451.55327966083149</v>
      </c>
      <c r="U16" s="13">
        <f>INTAVI_PA_EX!U$2</f>
        <v>490.46968379202951</v>
      </c>
      <c r="V16" s="13">
        <f>INTAVI_PA_EX!V$2</f>
        <v>529.28533306950192</v>
      </c>
      <c r="W16" s="13">
        <f>INTAVI_PA_EX!W$2</f>
        <v>236.45515655907082</v>
      </c>
      <c r="X16" s="13">
        <f>INTAVI_PA_EX!X$2</f>
        <v>273.50788452000376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8.6629969328379897</v>
      </c>
      <c r="D17" s="13">
        <f>INTAVI_FR_IN!D$2</f>
        <v>7.7837109011283525</v>
      </c>
      <c r="E17" s="13">
        <f>INTAVI_FR_IN!E$2</f>
        <v>7.8448384466974828</v>
      </c>
      <c r="F17" s="13">
        <f>INTAVI_FR_IN!F$2</f>
        <v>7.1916755460928048</v>
      </c>
      <c r="G17" s="13">
        <f>INTAVI_FR_IN!G$2</f>
        <v>8.356839720329452</v>
      </c>
      <c r="H17" s="13">
        <f>INTAVI_FR_IN!H$2</f>
        <v>8.2361643845458765</v>
      </c>
      <c r="I17" s="13">
        <f>INTAVI_FR_IN!I$2</f>
        <v>10.12702442824113</v>
      </c>
      <c r="J17" s="13">
        <f>INTAVI_FR_IN!J$2</f>
        <v>9.9869928710291198</v>
      </c>
      <c r="K17" s="13">
        <f>INTAVI_FR_IN!K$2</f>
        <v>9.9551750312432219</v>
      </c>
      <c r="L17" s="13">
        <f>INTAVI_FR_IN!L$2</f>
        <v>8.7543719338171861</v>
      </c>
      <c r="M17" s="13">
        <f>INTAVI_FR_IN!M$2</f>
        <v>9.2380186694607644</v>
      </c>
      <c r="N17" s="13">
        <f>INTAVI_FR_IN!N$2</f>
        <v>7.4678452394259303</v>
      </c>
      <c r="O17" s="13">
        <f>INTAVI_FR_IN!O$2</f>
        <v>6.6605295806861156</v>
      </c>
      <c r="P17" s="13">
        <f>INTAVI_FR_IN!P$2</f>
        <v>5.6482779542686785</v>
      </c>
      <c r="Q17" s="13">
        <f>INTAVI_FR_IN!Q$2</f>
        <v>5.2206801384292429</v>
      </c>
      <c r="R17" s="13">
        <f>INTAVI_FR_IN!R$2</f>
        <v>5.5370080812231119</v>
      </c>
      <c r="S17" s="13">
        <f>INTAVI_FR_IN!S$2</f>
        <v>5.2813078741353632</v>
      </c>
      <c r="T17" s="13">
        <f>INTAVI_FR_IN!T$2</f>
        <v>6.218421710887041</v>
      </c>
      <c r="U17" s="13">
        <f>INTAVI_FR_IN!U$2</f>
        <v>6.4698929058254002</v>
      </c>
      <c r="V17" s="13">
        <f>INTAVI_FR_IN!V$2</f>
        <v>6.6296933938928424</v>
      </c>
      <c r="W17" s="13">
        <f>INTAVI_FR_IN!W$2</f>
        <v>5.1265489471654222</v>
      </c>
      <c r="X17" s="13">
        <f>INTAVI_FR_IN!X$2</f>
        <v>6.2886424589216761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5.4094073296612679</v>
      </c>
      <c r="D18" s="13">
        <f>INTAVI_FR_EX!D$2</f>
        <v>5.2238902281706281</v>
      </c>
      <c r="E18" s="13">
        <f>INTAVI_FR_EX!E$2</f>
        <v>5.3325284914499269</v>
      </c>
      <c r="F18" s="13">
        <f>INTAVI_FR_EX!F$2</f>
        <v>5.2566071434832695</v>
      </c>
      <c r="G18" s="13">
        <f>INTAVI_FR_EX!G$2</f>
        <v>6.1559472362986414</v>
      </c>
      <c r="H18" s="13">
        <f>INTAVI_FR_EX!H$2</f>
        <v>6.98796203135183</v>
      </c>
      <c r="I18" s="13">
        <f>INTAVI_FR_EX!I$2</f>
        <v>9.2835610337767189</v>
      </c>
      <c r="J18" s="13">
        <f>INTAVI_FR_EX!J$2</f>
        <v>10.495570390020104</v>
      </c>
      <c r="K18" s="13">
        <f>INTAVI_FR_EX!K$2</f>
        <v>13.873908419084954</v>
      </c>
      <c r="L18" s="13">
        <f>INTAVI_FR_EX!L$2</f>
        <v>13.004449084257411</v>
      </c>
      <c r="M18" s="13">
        <f>INTAVI_FR_EX!M$2</f>
        <v>16.419315997234797</v>
      </c>
      <c r="N18" s="13">
        <f>INTAVI_FR_EX!N$2</f>
        <v>14.896620767679108</v>
      </c>
      <c r="O18" s="13">
        <f>INTAVI_FR_EX!O$2</f>
        <v>15.662146904975572</v>
      </c>
      <c r="P18" s="13">
        <f>INTAVI_FR_EX!P$2</f>
        <v>15.006003207921843</v>
      </c>
      <c r="Q18" s="13">
        <f>INTAVI_FR_EX!Q$2</f>
        <v>12.906405332213605</v>
      </c>
      <c r="R18" s="13">
        <f>INTAVI_FR_EX!R$2</f>
        <v>12.115995366788711</v>
      </c>
      <c r="S18" s="13">
        <f>INTAVI_FR_EX!S$2</f>
        <v>10.556971438965414</v>
      </c>
      <c r="T18" s="13">
        <f>INTAVI_FR_EX!T$2</f>
        <v>13.257399546468937</v>
      </c>
      <c r="U18" s="13">
        <f>INTAVI_FR_EX!U$2</f>
        <v>12.25189956163627</v>
      </c>
      <c r="V18" s="13">
        <f>INTAVI_FR_EX!V$2</f>
        <v>9.0747603988251058</v>
      </c>
      <c r="W18" s="13">
        <f>INTAVI_FR_EX!W$2</f>
        <v>9.6079555106765309</v>
      </c>
      <c r="X18" s="13">
        <f>INTAVI_FR_EX!X$2</f>
        <v>11.645420349382364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24706.355717970771</v>
      </c>
      <c r="D19" s="10">
        <f>NRGSUP!D$2</f>
        <v>24905.83869303525</v>
      </c>
      <c r="E19" s="10">
        <f>NRGSUP!E$2</f>
        <v>25980.172312983661</v>
      </c>
      <c r="F19" s="10">
        <f>NRGSUP!F$2</f>
        <v>25232.986844368013</v>
      </c>
      <c r="G19" s="10">
        <f>NRGSUP!G$2</f>
        <v>26023.898280309546</v>
      </c>
      <c r="H19" s="10">
        <f>NRGSUP!H$2</f>
        <v>26683.873688736028</v>
      </c>
      <c r="I19" s="10">
        <f>NRGSUP!I$2</f>
        <v>25320.466380051592</v>
      </c>
      <c r="J19" s="10">
        <f>NRGSUP!J$2</f>
        <v>25354.775752364574</v>
      </c>
      <c r="K19" s="10">
        <f>NRGSUP!K$2</f>
        <v>24716.196130696469</v>
      </c>
      <c r="L19" s="10">
        <f>NRGSUP!L$2</f>
        <v>24359.932502149608</v>
      </c>
      <c r="M19" s="10">
        <f>NRGSUP!M$2</f>
        <v>23505.306362854688</v>
      </c>
      <c r="N19" s="10">
        <f>NRGSUP!N$2</f>
        <v>22854.705417024932</v>
      </c>
      <c r="O19" s="10">
        <f>NRGSUP!O$2</f>
        <v>21439.289595872739</v>
      </c>
      <c r="P19" s="10">
        <f>NRGSUP!P$2</f>
        <v>21463.210576096302</v>
      </c>
      <c r="Q19" s="10">
        <f>NRGSUP!Q$2</f>
        <v>21749.038435081689</v>
      </c>
      <c r="R19" s="10">
        <f>NRGSUP!R$2</f>
        <v>22542.37110920034</v>
      </c>
      <c r="S19" s="10">
        <f>NRGSUP!S$2</f>
        <v>22371.880911435939</v>
      </c>
      <c r="T19" s="10">
        <f>NRGSUP!T$2</f>
        <v>23362.559931212381</v>
      </c>
      <c r="U19" s="10">
        <f>NRGSUP!U$2</f>
        <v>22670.814359415308</v>
      </c>
      <c r="V19" s="10">
        <f>NRGSUP!V$2</f>
        <v>22447.446775580389</v>
      </c>
      <c r="W19" s="10">
        <f>NRGSUP!W$2</f>
        <v>20877.003009458302</v>
      </c>
      <c r="X19" s="10">
        <f>NRGSUP!X$2</f>
        <v>20878.132330180571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25378.379449699059</v>
      </c>
      <c r="D20" s="10">
        <f>'GIC2020-2030'!D$2</f>
        <v>25552.302063628544</v>
      </c>
      <c r="E20" s="10">
        <f>'GIC2020-2030'!E$2</f>
        <v>26607.465434221838</v>
      </c>
      <c r="F20" s="10">
        <f>'GIC2020-2030'!F$2</f>
        <v>25908.20558899398</v>
      </c>
      <c r="G20" s="10">
        <f>'GIC2020-2030'!G$2</f>
        <v>26751.302751504729</v>
      </c>
      <c r="H20" s="10">
        <f>'GIC2020-2030'!H$2</f>
        <v>27437.903525365437</v>
      </c>
      <c r="I20" s="10">
        <f>'GIC2020-2030'!I$2</f>
        <v>26119.226741186591</v>
      </c>
      <c r="J20" s="10">
        <f>'GIC2020-2030'!J$2</f>
        <v>26197.973430782458</v>
      </c>
      <c r="K20" s="10">
        <f>'GIC2020-2030'!K$2</f>
        <v>25590.204901117795</v>
      </c>
      <c r="L20" s="10">
        <f>'GIC2020-2030'!L$2</f>
        <v>25179.508340498705</v>
      </c>
      <c r="M20" s="10">
        <f>'GIC2020-2030'!M$2</f>
        <v>24383.423301805677</v>
      </c>
      <c r="N20" s="10">
        <f>'GIC2020-2030'!N$2</f>
        <v>23769.795700773859</v>
      </c>
      <c r="O20" s="10">
        <f>'GIC2020-2030'!O$2</f>
        <v>22362.596216680995</v>
      </c>
      <c r="P20" s="10">
        <f>'GIC2020-2030'!P$2</f>
        <v>22396.787532244191</v>
      </c>
      <c r="Q20" s="10">
        <f>'GIC2020-2030'!Q$2</f>
        <v>22120.432158211526</v>
      </c>
      <c r="R20" s="10">
        <f>'GIC2020-2030'!R$2</f>
        <v>22988.038607050727</v>
      </c>
      <c r="S20" s="10">
        <f>'GIC2020-2030'!S$2</f>
        <v>22916.705846947549</v>
      </c>
      <c r="T20" s="10">
        <f>'GIC2020-2030'!T$2</f>
        <v>24018.676268271709</v>
      </c>
      <c r="U20" s="10">
        <f>'GIC2020-2030'!U$2</f>
        <v>23384.878589853826</v>
      </c>
      <c r="V20" s="10">
        <f>'GIC2020-2030'!V$2</f>
        <v>23224.395098882196</v>
      </c>
      <c r="W20" s="10">
        <f>'GIC2020-2030'!W$2</f>
        <v>20681.528890799662</v>
      </c>
      <c r="X20" s="10">
        <f>'GIC2020-2030'!X$2</f>
        <v>20789.187446259675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22956.723387790204</v>
      </c>
      <c r="D21" s="10">
        <f>'PEC2020-2030'!D$2</f>
        <v>23293.933018056749</v>
      </c>
      <c r="E21" s="10">
        <f>'PEC2020-2030'!E$2</f>
        <v>24376.186070507305</v>
      </c>
      <c r="F21" s="10">
        <f>'PEC2020-2030'!F$2</f>
        <v>23558.757351676697</v>
      </c>
      <c r="G21" s="10">
        <f>'PEC2020-2030'!G$2</f>
        <v>24186.587446259673</v>
      </c>
      <c r="H21" s="10">
        <f>'PEC2020-2030'!H$2</f>
        <v>24851.128460877044</v>
      </c>
      <c r="I21" s="10">
        <f>'PEC2020-2030'!I$2</f>
        <v>24043.661049011182</v>
      </c>
      <c r="J21" s="10">
        <f>'PEC2020-2030'!J$2</f>
        <v>23861.655717970767</v>
      </c>
      <c r="K21" s="10">
        <f>'PEC2020-2030'!K$2</f>
        <v>23599.684694754942</v>
      </c>
      <c r="L21" s="10">
        <f>'PEC2020-2030'!L$2</f>
        <v>23628.654600171965</v>
      </c>
      <c r="M21" s="10">
        <f>'PEC2020-2030'!M$2</f>
        <v>22655.841358555463</v>
      </c>
      <c r="N21" s="10">
        <f>'PEC2020-2030'!N$2</f>
        <v>22014.707222699912</v>
      </c>
      <c r="O21" s="10">
        <f>'PEC2020-2030'!O$2</f>
        <v>21044.709114359412</v>
      </c>
      <c r="P21" s="10">
        <f>'PEC2020-2030'!P$2</f>
        <v>21038.754084264827</v>
      </c>
      <c r="Q21" s="10">
        <f>'PEC2020-2030'!Q$2</f>
        <v>20683.569991401553</v>
      </c>
      <c r="R21" s="10">
        <f>'PEC2020-2030'!R$2</f>
        <v>21652.930610490108</v>
      </c>
      <c r="S21" s="10">
        <f>'PEC2020-2030'!S$2</f>
        <v>21755.966122098023</v>
      </c>
      <c r="T21" s="10">
        <f>'PEC2020-2030'!T$2</f>
        <v>22814.760963026652</v>
      </c>
      <c r="U21" s="10">
        <f>'PEC2020-2030'!U$2</f>
        <v>22664.180997420466</v>
      </c>
      <c r="V21" s="10">
        <f>'PEC2020-2030'!V$2</f>
        <v>22069.467927772996</v>
      </c>
      <c r="W21" s="10">
        <f>'PEC2020-2030'!W$2</f>
        <v>19497.192863284614</v>
      </c>
      <c r="X21" s="10">
        <f>'PEC2020-2030'!X$2</f>
        <v>19531.725623387792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17958.897162510744</v>
      </c>
      <c r="D22" s="10">
        <f>'FEC2020-2030'!D$2</f>
        <v>18202.707996560617</v>
      </c>
      <c r="E22" s="10">
        <f>'FEC2020-2030'!E$2</f>
        <v>18677.919604471197</v>
      </c>
      <c r="F22" s="10">
        <f>'FEC2020-2030'!F$2</f>
        <v>18634.653740326736</v>
      </c>
      <c r="G22" s="10">
        <f>'FEC2020-2030'!G$2</f>
        <v>18935.37437661221</v>
      </c>
      <c r="H22" s="10">
        <f>'FEC2020-2030'!H$2</f>
        <v>19011.31049011178</v>
      </c>
      <c r="I22" s="10">
        <f>'FEC2020-2030'!I$2</f>
        <v>18743.722871883063</v>
      </c>
      <c r="J22" s="10">
        <f>'FEC2020-2030'!J$2</f>
        <v>18958.726999140152</v>
      </c>
      <c r="K22" s="10">
        <f>'FEC2020-2030'!K$2</f>
        <v>18445.651246775578</v>
      </c>
      <c r="L22" s="10">
        <f>'FEC2020-2030'!L$2</f>
        <v>18237.989853826311</v>
      </c>
      <c r="M22" s="10">
        <f>'FEC2020-2030'!M$2</f>
        <v>18147.684006878761</v>
      </c>
      <c r="N22" s="10">
        <f>'FEC2020-2030'!N$2</f>
        <v>17356.344196044716</v>
      </c>
      <c r="O22" s="10">
        <f>'FEC2020-2030'!O$2</f>
        <v>16034.895098882202</v>
      </c>
      <c r="P22" s="10">
        <f>'FEC2020-2030'!P$2</f>
        <v>15841.894668959589</v>
      </c>
      <c r="Q22" s="10">
        <f>'FEC2020-2030'!Q$2</f>
        <v>15757.781943250215</v>
      </c>
      <c r="R22" s="10">
        <f>'FEC2020-2030'!R$2</f>
        <v>15996.542648323299</v>
      </c>
      <c r="S22" s="10">
        <f>'FEC2020-2030'!S$2</f>
        <v>16185.564402407568</v>
      </c>
      <c r="T22" s="10">
        <f>'FEC2020-2030'!T$2</f>
        <v>16556.81418744626</v>
      </c>
      <c r="U22" s="10">
        <f>'FEC2020-2030'!U$2</f>
        <v>16866.68675838349</v>
      </c>
      <c r="V22" s="10">
        <f>'FEC2020-2030'!V$2</f>
        <v>17131.6736027515</v>
      </c>
      <c r="W22" s="10">
        <f>'FEC2020-2030'!W$2</f>
        <v>14961.096560619088</v>
      </c>
      <c r="X22" s="10">
        <f>'FEC2020-2030'!X$2</f>
        <v>15683.102579535682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20970.569647463453</v>
      </c>
      <c r="D23" s="10">
        <f>TI_E!D$2</f>
        <v>21565.462166809972</v>
      </c>
      <c r="E23" s="10">
        <f>TI_E!E$2</f>
        <v>21435.383748925196</v>
      </c>
      <c r="F23" s="10">
        <f>TI_E!F$2</f>
        <v>21493.859759243336</v>
      </c>
      <c r="G23" s="10">
        <f>TI_E!G$2</f>
        <v>21873.611951848667</v>
      </c>
      <c r="H23" s="10">
        <f>TI_E!H$2</f>
        <v>22984.360705073086</v>
      </c>
      <c r="I23" s="10">
        <f>TI_E!I$2</f>
        <v>23231.685640584685</v>
      </c>
      <c r="J23" s="10">
        <f>TI_E!J$2</f>
        <v>21517.300429922609</v>
      </c>
      <c r="K23" s="10">
        <f>TI_E!K$2</f>
        <v>21104.017540842651</v>
      </c>
      <c r="L23" s="10">
        <f>TI_E!L$2</f>
        <v>20369.368701633703</v>
      </c>
      <c r="M23" s="10">
        <f>TI_E!M$2</f>
        <v>20725.87016337059</v>
      </c>
      <c r="N23" s="10">
        <f>TI_E!N$2</f>
        <v>19744.357437661223</v>
      </c>
      <c r="O23" s="10">
        <f>TI_E!O$2</f>
        <v>20307.275322441961</v>
      </c>
      <c r="P23" s="10">
        <f>TI_E!P$2</f>
        <v>23181.954256233876</v>
      </c>
      <c r="Q23" s="10">
        <f>TI_E!Q$2</f>
        <v>22243.899742046429</v>
      </c>
      <c r="R23" s="10">
        <f>TI_E!R$2</f>
        <v>25255.868185726566</v>
      </c>
      <c r="S23" s="10">
        <f>TI_E!S$2</f>
        <v>25581.600257953574</v>
      </c>
      <c r="T23" s="10">
        <f>TI_E!T$2</f>
        <v>26865.522785898531</v>
      </c>
      <c r="U23" s="10">
        <f>TI_E!U$2</f>
        <v>24934.200085984525</v>
      </c>
      <c r="V23" s="10">
        <f>TI_E!V$2</f>
        <v>22238.019432502151</v>
      </c>
      <c r="W23" s="10">
        <f>TI_E!W$2</f>
        <v>21027.505073086846</v>
      </c>
      <c r="X23" s="10">
        <f>TI_E!X$2</f>
        <v>19767.794239036975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7675.0528804815121</v>
      </c>
      <c r="D24" s="13">
        <f>TI_EHG_E!D$2</f>
        <v>7920.9975064488381</v>
      </c>
      <c r="E24" s="13">
        <f>TI_EHG_E!E$2</f>
        <v>8492.5423043852115</v>
      </c>
      <c r="F24" s="13">
        <f>TI_EHG_E!F$2</f>
        <v>7825.0493551160789</v>
      </c>
      <c r="G24" s="13">
        <f>TI_EHG_E!G$2</f>
        <v>7896.4527944969896</v>
      </c>
      <c r="H24" s="13">
        <f>TI_EHG_E!H$2</f>
        <v>8650.7464316423047</v>
      </c>
      <c r="I24" s="13">
        <f>TI_EHG_E!I$2</f>
        <v>8296.9517626827164</v>
      </c>
      <c r="J24" s="13">
        <f>TI_EHG_E!J$2</f>
        <v>7894.4413585554594</v>
      </c>
      <c r="K24" s="13">
        <f>TI_EHG_E!K$2</f>
        <v>7682.2136715391234</v>
      </c>
      <c r="L24" s="13">
        <f>TI_EHG_E!L$2</f>
        <v>8321.6784178847793</v>
      </c>
      <c r="M24" s="13">
        <f>TI_EHG_E!M$2</f>
        <v>8066.8656921754082</v>
      </c>
      <c r="N24" s="13">
        <f>TI_EHG_E!N$2</f>
        <v>8234.3421324161645</v>
      </c>
      <c r="O24" s="13">
        <f>TI_EHG_E!O$2</f>
        <v>7833.118056749784</v>
      </c>
      <c r="P24" s="13">
        <f>TI_EHG_E!P$2</f>
        <v>7952.0768701633706</v>
      </c>
      <c r="Q24" s="13">
        <f>TI_EHG_E!Q$2</f>
        <v>8040.5094582975062</v>
      </c>
      <c r="R24" s="13">
        <f>TI_EHG_E!R$2</f>
        <v>8610.1952708512454</v>
      </c>
      <c r="S24" s="13">
        <f>TI_EHG_E!S$2</f>
        <v>9156.6056749785021</v>
      </c>
      <c r="T24" s="13">
        <f>TI_EHG_E!T$2</f>
        <v>9788.9131556319862</v>
      </c>
      <c r="U24" s="13">
        <f>TI_EHG_E!U$2</f>
        <v>9316.0709372312976</v>
      </c>
      <c r="V24" s="13">
        <f>TI_EHG_E!V$2</f>
        <v>8038.0139294926903</v>
      </c>
      <c r="W24" s="13">
        <f>TI_EHG_E!W$2</f>
        <v>7702.1946689595861</v>
      </c>
      <c r="X24" s="13">
        <f>TI_EHG_E!X$2</f>
        <v>7148.343422184008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6646.8515907136698</v>
      </c>
      <c r="D25" s="16">
        <f>TI_EHG_E_E!D$2</f>
        <v>6935.6238177128107</v>
      </c>
      <c r="E25" s="16">
        <f>TI_EHG_E_E!E$2</f>
        <v>7420.7540842648323</v>
      </c>
      <c r="F25" s="16">
        <f>TI_EHG_E_E!F$2</f>
        <v>6703.1441100601887</v>
      </c>
      <c r="G25" s="16">
        <f>TI_EHG_E_E!G$2</f>
        <v>6702.0123817712802</v>
      </c>
      <c r="H25" s="16">
        <f>TI_EHG_E_E!H$2</f>
        <v>7353.189681857265</v>
      </c>
      <c r="I25" s="16">
        <f>TI_EHG_E_E!I$2</f>
        <v>6964.7365434221829</v>
      </c>
      <c r="J25" s="16">
        <f>TI_EHG_E_E!J$2</f>
        <v>6568.8871883061047</v>
      </c>
      <c r="K25" s="16">
        <f>TI_EHG_E_E!K$2</f>
        <v>6405.9642304385216</v>
      </c>
      <c r="L25" s="16">
        <f>TI_EHG_E_E!L$2</f>
        <v>6879.6442820292341</v>
      </c>
      <c r="M25" s="16">
        <f>TI_EHG_E_E!M$2</f>
        <v>6456.1097162510732</v>
      </c>
      <c r="N25" s="16">
        <f>TI_EHG_E_E!N$2</f>
        <v>6604.8766122098032</v>
      </c>
      <c r="O25" s="16">
        <f>TI_EHG_E_E!O$2</f>
        <v>6133.7344797936366</v>
      </c>
      <c r="P25" s="16">
        <f>TI_EHG_E_E!P$2</f>
        <v>6071.2957007738605</v>
      </c>
      <c r="Q25" s="16">
        <f>TI_EHG_E_E!Q$2</f>
        <v>6278.643766122098</v>
      </c>
      <c r="R25" s="16">
        <f>TI_EHG_E_E!R$2</f>
        <v>6878.9374892519336</v>
      </c>
      <c r="S25" s="16">
        <f>TI_EHG_E_E!S$2</f>
        <v>7458.0190885640586</v>
      </c>
      <c r="T25" s="16">
        <f>TI_EHG_E_E!T$2</f>
        <v>7978.3147033533969</v>
      </c>
      <c r="U25" s="16">
        <f>TI_EHG_E_E!U$2</f>
        <v>7523.9078245915734</v>
      </c>
      <c r="V25" s="16">
        <f>TI_EHG_E_E!V$2</f>
        <v>6188.3500429922615</v>
      </c>
      <c r="W25" s="16">
        <f>TI_EHG_E_E!W$2</f>
        <v>5846.2235597592426</v>
      </c>
      <c r="X25" s="16">
        <f>TI_EHG_E_E!X$2</f>
        <v>5345.273258813414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980.22192605331043</v>
      </c>
      <c r="D26" s="16">
        <f>TI_EHG_CHP_E!D$2</f>
        <v>943.67119518486652</v>
      </c>
      <c r="E26" s="16">
        <f>TI_EHG_CHP_E!E$2</f>
        <v>1014.1785898538261</v>
      </c>
      <c r="F26" s="16">
        <f>TI_EHG_CHP_E!F$2</f>
        <v>1080.2027515047289</v>
      </c>
      <c r="G26" s="16">
        <f>TI_EHG_CHP_E!G$2</f>
        <v>1159.3587274290626</v>
      </c>
      <c r="H26" s="16">
        <f>TI_EHG_CHP_E!H$2</f>
        <v>1248.7175408426481</v>
      </c>
      <c r="I26" s="16">
        <f>TI_EHG_CHP_E!I$2</f>
        <v>1271.7680997420466</v>
      </c>
      <c r="J26" s="16">
        <f>TI_EHG_CHP_E!J$2</f>
        <v>1279.12252794497</v>
      </c>
      <c r="K26" s="16">
        <f>TI_EHG_CHP_E!K$2</f>
        <v>1221.3053310404123</v>
      </c>
      <c r="L26" s="16">
        <f>TI_EHG_CHP_E!L$2</f>
        <v>1362.1545141874465</v>
      </c>
      <c r="M26" s="16">
        <f>TI_EHG_CHP_E!M$2</f>
        <v>1564.6157351676702</v>
      </c>
      <c r="N26" s="16">
        <f>TI_EHG_CHP_E!N$2</f>
        <v>1563.3052450558901</v>
      </c>
      <c r="O26" s="16">
        <f>TI_EHG_CHP_E!O$2</f>
        <v>1581.4509888220114</v>
      </c>
      <c r="P26" s="16">
        <f>TI_EHG_CHP_E!P$2</f>
        <v>1752.4444539982806</v>
      </c>
      <c r="Q26" s="16">
        <f>TI_EHG_CHP_E!Q$2</f>
        <v>1665.0852966466034</v>
      </c>
      <c r="R26" s="16">
        <f>TI_EHG_CHP_E!R$2</f>
        <v>1600.1886500429925</v>
      </c>
      <c r="S26" s="16">
        <f>TI_EHG_CHP_E!S$2</f>
        <v>1567.8901117798794</v>
      </c>
      <c r="T26" s="16">
        <f>TI_EHG_CHP_E!T$2</f>
        <v>1619.3775580395522</v>
      </c>
      <c r="U26" s="16">
        <f>TI_EHG_CHP_E!U$2</f>
        <v>1656.0308684436804</v>
      </c>
      <c r="V26" s="16">
        <f>TI_EHG_CHP_E!V$2</f>
        <v>1692.5950988822012</v>
      </c>
      <c r="W26" s="16">
        <f>TI_EHG_CHP_E!W$2</f>
        <v>1685.1073946689592</v>
      </c>
      <c r="X26" s="16">
        <f>TI_EHG_CHP_E!X$2</f>
        <v>1632.5246775580392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</v>
      </c>
      <c r="D27" s="16">
        <f>TI_EHG_H_E!D$2</f>
        <v>0</v>
      </c>
      <c r="E27" s="16">
        <f>TI_EHG_H_E!E$2</f>
        <v>0</v>
      </c>
      <c r="F27" s="16">
        <f>TI_EHG_H_E!F$2</f>
        <v>0</v>
      </c>
      <c r="G27" s="16">
        <f>TI_EHG_H_E!G$2</f>
        <v>0</v>
      </c>
      <c r="H27" s="16">
        <f>TI_EHG_H_E!H$2</f>
        <v>0</v>
      </c>
      <c r="I27" s="16">
        <f>TI_EHG_H_E!I$2</f>
        <v>0</v>
      </c>
      <c r="J27" s="16">
        <f>TI_EHG_H_E!J$2</f>
        <v>0</v>
      </c>
      <c r="K27" s="16">
        <f>TI_EHG_H_E!K$2</f>
        <v>0</v>
      </c>
      <c r="L27" s="16">
        <f>TI_EHG_H_E!L$2</f>
        <v>0</v>
      </c>
      <c r="M27" s="16">
        <f>TI_EHG_H_E!M$2</f>
        <v>0</v>
      </c>
      <c r="N27" s="16">
        <f>TI_EHG_H_E!N$2</f>
        <v>0</v>
      </c>
      <c r="O27" s="16">
        <f>TI_EHG_H_E!O$2</f>
        <v>0</v>
      </c>
      <c r="P27" s="16">
        <f>TI_EHG_H_E!P$2</f>
        <v>0</v>
      </c>
      <c r="Q27" s="16">
        <f>TI_EHG_H_E!Q$2</f>
        <v>0</v>
      </c>
      <c r="R27" s="16">
        <f>TI_EHG_H_E!R$2</f>
        <v>0</v>
      </c>
      <c r="S27" s="16">
        <f>TI_EHG_H_E!S$2</f>
        <v>0</v>
      </c>
      <c r="T27" s="16">
        <f>TI_EHG_H_E!T$2</f>
        <v>0</v>
      </c>
      <c r="U27" s="16">
        <f>TI_EHG_H_E!U$2</f>
        <v>0</v>
      </c>
      <c r="V27" s="16">
        <f>TI_EHG_H_E!V$2</f>
        <v>0</v>
      </c>
      <c r="W27" s="16">
        <f>TI_EHG_H_E!W$2</f>
        <v>0</v>
      </c>
      <c r="X27" s="16">
        <f>TI_EHG_H_E!X$2</f>
        <v>0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47.979363714531381</v>
      </c>
      <c r="D30" s="16">
        <f>TI_EHG_EPS!D$2</f>
        <v>41.702493551160792</v>
      </c>
      <c r="E30" s="16">
        <f>TI_EHG_EPS!E$2</f>
        <v>57.609630266552017</v>
      </c>
      <c r="F30" s="16">
        <f>TI_EHG_EPS!F$2</f>
        <v>41.702493551160792</v>
      </c>
      <c r="G30" s="16">
        <f>TI_EHG_EPS!G$2</f>
        <v>35.081685296646597</v>
      </c>
      <c r="H30" s="16">
        <f>TI_EHG_EPS!H$2</f>
        <v>48.839208942390357</v>
      </c>
      <c r="I30" s="16">
        <f>TI_EHG_EPS!I$2</f>
        <v>60.447119518486673</v>
      </c>
      <c r="J30" s="16">
        <f>TI_EHG_EPS!J$2</f>
        <v>46.431642304385207</v>
      </c>
      <c r="K30" s="16">
        <f>TI_EHG_EPS!K$2</f>
        <v>54.944110060189161</v>
      </c>
      <c r="L30" s="16">
        <f>TI_EHG_EPS!L$2</f>
        <v>79.87962166809973</v>
      </c>
      <c r="M30" s="16">
        <f>TI_EHG_EPS!M$2</f>
        <v>44.02407566638005</v>
      </c>
      <c r="N30" s="16">
        <f>TI_EHG_EPS!N$2</f>
        <v>63.370593293207222</v>
      </c>
      <c r="O30" s="16">
        <f>TI_EHG_EPS!O$2</f>
        <v>114.4453998280309</v>
      </c>
      <c r="P30" s="16">
        <f>TI_EHG_EPS!P$2</f>
        <v>125.451418744626</v>
      </c>
      <c r="Q30" s="16">
        <f>TI_EHG_EPS!Q$2</f>
        <v>92.949269131556321</v>
      </c>
      <c r="R30" s="16">
        <f>TI_EHG_EPS!R$2</f>
        <v>125.5374032674119</v>
      </c>
      <c r="S30" s="16">
        <f>TI_EHG_EPS!S$2</f>
        <v>130.69647463456579</v>
      </c>
      <c r="T30" s="16">
        <f>TI_EHG_EPS!T$2</f>
        <v>191.22089423903691</v>
      </c>
      <c r="U30" s="16">
        <f>TI_EHG_EPS!U$2</f>
        <v>136.1322441960447</v>
      </c>
      <c r="V30" s="16">
        <f>TI_EHG_EPS!V$2</f>
        <v>157.0687876182287</v>
      </c>
      <c r="W30" s="16">
        <f>TI_EHG_EPS!W$2</f>
        <v>170.86371453138429</v>
      </c>
      <c r="X30" s="16">
        <f>TI_EHG_EPS!X$2</f>
        <v>170.54548581255369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2.116165090283749</v>
      </c>
      <c r="N31" s="16">
        <f>TI_EHG_DHEP!N$2</f>
        <v>2.7896818572656921</v>
      </c>
      <c r="O31" s="16">
        <f>TI_EHG_DHEP!O$2</f>
        <v>3.4871883061049012</v>
      </c>
      <c r="P31" s="16">
        <f>TI_EHG_DHEP!P$2</f>
        <v>2.885296646603611</v>
      </c>
      <c r="Q31" s="16">
        <f>TI_EHG_DHEP!Q$2</f>
        <v>3.8311263972484952</v>
      </c>
      <c r="R31" s="16">
        <f>TI_EHG_DHEP!R$2</f>
        <v>5.5317282889079955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344.98693035253649</v>
      </c>
      <c r="D32" s="13">
        <f>TI_CO_E!D$2</f>
        <v>64.378933791917447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119.2236457437661</v>
      </c>
      <c r="D33" s="13">
        <f>TI_BF_E!D$2</f>
        <v>26.791831470335339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57.781599312123817</v>
      </c>
      <c r="D34" s="13">
        <f>TI_GW_E!D$2</f>
        <v>12.91917454858126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12773.524591573516</v>
      </c>
      <c r="D35" s="13">
        <f>TI_RPI_E!D$2</f>
        <v>13540.374720550299</v>
      </c>
      <c r="E35" s="13">
        <f>TI_RPI_E!E$2</f>
        <v>12942.841444539985</v>
      </c>
      <c r="F35" s="13">
        <f>TI_RPI_E!F$2</f>
        <v>13668.810404127256</v>
      </c>
      <c r="G35" s="13">
        <f>TI_RPI_E!G$2</f>
        <v>13977.159157351678</v>
      </c>
      <c r="H35" s="13">
        <f>TI_RPI_E!H$2</f>
        <v>14333.614273430781</v>
      </c>
      <c r="I35" s="13">
        <f>TI_RPI_E!I$2</f>
        <v>14864.035511607903</v>
      </c>
      <c r="J35" s="13">
        <f>TI_RPI_E!J$2</f>
        <v>13490.299570077383</v>
      </c>
      <c r="K35" s="13">
        <f>TI_RPI_E!K$2</f>
        <v>13288.36070507309</v>
      </c>
      <c r="L35" s="13">
        <f>TI_RPI_E!L$2</f>
        <v>11826.75786758383</v>
      </c>
      <c r="M35" s="13">
        <f>TI_RPI_E!M$2</f>
        <v>12336.443078245915</v>
      </c>
      <c r="N35" s="13">
        <f>TI_RPI_E!N$2</f>
        <v>11206.895958727428</v>
      </c>
      <c r="O35" s="13">
        <f>TI_RPI_E!O$2</f>
        <v>12109.537489251936</v>
      </c>
      <c r="P35" s="13">
        <f>TI_RPI_E!P$2</f>
        <v>14687.503697334474</v>
      </c>
      <c r="Q35" s="13">
        <f>TI_RPI_E!Q$2</f>
        <v>13685.620120378326</v>
      </c>
      <c r="R35" s="13">
        <f>TI_RPI_E!R$2</f>
        <v>16067.477128116936</v>
      </c>
      <c r="S35" s="13">
        <f>TI_RPI_E!S$2</f>
        <v>15894.446173688741</v>
      </c>
      <c r="T35" s="13">
        <f>TI_RPI_E!T$2</f>
        <v>16560.622441960444</v>
      </c>
      <c r="U35" s="13">
        <f>TI_RPI_E!U$2</f>
        <v>15114.047119518489</v>
      </c>
      <c r="V35" s="13">
        <f>TI_RPI_E!V$2</f>
        <v>13691.356663800516</v>
      </c>
      <c r="W35" s="13">
        <f>TI_RPI_E!W$2</f>
        <v>12886.506534823733</v>
      </c>
      <c r="X35" s="13">
        <f>TI_RPI_E!X$2</f>
        <v>12133.63267411866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12647.644453998279</v>
      </c>
      <c r="D36" s="16">
        <f>TI_RPI_RI_E!D$2</f>
        <v>13373.306706792775</v>
      </c>
      <c r="E36" s="16">
        <f>TI_RPI_RI_E!E$2</f>
        <v>12713.426225279452</v>
      </c>
      <c r="F36" s="16">
        <f>TI_RPI_RI_E!F$2</f>
        <v>13563.830954428202</v>
      </c>
      <c r="G36" s="16">
        <f>TI_RPI_RI_E!G$2</f>
        <v>13653.336371453141</v>
      </c>
      <c r="H36" s="16">
        <f>TI_RPI_RI_E!H$2</f>
        <v>13915.499054170248</v>
      </c>
      <c r="I36" s="16">
        <f>TI_RPI_RI_E!I$2</f>
        <v>14695.479535683569</v>
      </c>
      <c r="J36" s="16">
        <f>TI_RPI_RI_E!J$2</f>
        <v>13411.677386070503</v>
      </c>
      <c r="K36" s="16">
        <f>TI_RPI_RI_E!K$2</f>
        <v>13107.339380911439</v>
      </c>
      <c r="L36" s="16">
        <f>TI_RPI_RI_E!L$2</f>
        <v>11634.486930352532</v>
      </c>
      <c r="M36" s="16">
        <f>TI_RPI_RI_E!M$2</f>
        <v>12241.352536543422</v>
      </c>
      <c r="N36" s="16">
        <f>TI_RPI_RI_E!N$2</f>
        <v>11117.298882201203</v>
      </c>
      <c r="O36" s="16">
        <f>TI_RPI_RI_E!O$2</f>
        <v>12028.031298366295</v>
      </c>
      <c r="P36" s="16">
        <f>TI_RPI_RI_E!P$2</f>
        <v>14494.175924333615</v>
      </c>
      <c r="Q36" s="16">
        <f>TI_RPI_RI_E!Q$2</f>
        <v>13170.256319862419</v>
      </c>
      <c r="R36" s="16">
        <f>TI_RPI_RI_E!R$2</f>
        <v>15623.432674118656</v>
      </c>
      <c r="S36" s="16">
        <f>TI_RPI_RI_E!S$2</f>
        <v>15427.269475494415</v>
      </c>
      <c r="T36" s="16">
        <f>TI_RPI_RI_E!T$2</f>
        <v>16019.827773000856</v>
      </c>
      <c r="U36" s="16">
        <f>TI_RPI_RI_E!U$2</f>
        <v>14601.760877042136</v>
      </c>
      <c r="V36" s="16">
        <f>TI_RPI_RI_E!V$2</f>
        <v>13263.867411865864</v>
      </c>
      <c r="W36" s="16">
        <f>TI_RPI_RI_E!W$2</f>
        <v>12376.969475494412</v>
      </c>
      <c r="X36" s="16">
        <f>TI_RPI_RI_E!X$2</f>
        <v>11602.556319862426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1.050902837489252</v>
      </c>
      <c r="Q37" s="16">
        <f>TI_RPI_BPI_E!Q$2</f>
        <v>201.77704213241611</v>
      </c>
      <c r="R37" s="16">
        <f>TI_RPI_BPI_E!R$2</f>
        <v>178.6567497850387</v>
      </c>
      <c r="S37" s="16">
        <f>TI_RPI_BPI_E!S$2</f>
        <v>199.62742906276867</v>
      </c>
      <c r="T37" s="16">
        <f>TI_RPI_BPI_E!T$2</f>
        <v>243.72338779019779</v>
      </c>
      <c r="U37" s="16">
        <f>TI_RPI_BPI_E!U$2</f>
        <v>236.54505588993976</v>
      </c>
      <c r="V37" s="16">
        <f>TI_RPI_BPI_E!V$2</f>
        <v>185.59991401547722</v>
      </c>
      <c r="W37" s="16">
        <f>TI_RPI_BPI_E!W$2</f>
        <v>223.01874462596732</v>
      </c>
      <c r="X37" s="16">
        <f>TI_RPI_BPI_E!X$2</f>
        <v>223.91831470335342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97.936371453138435</v>
      </c>
      <c r="D38" s="16">
        <f>TI_RPI_PT_E!D$2</f>
        <v>121.94041272570939</v>
      </c>
      <c r="E38" s="16">
        <f>TI_RPI_PT_E!E$2</f>
        <v>144.02407566638001</v>
      </c>
      <c r="F38" s="16">
        <f>TI_RPI_PT_E!F$2</f>
        <v>85.454256233877899</v>
      </c>
      <c r="G38" s="16">
        <f>TI_RPI_PT_E!G$2</f>
        <v>260.19277730008588</v>
      </c>
      <c r="H38" s="16">
        <f>TI_RPI_PT_E!H$2</f>
        <v>267.50739466895948</v>
      </c>
      <c r="I38" s="16">
        <f>TI_RPI_PT_E!I$2</f>
        <v>0</v>
      </c>
      <c r="J38" s="16">
        <f>TI_RPI_PT_E!J$2</f>
        <v>0</v>
      </c>
      <c r="K38" s="16">
        <f>TI_RPI_PT_E!K$2</f>
        <v>49.112725709372313</v>
      </c>
      <c r="L38" s="16">
        <f>TI_RPI_PT_E!L$2</f>
        <v>40.753052450558897</v>
      </c>
      <c r="M38" s="16">
        <f>TI_RPI_PT_E!M$2</f>
        <v>95.090541702493553</v>
      </c>
      <c r="N38" s="16">
        <f>TI_RPI_PT_E!N$2</f>
        <v>74.191487532244196</v>
      </c>
      <c r="O38" s="16">
        <f>TI_RPI_PT_E!O$2</f>
        <v>81.506190885640578</v>
      </c>
      <c r="P38" s="16">
        <f>TI_RPI_PT_E!P$2</f>
        <v>191.2259673258813</v>
      </c>
      <c r="Q38" s="16">
        <f>TI_RPI_PT_E!Q$2</f>
        <v>111.8097162510748</v>
      </c>
      <c r="R38" s="16">
        <f>TI_RPI_PT_E!R$2</f>
        <v>86.730954428202921</v>
      </c>
      <c r="S38" s="16">
        <f>TI_RPI_PT_E!S$2</f>
        <v>67.921840068787617</v>
      </c>
      <c r="T38" s="16">
        <f>TI_RPI_PT_E!T$2</f>
        <v>53.347893379191753</v>
      </c>
      <c r="U38" s="16">
        <f>TI_RPI_PT_E!U$2</f>
        <v>39.196130696474633</v>
      </c>
      <c r="V38" s="16">
        <f>TI_RPI_PT_E!V$2</f>
        <v>56.289423903697333</v>
      </c>
      <c r="W38" s="16">
        <f>TI_RPI_PT_E!W$2</f>
        <v>63.499570077386068</v>
      </c>
      <c r="X38" s="16">
        <f>TI_RPI_PT_E!X$2</f>
        <v>83.239724849527079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27.943766122098022</v>
      </c>
      <c r="D39" s="16">
        <f>TI_RPI_IT_E!D$2</f>
        <v>45.12760103181428</v>
      </c>
      <c r="E39" s="16">
        <f>TI_RPI_IT_E!E$2</f>
        <v>85.39114359415305</v>
      </c>
      <c r="F39" s="16">
        <f>TI_RPI_IT_E!F$2</f>
        <v>19.525193465176269</v>
      </c>
      <c r="G39" s="16">
        <f>TI_RPI_IT_E!G$2</f>
        <v>63.630008598452264</v>
      </c>
      <c r="H39" s="16">
        <f>TI_RPI_IT_E!H$2</f>
        <v>150.60782459157349</v>
      </c>
      <c r="I39" s="16">
        <f>TI_RPI_IT_E!I$2</f>
        <v>168.55597592433361</v>
      </c>
      <c r="J39" s="16">
        <f>TI_RPI_IT_E!J$2</f>
        <v>78.622184006878754</v>
      </c>
      <c r="K39" s="16">
        <f>TI_RPI_IT_E!K$2</f>
        <v>131.9085984522786</v>
      </c>
      <c r="L39" s="16">
        <f>TI_RPI_IT_E!L$2</f>
        <v>151.51788478073951</v>
      </c>
      <c r="M39" s="16">
        <f>TI_RPI_IT_E!M$2</f>
        <v>0</v>
      </c>
      <c r="N39" s="16">
        <f>TI_RPI_IT_E!N$2</f>
        <v>15.40558899398108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1.050902837489252</v>
      </c>
      <c r="Q41" s="16">
        <f>TI_RPI_PII_E!Q$2</f>
        <v>201.77704213241611</v>
      </c>
      <c r="R41" s="16">
        <f>TI_RPI_PII_E!R$2</f>
        <v>178.6567497850387</v>
      </c>
      <c r="S41" s="16">
        <f>TI_RPI_PII_E!S$2</f>
        <v>199.62742906276867</v>
      </c>
      <c r="T41" s="16">
        <f>TI_RPI_PII_E!T$2</f>
        <v>243.72338779019779</v>
      </c>
      <c r="U41" s="16">
        <f>TI_RPI_PII_E!U$2</f>
        <v>236.54505588993976</v>
      </c>
      <c r="V41" s="16">
        <f>TI_RPI_PII_E!V$2</f>
        <v>185.59991401547722</v>
      </c>
      <c r="W41" s="16">
        <f>TI_RPI_PII_E!W$2</f>
        <v>223.01874462596732</v>
      </c>
      <c r="X41" s="16">
        <f>TI_RPI_PII_E!X$2</f>
        <v>223.91831470335342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70.698366294067057</v>
      </c>
      <c r="J46" s="13">
        <f>TI_LBB_E!J$2</f>
        <v>132.55950128976781</v>
      </c>
      <c r="K46" s="13">
        <f>TI_LBB_E!K$2</f>
        <v>133.4431642304385</v>
      </c>
      <c r="L46" s="13">
        <f>TI_LBB_E!L$2</f>
        <v>220.9324161650903</v>
      </c>
      <c r="M46" s="13">
        <f>TI_LBB_E!M$2</f>
        <v>322.56139294926908</v>
      </c>
      <c r="N46" s="13">
        <f>TI_LBB_E!N$2</f>
        <v>303.11934651762681</v>
      </c>
      <c r="O46" s="13">
        <f>TI_LBB_E!O$2</f>
        <v>273.95623387790192</v>
      </c>
      <c r="P46" s="13">
        <f>TI_LBB_E!P$2</f>
        <v>266.88641444539979</v>
      </c>
      <c r="Q46" s="13">
        <f>TI_LBB_E!Q$2</f>
        <v>266.00266552020628</v>
      </c>
      <c r="R46" s="13">
        <f>TI_LBB_E!R$2</f>
        <v>319.64746345657784</v>
      </c>
      <c r="S46" s="13">
        <f>TI_LBB_E!S$2</f>
        <v>270.25417024935513</v>
      </c>
      <c r="T46" s="13">
        <f>TI_LBB_E!T$2</f>
        <v>252.98082545141867</v>
      </c>
      <c r="U46" s="13">
        <f>TI_LBB_E!U$2</f>
        <v>266.51006018916587</v>
      </c>
      <c r="V46" s="13">
        <f>TI_LBB_E!V$2</f>
        <v>270.45588993981085</v>
      </c>
      <c r="W46" s="13">
        <f>TI_LBB_E!W$2</f>
        <v>237.0597592433362</v>
      </c>
      <c r="X46" s="13">
        <f>TI_LBB_E!X$2</f>
        <v>302.52158211521919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33.462338779019767</v>
      </c>
      <c r="P47" s="13">
        <f>TI_CPP_E!P$2</f>
        <v>13.255975924333621</v>
      </c>
      <c r="Q47" s="13">
        <f>TI_CPP_E!Q$2</f>
        <v>21.758899398108341</v>
      </c>
      <c r="R47" s="13">
        <f>TI_CPP_E!R$2</f>
        <v>13.47093723129837</v>
      </c>
      <c r="S47" s="13">
        <f>TI_CPP_E!S$2</f>
        <v>15.45331040412726</v>
      </c>
      <c r="T47" s="13">
        <f>TI_CPP_E!T$2</f>
        <v>15.44823731728289</v>
      </c>
      <c r="U47" s="13">
        <f>TI_CPP_E!U$2</f>
        <v>15.44823731728289</v>
      </c>
      <c r="V47" s="13">
        <f>TI_CPP_E!V$2</f>
        <v>15.85339638865004</v>
      </c>
      <c r="W47" s="13">
        <f>TI_CPP_E!W$2</f>
        <v>15.85339638865004</v>
      </c>
      <c r="X47" s="13">
        <f>TI_CPP_E!X$2</f>
        <v>17.614875322441961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57.201203783319002</v>
      </c>
      <c r="P49" s="13">
        <f>TI_NSP_E!P$2</f>
        <v>262.23129836629403</v>
      </c>
      <c r="Q49" s="13">
        <f>TI_NSP_E!Q$2</f>
        <v>230.00859845227859</v>
      </c>
      <c r="R49" s="13">
        <f>TI_NSP_E!R$2</f>
        <v>245.07738607050729</v>
      </c>
      <c r="S49" s="13">
        <f>TI_NSP_E!S$2</f>
        <v>244.8409286328461</v>
      </c>
      <c r="T49" s="13">
        <f>TI_NSP_E!T$2</f>
        <v>247.5581255374033</v>
      </c>
      <c r="U49" s="13">
        <f>TI_NSP_E!U$2</f>
        <v>222.1237317282889</v>
      </c>
      <c r="V49" s="13">
        <f>TI_NSP_E!V$2</f>
        <v>222.33955288048151</v>
      </c>
      <c r="W49" s="13">
        <f>TI_NSP_E!W$2</f>
        <v>185.89071367153909</v>
      </c>
      <c r="X49" s="13">
        <f>TI_NSP_E!X$2</f>
        <v>165.68168529664661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17039.662510748061</v>
      </c>
      <c r="D50" s="10">
        <f>TO!D$2</f>
        <v>17824.593723129834</v>
      </c>
      <c r="E50" s="10">
        <f>TO!E$2</f>
        <v>17185.124247635424</v>
      </c>
      <c r="F50" s="10">
        <f>TO!F$2</f>
        <v>18004.809888220119</v>
      </c>
      <c r="G50" s="10">
        <f>TO!G$2</f>
        <v>18157.485468615647</v>
      </c>
      <c r="H50" s="10">
        <f>TO!H$2</f>
        <v>18730.355717970764</v>
      </c>
      <c r="I50" s="10">
        <f>TO!I$2</f>
        <v>19506.369045571795</v>
      </c>
      <c r="J50" s="10">
        <f>TO!J$2</f>
        <v>18046.754428202923</v>
      </c>
      <c r="K50" s="10">
        <f>TO!K$2</f>
        <v>17565.39140154772</v>
      </c>
      <c r="L50" s="10">
        <f>TO!L$2</f>
        <v>16660.545743766121</v>
      </c>
      <c r="M50" s="10">
        <f>TO!M$2</f>
        <v>17746.118056749783</v>
      </c>
      <c r="N50" s="10">
        <f>TO!N$2</f>
        <v>16404.057179707652</v>
      </c>
      <c r="O50" s="10">
        <f>TO!O$2</f>
        <v>16811.303611349955</v>
      </c>
      <c r="P50" s="10">
        <f>TO!P$2</f>
        <v>19991.506018916589</v>
      </c>
      <c r="Q50" s="10">
        <f>TO!Q$2</f>
        <v>18964.304557179705</v>
      </c>
      <c r="R50" s="10">
        <f>TO!R$2</f>
        <v>21363.537489251932</v>
      </c>
      <c r="S50" s="10">
        <f>TO!S$2</f>
        <v>21787.372055030097</v>
      </c>
      <c r="T50" s="10">
        <f>TO!T$2</f>
        <v>22371.601289767841</v>
      </c>
      <c r="U50" s="10">
        <f>TO!U$2</f>
        <v>20925.134479793636</v>
      </c>
      <c r="V50" s="10">
        <f>TO!V$2</f>
        <v>18999.73190025795</v>
      </c>
      <c r="W50" s="10">
        <f>TO!W$2</f>
        <v>18084.058039552881</v>
      </c>
      <c r="X50" s="10">
        <f>TO!X$2</f>
        <v>17169.1815133276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3897.4013757523644</v>
      </c>
      <c r="D51" s="13">
        <f>TO_EHG!D$2</f>
        <v>4160.6334479793641</v>
      </c>
      <c r="E51" s="13">
        <f>TO_EHG!E$2</f>
        <v>4164.6412725709361</v>
      </c>
      <c r="F51" s="13">
        <f>TO_EHG!F$2</f>
        <v>4254.2085124677551</v>
      </c>
      <c r="G51" s="13">
        <f>TO_EHG!G$2</f>
        <v>4136.0643164230423</v>
      </c>
      <c r="H51" s="13">
        <f>TO_EHG!H$2</f>
        <v>4332.1113499570065</v>
      </c>
      <c r="I51" s="13">
        <f>TO_EHG!I$2</f>
        <v>4547.3689595872747</v>
      </c>
      <c r="J51" s="13">
        <f>TO_EHG!J$2</f>
        <v>4400.4983662940676</v>
      </c>
      <c r="K51" s="13">
        <f>TO_EHG!K$2</f>
        <v>4269.4382631126391</v>
      </c>
      <c r="L51" s="13">
        <f>TO_EHG!L$2</f>
        <v>4700.4961306964742</v>
      </c>
      <c r="M51" s="13">
        <f>TO_EHG!M$2</f>
        <v>5155.0224419604456</v>
      </c>
      <c r="N51" s="13">
        <f>TO_EHG!N$2</f>
        <v>5004.0151332760106</v>
      </c>
      <c r="O51" s="13">
        <f>TO_EHG!O$2</f>
        <v>4521.1981943250221</v>
      </c>
      <c r="P51" s="13">
        <f>TO_EHG!P$2</f>
        <v>5053.7185726569196</v>
      </c>
      <c r="Q51" s="13">
        <f>TO_EHG!Q$2</f>
        <v>5051.9400687876196</v>
      </c>
      <c r="R51" s="13">
        <f>TO_EHG!R$2</f>
        <v>4975.7398968185707</v>
      </c>
      <c r="S51" s="13">
        <f>TO_EHG!S$2</f>
        <v>5637.4161650902834</v>
      </c>
      <c r="T51" s="13">
        <f>TO_EHG!T$2</f>
        <v>5566.4171109200352</v>
      </c>
      <c r="U51" s="13">
        <f>TO_EHG!U$2</f>
        <v>5609.767239896817</v>
      </c>
      <c r="V51" s="13">
        <f>TO_EHG!V$2</f>
        <v>5070.2586414445386</v>
      </c>
      <c r="W51" s="13">
        <f>TO_EHG!W$2</f>
        <v>5054.6511607910597</v>
      </c>
      <c r="X51" s="13">
        <f>TO_EHG!X$2</f>
        <v>4781.6909716251066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3320.7898131762058</v>
      </c>
      <c r="D52" s="16">
        <f>TO_EHG_E!D$2</f>
        <v>3582.3553429881272</v>
      </c>
      <c r="E52" s="16">
        <f>TO_EHG_E!E$2</f>
        <v>3504.9606380663263</v>
      </c>
      <c r="F52" s="16">
        <f>TO_EHG_E!F$2</f>
        <v>3584.9281358277362</v>
      </c>
      <c r="G52" s="16">
        <f>TO_EHG_E!G$2</f>
        <v>3413.2465620453022</v>
      </c>
      <c r="H52" s="16">
        <f>TO_EHG_E!H$2</f>
        <v>3496.0092366836716</v>
      </c>
      <c r="I52" s="16">
        <f>TO_EHG_E!I$2</f>
        <v>3691.1567501301056</v>
      </c>
      <c r="J52" s="16">
        <f>TO_EHG_E!J$2</f>
        <v>3541.2360774672616</v>
      </c>
      <c r="K52" s="16">
        <f>TO_EHG_E!K$2</f>
        <v>3456.3855083442018</v>
      </c>
      <c r="L52" s="16">
        <f>TO_EHG_E!L$2</f>
        <v>3752.6255815634031</v>
      </c>
      <c r="M52" s="16">
        <f>TO_EHG_E!M$2</f>
        <v>4036.3765457101472</v>
      </c>
      <c r="N52" s="16">
        <f>TO_EHG_E!N$2</f>
        <v>3854.3294354892778</v>
      </c>
      <c r="O52" s="16">
        <f>TO_EHG_E!O$2</f>
        <v>3310.2082314406489</v>
      </c>
      <c r="P52" s="16">
        <f>TO_EHG_E!P$2</f>
        <v>3695.8194131357036</v>
      </c>
      <c r="Q52" s="16">
        <f>TO_EHG_E!Q$2</f>
        <v>3839.3530619127432</v>
      </c>
      <c r="R52" s="16">
        <f>TO_EHG_E!R$2</f>
        <v>3802.6993404990885</v>
      </c>
      <c r="S52" s="16">
        <f>TO_EHG_E!S$2</f>
        <v>4485.1558334529782</v>
      </c>
      <c r="T52" s="16">
        <f>TO_EHG_E!T$2</f>
        <v>4349.6525570570602</v>
      </c>
      <c r="U52" s="16">
        <f>TO_EHG_E!U$2</f>
        <v>4413.3863880280942</v>
      </c>
      <c r="V52" s="16">
        <f>TO_EHG_E!V$2</f>
        <v>3828.7054863259132</v>
      </c>
      <c r="W52" s="16">
        <f>TO_EHG_E!W$2</f>
        <v>3816.8765504669273</v>
      </c>
      <c r="X52" s="16">
        <f>TO_EHG_E!X$2</f>
        <v>3678.0869188398956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542.90562964408605</v>
      </c>
      <c r="D53" s="16">
        <f>TO_EHG_CHP!D$2</f>
        <v>548.95738272124515</v>
      </c>
      <c r="E53" s="16">
        <f>TO_EHG_CHP!E$2</f>
        <v>620.38570759145455</v>
      </c>
      <c r="F53" s="16">
        <f>TO_EHG_CHP!F$2</f>
        <v>640.81949959788676</v>
      </c>
      <c r="G53" s="16">
        <f>TO_EHG_CHP!G$2</f>
        <v>698.91405704326053</v>
      </c>
      <c r="H53" s="16">
        <f>TO_EHG_CHP!H$2</f>
        <v>802.82610295519225</v>
      </c>
      <c r="I53" s="16">
        <f>TO_EHG_CHP!I$2</f>
        <v>816.22940636172552</v>
      </c>
      <c r="J53" s="16">
        <f>TO_EHG_CHP!J$2</f>
        <v>828.56581419224005</v>
      </c>
      <c r="K53" s="16">
        <f>TO_EHG_CHP!K$2</f>
        <v>770.14647789827393</v>
      </c>
      <c r="L53" s="16">
        <f>TO_EHG_CHP!L$2</f>
        <v>885.53177011329444</v>
      </c>
      <c r="M53" s="16">
        <f>TO_EHG_CHP!M$2</f>
        <v>1084.3380716587251</v>
      </c>
      <c r="N53" s="16">
        <f>TO_EHG_CHP!N$2</f>
        <v>1100.2445971848406</v>
      </c>
      <c r="O53" s="16">
        <f>TO_EHG_CHP!O$2</f>
        <v>1121.7380282326098</v>
      </c>
      <c r="P53" s="16">
        <f>TO_EHG_CHP!P$2</f>
        <v>1260.0487725908642</v>
      </c>
      <c r="Q53" s="16">
        <f>TO_EHG_CHP!Q$2</f>
        <v>1140.1020541663634</v>
      </c>
      <c r="R53" s="16">
        <f>TO_EHG_CHP!R$2</f>
        <v>1075.1041848663438</v>
      </c>
      <c r="S53" s="16">
        <f>TO_EHG_CHP!S$2</f>
        <v>1050.282687613229</v>
      </c>
      <c r="T53" s="16">
        <f>TO_EHG_CHP!T$2</f>
        <v>1067.612275273121</v>
      </c>
      <c r="U53" s="16">
        <f>TO_EHG_CHP!U$2</f>
        <v>1090.1977048351887</v>
      </c>
      <c r="V53" s="16">
        <f>TO_EHG_CHP!V$2</f>
        <v>1119.042321068755</v>
      </c>
      <c r="W53" s="16">
        <f>TO_EHG_CHP!W$2</f>
        <v>1104.5009215881041</v>
      </c>
      <c r="X53" s="16">
        <f>TO_EHG_CHP!X$2</f>
        <v>970.57860136646684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</v>
      </c>
      <c r="D54" s="16">
        <f>TO_EHG_H!D$2</f>
        <v>0</v>
      </c>
      <c r="E54" s="16">
        <f>TO_EHG_H!E$2</f>
        <v>0</v>
      </c>
      <c r="F54" s="16">
        <f>TO_EHG_H!F$2</f>
        <v>0</v>
      </c>
      <c r="G54" s="16">
        <f>TO_EHG_H!G$2</f>
        <v>0</v>
      </c>
      <c r="H54" s="16">
        <f>TO_EHG_H!H$2</f>
        <v>0</v>
      </c>
      <c r="I54" s="16">
        <f>TO_EHG_H!I$2</f>
        <v>0</v>
      </c>
      <c r="J54" s="16">
        <f>TO_EHG_H!J$2</f>
        <v>0</v>
      </c>
      <c r="K54" s="16">
        <f>TO_EHG_H!K$2</f>
        <v>0</v>
      </c>
      <c r="L54" s="16">
        <f>TO_EHG_H!L$2</f>
        <v>0</v>
      </c>
      <c r="M54" s="16">
        <f>TO_EHG_H!M$2</f>
        <v>0</v>
      </c>
      <c r="N54" s="16">
        <f>TO_EHG_H!N$2</f>
        <v>0</v>
      </c>
      <c r="O54" s="16">
        <f>TO_EHG_H!O$2</f>
        <v>0</v>
      </c>
      <c r="P54" s="16">
        <f>TO_EHG_H!P$2</f>
        <v>0</v>
      </c>
      <c r="Q54" s="16">
        <f>TO_EHG_H!Q$2</f>
        <v>0</v>
      </c>
      <c r="R54" s="16">
        <f>TO_EHG_H!R$2</f>
        <v>0</v>
      </c>
      <c r="S54" s="16">
        <f>TO_EHG_H!S$2</f>
        <v>0</v>
      </c>
      <c r="T54" s="16">
        <f>TO_EHG_H!T$2</f>
        <v>0</v>
      </c>
      <c r="U54" s="16">
        <f>TO_EHG_H!U$2</f>
        <v>0</v>
      </c>
      <c r="V54" s="16">
        <f>TO_EHG_H!V$2</f>
        <v>0</v>
      </c>
      <c r="W54" s="16">
        <f>TO_EHG_H!W$2</f>
        <v>0</v>
      </c>
      <c r="X54" s="16">
        <f>TO_EHG_H!X$2</f>
        <v>0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33.705932932072223</v>
      </c>
      <c r="D57" s="16">
        <f>TO_EHG_PH!D$2</f>
        <v>29.3207222699914</v>
      </c>
      <c r="E57" s="16">
        <f>TO_EHG_PH!E$2</f>
        <v>39.294926913155628</v>
      </c>
      <c r="F57" s="16">
        <f>TO_EHG_PH!F$2</f>
        <v>28.46087704213241</v>
      </c>
      <c r="G57" s="16">
        <f>TO_EHG_PH!G$2</f>
        <v>23.903697334479791</v>
      </c>
      <c r="H57" s="16">
        <f>TO_EHG_PH!H$2</f>
        <v>33.276010318142731</v>
      </c>
      <c r="I57" s="16">
        <f>TO_EHG_PH!I$2</f>
        <v>39.982803095442819</v>
      </c>
      <c r="J57" s="16">
        <f>TO_EHG_PH!J$2</f>
        <v>30.696474634565771</v>
      </c>
      <c r="K57" s="16">
        <f>TO_EHG_PH!K$2</f>
        <v>42.906276870163367</v>
      </c>
      <c r="L57" s="16">
        <f>TO_EHG_PH!L$2</f>
        <v>62.338779019776439</v>
      </c>
      <c r="M57" s="16">
        <f>TO_EHG_PH!M$2</f>
        <v>34.307824591573507</v>
      </c>
      <c r="N57" s="16">
        <f>TO_EHG_PH!N$2</f>
        <v>49.441100601891662</v>
      </c>
      <c r="O57" s="16">
        <f>TO_EHG_PH!O$2</f>
        <v>89.251934651762681</v>
      </c>
      <c r="P57" s="16">
        <f>TO_EHG_PH!P$2</f>
        <v>97.850386930352528</v>
      </c>
      <c r="Q57" s="16">
        <f>TO_EHG_PH!Q$2</f>
        <v>72.484952708512466</v>
      </c>
      <c r="R57" s="16">
        <f>TO_EHG_PH!R$2</f>
        <v>97.936371453138435</v>
      </c>
      <c r="S57" s="16">
        <f>TO_EHG_PH!S$2</f>
        <v>101.9776440240757</v>
      </c>
      <c r="T57" s="16">
        <f>TO_EHG_PH!T$2</f>
        <v>149.15227858985381</v>
      </c>
      <c r="U57" s="16">
        <f>TO_EHG_PH!U$2</f>
        <v>106.183147033534</v>
      </c>
      <c r="V57" s="16">
        <f>TO_EHG_PH!V$2</f>
        <v>122.51083404987099</v>
      </c>
      <c r="W57" s="16">
        <f>TO_EHG_PH!W$2</f>
        <v>133.27368873602751</v>
      </c>
      <c r="X57" s="16">
        <f>TO_EHG_PH!X$2</f>
        <v>133.02545141874461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311.47781599312123</v>
      </c>
      <c r="D58" s="13">
        <f>TO_CO!D$2</f>
        <v>53.668185726569206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46.001719690455722</v>
      </c>
      <c r="D59" s="13">
        <f>TO_BF!D$2</f>
        <v>10.38976784178848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12740.22012037833</v>
      </c>
      <c r="D61" s="13">
        <f>TO_RPI!D$2</f>
        <v>13595.194668959584</v>
      </c>
      <c r="E61" s="13">
        <f>TO_RPI!E$2</f>
        <v>13020.482975064488</v>
      </c>
      <c r="F61" s="13">
        <f>TO_RPI!F$2</f>
        <v>13750.601375752365</v>
      </c>
      <c r="G61" s="13">
        <f>TO_RPI!G$2</f>
        <v>14021.421152192604</v>
      </c>
      <c r="H61" s="13">
        <f>TO_RPI!H$2</f>
        <v>14398.244368013759</v>
      </c>
      <c r="I61" s="13">
        <f>TO_RPI!I$2</f>
        <v>14888.301719690455</v>
      </c>
      <c r="J61" s="13">
        <f>TO_RPI!J$2</f>
        <v>13513.696560619088</v>
      </c>
      <c r="K61" s="13">
        <f>TO_RPI!K$2</f>
        <v>13162.509974204642</v>
      </c>
      <c r="L61" s="13">
        <f>TO_RPI!L$2</f>
        <v>11739.117196904554</v>
      </c>
      <c r="M61" s="13">
        <f>TO_RPI!M$2</f>
        <v>12268.534221840069</v>
      </c>
      <c r="N61" s="13">
        <f>TO_RPI!N$2</f>
        <v>11096.922699914016</v>
      </c>
      <c r="O61" s="13">
        <f>TO_RPI!O$2</f>
        <v>11956.903525365433</v>
      </c>
      <c r="P61" s="13">
        <f>TO_RPI!P$2</f>
        <v>14444.618486672392</v>
      </c>
      <c r="Q61" s="13">
        <f>TO_RPI!Q$2</f>
        <v>13434.362166809971</v>
      </c>
      <c r="R61" s="13">
        <f>TO_RPI!R$2</f>
        <v>15861.882803095439</v>
      </c>
      <c r="S61" s="13">
        <f>TO_RPI!S$2</f>
        <v>15689.926741186588</v>
      </c>
      <c r="T61" s="13">
        <f>TO_RPI!T$2</f>
        <v>16343.023215821147</v>
      </c>
      <c r="U61" s="13">
        <f>TO_RPI!U$2</f>
        <v>14855.288993981083</v>
      </c>
      <c r="V61" s="13">
        <f>TO_RPI!V$2</f>
        <v>13464.461650902835</v>
      </c>
      <c r="W61" s="13">
        <f>TO_RPI!W$2</f>
        <v>12628.576698194325</v>
      </c>
      <c r="X61" s="13">
        <f>TO_RPI!X$2</f>
        <v>11915.361908856403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12604.016079105762</v>
      </c>
      <c r="D62" s="16">
        <f>TO_RPI_RO!D$2</f>
        <v>13411.660877042134</v>
      </c>
      <c r="E62" s="16">
        <f>TO_RPI_RO!E$2</f>
        <v>12774.063714531387</v>
      </c>
      <c r="F62" s="16">
        <f>TO_RPI_RO!F$2</f>
        <v>13636.102149613069</v>
      </c>
      <c r="G62" s="16">
        <f>TO_RPI_RO!G$2</f>
        <v>13685.92467755804</v>
      </c>
      <c r="H62" s="16">
        <f>TO_RPI_RO!H$2</f>
        <v>13965.81513327601</v>
      </c>
      <c r="I62" s="16">
        <f>TO_RPI_RO!I$2</f>
        <v>14732.464144453998</v>
      </c>
      <c r="J62" s="16">
        <f>TO_RPI_RO!J$2</f>
        <v>13432.106878761819</v>
      </c>
      <c r="K62" s="16">
        <f>TO_RPI_RO!K$2</f>
        <v>12974.409200343938</v>
      </c>
      <c r="L62" s="16">
        <f>TO_RPI_RO!L$2</f>
        <v>11559.632330180564</v>
      </c>
      <c r="M62" s="16">
        <f>TO_RPI_RO!M$2</f>
        <v>12172.974204643164</v>
      </c>
      <c r="N62" s="16">
        <f>TO_RPI_RO!N$2</f>
        <v>11008.034135855545</v>
      </c>
      <c r="O62" s="16">
        <f>TO_RPI_RO!O$2</f>
        <v>11874.994926913154</v>
      </c>
      <c r="P62" s="16">
        <f>TO_RPI_RO!P$2</f>
        <v>14250.347377472051</v>
      </c>
      <c r="Q62" s="16">
        <f>TO_RPI_RO!Q$2</f>
        <v>12918.602321582113</v>
      </c>
      <c r="R62" s="16">
        <f>TO_RPI_RO!R$2</f>
        <v>15425.802665520205</v>
      </c>
      <c r="S62" s="16">
        <f>TO_RPI_RO!S$2</f>
        <v>15233.893465176268</v>
      </c>
      <c r="T62" s="16">
        <f>TO_RPI_RO!T$2</f>
        <v>15814.34952708512</v>
      </c>
      <c r="U62" s="16">
        <f>TO_RPI_RO!U$2</f>
        <v>14354.251160791058</v>
      </c>
      <c r="V62" s="16">
        <f>TO_RPI_RO!V$2</f>
        <v>13047.317110920032</v>
      </c>
      <c r="W62" s="16">
        <f>TO_RPI_RO!W$2</f>
        <v>12131.826397248497</v>
      </c>
      <c r="X62" s="16">
        <f>TO_RPI_RO!X$2</f>
        <v>11397.296216680994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1.050128976784179</v>
      </c>
      <c r="Q63" s="16">
        <f>TO_RPI_BKFLOW!Q$2</f>
        <v>201.62106620808251</v>
      </c>
      <c r="R63" s="16">
        <f>TO_RPI_BKFLOW!R$2</f>
        <v>172.9722269991401</v>
      </c>
      <c r="S63" s="16">
        <f>TO_RPI_BKFLOW!S$2</f>
        <v>190.26938950988821</v>
      </c>
      <c r="T63" s="16">
        <f>TO_RPI_BKFLOW!T$2</f>
        <v>233.0047291487532</v>
      </c>
      <c r="U63" s="16">
        <f>TO_RPI_BKFLOW!U$2</f>
        <v>226.32699914015481</v>
      </c>
      <c r="V63" s="16">
        <f>TO_RPI_BKFLOW!V$2</f>
        <v>176.73482373172831</v>
      </c>
      <c r="W63" s="16">
        <f>TO_RPI_BKFLOW!W$2</f>
        <v>211.90111779879621</v>
      </c>
      <c r="X63" s="16">
        <f>TO_RPI_BKFLOW!X$2</f>
        <v>213.0956147893379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109.615649183147</v>
      </c>
      <c r="D64" s="16">
        <f>TO_RPI_PT!D$2</f>
        <v>136.49432502149611</v>
      </c>
      <c r="E64" s="16">
        <f>TO_RPI_PT!E$2</f>
        <v>161.16362854686159</v>
      </c>
      <c r="F64" s="16">
        <f>TO_RPI_PT!F$2</f>
        <v>95.623731728288902</v>
      </c>
      <c r="G64" s="16">
        <f>TO_RPI_PT!G$2</f>
        <v>267.53164230438517</v>
      </c>
      <c r="H64" s="16">
        <f>TO_RPI_PT!H$2</f>
        <v>275.05262252794489</v>
      </c>
      <c r="I64" s="16">
        <f>TO_RPI_PT!I$2</f>
        <v>0</v>
      </c>
      <c r="J64" s="16">
        <f>TO_RPI_PT!J$2</f>
        <v>0</v>
      </c>
      <c r="K64" s="16">
        <f>TO_RPI_PT!K$2</f>
        <v>49.355202063628539</v>
      </c>
      <c r="L64" s="16">
        <f>TO_RPI_PT!L$2</f>
        <v>40.954256233877899</v>
      </c>
      <c r="M64" s="16">
        <f>TO_RPI_PT!M$2</f>
        <v>95.560017196904553</v>
      </c>
      <c r="N64" s="16">
        <f>TO_RPI_PT!N$2</f>
        <v>74.557781599312122</v>
      </c>
      <c r="O64" s="16">
        <f>TO_RPI_PT!O$2</f>
        <v>81.908598452278582</v>
      </c>
      <c r="P64" s="16">
        <f>TO_RPI_PT!P$2</f>
        <v>192.17007738607049</v>
      </c>
      <c r="Q64" s="16">
        <f>TO_RPI_PT!Q$2</f>
        <v>112.36173688736029</v>
      </c>
      <c r="R64" s="16">
        <f>TO_RPI_PT!R$2</f>
        <v>84.451160791057603</v>
      </c>
      <c r="S64" s="16">
        <f>TO_RPI_PT!S$2</f>
        <v>66.136457437661221</v>
      </c>
      <c r="T64" s="16">
        <f>TO_RPI_PT!T$2</f>
        <v>51.945571797076518</v>
      </c>
      <c r="U64" s="16">
        <f>TO_RPI_PT!U$2</f>
        <v>38.165778159931207</v>
      </c>
      <c r="V64" s="16">
        <f>TO_RPI_PT!V$2</f>
        <v>54.809802235597587</v>
      </c>
      <c r="W64" s="16">
        <f>TO_RPI_PT!W$2</f>
        <v>61.830438521066199</v>
      </c>
      <c r="X64" s="16">
        <f>TO_RPI_PT!X$2</f>
        <v>81.051762682717097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26.588392089423902</v>
      </c>
      <c r="D65" s="16">
        <f>TO_RPI_IT!D$2</f>
        <v>47.039466895958718</v>
      </c>
      <c r="E65" s="16">
        <f>TO_RPI_IT!E$2</f>
        <v>85.255631986242477</v>
      </c>
      <c r="F65" s="16">
        <f>TO_RPI_IT!F$2</f>
        <v>18.87549441100602</v>
      </c>
      <c r="G65" s="16">
        <f>TO_RPI_IT!G$2</f>
        <v>67.964832330180556</v>
      </c>
      <c r="H65" s="16">
        <f>TO_RPI_IT!H$2</f>
        <v>157.37661220980223</v>
      </c>
      <c r="I65" s="16">
        <f>TO_RPI_IT!I$2</f>
        <v>155.83757523645741</v>
      </c>
      <c r="J65" s="16">
        <f>TO_RPI_IT!J$2</f>
        <v>81.589681857265688</v>
      </c>
      <c r="K65" s="16">
        <f>TO_RPI_IT!K$2</f>
        <v>138.74557179707651</v>
      </c>
      <c r="L65" s="16">
        <f>TO_RPI_IT!L$2</f>
        <v>138.5306104901118</v>
      </c>
      <c r="M65" s="16">
        <f>TO_RPI_IT!M$2</f>
        <v>0</v>
      </c>
      <c r="N65" s="16">
        <f>TO_RPI_IT!N$2</f>
        <v>14.33078245915735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1.050902837489252</v>
      </c>
      <c r="Q67" s="16">
        <f>TO_RPI_PIR!Q$2</f>
        <v>201.77704213241611</v>
      </c>
      <c r="R67" s="16">
        <f>TO_RPI_PIR!R$2</f>
        <v>178.6567497850387</v>
      </c>
      <c r="S67" s="16">
        <f>TO_RPI_PIR!S$2</f>
        <v>199.62742906276867</v>
      </c>
      <c r="T67" s="16">
        <f>TO_RPI_PIR!T$2</f>
        <v>243.72338779019779</v>
      </c>
      <c r="U67" s="16">
        <f>TO_RPI_PIR!U$2</f>
        <v>236.54505588993976</v>
      </c>
      <c r="V67" s="16">
        <f>TO_RPI_PIR!V$2</f>
        <v>185.59991401547722</v>
      </c>
      <c r="W67" s="16">
        <f>TO_RPI_PIR!W$2</f>
        <v>223.01874462596732</v>
      </c>
      <c r="X67" s="16">
        <f>TO_RPI_PIR!X$2</f>
        <v>223.91831470335342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70.698366294067057</v>
      </c>
      <c r="J72" s="13">
        <f>TO_LBB!J$2</f>
        <v>132.55950128976781</v>
      </c>
      <c r="K72" s="13">
        <f>TO_LBB!K$2</f>
        <v>133.4431642304385</v>
      </c>
      <c r="L72" s="13">
        <f>TO_LBB!L$2</f>
        <v>220.9324161650903</v>
      </c>
      <c r="M72" s="13">
        <f>TO_LBB!M$2</f>
        <v>322.56139294926908</v>
      </c>
      <c r="N72" s="13">
        <f>TO_LBB!N$2</f>
        <v>303.11934651762681</v>
      </c>
      <c r="O72" s="13">
        <f>TO_LBB!O$2</f>
        <v>273.95623387790192</v>
      </c>
      <c r="P72" s="13">
        <f>TO_LBB!P$2</f>
        <v>266.88641444539979</v>
      </c>
      <c r="Q72" s="13">
        <f>TO_LBB!Q$2</f>
        <v>266.00266552020628</v>
      </c>
      <c r="R72" s="13">
        <f>TO_LBB!R$2</f>
        <v>319.64746345657784</v>
      </c>
      <c r="S72" s="13">
        <f>TO_LBB!S$2</f>
        <v>270.25417024935513</v>
      </c>
      <c r="T72" s="13">
        <f>TO_LBB!T$2</f>
        <v>252.98082545141867</v>
      </c>
      <c r="U72" s="13">
        <f>TO_LBB!U$2</f>
        <v>266.51006018916587</v>
      </c>
      <c r="V72" s="13">
        <f>TO_LBB!V$2</f>
        <v>270.45588993981085</v>
      </c>
      <c r="W72" s="13">
        <f>TO_LBB!W$2</f>
        <v>237.0597592433362</v>
      </c>
      <c r="X72" s="13">
        <f>TO_LBB!X$2</f>
        <v>324.11392949269134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13.38727429062769</v>
      </c>
      <c r="P73" s="13">
        <f>TO_CPP!P$2</f>
        <v>8.4551160791057605</v>
      </c>
      <c r="Q73" s="13">
        <f>TO_CPP!Q$2</f>
        <v>5.6368013757523636</v>
      </c>
      <c r="R73" s="13">
        <f>TO_CPP!R$2</f>
        <v>5.6368013757523636</v>
      </c>
      <c r="S73" s="13">
        <f>TO_CPP!S$2</f>
        <v>6.3413585554600171</v>
      </c>
      <c r="T73" s="13">
        <f>TO_CPP!T$2</f>
        <v>6.1792777300085966</v>
      </c>
      <c r="U73" s="13">
        <f>TO_CPP!U$2</f>
        <v>6.1792777300085966</v>
      </c>
      <c r="V73" s="13">
        <f>TO_CPP!V$2</f>
        <v>6.3413585554600171</v>
      </c>
      <c r="W73" s="13">
        <f>TO_CPP!W$2</f>
        <v>6.3413585554600171</v>
      </c>
      <c r="X73" s="13">
        <f>TO_CPP!X$2</f>
        <v>7.0459157351676698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45.858383490971619</v>
      </c>
      <c r="P74" s="13">
        <f>TO_GTL!P$2</f>
        <v>217.82742906276869</v>
      </c>
      <c r="Q74" s="13">
        <f>TO_GTL!Q$2</f>
        <v>206.36285468615651</v>
      </c>
      <c r="R74" s="13">
        <f>TO_GTL!R$2</f>
        <v>200.63052450558899</v>
      </c>
      <c r="S74" s="13">
        <f>TO_GTL!S$2</f>
        <v>183.4336199484093</v>
      </c>
      <c r="T74" s="13">
        <f>TO_GTL!T$2</f>
        <v>203.00085984522789</v>
      </c>
      <c r="U74" s="13">
        <f>TO_GTL!U$2</f>
        <v>187.38890799656059</v>
      </c>
      <c r="V74" s="13">
        <f>TO_GTL!V$2</f>
        <v>188.21435941530521</v>
      </c>
      <c r="W74" s="13">
        <f>TO_GTL!W$2</f>
        <v>157.42906276870161</v>
      </c>
      <c r="X74" s="13">
        <f>TO_GTL!X$2</f>
        <v>140.9687876182287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44.561478933791918</v>
      </c>
      <c r="D75" s="13">
        <f>TO_NSP!D$2</f>
        <v>4.7076526225279443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916.68168529664661</v>
      </c>
      <c r="D76" s="10">
        <f>NRG_E!D$2</f>
        <v>971.69200343938087</v>
      </c>
      <c r="E76" s="10">
        <f>NRG_E!E$2</f>
        <v>930.10412725709375</v>
      </c>
      <c r="F76" s="10">
        <f>NRG_E!F$2</f>
        <v>1033.242562338779</v>
      </c>
      <c r="G76" s="10">
        <f>NRG_E!G$2</f>
        <v>995.45485812553738</v>
      </c>
      <c r="H76" s="10">
        <f>NRG_E!H$2</f>
        <v>1101.2865004299226</v>
      </c>
      <c r="I76" s="10">
        <f>NRG_E!I$2</f>
        <v>1033.5495270851245</v>
      </c>
      <c r="J76" s="10">
        <f>NRG_E!J$2</f>
        <v>1030.7415305245056</v>
      </c>
      <c r="K76" s="10">
        <f>NRG_E!K$2</f>
        <v>1164.9582975064491</v>
      </c>
      <c r="L76" s="10">
        <f>NRG_E!L$2</f>
        <v>1209.4005159071367</v>
      </c>
      <c r="M76" s="10">
        <f>NRG_E!M$2</f>
        <v>1148.5397248495269</v>
      </c>
      <c r="N76" s="10">
        <f>NRG_E!N$2</f>
        <v>999.50610490111762</v>
      </c>
      <c r="O76" s="10">
        <f>NRG_E!O$2</f>
        <v>1067.3677558039553</v>
      </c>
      <c r="P76" s="10">
        <f>NRG_E!P$2</f>
        <v>1507.2221840068787</v>
      </c>
      <c r="Q76" s="10">
        <f>NRG_E!Q$2</f>
        <v>1225.3380911435941</v>
      </c>
      <c r="R76" s="10">
        <f>NRG_E!R$2</f>
        <v>1369.9153912295787</v>
      </c>
      <c r="S76" s="10">
        <f>NRG_E!S$2</f>
        <v>1424.2666380051592</v>
      </c>
      <c r="T76" s="10">
        <f>NRG_E!T$2</f>
        <v>1416.9248495270849</v>
      </c>
      <c r="U76" s="10">
        <f>NRG_E!U$2</f>
        <v>1286.2918314703354</v>
      </c>
      <c r="V76" s="10">
        <f>NRG_E!V$2</f>
        <v>1193.4549441100603</v>
      </c>
      <c r="W76" s="10">
        <f>NRG_E!W$2</f>
        <v>1145.1912295786758</v>
      </c>
      <c r="X76" s="10">
        <f>NRG_E!X$2</f>
        <v>905.86259673258814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133.1900257953568</v>
      </c>
      <c r="D77" s="13">
        <f>NRG_EHG_E!D$2</f>
        <v>143.16423043852109</v>
      </c>
      <c r="E77" s="13">
        <f>NRG_EHG_E!E$2</f>
        <v>147.63542562338779</v>
      </c>
      <c r="F77" s="13">
        <f>NRG_EHG_E!F$2</f>
        <v>126.99914015477211</v>
      </c>
      <c r="G77" s="13">
        <f>NRG_EHG_E!G$2</f>
        <v>139.54866723989679</v>
      </c>
      <c r="H77" s="13">
        <f>NRG_EHG_E!H$2</f>
        <v>136.78899398108339</v>
      </c>
      <c r="I77" s="13">
        <f>NRG_EHG_E!I$2</f>
        <v>133.08495270851239</v>
      </c>
      <c r="J77" s="13">
        <f>NRG_EHG_E!J$2</f>
        <v>115.60945829750639</v>
      </c>
      <c r="K77" s="13">
        <f>NRG_EHG_E!K$2</f>
        <v>119.52261392949271</v>
      </c>
      <c r="L77" s="13">
        <f>NRG_EHG_E!L$2</f>
        <v>128.01616509028369</v>
      </c>
      <c r="M77" s="13">
        <f>NRG_EHG_E!M$2</f>
        <v>112.4249355116079</v>
      </c>
      <c r="N77" s="13">
        <f>NRG_EHG_E!N$2</f>
        <v>114.763456577816</v>
      </c>
      <c r="O77" s="13">
        <f>NRG_EHG_E!O$2</f>
        <v>116.9760103181427</v>
      </c>
      <c r="P77" s="13">
        <f>NRG_EHG_E!P$2</f>
        <v>108.44858125537399</v>
      </c>
      <c r="Q77" s="13">
        <f>NRG_EHG_E!Q$2</f>
        <v>109.67454858125539</v>
      </c>
      <c r="R77" s="13">
        <f>NRG_EHG_E!R$2</f>
        <v>127.2669819432502</v>
      </c>
      <c r="S77" s="13">
        <f>NRG_EHG_E!S$2</f>
        <v>126.1573516766982</v>
      </c>
      <c r="T77" s="13">
        <f>NRG_EHG_E!T$2</f>
        <v>151.5686156491831</v>
      </c>
      <c r="U77" s="13">
        <f>NRG_EHG_E!U$2</f>
        <v>123.7202063628547</v>
      </c>
      <c r="V77" s="13">
        <f>NRG_EHG_E!V$2</f>
        <v>83.316423043852097</v>
      </c>
      <c r="W77" s="13">
        <f>NRG_EHG_E!W$2</f>
        <v>68.7993121238177</v>
      </c>
      <c r="X77" s="13">
        <f>NRG_EHG_E!X$2</f>
        <v>53.05932932072227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8.5984522785898534E-2</v>
      </c>
      <c r="D78" s="13">
        <f>NRG_CM_E!D$2</f>
        <v>8.5984522785898534E-2</v>
      </c>
      <c r="E78" s="13">
        <f>NRG_CM_E!E$2</f>
        <v>8.5984522785898534E-2</v>
      </c>
      <c r="F78" s="13">
        <f>NRG_CM_E!F$2</f>
        <v>8.5984522785898534E-2</v>
      </c>
      <c r="G78" s="13">
        <f>NRG_CM_E!G$2</f>
        <v>8.5984522785898534E-2</v>
      </c>
      <c r="H78" s="13">
        <f>NRG_CM_E!H$2</f>
        <v>8.5984522785898534E-2</v>
      </c>
      <c r="I78" s="13">
        <f>NRG_CM_E!I$2</f>
        <v>8.5984522785898534E-2</v>
      </c>
      <c r="J78" s="13">
        <f>NRG_CM_E!J$2</f>
        <v>8.5984522785898534E-2</v>
      </c>
      <c r="K78" s="13">
        <f>NRG_CM_E!K$2</f>
        <v>8.5984522785898534E-2</v>
      </c>
      <c r="L78" s="13">
        <f>NRG_CM_E!L$2</f>
        <v>8.5984522785898534E-2</v>
      </c>
      <c r="M78" s="13">
        <f>NRG_CM_E!M$2</f>
        <v>8.5984522785898534E-2</v>
      </c>
      <c r="N78" s="13">
        <f>NRG_CM_E!N$2</f>
        <v>0.25795356835769562</v>
      </c>
      <c r="O78" s="13">
        <f>NRG_CM_E!O$2</f>
        <v>0.25795356835769562</v>
      </c>
      <c r="P78" s="13">
        <f>NRG_CM_E!P$2</f>
        <v>8.5984522785898534E-2</v>
      </c>
      <c r="Q78" s="13">
        <f>NRG_CM_E!Q$2</f>
        <v>0.34393809114359408</v>
      </c>
      <c r="R78" s="13">
        <f>NRG_CM_E!R$2</f>
        <v>0.34393809114359408</v>
      </c>
      <c r="S78" s="13">
        <f>NRG_CM_E!S$2</f>
        <v>7.1453138435081678E-2</v>
      </c>
      <c r="T78" s="13">
        <f>NRG_CM_E!T$2</f>
        <v>6.7153912295786752E-2</v>
      </c>
      <c r="U78" s="13">
        <f>NRG_CM_E!U$2</f>
        <v>7.540842648323301E-2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8.5029234737747181</v>
      </c>
      <c r="K79" s="13">
        <f>NRG_OIL_NG_E!K$2</f>
        <v>5.4934651762682716</v>
      </c>
      <c r="L79" s="13">
        <f>NRG_OIL_NG_E!L$2</f>
        <v>3.2960447119518479</v>
      </c>
      <c r="M79" s="13">
        <f>NRG_OIL_NG_E!M$2</f>
        <v>10.98693035253654</v>
      </c>
      <c r="N79" s="13">
        <f>NRG_OIL_NG_E!N$2</f>
        <v>2.6273430782459153</v>
      </c>
      <c r="O79" s="13">
        <f>NRG_OIL_NG_E!O$2</f>
        <v>0.34393809114359408</v>
      </c>
      <c r="P79" s="13">
        <f>NRG_OIL_NG_E!P$2</f>
        <v>0.49441100601891663</v>
      </c>
      <c r="Q79" s="13">
        <f>NRG_OIL_NG_E!Q$2</f>
        <v>0.1719690455717971</v>
      </c>
      <c r="R79" s="13">
        <f>NRG_OIL_NG_E!R$2</f>
        <v>0.25795356835769562</v>
      </c>
      <c r="S79" s="13">
        <f>NRG_OIL_NG_E!S$2</f>
        <v>0.1122957867583835</v>
      </c>
      <c r="T79" s="13">
        <f>NRG_OIL_NG_E!T$2</f>
        <v>0.1151332760103181</v>
      </c>
      <c r="U79" s="13">
        <f>NRG_OIL_NG_E!U$2</f>
        <v>0.13009458297506449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24.634565778159935</v>
      </c>
      <c r="D81" s="13">
        <f>NRG_CO_E!D$2</f>
        <v>4.5786758383490964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1.375752364574377E-3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2.493551160791057</v>
      </c>
      <c r="D83" s="13">
        <f>NRG_GW_E!D$2</f>
        <v>0.85984522785898532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756.2775580395529</v>
      </c>
      <c r="D85" s="13">
        <f>NRG_PR_E!D$2</f>
        <v>823.00326741186586</v>
      </c>
      <c r="E85" s="13">
        <f>NRG_PR_E!E$2</f>
        <v>782.38271711092</v>
      </c>
      <c r="F85" s="13">
        <f>NRG_PR_E!F$2</f>
        <v>906.15743766122091</v>
      </c>
      <c r="G85" s="13">
        <f>NRG_PR_E!G$2</f>
        <v>855.82020636285461</v>
      </c>
      <c r="H85" s="13">
        <f>NRG_PR_E!H$2</f>
        <v>964.4115219260533</v>
      </c>
      <c r="I85" s="13">
        <f>NRG_PR_E!I$2</f>
        <v>900.37858985382616</v>
      </c>
      <c r="J85" s="13">
        <f>NRG_PR_E!J$2</f>
        <v>906.54316423043849</v>
      </c>
      <c r="K85" s="13">
        <f>NRG_PR_E!K$2</f>
        <v>1039.856233877902</v>
      </c>
      <c r="L85" s="13">
        <f>NRG_PR_E!L$2</f>
        <v>1078.0023215821152</v>
      </c>
      <c r="M85" s="13">
        <f>NRG_PR_E!M$2</f>
        <v>1025.0418744625968</v>
      </c>
      <c r="N85" s="13">
        <f>NRG_PR_E!N$2</f>
        <v>881.85735167669816</v>
      </c>
      <c r="O85" s="13">
        <f>NRG_PR_E!O$2</f>
        <v>949.78985382631129</v>
      </c>
      <c r="P85" s="13">
        <f>NRG_PR_E!P$2</f>
        <v>1398.1932072226998</v>
      </c>
      <c r="Q85" s="13">
        <f>NRG_PR_E!Q$2</f>
        <v>1115.1476354256233</v>
      </c>
      <c r="R85" s="13">
        <f>NRG_PR_E!R$2</f>
        <v>1242.0465176268272</v>
      </c>
      <c r="S85" s="13">
        <f>NRG_PR_E!S$2</f>
        <v>1297.9255374032673</v>
      </c>
      <c r="T85" s="13">
        <f>NRG_PR_E!T$2</f>
        <v>1265.1739466895956</v>
      </c>
      <c r="U85" s="13">
        <f>NRG_PR_E!U$2</f>
        <v>1162.364746345658</v>
      </c>
      <c r="V85" s="13">
        <f>NRG_PR_E!V$2</f>
        <v>1110.1385210662081</v>
      </c>
      <c r="W85" s="13">
        <f>NRG_PR_E!W$2</f>
        <v>1076.391917454858</v>
      </c>
      <c r="X85" s="13">
        <f>NRG_PR_E!X$2</f>
        <v>852.80326741186582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319.38237317282881</v>
      </c>
      <c r="D93" s="10">
        <f>DL!D$2</f>
        <v>352.5826311263973</v>
      </c>
      <c r="E93" s="10">
        <f>DL!E$2</f>
        <v>330.89303525365432</v>
      </c>
      <c r="F93" s="10">
        <f>DL!F$2</f>
        <v>355.64393809114358</v>
      </c>
      <c r="G93" s="10">
        <f>DL!G$2</f>
        <v>368.9595872742907</v>
      </c>
      <c r="H93" s="10">
        <f>DL!H$2</f>
        <v>387.13319002579533</v>
      </c>
      <c r="I93" s="10">
        <f>DL!I$2</f>
        <v>387.06414445399827</v>
      </c>
      <c r="J93" s="10">
        <f>DL!J$2</f>
        <v>300.64488392089419</v>
      </c>
      <c r="K93" s="10">
        <f>DL!K$2</f>
        <v>393.91177987962158</v>
      </c>
      <c r="L93" s="10">
        <f>DL!L$2</f>
        <v>358.43834909716247</v>
      </c>
      <c r="M93" s="10">
        <f>DL!M$2</f>
        <v>396.49613069647461</v>
      </c>
      <c r="N93" s="10">
        <f>DL!N$2</f>
        <v>356.31986242476353</v>
      </c>
      <c r="O93" s="10">
        <f>DL!O$2</f>
        <v>423.23731728288908</v>
      </c>
      <c r="P93" s="10">
        <f>DL!P$2</f>
        <v>473.79621668099736</v>
      </c>
      <c r="Q93" s="10">
        <f>DL!Q$2</f>
        <v>451.97764402407569</v>
      </c>
      <c r="R93" s="10">
        <f>DL!R$2</f>
        <v>428.91229578675836</v>
      </c>
      <c r="S93" s="10">
        <f>DL!S$2</f>
        <v>426.42923473774721</v>
      </c>
      <c r="T93" s="10">
        <f>DL!T$2</f>
        <v>444.89570077386065</v>
      </c>
      <c r="U93" s="10">
        <f>DL!U$2</f>
        <v>441.42012037833189</v>
      </c>
      <c r="V93" s="10">
        <f>DL!V$2</f>
        <v>431.76251074806527</v>
      </c>
      <c r="W93" s="10">
        <f>DL!W$2</f>
        <v>394.03619948409283</v>
      </c>
      <c r="X93" s="10">
        <f>DL!X$2</f>
        <v>432.21255374032683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19539.384522785902</v>
      </c>
      <c r="D94" s="10">
        <f>AFC!D$2</f>
        <v>19840.69561478934</v>
      </c>
      <c r="E94" s="10">
        <f>AFC!E$2</f>
        <v>20468.915649183145</v>
      </c>
      <c r="F94" s="10">
        <f>AFC!F$2</f>
        <v>20355.050472914874</v>
      </c>
      <c r="G94" s="10">
        <f>AFC!G$2</f>
        <v>20943.357351676692</v>
      </c>
      <c r="H94" s="10">
        <f>AFC!H$2</f>
        <v>20941.449011177989</v>
      </c>
      <c r="I94" s="10">
        <f>AFC!I$2</f>
        <v>20174.536113499576</v>
      </c>
      <c r="J94" s="10">
        <f>AFC!J$2</f>
        <v>20552.843336199487</v>
      </c>
      <c r="K94" s="10">
        <f>AFC!K$2</f>
        <v>19618.699914015466</v>
      </c>
      <c r="L94" s="10">
        <f>AFC!L$2</f>
        <v>19083.270679277732</v>
      </c>
      <c r="M94" s="10">
        <f>AFC!M$2</f>
        <v>18980.518400687877</v>
      </c>
      <c r="N94" s="10">
        <f>AFC!N$2</f>
        <v>18158.579191745484</v>
      </c>
      <c r="O94" s="10">
        <f>AFC!O$2</f>
        <v>16452.712811693887</v>
      </c>
      <c r="P94" s="10">
        <f>AFC!P$2</f>
        <v>16291.743938091138</v>
      </c>
      <c r="Q94" s="10">
        <f>AFC!Q$2</f>
        <v>16792.127515047301</v>
      </c>
      <c r="R94" s="10">
        <f>AFC!R$2</f>
        <v>16851.212725709367</v>
      </c>
      <c r="S94" s="10">
        <f>AFC!S$2</f>
        <v>16726.956835769553</v>
      </c>
      <c r="T94" s="10">
        <f>AFC!T$2</f>
        <v>17006.817884780743</v>
      </c>
      <c r="U94" s="10">
        <f>AFC!U$2</f>
        <v>16934.036801375747</v>
      </c>
      <c r="V94" s="10">
        <f>AFC!V$2</f>
        <v>17583.941788478067</v>
      </c>
      <c r="W94" s="10">
        <f>AFC!W$2</f>
        <v>16394.328546861572</v>
      </c>
      <c r="X94" s="10">
        <f>AFC!X$2</f>
        <v>16941.44445399828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2421.6560619088564</v>
      </c>
      <c r="D95" s="13">
        <f>FC_NE!D$2</f>
        <v>2258.3690455717965</v>
      </c>
      <c r="E95" s="13">
        <f>FC_NE!E$2</f>
        <v>2231.2793637145314</v>
      </c>
      <c r="F95" s="13">
        <f>FC_NE!F$2</f>
        <v>2349.4482373172832</v>
      </c>
      <c r="G95" s="13">
        <f>FC_NE!G$2</f>
        <v>2564.7153052450553</v>
      </c>
      <c r="H95" s="13">
        <f>FC_NE!H$2</f>
        <v>2586.7750644883918</v>
      </c>
      <c r="I95" s="13">
        <f>FC_NE!I$2</f>
        <v>2075.5656921754085</v>
      </c>
      <c r="J95" s="13">
        <f>FC_NE!J$2</f>
        <v>2336.3177128116931</v>
      </c>
      <c r="K95" s="13">
        <f>FC_NE!K$2</f>
        <v>1990.5202063628549</v>
      </c>
      <c r="L95" s="13">
        <f>FC_NE!L$2</f>
        <v>1550.853740326741</v>
      </c>
      <c r="M95" s="13">
        <f>FC_NE!M$2</f>
        <v>1727.5819432502153</v>
      </c>
      <c r="N95" s="13">
        <f>FC_NE!N$2</f>
        <v>1755.0884780739464</v>
      </c>
      <c r="O95" s="13">
        <f>FC_NE!O$2</f>
        <v>1317.887102321582</v>
      </c>
      <c r="P95" s="13">
        <f>FC_NE!P$2</f>
        <v>1358.0334479793635</v>
      </c>
      <c r="Q95" s="13">
        <f>FC_NE!Q$2</f>
        <v>1436.862166809974</v>
      </c>
      <c r="R95" s="13">
        <f>FC_NE!R$2</f>
        <v>1335.1079965606189</v>
      </c>
      <c r="S95" s="13">
        <f>FC_NE!S$2</f>
        <v>1160.739724849527</v>
      </c>
      <c r="T95" s="13">
        <f>FC_NE!T$2</f>
        <v>1203.9153052450561</v>
      </c>
      <c r="U95" s="13">
        <f>FC_NE!U$2</f>
        <v>720.69759243336193</v>
      </c>
      <c r="V95" s="13">
        <f>FC_NE!V$2</f>
        <v>1154.9271711092001</v>
      </c>
      <c r="W95" s="13">
        <f>FC_NE!W$2</f>
        <v>1184.3360275150474</v>
      </c>
      <c r="X95" s="13">
        <f>FC_NE!X$2</f>
        <v>1257.461822871883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2269.9507308684438</v>
      </c>
      <c r="D96" s="16">
        <f>TI_NRG_FC_IND_NE!D$2</f>
        <v>2108.5840928632838</v>
      </c>
      <c r="E96" s="16">
        <f>TI_NRG_FC_IND_NE!E$2</f>
        <v>2058.4503869303526</v>
      </c>
      <c r="F96" s="16">
        <f>TI_NRG_FC_IND_NE!F$2</f>
        <v>2249.5915735167673</v>
      </c>
      <c r="G96" s="16">
        <f>TI_NRG_FC_IND_NE!G$2</f>
        <v>2456.2441960447113</v>
      </c>
      <c r="H96" s="16">
        <f>TI_NRG_FC_IND_NE!H$2</f>
        <v>2443.7467755803955</v>
      </c>
      <c r="I96" s="16">
        <f>TI_NRG_FC_IND_NE!I$2</f>
        <v>1986.2929492691317</v>
      </c>
      <c r="J96" s="16">
        <f>TI_NRG_FC_IND_NE!J$2</f>
        <v>2253.7008598452271</v>
      </c>
      <c r="K96" s="16">
        <f>TI_NRG_FC_IND_NE!K$2</f>
        <v>1927.8232158211526</v>
      </c>
      <c r="L96" s="16">
        <f>TI_NRG_FC_IND_NE!L$2</f>
        <v>1499.1914015477214</v>
      </c>
      <c r="M96" s="16">
        <f>TI_NRG_FC_IND_NE!M$2</f>
        <v>1679.7888220120383</v>
      </c>
      <c r="N96" s="16">
        <f>TI_NRG_FC_IND_NE!N$2</f>
        <v>1713.1710232158209</v>
      </c>
      <c r="O96" s="16">
        <f>TI_NRG_FC_IND_NE!O$2</f>
        <v>1282.8782459157351</v>
      </c>
      <c r="P96" s="16">
        <f>TI_NRG_FC_IND_NE!P$2</f>
        <v>1321.919948409286</v>
      </c>
      <c r="Q96" s="16">
        <f>TI_NRG_FC_IND_NE!Q$2</f>
        <v>1401.7136715391225</v>
      </c>
      <c r="R96" s="16">
        <f>TI_NRG_FC_IND_NE!R$2</f>
        <v>1302.0039552880478</v>
      </c>
      <c r="S96" s="16">
        <f>TI_NRG_FC_IND_NE!S$2</f>
        <v>1127.5975064488391</v>
      </c>
      <c r="T96" s="16">
        <f>TI_NRG_FC_IND_NE!T$2</f>
        <v>1169.2931212381773</v>
      </c>
      <c r="U96" s="16">
        <f>TI_NRG_FC_IND_NE!U$2</f>
        <v>681.47506448839204</v>
      </c>
      <c r="V96" s="16">
        <f>TI_NRG_FC_IND_NE!V$2</f>
        <v>1114.1761822871881</v>
      </c>
      <c r="W96" s="16">
        <f>TI_NRG_FC_IND_NE!W$2</f>
        <v>1151.8784178847809</v>
      </c>
      <c r="X96" s="16">
        <f>TI_NRG_FC_IND_NE!X$2</f>
        <v>1223.7416165090283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2.00627687016337</v>
      </c>
      <c r="P97" s="19">
        <f>TI_NE!P$2</f>
        <v>2.00627687016337</v>
      </c>
      <c r="Q97" s="19">
        <f>TI_NE!Q$2</f>
        <v>2.00627687016337</v>
      </c>
      <c r="R97" s="19">
        <f>TI_NE!R$2</f>
        <v>2.00627687016337</v>
      </c>
      <c r="S97" s="19">
        <f>TI_NE!S$2</f>
        <v>1.0031814273430779</v>
      </c>
      <c r="T97" s="19">
        <f>TI_NE!T$2</f>
        <v>1.3723129836629411</v>
      </c>
      <c r="U97" s="19">
        <f>TI_NE!U$2</f>
        <v>1.501719690455718</v>
      </c>
      <c r="V97" s="19">
        <f>TI_NE!V$2</f>
        <v>0</v>
      </c>
      <c r="W97" s="19">
        <f>TI_NE!W$2</f>
        <v>1.481685296646603</v>
      </c>
      <c r="X97" s="19">
        <f>TI_NE!X$2</f>
        <v>1.36225279449699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2269.9507308684438</v>
      </c>
      <c r="D99" s="19">
        <f>FC_IND_NE!D$2</f>
        <v>2108.5840928632838</v>
      </c>
      <c r="E99" s="19">
        <f>FC_IND_NE!E$2</f>
        <v>2058.4503869303526</v>
      </c>
      <c r="F99" s="19">
        <f>FC_IND_NE!F$2</f>
        <v>2249.5915735167673</v>
      </c>
      <c r="G99" s="19">
        <f>FC_IND_NE!G$2</f>
        <v>2456.2441960447113</v>
      </c>
      <c r="H99" s="19">
        <f>FC_IND_NE!H$2</f>
        <v>2443.7467755803955</v>
      </c>
      <c r="I99" s="19">
        <f>FC_IND_NE!I$2</f>
        <v>1986.2929492691317</v>
      </c>
      <c r="J99" s="19">
        <f>FC_IND_NE!J$2</f>
        <v>2253.7008598452271</v>
      </c>
      <c r="K99" s="19">
        <f>FC_IND_NE!K$2</f>
        <v>1927.8232158211526</v>
      </c>
      <c r="L99" s="19">
        <f>FC_IND_NE!L$2</f>
        <v>1499.1914015477214</v>
      </c>
      <c r="M99" s="19">
        <f>FC_IND_NE!M$2</f>
        <v>1679.7888220120383</v>
      </c>
      <c r="N99" s="19">
        <f>FC_IND_NE!N$2</f>
        <v>1713.1710232158209</v>
      </c>
      <c r="O99" s="19">
        <f>FC_IND_NE!O$2</f>
        <v>1280.8719690455716</v>
      </c>
      <c r="P99" s="19">
        <f>FC_IND_NE!P$2</f>
        <v>1319.9136715391228</v>
      </c>
      <c r="Q99" s="19">
        <f>FC_IND_NE!Q$2</f>
        <v>1399.7073086844364</v>
      </c>
      <c r="R99" s="19">
        <f>FC_IND_NE!R$2</f>
        <v>1299.9976784178846</v>
      </c>
      <c r="S99" s="19">
        <f>FC_IND_NE!S$2</f>
        <v>1126.5943250214962</v>
      </c>
      <c r="T99" s="19">
        <f>FC_IND_NE!T$2</f>
        <v>1167.9208082545142</v>
      </c>
      <c r="U99" s="19">
        <f>FC_IND_NE!U$2</f>
        <v>679.97334479793642</v>
      </c>
      <c r="V99" s="19">
        <f>FC_IND_NE!V$2</f>
        <v>1114.1761822871881</v>
      </c>
      <c r="W99" s="19">
        <f>FC_IND_NE!W$2</f>
        <v>1150.3968185726571</v>
      </c>
      <c r="X99" s="19">
        <f>FC_IND_NE!X$2</f>
        <v>1222.3793637145313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1790.8306724174568</v>
      </c>
      <c r="D100" s="22">
        <f>FC_IND_CPC_NE!D$2</f>
        <v>1398.0653116472947</v>
      </c>
      <c r="E100" s="22">
        <f>FC_IND_CPC_NE!E$2</f>
        <v>1509.2385055275076</v>
      </c>
      <c r="F100" s="22">
        <f>FC_IND_CPC_NE!F$2</f>
        <v>1705.1804895208231</v>
      </c>
      <c r="G100" s="22">
        <f>FC_IND_CPC_NE!G$2</f>
        <v>1908.128990717694</v>
      </c>
      <c r="H100" s="22">
        <f>FC_IND_CPC_NE!H$2</f>
        <v>1840.9159635967051</v>
      </c>
      <c r="I100" s="22">
        <f>FC_IND_CPC_NE!I$2</f>
        <v>1499.6126194201549</v>
      </c>
      <c r="J100" s="22">
        <f>FC_IND_CPC_NE!J$2</f>
        <v>1835.8878336660155</v>
      </c>
      <c r="K100" s="22">
        <f>FC_IND_CPC_NE!K$2</f>
        <v>1506.4991484106843</v>
      </c>
      <c r="L100" s="22">
        <f>FC_IND_CPC_NE!L$2</f>
        <v>1038.5233454367258</v>
      </c>
      <c r="M100" s="22">
        <f>FC_IND_CPC_NE!M$2</f>
        <v>1330.6140383235413</v>
      </c>
      <c r="N100" s="22">
        <f>FC_IND_CPC_NE!N$2</f>
        <v>1382.9547128009356</v>
      </c>
      <c r="O100" s="22">
        <f>FC_IND_CPC_NE!O$2</f>
        <v>1019.3059294487134</v>
      </c>
      <c r="P100" s="22">
        <f>FC_IND_CPC_NE!P$2</f>
        <v>1111.8610817995966</v>
      </c>
      <c r="Q100" s="22">
        <f>FC_IND_CPC_NE!Q$2</f>
        <v>1249.0613239720792</v>
      </c>
      <c r="R100" s="22">
        <f>FC_IND_CPC_NE!R$2</f>
        <v>1098.4117281793856</v>
      </c>
      <c r="S100" s="22">
        <f>FC_IND_CPC_NE!S$2</f>
        <v>911.66772240250737</v>
      </c>
      <c r="T100" s="22">
        <f>FC_IND_CPC_NE!T$2</f>
        <v>915.12173537269427</v>
      </c>
      <c r="U100" s="22">
        <f>FC_IND_CPC_NE!U$2</f>
        <v>482.88700228014051</v>
      </c>
      <c r="V100" s="22">
        <f>FC_IND_CPC_NE!V$2</f>
        <v>917.21056445167414</v>
      </c>
      <c r="W100" s="22">
        <f>FC_IND_CPC_NE!W$2</f>
        <v>874.10136374291892</v>
      </c>
      <c r="X100" s="22">
        <f>FC_IND_CPC_NE!X$2</f>
        <v>907.3386368245616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59.529922613929493</v>
      </c>
      <c r="D101" s="16">
        <f>FC_TRA_NE!D$2</f>
        <v>59.529922613929493</v>
      </c>
      <c r="E101" s="16">
        <f>FC_TRA_NE!E$2</f>
        <v>49.928374892519336</v>
      </c>
      <c r="F101" s="16">
        <f>FC_TRA_NE!F$2</f>
        <v>50.888478073946693</v>
      </c>
      <c r="G101" s="16">
        <f>FC_TRA_NE!G$2</f>
        <v>53.75563198624247</v>
      </c>
      <c r="H101" s="16">
        <f>FC_TRA_NE!H$2</f>
        <v>51.835769561478926</v>
      </c>
      <c r="I101" s="16">
        <f>FC_TRA_NE!I$2</f>
        <v>51.835769561478926</v>
      </c>
      <c r="J101" s="16">
        <f>FC_TRA_NE!J$2</f>
        <v>58.182889079965612</v>
      </c>
      <c r="K101" s="16">
        <f>FC_TRA_NE!K$2</f>
        <v>54.170249355116077</v>
      </c>
      <c r="L101" s="16">
        <f>FC_TRA_NE!L$2</f>
        <v>43.135597592433363</v>
      </c>
      <c r="M101" s="16">
        <f>FC_TRA_NE!M$2</f>
        <v>42.132416165090277</v>
      </c>
      <c r="N101" s="16">
        <f>FC_TRA_NE!N$2</f>
        <v>37.11668099742046</v>
      </c>
      <c r="O101" s="16">
        <f>FC_TRA_NE!O$2</f>
        <v>30.09458297506449</v>
      </c>
      <c r="P101" s="16">
        <f>FC_TRA_NE!P$2</f>
        <v>33.104041272570932</v>
      </c>
      <c r="Q101" s="16">
        <f>FC_TRA_NE!Q$2</f>
        <v>32.100859845227859</v>
      </c>
      <c r="R101" s="16">
        <f>FC_TRA_NE!R$2</f>
        <v>31.097764402407559</v>
      </c>
      <c r="S101" s="16">
        <f>FC_TRA_NE!S$2</f>
        <v>30.09458297506449</v>
      </c>
      <c r="T101" s="16">
        <f>FC_TRA_NE!T$2</f>
        <v>31.798968185726569</v>
      </c>
      <c r="U101" s="16">
        <f>FC_TRA_NE!U$2</f>
        <v>32.884350816852972</v>
      </c>
      <c r="V101" s="16">
        <f>FC_TRA_NE!V$2</f>
        <v>33.37687016337059</v>
      </c>
      <c r="W101" s="16">
        <f>FC_TRA_NE!W$2</f>
        <v>31.38065348237317</v>
      </c>
      <c r="X101" s="16">
        <f>FC_TRA_NE!X$2</f>
        <v>32.955546001719689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92.17540842648323</v>
      </c>
      <c r="D102" s="16">
        <f>FC_OTH_NE!D$2</f>
        <v>90.255030094582963</v>
      </c>
      <c r="E102" s="16">
        <f>FC_OTH_NE!E$2</f>
        <v>122.90060189165953</v>
      </c>
      <c r="F102" s="16">
        <f>FC_OTH_NE!F$2</f>
        <v>48.968185726569217</v>
      </c>
      <c r="G102" s="16">
        <f>FC_OTH_NE!G$2</f>
        <v>54.715477214101462</v>
      </c>
      <c r="H102" s="16">
        <f>FC_OTH_NE!H$2</f>
        <v>91.192519346517628</v>
      </c>
      <c r="I102" s="16">
        <f>FC_OTH_NE!I$2</f>
        <v>37.436973344797934</v>
      </c>
      <c r="J102" s="16">
        <f>FC_OTH_NE!J$2</f>
        <v>24.433963886500429</v>
      </c>
      <c r="K102" s="16">
        <f>FC_OTH_NE!K$2</f>
        <v>8.5267411865864133</v>
      </c>
      <c r="L102" s="16">
        <f>FC_OTH_NE!L$2</f>
        <v>8.5267411865864133</v>
      </c>
      <c r="M102" s="16">
        <f>FC_OTH_NE!M$2</f>
        <v>5.6607050730868442</v>
      </c>
      <c r="N102" s="16">
        <f>FC_OTH_NE!N$2</f>
        <v>4.8007738607050721</v>
      </c>
      <c r="O102" s="16">
        <f>FC_OTH_NE!O$2</f>
        <v>4.9142734307824592</v>
      </c>
      <c r="P102" s="16">
        <f>FC_OTH_NE!P$2</f>
        <v>3.0094582975064492</v>
      </c>
      <c r="Q102" s="16">
        <f>FC_OTH_NE!Q$2</f>
        <v>3.0476354256233869</v>
      </c>
      <c r="R102" s="16">
        <f>FC_OTH_NE!R$2</f>
        <v>2.00627687016337</v>
      </c>
      <c r="S102" s="16">
        <f>FC_OTH_NE!S$2</f>
        <v>3.0476354256233869</v>
      </c>
      <c r="T102" s="16">
        <f>FC_OTH_NE!T$2</f>
        <v>2.8232158211521923</v>
      </c>
      <c r="U102" s="16">
        <f>FC_OTH_NE!U$2</f>
        <v>6.3381771281169392</v>
      </c>
      <c r="V102" s="16">
        <f>FC_OTH_NE!V$2</f>
        <v>7.3741186586414447</v>
      </c>
      <c r="W102" s="16">
        <f>FC_OTH_NE!W$2</f>
        <v>1.0769561478933789</v>
      </c>
      <c r="X102" s="16">
        <f>FC_OTH_NE!X$2</f>
        <v>0.76466036113499569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17213.651504729147</v>
      </c>
      <c r="D103" s="13">
        <f>FC_E!D$2</f>
        <v>17539.842562338777</v>
      </c>
      <c r="E103" s="13">
        <f>FC_E!E$2</f>
        <v>18050.62648323302</v>
      </c>
      <c r="F103" s="13">
        <f>FC_E!F$2</f>
        <v>17959.434995700769</v>
      </c>
      <c r="G103" s="13">
        <f>FC_E!G$2</f>
        <v>18207.969905417023</v>
      </c>
      <c r="H103" s="13">
        <f>FC_E!H$2</f>
        <v>18257.280653482372</v>
      </c>
      <c r="I103" s="13">
        <f>FC_E!I$2</f>
        <v>17944.962510748068</v>
      </c>
      <c r="J103" s="13">
        <f>FC_E!J$2</f>
        <v>18115.529320722268</v>
      </c>
      <c r="K103" s="13">
        <f>FC_E!K$2</f>
        <v>17571.642476354253</v>
      </c>
      <c r="L103" s="13">
        <f>FC_E!L$2</f>
        <v>17418.414015477214</v>
      </c>
      <c r="M103" s="13">
        <f>FC_E!M$2</f>
        <v>17269.567067927772</v>
      </c>
      <c r="N103" s="13">
        <f>FC_E!N$2</f>
        <v>16441.25391229579</v>
      </c>
      <c r="O103" s="13">
        <f>FC_E!O$2</f>
        <v>15111.588478073947</v>
      </c>
      <c r="P103" s="13">
        <f>FC_E!P$2</f>
        <v>14908.317712811695</v>
      </c>
      <c r="Q103" s="13">
        <f>FC_E!Q$2</f>
        <v>15386.388134135856</v>
      </c>
      <c r="R103" s="13">
        <f>FC_E!R$2</f>
        <v>15550.875150472912</v>
      </c>
      <c r="S103" s="13">
        <f>FC_E!S$2</f>
        <v>15640.739466895959</v>
      </c>
      <c r="T103" s="13">
        <f>FC_E!T$2</f>
        <v>15900.697850386932</v>
      </c>
      <c r="U103" s="13">
        <f>FC_E!U$2</f>
        <v>16152.622441960444</v>
      </c>
      <c r="V103" s="13">
        <f>FC_E!V$2</f>
        <v>16354.725279449693</v>
      </c>
      <c r="W103" s="13">
        <f>FC_E!W$2</f>
        <v>15156.570679277729</v>
      </c>
      <c r="X103" s="13">
        <f>FC_E!X$2</f>
        <v>15772.047463456576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6267.4534823731719</v>
      </c>
      <c r="D104" s="16">
        <f>FC_IND_E!D$2</f>
        <v>6224.3991401547719</v>
      </c>
      <c r="E104" s="16">
        <f>FC_IND_E!E$2</f>
        <v>6360.3336199484093</v>
      </c>
      <c r="F104" s="16">
        <f>FC_IND_E!F$2</f>
        <v>5932.2443680137558</v>
      </c>
      <c r="G104" s="16">
        <f>FC_IND_E!G$2</f>
        <v>5802.0202923473771</v>
      </c>
      <c r="H104" s="16">
        <f>FC_IND_E!H$2</f>
        <v>5797.2797076526231</v>
      </c>
      <c r="I104" s="16">
        <f>FC_IND_E!I$2</f>
        <v>5764.9209802235591</v>
      </c>
      <c r="J104" s="16">
        <f>FC_IND_E!J$2</f>
        <v>5846.3674978503859</v>
      </c>
      <c r="K104" s="16">
        <f>FC_IND_E!K$2</f>
        <v>5525.8728288907996</v>
      </c>
      <c r="L104" s="16">
        <f>FC_IND_E!L$2</f>
        <v>5213.5957007738598</v>
      </c>
      <c r="M104" s="16">
        <f>FC_IND_E!M$2</f>
        <v>5456.0226999140159</v>
      </c>
      <c r="N104" s="16">
        <f>FC_IND_E!N$2</f>
        <v>5351.6414445399823</v>
      </c>
      <c r="O104" s="16">
        <f>FC_IND_E!O$2</f>
        <v>4606.1715391229573</v>
      </c>
      <c r="P104" s="16">
        <f>FC_IND_E!P$2</f>
        <v>4598.6467755803951</v>
      </c>
      <c r="Q104" s="16">
        <f>FC_IND_E!Q$2</f>
        <v>4405.4999140154778</v>
      </c>
      <c r="R104" s="16">
        <f>FC_IND_E!R$2</f>
        <v>4411.5208942390364</v>
      </c>
      <c r="S104" s="16">
        <f>FC_IND_E!S$2</f>
        <v>4381.4472914875314</v>
      </c>
      <c r="T104" s="16">
        <f>FC_IND_E!T$2</f>
        <v>4525.2973344797929</v>
      </c>
      <c r="U104" s="16">
        <f>FC_IND_E!U$2</f>
        <v>4553.9012897678404</v>
      </c>
      <c r="V104" s="16">
        <f>FC_IND_E!V$2</f>
        <v>4618.1280309544272</v>
      </c>
      <c r="W104" s="16">
        <f>FC_IND_E!W$2</f>
        <v>4447.5390369733441</v>
      </c>
      <c r="X104" s="16">
        <f>FC_IND_E!X$2</f>
        <v>4531.0672398968181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214.26276870163366</v>
      </c>
      <c r="D105" s="19">
        <f>FC_IND_IS_E!D$2</f>
        <v>134.93301805674977</v>
      </c>
      <c r="E105" s="19">
        <f>FC_IND_IS_E!E$2</f>
        <v>131.51779879621668</v>
      </c>
      <c r="F105" s="19">
        <f>FC_IND_IS_E!F$2</f>
        <v>156.86887360275148</v>
      </c>
      <c r="G105" s="19">
        <f>FC_IND_IS_E!G$2</f>
        <v>154.81341358555463</v>
      </c>
      <c r="H105" s="19">
        <f>FC_IND_IS_E!H$2</f>
        <v>190.17601031814269</v>
      </c>
      <c r="I105" s="19">
        <f>FC_IND_IS_E!I$2</f>
        <v>199.68211521926054</v>
      </c>
      <c r="J105" s="19">
        <f>FC_IND_IS_E!J$2</f>
        <v>210.73594153052443</v>
      </c>
      <c r="K105" s="19">
        <f>FC_IND_IS_E!K$2</f>
        <v>191.08899398108338</v>
      </c>
      <c r="L105" s="19">
        <f>FC_IND_IS_E!L$2</f>
        <v>143.69853826311265</v>
      </c>
      <c r="M105" s="19">
        <f>FC_IND_IS_E!M$2</f>
        <v>143.9383490971625</v>
      </c>
      <c r="N105" s="19">
        <f>FC_IND_IS_E!N$2</f>
        <v>162.08598452278588</v>
      </c>
      <c r="O105" s="19">
        <f>FC_IND_IS_E!O$2</f>
        <v>174.35812553740323</v>
      </c>
      <c r="P105" s="19">
        <f>FC_IND_IS_E!P$2</f>
        <v>176.24858125537403</v>
      </c>
      <c r="Q105" s="19">
        <f>FC_IND_IS_E!Q$2</f>
        <v>184.2282029234737</v>
      </c>
      <c r="R105" s="19">
        <f>FC_IND_IS_E!R$2</f>
        <v>169.63809114359418</v>
      </c>
      <c r="S105" s="19">
        <f>FC_IND_IS_E!S$2</f>
        <v>182.24608770421324</v>
      </c>
      <c r="T105" s="19">
        <f>FC_IND_IS_E!T$2</f>
        <v>186.40713671539118</v>
      </c>
      <c r="U105" s="19">
        <f>FC_IND_IS_E!U$2</f>
        <v>203.22106620808256</v>
      </c>
      <c r="V105" s="19">
        <f>FC_IND_IS_E!V$2</f>
        <v>198.12261392949267</v>
      </c>
      <c r="W105" s="19">
        <f>FC_IND_IS_E!W$2</f>
        <v>203.37497850386927</v>
      </c>
      <c r="X105" s="19">
        <f>FC_IND_IS_E!X$2</f>
        <v>198.99724849527081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122.44988536576493</v>
      </c>
      <c r="D106" s="22">
        <f>FC_IND_IS_BF_E!D$2</f>
        <v>24.440487572721096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91.812883335868747</v>
      </c>
      <c r="D107" s="22">
        <f>FC_IND_IS_EA_E!D$2</f>
        <v>110.49253048402869</v>
      </c>
      <c r="E107" s="22">
        <f>FC_IND_IS_EA_E!E$2</f>
        <v>131.51779879621668</v>
      </c>
      <c r="F107" s="22">
        <f>FC_IND_IS_EA_E!F$2</f>
        <v>156.86887360275148</v>
      </c>
      <c r="G107" s="22">
        <f>FC_IND_IS_EA_E!G$2</f>
        <v>154.81341358555463</v>
      </c>
      <c r="H107" s="22">
        <f>FC_IND_IS_EA_E!H$2</f>
        <v>190.17601031814269</v>
      </c>
      <c r="I107" s="22">
        <f>FC_IND_IS_EA_E!I$2</f>
        <v>199.68211521926054</v>
      </c>
      <c r="J107" s="22">
        <f>FC_IND_IS_EA_E!J$2</f>
        <v>210.73594153052443</v>
      </c>
      <c r="K107" s="22">
        <f>FC_IND_IS_EA_E!K$2</f>
        <v>191.08899398108338</v>
      </c>
      <c r="L107" s="22">
        <f>FC_IND_IS_EA_E!L$2</f>
        <v>143.69853826311265</v>
      </c>
      <c r="M107" s="22">
        <f>FC_IND_IS_EA_E!M$2</f>
        <v>143.9383490971625</v>
      </c>
      <c r="N107" s="22">
        <f>FC_IND_IS_EA_E!N$2</f>
        <v>162.08598452278588</v>
      </c>
      <c r="O107" s="22">
        <f>FC_IND_IS_EA_E!O$2</f>
        <v>174.35812553740323</v>
      </c>
      <c r="P107" s="22">
        <f>FC_IND_IS_EA_E!P$2</f>
        <v>176.24858125537403</v>
      </c>
      <c r="Q107" s="22">
        <f>FC_IND_IS_EA_E!Q$2</f>
        <v>184.2282029234737</v>
      </c>
      <c r="R107" s="22">
        <f>FC_IND_IS_EA_E!R$2</f>
        <v>169.63809114359418</v>
      </c>
      <c r="S107" s="22">
        <f>FC_IND_IS_EA_E!S$2</f>
        <v>182.24608770421324</v>
      </c>
      <c r="T107" s="22">
        <f>FC_IND_IS_EA_E!T$2</f>
        <v>186.40713671539118</v>
      </c>
      <c r="U107" s="22">
        <f>FC_IND_IS_EA_E!U$2</f>
        <v>203.22106620808256</v>
      </c>
      <c r="V107" s="22">
        <f>FC_IND_IS_EA_E!V$2</f>
        <v>198.12261392949267</v>
      </c>
      <c r="W107" s="22">
        <f>FC_IND_IS_EA_E!W$2</f>
        <v>203.37497850386927</v>
      </c>
      <c r="X107" s="22">
        <f>FC_IND_IS_EA_E!X$2</f>
        <v>198.99724849527081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41.728460877042124</v>
      </c>
      <c r="D108" s="19">
        <f>FC_IND_NFM_E!D$2</f>
        <v>35.377558039552873</v>
      </c>
      <c r="E108" s="19">
        <f>FC_IND_NFM_E!E$2</f>
        <v>22.972914875322441</v>
      </c>
      <c r="F108" s="19">
        <f>FC_IND_NFM_E!F$2</f>
        <v>23.001547721410148</v>
      </c>
      <c r="G108" s="19">
        <f>FC_IND_NFM_E!G$2</f>
        <v>26.134737747205499</v>
      </c>
      <c r="H108" s="19">
        <f>FC_IND_NFM_E!H$2</f>
        <v>23.686328460877036</v>
      </c>
      <c r="I108" s="19">
        <f>FC_IND_NFM_E!I$2</f>
        <v>24.854342218400681</v>
      </c>
      <c r="J108" s="19">
        <f>FC_IND_NFM_E!J$2</f>
        <v>31.954170249355112</v>
      </c>
      <c r="K108" s="19">
        <f>FC_IND_NFM_E!K$2</f>
        <v>35.186758383490975</v>
      </c>
      <c r="L108" s="19">
        <f>FC_IND_NFM_E!L$2</f>
        <v>26.76268271711092</v>
      </c>
      <c r="M108" s="19">
        <f>FC_IND_NFM_E!M$2</f>
        <v>25.814445399828028</v>
      </c>
      <c r="N108" s="19">
        <f>FC_IND_NFM_E!N$2</f>
        <v>26.502407566638006</v>
      </c>
      <c r="O108" s="19">
        <f>FC_IND_NFM_E!O$2</f>
        <v>19.007394668959588</v>
      </c>
      <c r="P108" s="19">
        <f>FC_IND_NFM_E!P$2</f>
        <v>23.11074806534824</v>
      </c>
      <c r="Q108" s="19">
        <f>FC_IND_NFM_E!Q$2</f>
        <v>25.606706792777302</v>
      </c>
      <c r="R108" s="19">
        <f>FC_IND_NFM_E!R$2</f>
        <v>28.866895958727426</v>
      </c>
      <c r="S108" s="19">
        <f>FC_IND_NFM_E!S$2</f>
        <v>27.810232158211527</v>
      </c>
      <c r="T108" s="19">
        <f>FC_IND_NFM_E!T$2</f>
        <v>29.418830610490119</v>
      </c>
      <c r="U108" s="19">
        <f>FC_IND_NFM_E!U$2</f>
        <v>28.587618228718824</v>
      </c>
      <c r="V108" s="19">
        <f>FC_IND_NFM_E!V$2</f>
        <v>27.227171109200349</v>
      </c>
      <c r="W108" s="19">
        <f>FC_IND_NFM_E!W$2</f>
        <v>27.982889079965602</v>
      </c>
      <c r="X108" s="19">
        <f>FC_IND_NFM_E!X$2</f>
        <v>32.607652622527944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4.0448640608381758</v>
      </c>
      <c r="D111" s="22">
        <f>FC_IND_NFM_SA_E!D$2</f>
        <v>3.3269563724870319</v>
      </c>
      <c r="E111" s="22">
        <f>FC_IND_NFM_SA_E!E$2</f>
        <v>2.1373704831183584</v>
      </c>
      <c r="F111" s="22">
        <f>FC_IND_NFM_SA_E!F$2</f>
        <v>2.3511241090097084</v>
      </c>
      <c r="G111" s="22">
        <f>FC_IND_NFM_SA_E!G$2</f>
        <v>2.0709869283655493</v>
      </c>
      <c r="H111" s="22">
        <f>FC_IND_NFM_SA_E!H$2</f>
        <v>2.2434670266905195</v>
      </c>
      <c r="I111" s="22">
        <f>FC_IND_NFM_SA_E!I$2</f>
        <v>2.8195906875284926</v>
      </c>
      <c r="J111" s="22">
        <f>FC_IND_NFM_SA_E!J$2</f>
        <v>3.2243266817330847</v>
      </c>
      <c r="K111" s="22">
        <f>FC_IND_NFM_SA_E!K$2</f>
        <v>3.2413508637916331</v>
      </c>
      <c r="L111" s="22">
        <f>FC_IND_NFM_SA_E!L$2</f>
        <v>2.7900454928292571</v>
      </c>
      <c r="M111" s="22">
        <f>FC_IND_NFM_SA_E!M$2</f>
        <v>2.6815256971941888</v>
      </c>
      <c r="N111" s="22">
        <f>FC_IND_NFM_SA_E!N$2</f>
        <v>2.5485381126056001</v>
      </c>
      <c r="O111" s="22">
        <f>FC_IND_NFM_SA_E!O$2</f>
        <v>2.4544447131272324</v>
      </c>
      <c r="P111" s="22">
        <f>FC_IND_NFM_SA_E!P$2</f>
        <v>2.3426096726078987</v>
      </c>
      <c r="Q111" s="22">
        <f>FC_IND_NFM_SA_E!Q$2</f>
        <v>2.9167334055773289</v>
      </c>
      <c r="R111" s="22">
        <f>FC_IND_NFM_SA_E!R$2</f>
        <v>3.0626474748149835</v>
      </c>
      <c r="S111" s="22">
        <f>FC_IND_NFM_SA_E!S$2</f>
        <v>3.0289129304596041</v>
      </c>
      <c r="T111" s="22">
        <f>FC_IND_NFM_SA_E!T$2</f>
        <v>3.083701309254212</v>
      </c>
      <c r="U111" s="22">
        <f>FC_IND_NFM_SA_E!U$2</f>
        <v>2.9965730768688399</v>
      </c>
      <c r="V111" s="22">
        <f>FC_IND_NFM_SA_E!V$2</f>
        <v>2.853970108750453</v>
      </c>
      <c r="W111" s="22">
        <f>FC_IND_NFM_SA_E!W$2</f>
        <v>3.0205793515724215</v>
      </c>
      <c r="X111" s="22">
        <f>FC_IND_NFM_SA_E!X$2</f>
        <v>3.4777236158571725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37.683596816203952</v>
      </c>
      <c r="D112" s="22">
        <f>FC_IND_NFM_OM_E!D$2</f>
        <v>32.050601667065848</v>
      </c>
      <c r="E112" s="22">
        <f>FC_IND_NFM_OM_E!E$2</f>
        <v>20.835544392204085</v>
      </c>
      <c r="F112" s="22">
        <f>FC_IND_NFM_OM_E!F$2</f>
        <v>20.650423612400438</v>
      </c>
      <c r="G112" s="22">
        <f>FC_IND_NFM_OM_E!G$2</f>
        <v>24.063750818839949</v>
      </c>
      <c r="H112" s="22">
        <f>FC_IND_NFM_OM_E!H$2</f>
        <v>21.442861434186518</v>
      </c>
      <c r="I112" s="22">
        <f>FC_IND_NFM_OM_E!I$2</f>
        <v>22.034751530872189</v>
      </c>
      <c r="J112" s="22">
        <f>FC_IND_NFM_OM_E!J$2</f>
        <v>28.729843567622027</v>
      </c>
      <c r="K112" s="22">
        <f>FC_IND_NFM_OM_E!K$2</f>
        <v>31.945407519699344</v>
      </c>
      <c r="L112" s="22">
        <f>FC_IND_NFM_OM_E!L$2</f>
        <v>23.972637224281662</v>
      </c>
      <c r="M112" s="22">
        <f>FC_IND_NFM_OM_E!M$2</f>
        <v>23.132919702633842</v>
      </c>
      <c r="N112" s="22">
        <f>FC_IND_NFM_OM_E!N$2</f>
        <v>23.953869454032407</v>
      </c>
      <c r="O112" s="22">
        <f>FC_IND_NFM_OM_E!O$2</f>
        <v>16.552949955832354</v>
      </c>
      <c r="P112" s="22">
        <f>FC_IND_NFM_OM_E!P$2</f>
        <v>20.76813839274034</v>
      </c>
      <c r="Q112" s="22">
        <f>FC_IND_NFM_OM_E!Q$2</f>
        <v>22.68997338719997</v>
      </c>
      <c r="R112" s="22">
        <f>FC_IND_NFM_OM_E!R$2</f>
        <v>25.804248483912438</v>
      </c>
      <c r="S112" s="22">
        <f>FC_IND_NFM_OM_E!S$2</f>
        <v>24.781319227751919</v>
      </c>
      <c r="T112" s="22">
        <f>FC_IND_NFM_OM_E!T$2</f>
        <v>26.335129301235902</v>
      </c>
      <c r="U112" s="22">
        <f>FC_IND_NFM_OM_E!U$2</f>
        <v>25.591045151849983</v>
      </c>
      <c r="V112" s="22">
        <f>FC_IND_NFM_OM_E!V$2</f>
        <v>24.373201000449892</v>
      </c>
      <c r="W112" s="22">
        <f>FC_IND_NFM_OM_E!W$2</f>
        <v>24.962309728393183</v>
      </c>
      <c r="X112" s="22">
        <f>FC_IND_NFM_OM_E!X$2</f>
        <v>29.129929006670771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414.30524505588994</v>
      </c>
      <c r="D113" s="19">
        <f>FC_IND_CPC_E!D$2</f>
        <v>570.14883920894226</v>
      </c>
      <c r="E113" s="19">
        <f>FC_IND_CPC_E!E$2</f>
        <v>549.689165950129</v>
      </c>
      <c r="F113" s="19">
        <f>FC_IND_CPC_E!F$2</f>
        <v>575.14643164230426</v>
      </c>
      <c r="G113" s="19">
        <f>FC_IND_CPC_E!G$2</f>
        <v>563.74531384350814</v>
      </c>
      <c r="H113" s="19">
        <f>FC_IND_CPC_E!H$2</f>
        <v>483.33929492691317</v>
      </c>
      <c r="I113" s="19">
        <f>FC_IND_CPC_E!I$2</f>
        <v>475.22785898538245</v>
      </c>
      <c r="J113" s="19">
        <f>FC_IND_CPC_E!J$2</f>
        <v>570.29277730008607</v>
      </c>
      <c r="K113" s="19">
        <f>FC_IND_CPC_E!K$2</f>
        <v>503.45984522785886</v>
      </c>
      <c r="L113" s="19">
        <f>FC_IND_CPC_E!L$2</f>
        <v>528.58512467755793</v>
      </c>
      <c r="M113" s="19">
        <f>FC_IND_CPC_E!M$2</f>
        <v>580.21367153912297</v>
      </c>
      <c r="N113" s="19">
        <f>FC_IND_CPC_E!N$2</f>
        <v>576.37377472055027</v>
      </c>
      <c r="O113" s="19">
        <f>FC_IND_CPC_E!O$2</f>
        <v>502.22158211521923</v>
      </c>
      <c r="P113" s="19">
        <f>FC_IND_CPC_E!P$2</f>
        <v>494.76139294926907</v>
      </c>
      <c r="Q113" s="19">
        <f>FC_IND_CPC_E!Q$2</f>
        <v>373.31358555460019</v>
      </c>
      <c r="R113" s="19">
        <f>FC_IND_CPC_E!R$2</f>
        <v>375.10696474634562</v>
      </c>
      <c r="S113" s="19">
        <f>FC_IND_CPC_E!S$2</f>
        <v>384.073860705073</v>
      </c>
      <c r="T113" s="19">
        <f>FC_IND_CPC_E!T$2</f>
        <v>398.79707652622523</v>
      </c>
      <c r="U113" s="19">
        <f>FC_IND_CPC_E!U$2</f>
        <v>456.85460017196897</v>
      </c>
      <c r="V113" s="19">
        <f>FC_IND_CPC_E!V$2</f>
        <v>467.47858985382629</v>
      </c>
      <c r="W113" s="19">
        <f>FC_IND_CPC_E!W$2</f>
        <v>385.8398108340499</v>
      </c>
      <c r="X113" s="19">
        <f>FC_IND_CPC_E!X$2</f>
        <v>441.79724849527076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290.0046438571469</v>
      </c>
      <c r="D114" s="22">
        <f>FC_IND_CPC_BC_E!D$2</f>
        <v>394.01212747773673</v>
      </c>
      <c r="E114" s="22">
        <f>FC_IND_CPC_BC_E!E$2</f>
        <v>383.36471744673798</v>
      </c>
      <c r="F114" s="22">
        <f>FC_IND_CPC_BC_E!F$2</f>
        <v>417.64707022042222</v>
      </c>
      <c r="G114" s="22">
        <f>FC_IND_CPC_BC_E!G$2</f>
        <v>401.12629170277268</v>
      </c>
      <c r="H114" s="22">
        <f>FC_IND_CPC_BC_E!H$2</f>
        <v>327.42228552842954</v>
      </c>
      <c r="I114" s="22">
        <f>FC_IND_CPC_BC_E!I$2</f>
        <v>323.99811603061437</v>
      </c>
      <c r="J114" s="22">
        <f>FC_IND_CPC_BC_E!J$2</f>
        <v>392.86978637903474</v>
      </c>
      <c r="K114" s="22">
        <f>FC_IND_CPC_BC_E!K$2</f>
        <v>341.20831969661788</v>
      </c>
      <c r="L114" s="22">
        <f>FC_IND_CPC_BC_E!L$2</f>
        <v>289.21986061827289</v>
      </c>
      <c r="M114" s="22">
        <f>FC_IND_CPC_BC_E!M$2</f>
        <v>399.0960475072269</v>
      </c>
      <c r="N114" s="22">
        <f>FC_IND_CPC_BC_E!N$2</f>
        <v>406.44356495001352</v>
      </c>
      <c r="O114" s="22">
        <f>FC_IND_CPC_BC_E!O$2</f>
        <v>302.91847779779027</v>
      </c>
      <c r="P114" s="22">
        <f>FC_IND_CPC_BC_E!P$2</f>
        <v>332.13713692610321</v>
      </c>
      <c r="Q114" s="22">
        <f>FC_IND_CPC_BC_E!Q$2</f>
        <v>256.6819720341577</v>
      </c>
      <c r="R114" s="22">
        <f>FC_IND_CPC_BC_E!R$2</f>
        <v>294.57207593125872</v>
      </c>
      <c r="S114" s="22">
        <f>FC_IND_CPC_BC_E!S$2</f>
        <v>301.09720993684584</v>
      </c>
      <c r="T114" s="22">
        <f>FC_IND_CPC_BC_E!T$2</f>
        <v>311.27289278400514</v>
      </c>
      <c r="U114" s="22">
        <f>FC_IND_CPC_BC_E!U$2</f>
        <v>315.6617312338222</v>
      </c>
      <c r="V114" s="22">
        <f>FC_IND_CPC_BC_E!V$2</f>
        <v>303.73188120778468</v>
      </c>
      <c r="W114" s="22">
        <f>FC_IND_CPC_BC_E!W$2</f>
        <v>249.73454948182098</v>
      </c>
      <c r="X114" s="22">
        <f>FC_IND_CPC_BC_E!X$2</f>
        <v>289.17453069162423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84.740788449303381</v>
      </c>
      <c r="D115" s="22">
        <f>FC_IND_CPC_OC_E!D$2</f>
        <v>109.26210603119296</v>
      </c>
      <c r="E115" s="22">
        <f>FC_IND_CPC_OC_E!E$2</f>
        <v>96.511830845369474</v>
      </c>
      <c r="F115" s="22">
        <f>FC_IND_CPC_OC_E!F$2</f>
        <v>93.829040595563569</v>
      </c>
      <c r="G115" s="22">
        <f>FC_IND_CPC_OC_E!G$2</f>
        <v>99.098945667122138</v>
      </c>
      <c r="H115" s="22">
        <f>FC_IND_CPC_OC_E!H$2</f>
        <v>91.558455846331398</v>
      </c>
      <c r="I115" s="22">
        <f>FC_IND_CPC_OC_E!I$2</f>
        <v>92.014998793170378</v>
      </c>
      <c r="J115" s="22">
        <f>FC_IND_CPC_OC_E!J$2</f>
        <v>108.89262560471116</v>
      </c>
      <c r="K115" s="22">
        <f>FC_IND_CPC_OC_E!K$2</f>
        <v>94.605590688395395</v>
      </c>
      <c r="L115" s="22">
        <f>FC_IND_CPC_OC_E!L$2</f>
        <v>163.99982983742785</v>
      </c>
      <c r="M115" s="22">
        <f>FC_IND_CPC_OC_E!M$2</f>
        <v>144.03679858059354</v>
      </c>
      <c r="N115" s="22">
        <f>FC_IND_CPC_OC_E!N$2</f>
        <v>135.33815856205632</v>
      </c>
      <c r="O115" s="22">
        <f>FC_IND_CPC_OC_E!O$2</f>
        <v>170.88044261883044</v>
      </c>
      <c r="P115" s="22">
        <f>FC_IND_CPC_OC_E!P$2</f>
        <v>133.89826003585395</v>
      </c>
      <c r="Q115" s="22">
        <f>FC_IND_CPC_OC_E!Q$2</f>
        <v>93.052746605436823</v>
      </c>
      <c r="R115" s="22">
        <f>FC_IND_CPC_OC_E!R$2</f>
        <v>54.949716368286808</v>
      </c>
      <c r="S115" s="22">
        <f>FC_IND_CPC_OC_E!S$2</f>
        <v>58.291927351701943</v>
      </c>
      <c r="T115" s="22">
        <f>FC_IND_CPC_OC_E!T$2</f>
        <v>64.375239441021691</v>
      </c>
      <c r="U115" s="22">
        <f>FC_IND_CPC_OC_E!U$2</f>
        <v>117.20079862197343</v>
      </c>
      <c r="V115" s="22">
        <f>FC_IND_CPC_OC_E!V$2</f>
        <v>136.64247629682444</v>
      </c>
      <c r="W115" s="22">
        <f>FC_IND_CPC_OC_E!W$2</f>
        <v>104.47489926177894</v>
      </c>
      <c r="X115" s="22">
        <f>FC_IND_CPC_OC_E!X$2</f>
        <v>120.69224506803509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39.559812749439615</v>
      </c>
      <c r="D116" s="22">
        <f>FC_IND_CPC_PH_E!D$2</f>
        <v>66.874605700012637</v>
      </c>
      <c r="E116" s="22">
        <f>FC_IND_CPC_PH_E!E$2</f>
        <v>69.812617658021551</v>
      </c>
      <c r="F116" s="22">
        <f>FC_IND_CPC_PH_E!F$2</f>
        <v>63.670320826318537</v>
      </c>
      <c r="G116" s="22">
        <f>FC_IND_CPC_PH_E!G$2</f>
        <v>63.520076473613344</v>
      </c>
      <c r="H116" s="22">
        <f>FC_IND_CPC_PH_E!H$2</f>
        <v>64.358553552152244</v>
      </c>
      <c r="I116" s="22">
        <f>FC_IND_CPC_PH_E!I$2</f>
        <v>59.214744161597714</v>
      </c>
      <c r="J116" s="22">
        <f>FC_IND_CPC_PH_E!J$2</f>
        <v>68.530365316340095</v>
      </c>
      <c r="K116" s="22">
        <f>FC_IND_CPC_PH_E!K$2</f>
        <v>67.645934842845605</v>
      </c>
      <c r="L116" s="22">
        <f>FC_IND_CPC_PH_E!L$2</f>
        <v>75.365434221857214</v>
      </c>
      <c r="M116" s="22">
        <f>FC_IND_CPC_PH_E!M$2</f>
        <v>37.080825451302495</v>
      </c>
      <c r="N116" s="22">
        <f>FC_IND_CPC_PH_E!N$2</f>
        <v>34.59205120848037</v>
      </c>
      <c r="O116" s="22">
        <f>FC_IND_CPC_PH_E!O$2</f>
        <v>28.422661698598542</v>
      </c>
      <c r="P116" s="22">
        <f>FC_IND_CPC_PH_E!P$2</f>
        <v>28.725995987311876</v>
      </c>
      <c r="Q116" s="22">
        <f>FC_IND_CPC_PH_E!Q$2</f>
        <v>23.57886691500568</v>
      </c>
      <c r="R116" s="22">
        <f>FC_IND_CPC_PH_E!R$2</f>
        <v>25.585172446800097</v>
      </c>
      <c r="S116" s="22">
        <f>FC_IND_CPC_PH_E!S$2</f>
        <v>24.684723416525276</v>
      </c>
      <c r="T116" s="22">
        <f>FC_IND_CPC_PH_E!T$2</f>
        <v>23.148944301198416</v>
      </c>
      <c r="U116" s="22">
        <f>FC_IND_CPC_PH_E!U$2</f>
        <v>23.992070316173336</v>
      </c>
      <c r="V116" s="22">
        <f>FC_IND_CPC_PH_E!V$2</f>
        <v>27.104232349217206</v>
      </c>
      <c r="W116" s="22">
        <f>FC_IND_CPC_PH_E!W$2</f>
        <v>31.630362090449996</v>
      </c>
      <c r="X116" s="22">
        <f>FC_IND_CPC_PH_E!X$2</f>
        <v>31.93047273561141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2197.9496990541702</v>
      </c>
      <c r="D117" s="19">
        <f>FC_IND_NMM_E!D$2</f>
        <v>2190.5151332760101</v>
      </c>
      <c r="E117" s="19">
        <f>FC_IND_NMM_E!E$2</f>
        <v>2356.5715391229583</v>
      </c>
      <c r="F117" s="19">
        <f>FC_IND_NMM_E!F$2</f>
        <v>1951.6736887360275</v>
      </c>
      <c r="G117" s="19">
        <f>FC_IND_NMM_E!G$2</f>
        <v>1937.5308684436802</v>
      </c>
      <c r="H117" s="19">
        <f>FC_IND_NMM_E!H$2</f>
        <v>2015.014101461737</v>
      </c>
      <c r="I117" s="19">
        <f>FC_IND_NMM_E!I$2</f>
        <v>1966.098796216681</v>
      </c>
      <c r="J117" s="19">
        <f>FC_IND_NMM_E!J$2</f>
        <v>1879.8067067927773</v>
      </c>
      <c r="K117" s="19">
        <f>FC_IND_NMM_E!K$2</f>
        <v>1749.311607910576</v>
      </c>
      <c r="L117" s="19">
        <f>FC_IND_NMM_E!L$2</f>
        <v>1508.1269991401546</v>
      </c>
      <c r="M117" s="19">
        <f>FC_IND_NMM_E!M$2</f>
        <v>1604.5178847807395</v>
      </c>
      <c r="N117" s="19">
        <f>FC_IND_NMM_E!N$2</f>
        <v>1518.5533104041272</v>
      </c>
      <c r="O117" s="19">
        <f>FC_IND_NMM_E!O$2</f>
        <v>1079.9308684436801</v>
      </c>
      <c r="P117" s="19">
        <f>FC_IND_NMM_E!P$2</f>
        <v>1085.0290627687018</v>
      </c>
      <c r="Q117" s="19">
        <f>FC_IND_NMM_E!Q$2</f>
        <v>1175.3773860705073</v>
      </c>
      <c r="R117" s="19">
        <f>FC_IND_NMM_E!R$2</f>
        <v>1117.6366294067066</v>
      </c>
      <c r="S117" s="19">
        <f>FC_IND_NMM_E!S$2</f>
        <v>1048.6698194325022</v>
      </c>
      <c r="T117" s="19">
        <f>FC_IND_NMM_E!T$2</f>
        <v>1119.1783319002577</v>
      </c>
      <c r="U117" s="19">
        <f>FC_IND_NMM_E!U$2</f>
        <v>1073.9132416165087</v>
      </c>
      <c r="V117" s="19">
        <f>FC_IND_NMM_E!V$2</f>
        <v>1089.7132416165091</v>
      </c>
      <c r="W117" s="19">
        <f>FC_IND_NMM_E!W$2</f>
        <v>1084.0510748065349</v>
      </c>
      <c r="X117" s="19">
        <f>FC_IND_NMM_E!X$2</f>
        <v>1058.1715391229579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869.23692889465087</v>
      </c>
      <c r="D118" s="22">
        <f>FC_IND_NMM_CM_E!D$2</f>
        <v>842.95920642749684</v>
      </c>
      <c r="E118" s="22">
        <f>FC_IND_NMM_CM_E!E$2</f>
        <v>851.21584258223061</v>
      </c>
      <c r="F118" s="22">
        <f>FC_IND_NMM_CM_E!F$2</f>
        <v>712.43240663588358</v>
      </c>
      <c r="G118" s="22">
        <f>FC_IND_NMM_CM_E!G$2</f>
        <v>764.21375670136911</v>
      </c>
      <c r="H118" s="22">
        <f>FC_IND_NMM_CM_E!H$2</f>
        <v>739.17492409161753</v>
      </c>
      <c r="I118" s="22">
        <f>FC_IND_NMM_CM_E!I$2</f>
        <v>719.16306845998349</v>
      </c>
      <c r="J118" s="22">
        <f>FC_IND_NMM_CM_E!J$2</f>
        <v>806.94793649529618</v>
      </c>
      <c r="K118" s="22">
        <f>FC_IND_NMM_CM_E!K$2</f>
        <v>746.89001613022901</v>
      </c>
      <c r="L118" s="22">
        <f>FC_IND_NMM_CM_E!L$2</f>
        <v>597.33980562633303</v>
      </c>
      <c r="M118" s="22">
        <f>FC_IND_NMM_CM_E!M$2</f>
        <v>586.69359115940097</v>
      </c>
      <c r="N118" s="22">
        <f>FC_IND_NMM_CM_E!N$2</f>
        <v>543.6492973998761</v>
      </c>
      <c r="O118" s="22">
        <f>FC_IND_NMM_CM_E!O$2</f>
        <v>498.82782292506613</v>
      </c>
      <c r="P118" s="22">
        <f>FC_IND_NMM_CM_E!P$2</f>
        <v>461.57427854494722</v>
      </c>
      <c r="Q118" s="22">
        <f>FC_IND_NMM_CM_E!Q$2</f>
        <v>467.73930440109325</v>
      </c>
      <c r="R118" s="22">
        <f>FC_IND_NMM_CM_E!R$2</f>
        <v>420.48525310647045</v>
      </c>
      <c r="S118" s="22">
        <f>FC_IND_NMM_CM_E!S$2</f>
        <v>306.51615013137319</v>
      </c>
      <c r="T118" s="22">
        <f>FC_IND_NMM_CM_E!T$2</f>
        <v>289.66839114382168</v>
      </c>
      <c r="U118" s="22">
        <f>FC_IND_NMM_CM_E!U$2</f>
        <v>302.18491202103075</v>
      </c>
      <c r="V118" s="22">
        <f>FC_IND_NMM_CM_E!V$2</f>
        <v>300.40248510253008</v>
      </c>
      <c r="W118" s="22">
        <f>FC_IND_NMM_CM_E!W$2</f>
        <v>306.27165666964794</v>
      </c>
      <c r="X118" s="22">
        <f>FC_IND_NMM_CM_E!X$2</f>
        <v>298.70821320464535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1082.3802765850919</v>
      </c>
      <c r="D119" s="22">
        <f>FC_IND_NMM_CR_E!D$2</f>
        <v>1097.6227245351095</v>
      </c>
      <c r="E119" s="22">
        <f>FC_IND_NMM_CR_E!E$2</f>
        <v>1245.1282272237452</v>
      </c>
      <c r="F119" s="22">
        <f>FC_IND_NMM_CR_E!F$2</f>
        <v>982.05083122794349</v>
      </c>
      <c r="G119" s="22">
        <f>FC_IND_NMM_CR_E!G$2</f>
        <v>908.10656013330254</v>
      </c>
      <c r="H119" s="22">
        <f>FC_IND_NMM_CR_E!H$2</f>
        <v>1011.2030037596491</v>
      </c>
      <c r="I119" s="22">
        <f>FC_IND_NMM_CR_E!I$2</f>
        <v>970.54576178299135</v>
      </c>
      <c r="J119" s="22">
        <f>FC_IND_NMM_CR_E!J$2</f>
        <v>779.31699998301372</v>
      </c>
      <c r="K119" s="22">
        <f>FC_IND_NMM_CR_E!K$2</f>
        <v>703.57856885848992</v>
      </c>
      <c r="L119" s="22">
        <f>FC_IND_NMM_CR_E!L$2</f>
        <v>649.54087628020716</v>
      </c>
      <c r="M119" s="22">
        <f>FC_IND_NMM_CR_E!M$2</f>
        <v>747.16086594407454</v>
      </c>
      <c r="N119" s="22">
        <f>FC_IND_NMM_CR_E!N$2</f>
        <v>702.21758954093048</v>
      </c>
      <c r="O119" s="22">
        <f>FC_IND_NMM_CR_E!O$2</f>
        <v>309.36988831900521</v>
      </c>
      <c r="P119" s="22">
        <f>FC_IND_NMM_CR_E!P$2</f>
        <v>352.46187598226498</v>
      </c>
      <c r="Q119" s="22">
        <f>FC_IND_NMM_CR_E!Q$2</f>
        <v>435.90093587893523</v>
      </c>
      <c r="R119" s="22">
        <f>FC_IND_NMM_CR_E!R$2</f>
        <v>436.29893071261773</v>
      </c>
      <c r="S119" s="22">
        <f>FC_IND_NMM_CR_E!S$2</f>
        <v>472.63531749823875</v>
      </c>
      <c r="T119" s="22">
        <f>FC_IND_NMM_CR_E!T$2</f>
        <v>555.18133975392334</v>
      </c>
      <c r="U119" s="22">
        <f>FC_IND_NMM_CR_E!U$2</f>
        <v>472.92449896386597</v>
      </c>
      <c r="V119" s="22">
        <f>FC_IND_NMM_CR_E!V$2</f>
        <v>503.07724135100966</v>
      </c>
      <c r="W119" s="22">
        <f>FC_IND_NMM_CR_E!W$2</f>
        <v>523.55383143705672</v>
      </c>
      <c r="X119" s="22">
        <f>FC_IND_NMM_CR_E!X$2</f>
        <v>513.83322764385866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246.3324935744273</v>
      </c>
      <c r="D120" s="22">
        <f>FC_IND_NMM_GL_E!D$2</f>
        <v>249.93320231340391</v>
      </c>
      <c r="E120" s="22">
        <f>FC_IND_NMM_GL_E!E$2</f>
        <v>260.22746931698163</v>
      </c>
      <c r="F120" s="22">
        <f>FC_IND_NMM_GL_E!F$2</f>
        <v>257.1904508722003</v>
      </c>
      <c r="G120" s="22">
        <f>FC_IND_NMM_GL_E!G$2</f>
        <v>265.21055160900835</v>
      </c>
      <c r="H120" s="22">
        <f>FC_IND_NMM_GL_E!H$2</f>
        <v>264.63617361047022</v>
      </c>
      <c r="I120" s="22">
        <f>FC_IND_NMM_GL_E!I$2</f>
        <v>276.38996597370601</v>
      </c>
      <c r="J120" s="22">
        <f>FC_IND_NMM_GL_E!J$2</f>
        <v>293.54177031446756</v>
      </c>
      <c r="K120" s="22">
        <f>FC_IND_NMM_GL_E!K$2</f>
        <v>298.84302292185686</v>
      </c>
      <c r="L120" s="22">
        <f>FC_IND_NMM_GL_E!L$2</f>
        <v>261.24631723361421</v>
      </c>
      <c r="M120" s="22">
        <f>FC_IND_NMM_GL_E!M$2</f>
        <v>270.66342767726394</v>
      </c>
      <c r="N120" s="22">
        <f>FC_IND_NMM_GL_E!N$2</f>
        <v>272.68642346332069</v>
      </c>
      <c r="O120" s="22">
        <f>FC_IND_NMM_GL_E!O$2</f>
        <v>271.73315719960863</v>
      </c>
      <c r="P120" s="22">
        <f>FC_IND_NMM_GL_E!P$2</f>
        <v>270.9929082414896</v>
      </c>
      <c r="Q120" s="22">
        <f>FC_IND_NMM_GL_E!Q$2</f>
        <v>271.73714579047868</v>
      </c>
      <c r="R120" s="22">
        <f>FC_IND_NMM_GL_E!R$2</f>
        <v>260.85244558761832</v>
      </c>
      <c r="S120" s="22">
        <f>FC_IND_NMM_GL_E!S$2</f>
        <v>269.51835180289015</v>
      </c>
      <c r="T120" s="22">
        <f>FC_IND_NMM_GL_E!T$2</f>
        <v>274.32860100251281</v>
      </c>
      <c r="U120" s="22">
        <f>FC_IND_NMM_GL_E!U$2</f>
        <v>298.80383063161207</v>
      </c>
      <c r="V120" s="22">
        <f>FC_IND_NMM_GL_E!V$2</f>
        <v>286.23351516296924</v>
      </c>
      <c r="W120" s="22">
        <f>FC_IND_NMM_GL_E!W$2</f>
        <v>254.22558669983025</v>
      </c>
      <c r="X120" s="22">
        <f>FC_IND_NMM_GL_E!X$2</f>
        <v>245.63009827445364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1248.2901117798795</v>
      </c>
      <c r="D121" s="19">
        <f>FC_IND_PPP_E!D$2</f>
        <v>1201.5343938091144</v>
      </c>
      <c r="E121" s="19">
        <f>FC_IND_PPP_E!E$2</f>
        <v>1175.0045571797077</v>
      </c>
      <c r="F121" s="19">
        <f>FC_IND_PPP_E!F$2</f>
        <v>1213.6481513327599</v>
      </c>
      <c r="G121" s="19">
        <f>FC_IND_PPP_E!G$2</f>
        <v>1097.9275150472913</v>
      </c>
      <c r="H121" s="19">
        <f>FC_IND_PPP_E!H$2</f>
        <v>1177.3883920894236</v>
      </c>
      <c r="I121" s="19">
        <f>FC_IND_PPP_E!I$2</f>
        <v>1178.2562338779016</v>
      </c>
      <c r="J121" s="19">
        <f>FC_IND_PPP_E!J$2</f>
        <v>1191.2773860705072</v>
      </c>
      <c r="K121" s="19">
        <f>FC_IND_PPP_E!K$2</f>
        <v>1231.7355116079107</v>
      </c>
      <c r="L121" s="19">
        <f>FC_IND_PPP_E!L$2</f>
        <v>1211.9279449699052</v>
      </c>
      <c r="M121" s="19">
        <f>FC_IND_PPP_E!M$2</f>
        <v>1280.0037833190027</v>
      </c>
      <c r="N121" s="19">
        <f>FC_IND_PPP_E!N$2</f>
        <v>1303.6926053310403</v>
      </c>
      <c r="O121" s="19">
        <f>FC_IND_PPP_E!O$2</f>
        <v>1367.6292347377471</v>
      </c>
      <c r="P121" s="19">
        <f>FC_IND_PPP_E!P$2</f>
        <v>1405.3477214101463</v>
      </c>
      <c r="Q121" s="19">
        <f>FC_IND_PPP_E!Q$2</f>
        <v>1311.0825451418746</v>
      </c>
      <c r="R121" s="19">
        <f>FC_IND_PPP_E!R$2</f>
        <v>1332.1323301805674</v>
      </c>
      <c r="S121" s="19">
        <f>FC_IND_PPP_E!S$2</f>
        <v>1378.8543422184007</v>
      </c>
      <c r="T121" s="19">
        <f>FC_IND_PPP_E!T$2</f>
        <v>1408.691831470335</v>
      </c>
      <c r="U121" s="19">
        <f>FC_IND_PPP_E!U$2</f>
        <v>1362.3098882201202</v>
      </c>
      <c r="V121" s="19">
        <f>FC_IND_PPP_E!V$2</f>
        <v>1390.0884780739466</v>
      </c>
      <c r="W121" s="19">
        <f>FC_IND_PPP_E!W$2</f>
        <v>1353.7030094582974</v>
      </c>
      <c r="X121" s="19">
        <f>FC_IND_PPP_E!X$2</f>
        <v>1305.868701633706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804.19037110398801</v>
      </c>
      <c r="D122" s="22">
        <f>FC_IND_PPP_PU_E!D$2</f>
        <v>756.60461543600161</v>
      </c>
      <c r="E122" s="22">
        <f>FC_IND_PPP_PU_E!E$2</f>
        <v>739.29032274236749</v>
      </c>
      <c r="F122" s="22">
        <f>FC_IND_PPP_PU_E!F$2</f>
        <v>766.65699974578945</v>
      </c>
      <c r="G122" s="22">
        <f>FC_IND_PPP_PU_E!G$2</f>
        <v>680.82980637647211</v>
      </c>
      <c r="H122" s="22">
        <f>FC_IND_PPP_PU_E!H$2</f>
        <v>748.65434104703399</v>
      </c>
      <c r="I122" s="22">
        <f>FC_IND_PPP_PU_E!I$2</f>
        <v>748.10461738049912</v>
      </c>
      <c r="J122" s="22">
        <f>FC_IND_PPP_PU_E!J$2</f>
        <v>760.16857147369979</v>
      </c>
      <c r="K122" s="22">
        <f>FC_IND_PPP_PU_E!K$2</f>
        <v>776.3949273555063</v>
      </c>
      <c r="L122" s="22">
        <f>FC_IND_PPP_PU_E!L$2</f>
        <v>780.77000613842063</v>
      </c>
      <c r="M122" s="22">
        <f>FC_IND_PPP_PU_E!M$2</f>
        <v>823.64375451742319</v>
      </c>
      <c r="N122" s="22">
        <f>FC_IND_PPP_PU_E!N$2</f>
        <v>808.39945937017478</v>
      </c>
      <c r="O122" s="22">
        <f>FC_IND_PPP_PU_E!O$2</f>
        <v>846.55146000582647</v>
      </c>
      <c r="P122" s="22">
        <f>FC_IND_PPP_PU_E!P$2</f>
        <v>905.68745580838822</v>
      </c>
      <c r="Q122" s="22">
        <f>FC_IND_PPP_PU_E!Q$2</f>
        <v>837.9635112942799</v>
      </c>
      <c r="R122" s="22">
        <f>FC_IND_PPP_PU_E!R$2</f>
        <v>850.88225724331085</v>
      </c>
      <c r="S122" s="22">
        <f>FC_IND_PPP_PU_E!S$2</f>
        <v>902.41337459173928</v>
      </c>
      <c r="T122" s="22">
        <f>FC_IND_PPP_PU_E!T$2</f>
        <v>925.4619609295122</v>
      </c>
      <c r="U122" s="22">
        <f>FC_IND_PPP_PU_E!U$2</f>
        <v>897.10023601341959</v>
      </c>
      <c r="V122" s="22">
        <f>FC_IND_PPP_PU_E!V$2</f>
        <v>918.19984017007414</v>
      </c>
      <c r="W122" s="22">
        <f>FC_IND_PPP_PU_E!W$2</f>
        <v>901.0674034072332</v>
      </c>
      <c r="X122" s="22">
        <f>FC_IND_PPP_PU_E!X$2</f>
        <v>844.56789261139716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384.74984729520332</v>
      </c>
      <c r="D123" s="22">
        <f>FC_IND_PPP_PA_E!D$2</f>
        <v>389.14863242893438</v>
      </c>
      <c r="E123" s="22">
        <f>FC_IND_PPP_PA_E!E$2</f>
        <v>383.31276016213849</v>
      </c>
      <c r="F123" s="22">
        <f>FC_IND_PPP_PA_E!F$2</f>
        <v>397.77087774790073</v>
      </c>
      <c r="G123" s="22">
        <f>FC_IND_PPP_PA_E!G$2</f>
        <v>370.02463220046866</v>
      </c>
      <c r="H123" s="22">
        <f>FC_IND_PPP_PA_E!H$2</f>
        <v>381.09763793844843</v>
      </c>
      <c r="I123" s="22">
        <f>FC_IND_PPP_PA_E!I$2</f>
        <v>380.70418691866996</v>
      </c>
      <c r="J123" s="22">
        <f>FC_IND_PPP_PA_E!J$2</f>
        <v>380.93395394119648</v>
      </c>
      <c r="K123" s="22">
        <f>FC_IND_PPP_PA_E!K$2</f>
        <v>409.84764630703023</v>
      </c>
      <c r="L123" s="22">
        <f>FC_IND_PPP_PA_E!L$2</f>
        <v>392.66081872490838</v>
      </c>
      <c r="M123" s="22">
        <f>FC_IND_PPP_PA_E!M$2</f>
        <v>411.90661885910856</v>
      </c>
      <c r="N123" s="22">
        <f>FC_IND_PPP_PA_E!N$2</f>
        <v>455.43868290643519</v>
      </c>
      <c r="O123" s="22">
        <f>FC_IND_PPP_PA_E!O$2</f>
        <v>485.1374424343212</v>
      </c>
      <c r="P123" s="22">
        <f>FC_IND_PPP_PA_E!P$2</f>
        <v>465.78952900108078</v>
      </c>
      <c r="Q123" s="22">
        <f>FC_IND_PPP_PA_E!Q$2</f>
        <v>438.35262513458071</v>
      </c>
      <c r="R123" s="22">
        <f>FC_IND_PPP_PA_E!R$2</f>
        <v>446.44544888077991</v>
      </c>
      <c r="S123" s="22">
        <f>FC_IND_PPP_PA_E!S$2</f>
        <v>442.36482355489147</v>
      </c>
      <c r="T123" s="22">
        <f>FC_IND_PPP_PA_E!T$2</f>
        <v>448.22700439014409</v>
      </c>
      <c r="U123" s="22">
        <f>FC_IND_PPP_PA_E!U$2</f>
        <v>430.16140533566147</v>
      </c>
      <c r="V123" s="22">
        <f>FC_IND_PPP_PA_E!V$2</f>
        <v>433.28636409102728</v>
      </c>
      <c r="W123" s="22">
        <f>FC_IND_PPP_PA_E!W$2</f>
        <v>418.73143102486864</v>
      </c>
      <c r="X123" s="22">
        <f>FC_IND_PPP_PA_E!X$2</f>
        <v>426.60274784908705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59.349893380688002</v>
      </c>
      <c r="D124" s="22">
        <f>FC_IND_PPP_PR_E!D$2</f>
        <v>55.781145944178363</v>
      </c>
      <c r="E124" s="22">
        <f>FC_IND_PPP_PR_E!E$2</f>
        <v>52.401474275201736</v>
      </c>
      <c r="F124" s="22">
        <f>FC_IND_PPP_PR_E!F$2</f>
        <v>49.220273839069833</v>
      </c>
      <c r="G124" s="22">
        <f>FC_IND_PPP_PR_E!G$2</f>
        <v>47.073076470350586</v>
      </c>
      <c r="H124" s="22">
        <f>FC_IND_PPP_PR_E!H$2</f>
        <v>47.636413103941265</v>
      </c>
      <c r="I124" s="22">
        <f>FC_IND_PPP_PR_E!I$2</f>
        <v>49.447429578732724</v>
      </c>
      <c r="J124" s="22">
        <f>FC_IND_PPP_PR_E!J$2</f>
        <v>50.174860655610885</v>
      </c>
      <c r="K124" s="22">
        <f>FC_IND_PPP_PR_E!K$2</f>
        <v>45.492937945374166</v>
      </c>
      <c r="L124" s="22">
        <f>FC_IND_PPP_PR_E!L$2</f>
        <v>38.497120106576432</v>
      </c>
      <c r="M124" s="22">
        <f>FC_IND_PPP_PR_E!M$2</f>
        <v>44.453409942470714</v>
      </c>
      <c r="N124" s="22">
        <f>FC_IND_PPP_PR_E!N$2</f>
        <v>39.854463054430354</v>
      </c>
      <c r="O124" s="22">
        <f>FC_IND_PPP_PR_E!O$2</f>
        <v>35.940332297599312</v>
      </c>
      <c r="P124" s="22">
        <f>FC_IND_PPP_PR_E!P$2</f>
        <v>33.870736600676992</v>
      </c>
      <c r="Q124" s="22">
        <f>FC_IND_PPP_PR_E!Q$2</f>
        <v>34.766408713013725</v>
      </c>
      <c r="R124" s="22">
        <f>FC_IND_PPP_PR_E!R$2</f>
        <v>34.804624056476626</v>
      </c>
      <c r="S124" s="22">
        <f>FC_IND_PPP_PR_E!S$2</f>
        <v>34.076144071769598</v>
      </c>
      <c r="T124" s="22">
        <f>FC_IND_PPP_PR_E!T$2</f>
        <v>35.002866150678805</v>
      </c>
      <c r="U124" s="22">
        <f>FC_IND_PPP_PR_E!U$2</f>
        <v>35.048246871039133</v>
      </c>
      <c r="V124" s="22">
        <f>FC_IND_PPP_PR_E!V$2</f>
        <v>38.602273812845297</v>
      </c>
      <c r="W124" s="22">
        <f>FC_IND_PPP_PR_E!W$2</f>
        <v>33.904175026195666</v>
      </c>
      <c r="X124" s="22">
        <f>FC_IND_PPP_PR_E!X$2</f>
        <v>34.698061173221639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514.17626827171102</v>
      </c>
      <c r="D125" s="19">
        <f>FC_IND_FBT_E!D$2</f>
        <v>491.22665520206363</v>
      </c>
      <c r="E125" s="19">
        <f>FC_IND_FBT_E!E$2</f>
        <v>566.52570937231292</v>
      </c>
      <c r="F125" s="19">
        <f>FC_IND_FBT_E!F$2</f>
        <v>533.91057609630263</v>
      </c>
      <c r="G125" s="19">
        <f>FC_IND_FBT_E!G$2</f>
        <v>514.90550300945824</v>
      </c>
      <c r="H125" s="19">
        <f>FC_IND_FBT_E!H$2</f>
        <v>506.08529664660352</v>
      </c>
      <c r="I125" s="19">
        <f>FC_IND_FBT_E!I$2</f>
        <v>555.42063628546862</v>
      </c>
      <c r="J125" s="19">
        <f>FC_IND_FBT_E!J$2</f>
        <v>547.72390369733432</v>
      </c>
      <c r="K125" s="19">
        <f>FC_IND_FBT_E!K$2</f>
        <v>512.57523645743765</v>
      </c>
      <c r="L125" s="19">
        <f>FC_IND_FBT_E!L$2</f>
        <v>535.42562338779021</v>
      </c>
      <c r="M125" s="19">
        <f>FC_IND_FBT_E!M$2</f>
        <v>570.16337059329317</v>
      </c>
      <c r="N125" s="19">
        <f>FC_IND_FBT_E!N$2</f>
        <v>549.19982803095445</v>
      </c>
      <c r="O125" s="19">
        <f>FC_IND_FBT_E!O$2</f>
        <v>426.73396388650031</v>
      </c>
      <c r="P125" s="19">
        <f>FC_IND_FBT_E!P$2</f>
        <v>429.21324161650898</v>
      </c>
      <c r="Q125" s="19">
        <f>FC_IND_FBT_E!Q$2</f>
        <v>430.1854686156492</v>
      </c>
      <c r="R125" s="19">
        <f>FC_IND_FBT_E!R$2</f>
        <v>446.91195184866723</v>
      </c>
      <c r="S125" s="19">
        <f>FC_IND_FBT_E!S$2</f>
        <v>453.39062768701632</v>
      </c>
      <c r="T125" s="19">
        <f>FC_IND_FBT_E!T$2</f>
        <v>454.30662080825448</v>
      </c>
      <c r="U125" s="19">
        <f>FC_IND_FBT_E!U$2</f>
        <v>453.7926913155631</v>
      </c>
      <c r="V125" s="19">
        <f>FC_IND_FBT_E!V$2</f>
        <v>465.373086844368</v>
      </c>
      <c r="W125" s="19">
        <f>FC_IND_FBT_E!W$2</f>
        <v>462.02579535683566</v>
      </c>
      <c r="X125" s="19">
        <f>FC_IND_FBT_E!X$2</f>
        <v>478.93697334479793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85.938950988822</v>
      </c>
      <c r="D126" s="19">
        <f>FC_IND_TE_E!D$2</f>
        <v>86.953998280309548</v>
      </c>
      <c r="E126" s="19">
        <f>FC_IND_TE_E!E$2</f>
        <v>65.661134995700763</v>
      </c>
      <c r="F126" s="19">
        <f>FC_IND_TE_E!F$2</f>
        <v>68.627601031814265</v>
      </c>
      <c r="G126" s="19">
        <f>FC_IND_TE_E!G$2</f>
        <v>70.848667239896812</v>
      </c>
      <c r="H126" s="19">
        <f>FC_IND_TE_E!H$2</f>
        <v>71.056921754084257</v>
      </c>
      <c r="I126" s="19">
        <f>FC_IND_TE_E!I$2</f>
        <v>69.745657781599306</v>
      </c>
      <c r="J126" s="19">
        <f>FC_IND_TE_E!J$2</f>
        <v>70.645829750644893</v>
      </c>
      <c r="K126" s="19">
        <f>FC_IND_TE_E!K$2</f>
        <v>65.037747205502995</v>
      </c>
      <c r="L126" s="19">
        <f>FC_IND_TE_E!L$2</f>
        <v>55.706018916594999</v>
      </c>
      <c r="M126" s="19">
        <f>FC_IND_TE_E!M$2</f>
        <v>73.220636285468601</v>
      </c>
      <c r="N126" s="19">
        <f>FC_IND_TE_E!N$2</f>
        <v>58.78950988822011</v>
      </c>
      <c r="O126" s="19">
        <f>FC_IND_TE_E!O$2</f>
        <v>50.46818572656921</v>
      </c>
      <c r="P126" s="19">
        <f>FC_IND_TE_E!P$2</f>
        <v>49.947463456577815</v>
      </c>
      <c r="Q126" s="19">
        <f>FC_IND_TE_E!Q$2</f>
        <v>50.97927773000859</v>
      </c>
      <c r="R126" s="19">
        <f>FC_IND_TE_E!R$2</f>
        <v>53.630696474634561</v>
      </c>
      <c r="S126" s="19">
        <f>FC_IND_TE_E!S$2</f>
        <v>61.318916595012894</v>
      </c>
      <c r="T126" s="19">
        <f>FC_IND_TE_E!T$2</f>
        <v>69.708082545141878</v>
      </c>
      <c r="U126" s="19">
        <f>FC_IND_TE_E!U$2</f>
        <v>78.825709372312986</v>
      </c>
      <c r="V126" s="19">
        <f>FC_IND_TE_E!V$2</f>
        <v>83.041788478073926</v>
      </c>
      <c r="W126" s="19">
        <f>FC_IND_TE_E!W$2</f>
        <v>72.338263112639723</v>
      </c>
      <c r="X126" s="19">
        <f>FC_IND_TE_E!X$2</f>
        <v>78.628116938950996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113.47472055030093</v>
      </c>
      <c r="D127" s="19">
        <f>FC_IND_MAC_E!D$2</f>
        <v>120.90515907136715</v>
      </c>
      <c r="E127" s="19">
        <f>FC_IND_MAC_E!E$2</f>
        <v>124.46294067067927</v>
      </c>
      <c r="F127" s="19">
        <f>FC_IND_MAC_E!F$2</f>
        <v>161.03009458297507</v>
      </c>
      <c r="G127" s="19">
        <f>FC_IND_MAC_E!G$2</f>
        <v>160.54075666380055</v>
      </c>
      <c r="H127" s="19">
        <f>FC_IND_MAC_E!H$2</f>
        <v>163.39999999999995</v>
      </c>
      <c r="I127" s="19">
        <f>FC_IND_MAC_E!I$2</f>
        <v>170.3695614789338</v>
      </c>
      <c r="J127" s="19">
        <f>FC_IND_MAC_E!J$2</f>
        <v>170.92037833190022</v>
      </c>
      <c r="K127" s="19">
        <f>FC_IND_MAC_E!K$2</f>
        <v>171.0088564058469</v>
      </c>
      <c r="L127" s="19">
        <f>FC_IND_MAC_E!L$2</f>
        <v>166.931728288908</v>
      </c>
      <c r="M127" s="19">
        <f>FC_IND_MAC_E!M$2</f>
        <v>158.0394668959587</v>
      </c>
      <c r="N127" s="19">
        <f>FC_IND_MAC_E!N$2</f>
        <v>166.36809974204644</v>
      </c>
      <c r="O127" s="19">
        <f>FC_IND_MAC_E!O$2</f>
        <v>159.62553740326734</v>
      </c>
      <c r="P127" s="19">
        <f>FC_IND_MAC_E!P$2</f>
        <v>160.35872742906272</v>
      </c>
      <c r="Q127" s="19">
        <f>FC_IND_MAC_E!Q$2</f>
        <v>162.16440240756666</v>
      </c>
      <c r="R127" s="19">
        <f>FC_IND_MAC_E!R$2</f>
        <v>169.51805674978507</v>
      </c>
      <c r="S127" s="19">
        <f>FC_IND_MAC_E!S$2</f>
        <v>144.81435941530523</v>
      </c>
      <c r="T127" s="19">
        <f>FC_IND_MAC_E!T$2</f>
        <v>145.33585554600171</v>
      </c>
      <c r="U127" s="19">
        <f>FC_IND_MAC_E!U$2</f>
        <v>156.13852106620809</v>
      </c>
      <c r="V127" s="19">
        <f>FC_IND_MAC_E!V$2</f>
        <v>153.87824591573516</v>
      </c>
      <c r="W127" s="19">
        <f>FC_IND_MAC_E!W$2</f>
        <v>145.53929492691316</v>
      </c>
      <c r="X127" s="19">
        <f>FC_IND_MAC_E!X$2</f>
        <v>154.93379191745484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618.06276870163367</v>
      </c>
      <c r="D128" s="19">
        <f>FC_IND_TL_E!D$2</f>
        <v>596.07532244196034</v>
      </c>
      <c r="E128" s="19">
        <f>FC_IND_TL_E!E$2</f>
        <v>576.08005159071365</v>
      </c>
      <c r="F128" s="19">
        <f>FC_IND_TL_E!F$2</f>
        <v>539.6432502149612</v>
      </c>
      <c r="G128" s="19">
        <f>FC_IND_TL_E!G$2</f>
        <v>509.81470335339634</v>
      </c>
      <c r="H128" s="19">
        <f>FC_IND_TL_E!H$2</f>
        <v>424.41504729148755</v>
      </c>
      <c r="I128" s="19">
        <f>FC_IND_TL_E!I$2</f>
        <v>407.53783319002571</v>
      </c>
      <c r="J128" s="19">
        <f>FC_IND_TL_E!J$2</f>
        <v>460.02192605331038</v>
      </c>
      <c r="K128" s="19">
        <f>FC_IND_TL_E!K$2</f>
        <v>410.3563198624247</v>
      </c>
      <c r="L128" s="19">
        <f>FC_IND_TL_E!L$2</f>
        <v>387.16913155631983</v>
      </c>
      <c r="M128" s="19">
        <f>FC_IND_TL_E!M$2</f>
        <v>378.74273430782461</v>
      </c>
      <c r="N128" s="19">
        <f>FC_IND_TL_E!N$2</f>
        <v>360.79105760963023</v>
      </c>
      <c r="O128" s="19">
        <f>FC_IND_TL_E!O$2</f>
        <v>282.98220120378323</v>
      </c>
      <c r="P128" s="19">
        <f>FC_IND_TL_E!P$2</f>
        <v>291.14359415305239</v>
      </c>
      <c r="Q128" s="19">
        <f>FC_IND_TL_E!Q$2</f>
        <v>297.33688736027511</v>
      </c>
      <c r="R128" s="19">
        <f>FC_IND_TL_E!R$2</f>
        <v>300.27179707652613</v>
      </c>
      <c r="S128" s="19">
        <f>FC_IND_TL_E!S$2</f>
        <v>291.04333619948409</v>
      </c>
      <c r="T128" s="19">
        <f>FC_IND_TL_E!T$2</f>
        <v>296.86827171109201</v>
      </c>
      <c r="U128" s="19">
        <f>FC_IND_TL_E!U$2</f>
        <v>312.40051590713671</v>
      </c>
      <c r="V128" s="19">
        <f>FC_IND_TL_E!V$2</f>
        <v>304.46612209802225</v>
      </c>
      <c r="W128" s="19">
        <f>FC_IND_TL_E!W$2</f>
        <v>285.23714531384348</v>
      </c>
      <c r="X128" s="19">
        <f>FC_IND_TL_E!X$2</f>
        <v>330.81461736887366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219.32381771281172</v>
      </c>
      <c r="D129" s="19">
        <f>FC_IND_WP_E!D$2</f>
        <v>201.26784178847805</v>
      </c>
      <c r="E129" s="19">
        <f>FC_IND_WP_E!E$2</f>
        <v>159.43129836629404</v>
      </c>
      <c r="F129" s="19">
        <f>FC_IND_WP_E!F$2</f>
        <v>141.08314703353398</v>
      </c>
      <c r="G129" s="19">
        <f>FC_IND_WP_E!G$2</f>
        <v>133.34677558039553</v>
      </c>
      <c r="H129" s="19">
        <f>FC_IND_WP_E!H$2</f>
        <v>143.08039552880479</v>
      </c>
      <c r="I129" s="19">
        <f>FC_IND_WP_E!I$2</f>
        <v>141.84032674118657</v>
      </c>
      <c r="J129" s="19">
        <f>FC_IND_WP_E!J$2</f>
        <v>137.97661220980223</v>
      </c>
      <c r="K129" s="19">
        <f>FC_IND_WP_E!K$2</f>
        <v>133.0657781599312</v>
      </c>
      <c r="L129" s="19">
        <f>FC_IND_WP_E!L$2</f>
        <v>117.06070507308684</v>
      </c>
      <c r="M129" s="19">
        <f>FC_IND_WP_E!M$2</f>
        <v>92.705760963026634</v>
      </c>
      <c r="N129" s="19">
        <f>FC_IND_WP_E!N$2</f>
        <v>107.62407566638004</v>
      </c>
      <c r="O129" s="19">
        <f>FC_IND_WP_E!O$2</f>
        <v>111.93516766981944</v>
      </c>
      <c r="P129" s="19">
        <f>FC_IND_WP_E!P$2</f>
        <v>99.443508168529661</v>
      </c>
      <c r="Q129" s="19">
        <f>FC_IND_WP_E!Q$2</f>
        <v>99.326483233018052</v>
      </c>
      <c r="R129" s="19">
        <f>FC_IND_WP_E!R$2</f>
        <v>106.55709372312984</v>
      </c>
      <c r="S129" s="19">
        <f>FC_IND_WP_E!S$2</f>
        <v>117.32141014617368</v>
      </c>
      <c r="T129" s="19">
        <f>FC_IND_WP_E!T$2</f>
        <v>110.43731728288907</v>
      </c>
      <c r="U129" s="19">
        <f>FC_IND_WP_E!U$2</f>
        <v>137.6846947549441</v>
      </c>
      <c r="V129" s="19">
        <f>FC_IND_WP_E!V$2</f>
        <v>146.94118658641443</v>
      </c>
      <c r="W129" s="19">
        <f>FC_IND_WP_E!W$2</f>
        <v>130.56620808254513</v>
      </c>
      <c r="X129" s="19">
        <f>FC_IND_WP_E!X$2</f>
        <v>152.16208082545143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101.86999140154771</v>
      </c>
      <c r="D130" s="19">
        <f>FC_IND_MQ_E!D$2</f>
        <v>106.03654342218401</v>
      </c>
      <c r="E130" s="19">
        <f>FC_IND_MQ_E!E$2</f>
        <v>109.6580395528805</v>
      </c>
      <c r="F130" s="19">
        <f>FC_IND_MQ_E!F$2</f>
        <v>90.117024935511608</v>
      </c>
      <c r="G130" s="19">
        <f>FC_IND_MQ_E!G$2</f>
        <v>116.30154772141013</v>
      </c>
      <c r="H130" s="19">
        <f>FC_IND_MQ_E!H$2</f>
        <v>126.24849527085124</v>
      </c>
      <c r="I130" s="19">
        <f>FC_IND_MQ_E!I$2</f>
        <v>121.51263972484949</v>
      </c>
      <c r="J130" s="19">
        <f>FC_IND_MQ_E!J$2</f>
        <v>152.06362854686154</v>
      </c>
      <c r="K130" s="19">
        <f>FC_IND_MQ_E!K$2</f>
        <v>131.37953568357693</v>
      </c>
      <c r="L130" s="19">
        <f>FC_IND_MQ_E!L$2</f>
        <v>136.86104901117798</v>
      </c>
      <c r="M130" s="19">
        <f>FC_IND_MQ_E!M$2</f>
        <v>127.32639724849528</v>
      </c>
      <c r="N130" s="19">
        <f>FC_IND_MQ_E!N$2</f>
        <v>133.063456577816</v>
      </c>
      <c r="O130" s="19">
        <f>FC_IND_MQ_E!O$2</f>
        <v>114.45021496130697</v>
      </c>
      <c r="P130" s="19">
        <f>FC_IND_MQ_E!P$2</f>
        <v>114.62699914015477</v>
      </c>
      <c r="Q130" s="19">
        <f>FC_IND_MQ_E!Q$2</f>
        <v>104.64325021496131</v>
      </c>
      <c r="R130" s="19">
        <f>FC_IND_MQ_E!R$2</f>
        <v>100.79896818572657</v>
      </c>
      <c r="S130" s="19">
        <f>FC_IND_MQ_E!S$2</f>
        <v>70.868873602751506</v>
      </c>
      <c r="T130" s="19">
        <f>FC_IND_MQ_E!T$2</f>
        <v>73.025107480653475</v>
      </c>
      <c r="U130" s="19">
        <f>FC_IND_MQ_E!U$2</f>
        <v>71.182803095442821</v>
      </c>
      <c r="V130" s="19">
        <f>FC_IND_MQ_E!V$2</f>
        <v>76.054600171969042</v>
      </c>
      <c r="W130" s="19">
        <f>FC_IND_MQ_E!W$2</f>
        <v>76.286242476354261</v>
      </c>
      <c r="X130" s="19">
        <f>FC_IND_MQ_E!X$2</f>
        <v>80.708340498710243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354.42846087704208</v>
      </c>
      <c r="D131" s="19">
        <f>FC_IND_CON_E!D$2</f>
        <v>371.24634565778166</v>
      </c>
      <c r="E131" s="19">
        <f>FC_IND_CON_E!E$2</f>
        <v>393.3755803955288</v>
      </c>
      <c r="F131" s="19">
        <f>FC_IND_CON_E!F$2</f>
        <v>320.71487532244191</v>
      </c>
      <c r="G131" s="19">
        <f>FC_IND_CON_E!G$2</f>
        <v>359.95227858985385</v>
      </c>
      <c r="H131" s="19">
        <f>FC_IND_CON_E!H$2</f>
        <v>330.58082545141883</v>
      </c>
      <c r="I131" s="19">
        <f>FC_IND_CON_E!I$2</f>
        <v>278.57214101461733</v>
      </c>
      <c r="J131" s="19">
        <f>FC_IND_CON_E!J$2</f>
        <v>272.79062768701624</v>
      </c>
      <c r="K131" s="19">
        <f>FC_IND_CON_E!K$2</f>
        <v>242.73190025795358</v>
      </c>
      <c r="L131" s="19">
        <f>FC_IND_CON_E!L$2</f>
        <v>238.11504729148757</v>
      </c>
      <c r="M131" s="19">
        <f>FC_IND_CON_E!M$2</f>
        <v>248.5980223559759</v>
      </c>
      <c r="N131" s="19">
        <f>FC_IND_CON_E!N$2</f>
        <v>227.93052450558898</v>
      </c>
      <c r="O131" s="19">
        <f>FC_IND_CON_E!O$2</f>
        <v>177.47446259673259</v>
      </c>
      <c r="P131" s="19">
        <f>FC_IND_CON_E!P$2</f>
        <v>141.00266552020636</v>
      </c>
      <c r="Q131" s="19">
        <f>FC_IND_CON_E!Q$2</f>
        <v>128.64471195184868</v>
      </c>
      <c r="R131" s="19">
        <f>FC_IND_CON_E!R$2</f>
        <v>148.98056749785039</v>
      </c>
      <c r="S131" s="19">
        <f>FC_IND_CON_E!S$2</f>
        <v>154.57669819432505</v>
      </c>
      <c r="T131" s="19">
        <f>FC_IND_CON_E!T$2</f>
        <v>163.68701633705933</v>
      </c>
      <c r="U131" s="19">
        <f>FC_IND_CON_E!U$2</f>
        <v>151.41143594153053</v>
      </c>
      <c r="V131" s="19">
        <f>FC_IND_CON_E!V$2</f>
        <v>145.39664660361134</v>
      </c>
      <c r="W131" s="19">
        <f>FC_IND_CON_E!W$2</f>
        <v>151.90309544282027</v>
      </c>
      <c r="X131" s="19">
        <f>FC_IND_CON_E!X$2</f>
        <v>162.22226999140153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143.64221840068785</v>
      </c>
      <c r="D132" s="19">
        <f>FC_IND_NSP_E!D$2</f>
        <v>118.1783319002579</v>
      </c>
      <c r="E132" s="19">
        <f>FC_IND_NSP_E!E$2</f>
        <v>129.38288907996557</v>
      </c>
      <c r="F132" s="19">
        <f>FC_IND_NSP_E!F$2</f>
        <v>156.77910576096306</v>
      </c>
      <c r="G132" s="19">
        <f>FC_IND_NSP_E!G$2</f>
        <v>156.15821152192606</v>
      </c>
      <c r="H132" s="19">
        <f>FC_IND_NSP_E!H$2</f>
        <v>142.80859845227863</v>
      </c>
      <c r="I132" s="19">
        <f>FC_IND_NSP_E!I$2</f>
        <v>175.80283748925194</v>
      </c>
      <c r="J132" s="19">
        <f>FC_IND_NSP_E!J$2</f>
        <v>150.15760963026656</v>
      </c>
      <c r="K132" s="19">
        <f>FC_IND_NSP_E!K$2</f>
        <v>148.93473774720547</v>
      </c>
      <c r="L132" s="19">
        <f>FC_IND_NSP_E!L$2</f>
        <v>157.22510748065346</v>
      </c>
      <c r="M132" s="19">
        <f>FC_IND_NSP_E!M$2</f>
        <v>172.73817712811697</v>
      </c>
      <c r="N132" s="19">
        <f>FC_IND_NSP_E!N$2</f>
        <v>160.66680997420465</v>
      </c>
      <c r="O132" s="19">
        <f>FC_IND_NSP_E!O$2</f>
        <v>139.35460017196903</v>
      </c>
      <c r="P132" s="19">
        <f>FC_IND_NSP_E!P$2</f>
        <v>128.41306964746343</v>
      </c>
      <c r="Q132" s="19">
        <f>FC_IND_NSP_E!Q$2</f>
        <v>62.611006018916591</v>
      </c>
      <c r="R132" s="19">
        <f>FC_IND_NSP_E!R$2</f>
        <v>61.470851246775567</v>
      </c>
      <c r="S132" s="19">
        <f>FC_IND_NSP_E!S$2</f>
        <v>66.458727429062776</v>
      </c>
      <c r="T132" s="19">
        <f>FC_IND_NSP_E!T$2</f>
        <v>69.435855546001719</v>
      </c>
      <c r="U132" s="19">
        <f>FC_IND_NSP_E!U$2</f>
        <v>67.578503869303518</v>
      </c>
      <c r="V132" s="19">
        <f>FC_IND_NSP_E!V$2</f>
        <v>70.3462596732588</v>
      </c>
      <c r="W132" s="19">
        <f>FC_IND_NSP_E!W$2</f>
        <v>68.691229578675831</v>
      </c>
      <c r="X132" s="19">
        <f>FC_IND_NSP_E!X$2</f>
        <v>55.218658641444534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5964.2059329320718</v>
      </c>
      <c r="D133" s="16">
        <f>FC_TRA_E!D$2</f>
        <v>6035.470851246776</v>
      </c>
      <c r="E133" s="16">
        <f>FC_TRA_E!E$2</f>
        <v>6254.1648323301797</v>
      </c>
      <c r="F133" s="16">
        <f>FC_TRA_E!F$2</f>
        <v>6562.2319862424765</v>
      </c>
      <c r="G133" s="16">
        <f>FC_TRA_E!G$2</f>
        <v>6710.8872742906269</v>
      </c>
      <c r="H133" s="16">
        <f>FC_TRA_E!H$2</f>
        <v>6434.1738607050729</v>
      </c>
      <c r="I133" s="16">
        <f>FC_TRA_E!I$2</f>
        <v>6446.8852966466038</v>
      </c>
      <c r="J133" s="16">
        <f>FC_TRA_E!J$2</f>
        <v>6502.9117798796206</v>
      </c>
      <c r="K133" s="16">
        <f>FC_TRA_E!K$2</f>
        <v>6520.1268036880101</v>
      </c>
      <c r="L133" s="16">
        <f>FC_TRA_E!L$2</f>
        <v>6506.5666023445792</v>
      </c>
      <c r="M133" s="16">
        <f>FC_TRA_E!M$2</f>
        <v>6465.960571891067</v>
      </c>
      <c r="N133" s="16">
        <f>FC_TRA_E!N$2</f>
        <v>6002.4295459914047</v>
      </c>
      <c r="O133" s="16">
        <f>FC_TRA_E!O$2</f>
        <v>5531.6076547757093</v>
      </c>
      <c r="P133" s="16">
        <f>FC_TRA_E!P$2</f>
        <v>5435.7929442099285</v>
      </c>
      <c r="Q133" s="16">
        <f>FC_TRA_E!Q$2</f>
        <v>5464.5745637895834</v>
      </c>
      <c r="R133" s="16">
        <f>FC_TRA_E!R$2</f>
        <v>5555.5913566499048</v>
      </c>
      <c r="S133" s="16">
        <f>FC_TRA_E!S$2</f>
        <v>5691.7428278260077</v>
      </c>
      <c r="T133" s="16">
        <f>FC_TRA_E!T$2</f>
        <v>5790.8349588689834</v>
      </c>
      <c r="U133" s="16">
        <f>FC_TRA_E!U$2</f>
        <v>5852.5458189467881</v>
      </c>
      <c r="V133" s="16">
        <f>FC_TRA_E!V$2</f>
        <v>5990.9468829747912</v>
      </c>
      <c r="W133" s="16">
        <f>FC_TRA_E!W$2</f>
        <v>5013.2323483941409</v>
      </c>
      <c r="X133" s="16">
        <f>FC_TRA_E!X$2</f>
        <v>5483.7688179074976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88.909888220120379</v>
      </c>
      <c r="D134" s="19">
        <f>FC_TRA_RAIL_E!D$2</f>
        <v>74.249097162510736</v>
      </c>
      <c r="E134" s="19">
        <f>FC_TRA_RAIL_E!E$2</f>
        <v>71.561822871883066</v>
      </c>
      <c r="F134" s="19">
        <f>FC_TRA_RAIL_E!F$2</f>
        <v>68.450816852966469</v>
      </c>
      <c r="G134" s="19">
        <f>FC_TRA_RAIL_E!G$2</f>
        <v>67.839638865004304</v>
      </c>
      <c r="H134" s="19">
        <f>FC_TRA_RAIL_E!H$2</f>
        <v>66.457695614789344</v>
      </c>
      <c r="I134" s="19">
        <f>FC_TRA_RAIL_E!I$2</f>
        <v>68.329062768701633</v>
      </c>
      <c r="J134" s="19">
        <f>FC_TRA_RAIL_E!J$2</f>
        <v>67.469217540842635</v>
      </c>
      <c r="K134" s="19">
        <f>FC_TRA_RAIL_E!K$2</f>
        <v>66.786070507308693</v>
      </c>
      <c r="L134" s="19">
        <f>FC_TRA_RAIL_E!L$2</f>
        <v>60.017196904557181</v>
      </c>
      <c r="M134" s="19">
        <f>FC_TRA_RAIL_E!M$2</f>
        <v>57.275236457437657</v>
      </c>
      <c r="N134" s="19">
        <f>FC_TRA_RAIL_E!N$2</f>
        <v>47.998452278589852</v>
      </c>
      <c r="O134" s="19">
        <f>FC_TRA_RAIL_E!O$2</f>
        <v>44.573430782459155</v>
      </c>
      <c r="P134" s="19">
        <f>FC_TRA_RAIL_E!P$2</f>
        <v>35.377815993121231</v>
      </c>
      <c r="Q134" s="19">
        <f>FC_TRA_RAIL_E!Q$2</f>
        <v>35.635769561478931</v>
      </c>
      <c r="R134" s="19">
        <f>FC_TRA_RAIL_E!R$2</f>
        <v>36.065692175408415</v>
      </c>
      <c r="S134" s="19">
        <f>FC_TRA_RAIL_E!S$2</f>
        <v>45.729234737747205</v>
      </c>
      <c r="T134" s="19">
        <f>FC_TRA_RAIL_E!T$2</f>
        <v>51.140670679277719</v>
      </c>
      <c r="U134" s="19">
        <f>FC_TRA_RAIL_E!U$2</f>
        <v>51.037575236457414</v>
      </c>
      <c r="V134" s="19">
        <f>FC_TRA_RAIL_E!V$2</f>
        <v>50.987532244196046</v>
      </c>
      <c r="W134" s="19">
        <f>FC_TRA_RAIL_E!W$2</f>
        <v>44.453568357695616</v>
      </c>
      <c r="X134" s="19">
        <f>FC_TRA_RAIL_E!X$2</f>
        <v>47.385640584694755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2.672965645635824</v>
      </c>
      <c r="D135" s="22">
        <f>FC_TRA_RAIL_MTU_E!D$2</f>
        <v>2.7169924796445253</v>
      </c>
      <c r="E135" s="22">
        <f>FC_TRA_RAIL_MTU_E!E$2</f>
        <v>2.7260122793438901</v>
      </c>
      <c r="F135" s="22">
        <f>FC_TRA_RAIL_MTU_E!F$2</f>
        <v>3.7820635733366323</v>
      </c>
      <c r="G135" s="22">
        <f>FC_TRA_RAIL_MTU_E!G$2</f>
        <v>4.0020139831417367</v>
      </c>
      <c r="H135" s="22">
        <f>FC_TRA_RAIL_MTU_E!H$2</f>
        <v>4.096738985119349</v>
      </c>
      <c r="I135" s="22">
        <f>FC_TRA_RAIL_MTU_E!I$2</f>
        <v>4.8937157974613257</v>
      </c>
      <c r="J135" s="22">
        <f>FC_TRA_RAIL_MTU_E!J$2</f>
        <v>5.0151762709158838</v>
      </c>
      <c r="K135" s="22">
        <f>FC_TRA_RAIL_MTU_E!K$2</f>
        <v>5.1860909232480479</v>
      </c>
      <c r="L135" s="22">
        <f>FC_TRA_RAIL_MTU_E!L$2</f>
        <v>5.0544575808178509</v>
      </c>
      <c r="M135" s="22">
        <f>FC_TRA_RAIL_MTU_E!M$2</f>
        <v>5.2106863586056225</v>
      </c>
      <c r="N135" s="22">
        <f>FC_TRA_RAIL_MTU_E!N$2</f>
        <v>5.128190219995294</v>
      </c>
      <c r="O135" s="22">
        <f>FC_TRA_RAIL_MTU_E!O$2</f>
        <v>4.6227479158631706</v>
      </c>
      <c r="P135" s="22">
        <f>FC_TRA_RAIL_MTU_E!P$2</f>
        <v>4.2772042659931913</v>
      </c>
      <c r="Q135" s="22">
        <f>FC_TRA_RAIL_MTU_E!Q$2</f>
        <v>4.2964510349929181</v>
      </c>
      <c r="R135" s="22">
        <f>FC_TRA_RAIL_MTU_E!R$2</f>
        <v>4.4592059792544632</v>
      </c>
      <c r="S135" s="22">
        <f>FC_TRA_RAIL_MTU_E!S$2</f>
        <v>4.6011799831621598</v>
      </c>
      <c r="T135" s="22">
        <f>FC_TRA_RAIL_MTU_E!T$2</f>
        <v>4.7805232732640386</v>
      </c>
      <c r="U135" s="22">
        <f>FC_TRA_RAIL_MTU_E!U$2</f>
        <v>4.9669218668442072</v>
      </c>
      <c r="V135" s="22">
        <f>FC_TRA_RAIL_MTU_E!V$2</f>
        <v>5.3372223331197066</v>
      </c>
      <c r="W135" s="22">
        <f>FC_TRA_RAIL_MTU_E!W$2</f>
        <v>4.8216364017391227</v>
      </c>
      <c r="X135" s="22">
        <f>FC_TRA_RAIL_MTU_E!X$2</f>
        <v>4.4168073450984675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71.296650056586458</v>
      </c>
      <c r="D136" s="22">
        <f>FC_TRA_RAIL_CPT_E!D$2</f>
        <v>58.362675180639314</v>
      </c>
      <c r="E136" s="22">
        <f>FC_TRA_RAIL_CPT_E!E$2</f>
        <v>56.314942148555829</v>
      </c>
      <c r="F136" s="22">
        <f>FC_TRA_RAIL_CPT_E!F$2</f>
        <v>53.693788165109154</v>
      </c>
      <c r="G136" s="22">
        <f>FC_TRA_RAIL_CPT_E!G$2</f>
        <v>46.72135435576773</v>
      </c>
      <c r="H136" s="22">
        <f>FC_TRA_RAIL_CPT_E!H$2</f>
        <v>44.465031921253214</v>
      </c>
      <c r="I136" s="22">
        <f>FC_TRA_RAIL_CPT_E!I$2</f>
        <v>45.550278116834093</v>
      </c>
      <c r="J136" s="22">
        <f>FC_TRA_RAIL_CPT_E!J$2</f>
        <v>43.986190617936828</v>
      </c>
      <c r="K136" s="22">
        <f>FC_TRA_RAIL_CPT_E!K$2</f>
        <v>43.832413507051839</v>
      </c>
      <c r="L136" s="22">
        <f>FC_TRA_RAIL_CPT_E!L$2</f>
        <v>39.308635830545363</v>
      </c>
      <c r="M136" s="22">
        <f>FC_TRA_RAIL_CPT_E!M$2</f>
        <v>36.436027776963208</v>
      </c>
      <c r="N136" s="22">
        <f>FC_TRA_RAIL_CPT_E!N$2</f>
        <v>28.33295907664975</v>
      </c>
      <c r="O136" s="22">
        <f>FC_TRA_RAIL_CPT_E!O$2</f>
        <v>25.83769103680708</v>
      </c>
      <c r="P136" s="22">
        <f>FC_TRA_RAIL_CPT_E!P$2</f>
        <v>18.369613545635815</v>
      </c>
      <c r="Q136" s="22">
        <f>FC_TRA_RAIL_CPT_E!Q$2</f>
        <v>18.3964321441292</v>
      </c>
      <c r="R136" s="22">
        <f>FC_TRA_RAIL_CPT_E!R$2</f>
        <v>18.330350838322289</v>
      </c>
      <c r="S136" s="22">
        <f>FC_TRA_RAIL_CPT_E!S$2</f>
        <v>27.901842738308808</v>
      </c>
      <c r="T136" s="22">
        <f>FC_TRA_RAIL_CPT_E!T$2</f>
        <v>32.415505820399794</v>
      </c>
      <c r="U136" s="22">
        <f>FC_TRA_RAIL_CPT_E!U$2</f>
        <v>32.630083535759738</v>
      </c>
      <c r="V136" s="22">
        <f>FC_TRA_RAIL_CPT_E!V$2</f>
        <v>32.469067873682285</v>
      </c>
      <c r="W136" s="22">
        <f>FC_TRA_RAIL_CPT_E!W$2</f>
        <v>28.278221390485839</v>
      </c>
      <c r="X136" s="22">
        <f>FC_TRA_RAIL_CPT_E!X$2</f>
        <v>29.98103452849945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5.4499544002748408</v>
      </c>
      <c r="H137" s="22">
        <f>FC_TRA_RAIL_HST_E!H$2</f>
        <v>6.0446590093361632</v>
      </c>
      <c r="I137" s="22">
        <f>FC_TRA_RAIL_HST_E!I$2</f>
        <v>6.3209040194241135</v>
      </c>
      <c r="J137" s="22">
        <f>FC_TRA_RAIL_HST_E!J$2</f>
        <v>6.5495501902430053</v>
      </c>
      <c r="K137" s="22">
        <f>FC_TRA_RAIL_HST_E!K$2</f>
        <v>6.5805443982972305</v>
      </c>
      <c r="L137" s="22">
        <f>FC_TRA_RAIL_HST_E!L$2</f>
        <v>6.5170447556054905</v>
      </c>
      <c r="M137" s="22">
        <f>FC_TRA_RAIL_HST_E!M$2</f>
        <v>6.5035500172757486</v>
      </c>
      <c r="N137" s="22">
        <f>FC_TRA_RAIL_HST_E!N$2</f>
        <v>6.4233775245525031</v>
      </c>
      <c r="O137" s="22">
        <f>FC_TRA_RAIL_HST_E!O$2</f>
        <v>6.3195350308481322</v>
      </c>
      <c r="P137" s="22">
        <f>FC_TRA_RAIL_HST_E!P$2</f>
        <v>6.2274404228100453</v>
      </c>
      <c r="Q137" s="22">
        <f>FC_TRA_RAIL_HST_E!Q$2</f>
        <v>6.1553761673196679</v>
      </c>
      <c r="R137" s="22">
        <f>FC_TRA_RAIL_HST_E!R$2</f>
        <v>6.0577670932078922</v>
      </c>
      <c r="S137" s="22">
        <f>FC_TRA_RAIL_HST_E!S$2</f>
        <v>6.2025288154620526</v>
      </c>
      <c r="T137" s="22">
        <f>FC_TRA_RAIL_HST_E!T$2</f>
        <v>6.1630904825932884</v>
      </c>
      <c r="U137" s="22">
        <f>FC_TRA_RAIL_HST_E!U$2</f>
        <v>5.9492269702912717</v>
      </c>
      <c r="V137" s="22">
        <f>FC_TRA_RAIL_HST_E!V$2</f>
        <v>6.0236380509807708</v>
      </c>
      <c r="W137" s="22">
        <f>FC_TRA_RAIL_HST_E!W$2</f>
        <v>3.4890172515385678</v>
      </c>
      <c r="X137" s="22">
        <f>FC_TRA_RAIL_HST_E!X$2</f>
        <v>4.2588115873191406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14.940272517898105</v>
      </c>
      <c r="D138" s="22">
        <f>FC_TRA_RAIL_FRT_E!D$2</f>
        <v>13.169429502226906</v>
      </c>
      <c r="E138" s="22">
        <f>FC_TRA_RAIL_FRT_E!E$2</f>
        <v>12.520868443983334</v>
      </c>
      <c r="F138" s="22">
        <f>FC_TRA_RAIL_FRT_E!F$2</f>
        <v>10.974965114520675</v>
      </c>
      <c r="G138" s="22">
        <f>FC_TRA_RAIL_FRT_E!G$2</f>
        <v>11.666316125819993</v>
      </c>
      <c r="H138" s="22">
        <f>FC_TRA_RAIL_FRT_E!H$2</f>
        <v>11.851265699080614</v>
      </c>
      <c r="I138" s="22">
        <f>FC_TRA_RAIL_FRT_E!I$2</f>
        <v>11.564164834982105</v>
      </c>
      <c r="J138" s="22">
        <f>FC_TRA_RAIL_FRT_E!J$2</f>
        <v>11.91830046174692</v>
      </c>
      <c r="K138" s="22">
        <f>FC_TRA_RAIL_FRT_E!K$2</f>
        <v>11.187021678711581</v>
      </c>
      <c r="L138" s="22">
        <f>FC_TRA_RAIL_FRT_E!L$2</f>
        <v>9.1370587375884824</v>
      </c>
      <c r="M138" s="22">
        <f>FC_TRA_RAIL_FRT_E!M$2</f>
        <v>9.1249723045930811</v>
      </c>
      <c r="N138" s="22">
        <f>FC_TRA_RAIL_FRT_E!N$2</f>
        <v>8.113925457392309</v>
      </c>
      <c r="O138" s="22">
        <f>FC_TRA_RAIL_FRT_E!O$2</f>
        <v>7.7934567989407686</v>
      </c>
      <c r="P138" s="22">
        <f>FC_TRA_RAIL_FRT_E!P$2</f>
        <v>6.5035577586821827</v>
      </c>
      <c r="Q138" s="22">
        <f>FC_TRA_RAIL_FRT_E!Q$2</f>
        <v>6.7875102150371438</v>
      </c>
      <c r="R138" s="22">
        <f>FC_TRA_RAIL_FRT_E!R$2</f>
        <v>7.2183682646237752</v>
      </c>
      <c r="S138" s="22">
        <f>FC_TRA_RAIL_FRT_E!S$2</f>
        <v>7.0236832008141841</v>
      </c>
      <c r="T138" s="22">
        <f>FC_TRA_RAIL_FRT_E!T$2</f>
        <v>7.7815511030206004</v>
      </c>
      <c r="U138" s="22">
        <f>FC_TRA_RAIL_FRT_E!U$2</f>
        <v>7.4913428635622061</v>
      </c>
      <c r="V138" s="22">
        <f>FC_TRA_RAIL_FRT_E!V$2</f>
        <v>7.157603986413279</v>
      </c>
      <c r="W138" s="22">
        <f>FC_TRA_RAIL_FRT_E!W$2</f>
        <v>7.8646933139320803</v>
      </c>
      <c r="X138" s="22">
        <f>FC_TRA_RAIL_FRT_E!X$2</f>
        <v>8.7289871237777028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5715.7937231298365</v>
      </c>
      <c r="D139" s="19">
        <f>FC_TRA_ROAD_E!D$2</f>
        <v>5792.3149613069645</v>
      </c>
      <c r="E139" s="19">
        <f>FC_TRA_ROAD_E!E$2</f>
        <v>5965.8474634565782</v>
      </c>
      <c r="F139" s="19">
        <f>FC_TRA_ROAD_E!F$2</f>
        <v>6310.4786758383498</v>
      </c>
      <c r="G139" s="19">
        <f>FC_TRA_ROAD_E!G$2</f>
        <v>6485.1028374892521</v>
      </c>
      <c r="H139" s="19">
        <f>FC_TRA_ROAD_E!H$2</f>
        <v>6212.7207222699908</v>
      </c>
      <c r="I139" s="19">
        <f>FC_TRA_ROAD_E!I$2</f>
        <v>6223.8136715391229</v>
      </c>
      <c r="J139" s="19">
        <f>FC_TRA_ROAD_E!J$2</f>
        <v>6175.9126397248492</v>
      </c>
      <c r="K139" s="19">
        <f>FC_TRA_ROAD_E!K$2</f>
        <v>6192.2583600078724</v>
      </c>
      <c r="L139" s="19">
        <f>FC_TRA_ROAD_E!L$2</f>
        <v>6133.7807038063165</v>
      </c>
      <c r="M139" s="19">
        <f>FC_TRA_ROAD_E!M$2</f>
        <v>6149.4419132496223</v>
      </c>
      <c r="N139" s="19">
        <f>FC_TRA_ROAD_E!N$2</f>
        <v>5715.136166799658</v>
      </c>
      <c r="O139" s="19">
        <f>FC_TRA_ROAD_E!O$2</f>
        <v>5246.7218422219685</v>
      </c>
      <c r="P139" s="19">
        <f>FC_TRA_ROAD_E!P$2</f>
        <v>5154.5614738745899</v>
      </c>
      <c r="Q139" s="19">
        <f>FC_TRA_ROAD_E!Q$2</f>
        <v>5222.881614520451</v>
      </c>
      <c r="R139" s="19">
        <f>FC_TRA_ROAD_E!R$2</f>
        <v>5294.9818983523983</v>
      </c>
      <c r="S139" s="19">
        <f>FC_TRA_ROAD_E!S$2</f>
        <v>5394.4196120048555</v>
      </c>
      <c r="T139" s="19">
        <f>FC_TRA_ROAD_E!T$2</f>
        <v>5472.30555216219</v>
      </c>
      <c r="U139" s="19">
        <f>FC_TRA_ROAD_E!U$2</f>
        <v>5519.3808146475612</v>
      </c>
      <c r="V139" s="19">
        <f>FC_TRA_ROAD_E!V$2</f>
        <v>5685.168121151919</v>
      </c>
      <c r="W139" s="19">
        <f>FC_TRA_ROAD_E!W$2</f>
        <v>4818.5464498558786</v>
      </c>
      <c r="X139" s="19">
        <f>FC_TRA_ROAD_E!X$2</f>
        <v>5247.9663243563373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55.557233670197306</v>
      </c>
      <c r="D140" s="22">
        <f>FC_TRA_ROAD_P2W_E!D$2</f>
        <v>56.48474179580888</v>
      </c>
      <c r="E140" s="22">
        <f>FC_TRA_ROAD_P2W_E!E$2</f>
        <v>60.547262763173379</v>
      </c>
      <c r="F140" s="22">
        <f>FC_TRA_ROAD_P2W_E!F$2</f>
        <v>63.174550450716239</v>
      </c>
      <c r="G140" s="22">
        <f>FC_TRA_ROAD_P2W_E!G$2</f>
        <v>67.161396632652114</v>
      </c>
      <c r="H140" s="22">
        <f>FC_TRA_ROAD_P2W_E!H$2</f>
        <v>70.056273708567574</v>
      </c>
      <c r="I140" s="22">
        <f>FC_TRA_ROAD_P2W_E!I$2</f>
        <v>72.974075675983059</v>
      </c>
      <c r="J140" s="22">
        <f>FC_TRA_ROAD_P2W_E!J$2</f>
        <v>68.396599322368544</v>
      </c>
      <c r="K140" s="22">
        <f>FC_TRA_ROAD_P2W_E!K$2</f>
        <v>68.691499761535383</v>
      </c>
      <c r="L140" s="22">
        <f>FC_TRA_ROAD_P2W_E!L$2</f>
        <v>63.598938904233393</v>
      </c>
      <c r="M140" s="22">
        <f>FC_TRA_ROAD_P2W_E!M$2</f>
        <v>60.23093204385971</v>
      </c>
      <c r="N140" s="22">
        <f>FC_TRA_ROAD_P2W_E!N$2</f>
        <v>57.879143133007865</v>
      </c>
      <c r="O140" s="22">
        <f>FC_TRA_ROAD_P2W_E!O$2</f>
        <v>57.565038024332672</v>
      </c>
      <c r="P140" s="22">
        <f>FC_TRA_ROAD_P2W_E!P$2</f>
        <v>55.806759466516233</v>
      </c>
      <c r="Q140" s="22">
        <f>FC_TRA_ROAD_P2W_E!Q$2</f>
        <v>53.952894335319378</v>
      </c>
      <c r="R140" s="22">
        <f>FC_TRA_ROAD_P2W_E!R$2</f>
        <v>51.871165772287412</v>
      </c>
      <c r="S140" s="22">
        <f>FC_TRA_ROAD_P2W_E!S$2</f>
        <v>55.859039242217236</v>
      </c>
      <c r="T140" s="22">
        <f>FC_TRA_ROAD_P2W_E!T$2</f>
        <v>53.755071607726499</v>
      </c>
      <c r="U140" s="22">
        <f>FC_TRA_ROAD_P2W_E!U$2</f>
        <v>50.932118955409798</v>
      </c>
      <c r="V140" s="22">
        <f>FC_TRA_ROAD_P2W_E!V$2</f>
        <v>54.198733481517579</v>
      </c>
      <c r="W140" s="22">
        <f>FC_TRA_ROAD_P2W_E!W$2</f>
        <v>47.510315009070688</v>
      </c>
      <c r="X140" s="22">
        <f>FC_TRA_ROAD_P2W_E!X$2</f>
        <v>45.643904486238512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2958.1789792672548</v>
      </c>
      <c r="D141" s="22">
        <f>FC_TRA_ROAD_CAR_E!D$2</f>
        <v>2974.3557417951938</v>
      </c>
      <c r="E141" s="22">
        <f>FC_TRA_ROAD_CAR_E!E$2</f>
        <v>3173.337471721883</v>
      </c>
      <c r="F141" s="22">
        <f>FC_TRA_ROAD_CAR_E!F$2</f>
        <v>3436.597407228629</v>
      </c>
      <c r="G141" s="22">
        <f>FC_TRA_ROAD_CAR_E!G$2</f>
        <v>3554.7244415080113</v>
      </c>
      <c r="H141" s="22">
        <f>FC_TRA_ROAD_CAR_E!H$2</f>
        <v>3472.622050053481</v>
      </c>
      <c r="I141" s="22">
        <f>FC_TRA_ROAD_CAR_E!I$2</f>
        <v>3487.8620165647762</v>
      </c>
      <c r="J141" s="22">
        <f>FC_TRA_ROAD_CAR_E!J$2</f>
        <v>3491.5099338152822</v>
      </c>
      <c r="K141" s="22">
        <f>FC_TRA_ROAD_CAR_E!K$2</f>
        <v>3542.2033311347186</v>
      </c>
      <c r="L141" s="22">
        <f>FC_TRA_ROAD_CAR_E!L$2</f>
        <v>3586.3570213884968</v>
      </c>
      <c r="M141" s="22">
        <f>FC_TRA_ROAD_CAR_E!M$2</f>
        <v>3621.2583157052172</v>
      </c>
      <c r="N141" s="22">
        <f>FC_TRA_ROAD_CAR_E!N$2</f>
        <v>3398.101590171224</v>
      </c>
      <c r="O141" s="22">
        <f>FC_TRA_ROAD_CAR_E!O$2</f>
        <v>3247.3398063050236</v>
      </c>
      <c r="P141" s="22">
        <f>FC_TRA_ROAD_CAR_E!P$2</f>
        <v>3252.0390708487134</v>
      </c>
      <c r="Q141" s="22">
        <f>FC_TRA_ROAD_CAR_E!Q$2</f>
        <v>3289.874122686816</v>
      </c>
      <c r="R141" s="22">
        <f>FC_TRA_ROAD_CAR_E!R$2</f>
        <v>3333.2635421839173</v>
      </c>
      <c r="S141" s="22">
        <f>FC_TRA_ROAD_CAR_E!S$2</f>
        <v>3406.7697108790321</v>
      </c>
      <c r="T141" s="22">
        <f>FC_TRA_ROAD_CAR_E!T$2</f>
        <v>3471.0364473263494</v>
      </c>
      <c r="U141" s="22">
        <f>FC_TRA_ROAD_CAR_E!U$2</f>
        <v>3508.6850770707811</v>
      </c>
      <c r="V141" s="22">
        <f>FC_TRA_ROAD_CAR_E!V$2</f>
        <v>3657.1754762442661</v>
      </c>
      <c r="W141" s="22">
        <f>FC_TRA_ROAD_CAR_E!W$2</f>
        <v>3108.60376297119</v>
      </c>
      <c r="X141" s="22">
        <f>FC_TRA_ROAD_CAR_E!X$2</f>
        <v>3352.298001420148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322.74209485013159</v>
      </c>
      <c r="D142" s="22">
        <f>FC_TRA_ROAD_BUS_E!D$2</f>
        <v>322.77730800929874</v>
      </c>
      <c r="E142" s="22">
        <f>FC_TRA_ROAD_BUS_E!E$2</f>
        <v>323.42087548901958</v>
      </c>
      <c r="F142" s="22">
        <f>FC_TRA_ROAD_BUS_E!F$2</f>
        <v>317.72587953264895</v>
      </c>
      <c r="G142" s="22">
        <f>FC_TRA_ROAD_BUS_E!G$2</f>
        <v>310.80507666696133</v>
      </c>
      <c r="H142" s="22">
        <f>FC_TRA_ROAD_BUS_E!H$2</f>
        <v>194.81056354903822</v>
      </c>
      <c r="I142" s="22">
        <f>FC_TRA_ROAD_BUS_E!I$2</f>
        <v>194.51747399664487</v>
      </c>
      <c r="J142" s="22">
        <f>FC_TRA_ROAD_BUS_E!J$2</f>
        <v>198.70714206365918</v>
      </c>
      <c r="K142" s="22">
        <f>FC_TRA_ROAD_BUS_E!K$2</f>
        <v>205.8705205988536</v>
      </c>
      <c r="L142" s="22">
        <f>FC_TRA_ROAD_BUS_E!L$2</f>
        <v>210.12538461924578</v>
      </c>
      <c r="M142" s="22">
        <f>FC_TRA_ROAD_BUS_E!M$2</f>
        <v>216.57229321685915</v>
      </c>
      <c r="N142" s="22">
        <f>FC_TRA_ROAD_BUS_E!N$2</f>
        <v>216.31307907592571</v>
      </c>
      <c r="O142" s="22">
        <f>FC_TRA_ROAD_BUS_E!O$2</f>
        <v>174.82024351936616</v>
      </c>
      <c r="P142" s="22">
        <f>FC_TRA_ROAD_BUS_E!P$2</f>
        <v>168.11881687939723</v>
      </c>
      <c r="Q142" s="22">
        <f>FC_TRA_ROAD_BUS_E!Q$2</f>
        <v>205.64322652031038</v>
      </c>
      <c r="R142" s="22">
        <f>FC_TRA_ROAD_BUS_E!R$2</f>
        <v>208.90923598653754</v>
      </c>
      <c r="S142" s="22">
        <f>FC_TRA_ROAD_BUS_E!S$2</f>
        <v>220.90489532013933</v>
      </c>
      <c r="T142" s="22">
        <f>FC_TRA_ROAD_BUS_E!T$2</f>
        <v>229.73075429902036</v>
      </c>
      <c r="U142" s="22">
        <f>FC_TRA_ROAD_BUS_E!U$2</f>
        <v>244.17228861931528</v>
      </c>
      <c r="V142" s="22">
        <f>FC_TRA_ROAD_BUS_E!V$2</f>
        <v>226.94738223619137</v>
      </c>
      <c r="W142" s="22">
        <f>FC_TRA_ROAD_BUS_E!W$2</f>
        <v>175.07205689665921</v>
      </c>
      <c r="X142" s="22">
        <f>FC_TRA_ROAD_BUS_E!X$2</f>
        <v>220.9831806599733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1776.8881114194107</v>
      </c>
      <c r="D143" s="22">
        <f>FC_TRA_ROAD_LCV_E!D$2</f>
        <v>1716.8453645919317</v>
      </c>
      <c r="E143" s="22">
        <f>FC_TRA_ROAD_LCV_E!E$2</f>
        <v>1713.2583684907938</v>
      </c>
      <c r="F143" s="22">
        <f>FC_TRA_ROAD_LCV_E!F$2</f>
        <v>1677.8749233385061</v>
      </c>
      <c r="G143" s="22">
        <f>FC_TRA_ROAD_LCV_E!G$2</f>
        <v>1565.1064656982014</v>
      </c>
      <c r="H143" s="22">
        <f>FC_TRA_ROAD_LCV_E!H$2</f>
        <v>1459.0823158234462</v>
      </c>
      <c r="I143" s="22">
        <f>FC_TRA_ROAD_LCV_E!I$2</f>
        <v>1435.5691233274472</v>
      </c>
      <c r="J143" s="22">
        <f>FC_TRA_ROAD_LCV_E!J$2</f>
        <v>1343.7681027040617</v>
      </c>
      <c r="K143" s="22">
        <f>FC_TRA_ROAD_LCV_E!K$2</f>
        <v>1324.38526186679</v>
      </c>
      <c r="L143" s="22">
        <f>FC_TRA_ROAD_LCV_E!L$2</f>
        <v>1317.3422673798348</v>
      </c>
      <c r="M143" s="22">
        <f>FC_TRA_ROAD_LCV_E!M$2</f>
        <v>1272.519370220592</v>
      </c>
      <c r="N143" s="22">
        <f>FC_TRA_ROAD_LCV_E!N$2</f>
        <v>1108.1262257191713</v>
      </c>
      <c r="O143" s="22">
        <f>FC_TRA_ROAD_LCV_E!O$2</f>
        <v>935.49622142310818</v>
      </c>
      <c r="P143" s="22">
        <f>FC_TRA_ROAD_LCV_E!P$2</f>
        <v>887.87455552203357</v>
      </c>
      <c r="Q143" s="22">
        <f>FC_TRA_ROAD_LCV_E!Q$2</f>
        <v>943.25053429955847</v>
      </c>
      <c r="R143" s="22">
        <f>FC_TRA_ROAD_LCV_E!R$2</f>
        <v>937.42705682909718</v>
      </c>
      <c r="S143" s="22">
        <f>FC_TRA_ROAD_LCV_E!S$2</f>
        <v>956.37311361207833</v>
      </c>
      <c r="T143" s="22">
        <f>FC_TRA_ROAD_LCV_E!T$2</f>
        <v>979.3735463370416</v>
      </c>
      <c r="U143" s="22">
        <f>FC_TRA_ROAD_LCV_E!U$2</f>
        <v>990.57791077357365</v>
      </c>
      <c r="V143" s="22">
        <f>FC_TRA_ROAD_LCV_E!V$2</f>
        <v>1003.4109303242295</v>
      </c>
      <c r="W143" s="22">
        <f>FC_TRA_ROAD_LCV_E!W$2</f>
        <v>845.76334980667116</v>
      </c>
      <c r="X143" s="22">
        <f>FC_TRA_ROAD_LCV_E!X$2</f>
        <v>938.64425593880026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602.42730392284204</v>
      </c>
      <c r="D144" s="22">
        <f>FC_TRA_ROAD_HGV_E!D$2</f>
        <v>721.85180511473141</v>
      </c>
      <c r="E144" s="22">
        <f>FC_TRA_ROAD_HGV_E!E$2</f>
        <v>695.28348499170806</v>
      </c>
      <c r="F144" s="22">
        <f>FC_TRA_ROAD_HGV_E!F$2</f>
        <v>815.10591528784846</v>
      </c>
      <c r="G144" s="22">
        <f>FC_TRA_ROAD_HGV_E!G$2</f>
        <v>987.3054569834253</v>
      </c>
      <c r="H144" s="22">
        <f>FC_TRA_ROAD_HGV_E!H$2</f>
        <v>1016.149519135458</v>
      </c>
      <c r="I144" s="22">
        <f>FC_TRA_ROAD_HGV_E!I$2</f>
        <v>1032.8909819742712</v>
      </c>
      <c r="J144" s="22">
        <f>FC_TRA_ROAD_HGV_E!J$2</f>
        <v>1073.5308618194779</v>
      </c>
      <c r="K144" s="22">
        <f>FC_TRA_ROAD_HGV_E!K$2</f>
        <v>1051.1077466459756</v>
      </c>
      <c r="L144" s="22">
        <f>FC_TRA_ROAD_HGV_E!L$2</f>
        <v>956.35709151450476</v>
      </c>
      <c r="M144" s="22">
        <f>FC_TRA_ROAD_HGV_E!M$2</f>
        <v>978.86100206309425</v>
      </c>
      <c r="N144" s="22">
        <f>FC_TRA_ROAD_HGV_E!N$2</f>
        <v>934.7161287003288</v>
      </c>
      <c r="O144" s="22">
        <f>FC_TRA_ROAD_HGV_E!O$2</f>
        <v>831.50053295013868</v>
      </c>
      <c r="P144" s="22">
        <f>FC_TRA_ROAD_HGV_E!P$2</f>
        <v>790.72227115792907</v>
      </c>
      <c r="Q144" s="22">
        <f>FC_TRA_ROAD_HGV_E!Q$2</f>
        <v>730.16083667844737</v>
      </c>
      <c r="R144" s="22">
        <f>FC_TRA_ROAD_HGV_E!R$2</f>
        <v>763.51089758055866</v>
      </c>
      <c r="S144" s="22">
        <f>FC_TRA_ROAD_HGV_E!S$2</f>
        <v>754.51285295138837</v>
      </c>
      <c r="T144" s="22">
        <f>FC_TRA_ROAD_HGV_E!T$2</f>
        <v>738.40973259205259</v>
      </c>
      <c r="U144" s="22">
        <f>FC_TRA_ROAD_HGV_E!U$2</f>
        <v>725.01341922848246</v>
      </c>
      <c r="V144" s="22">
        <f>FC_TRA_ROAD_HGV_E!V$2</f>
        <v>743.43559886571495</v>
      </c>
      <c r="W144" s="22">
        <f>FC_TRA_ROAD_HGV_E!W$2</f>
        <v>641.59696517228713</v>
      </c>
      <c r="X144" s="22">
        <f>FC_TRA_ROAD_HGV_E!X$2</f>
        <v>690.39698185117641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115.00077386070501</v>
      </c>
      <c r="D145" s="19">
        <f>FC_TRA_DAVI_E!D$2</f>
        <v>118.19578675838352</v>
      </c>
      <c r="E145" s="19">
        <f>FC_TRA_DAVI_E!E$2</f>
        <v>125.65778159931214</v>
      </c>
      <c r="F145" s="19">
        <f>FC_TRA_DAVI_E!F$2</f>
        <v>117.13766122098025</v>
      </c>
      <c r="G145" s="19">
        <f>FC_TRA_DAVI_E!G$2</f>
        <v>132.07179707652622</v>
      </c>
      <c r="H145" s="19">
        <f>FC_TRA_DAVI_E!H$2</f>
        <v>137.40180567497853</v>
      </c>
      <c r="I145" s="19">
        <f>FC_TRA_DAVI_E!I$2</f>
        <v>134.20180567497852</v>
      </c>
      <c r="J145" s="19">
        <f>FC_TRA_DAVI_E!J$2</f>
        <v>133.5625967325881</v>
      </c>
      <c r="K145" s="19">
        <f>FC_TRA_DAVI_E!K$2</f>
        <v>123.29217540842649</v>
      </c>
      <c r="L145" s="19">
        <f>FC_TRA_DAVI_E!L$2</f>
        <v>115.07592433361989</v>
      </c>
      <c r="M145" s="19">
        <f>FC_TRA_DAVI_E!M$2</f>
        <v>136.66766981943252</v>
      </c>
      <c r="N145" s="19">
        <f>FC_TRA_DAVI_E!N$2</f>
        <v>121.23817712811692</v>
      </c>
      <c r="O145" s="19">
        <f>FC_TRA_DAVI_E!O$2</f>
        <v>121.21427343078244</v>
      </c>
      <c r="P145" s="19">
        <f>FC_TRA_DAVI_E!P$2</f>
        <v>123.2921754084265</v>
      </c>
      <c r="Q145" s="19">
        <f>FC_TRA_DAVI_E!Q$2</f>
        <v>119.16018916595013</v>
      </c>
      <c r="R145" s="19">
        <f>FC_TRA_DAVI_E!R$2</f>
        <v>125.32244196044714</v>
      </c>
      <c r="S145" s="19">
        <f>FC_TRA_DAVI_E!S$2</f>
        <v>139.70094582975065</v>
      </c>
      <c r="T145" s="19">
        <f>FC_TRA_DAVI_E!T$2</f>
        <v>168.48357695614791</v>
      </c>
      <c r="U145" s="19">
        <f>FC_TRA_DAVI_E!U$2</f>
        <v>178.94350816852963</v>
      </c>
      <c r="V145" s="19">
        <f>FC_TRA_DAVI_E!V$2</f>
        <v>166.44797936371452</v>
      </c>
      <c r="W145" s="19">
        <f>FC_TRA_DAVI_E!W$2</f>
        <v>86.994153052450542</v>
      </c>
      <c r="X145" s="19">
        <f>FC_TRA_DAVI_E!X$2</f>
        <v>114.49062768701636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109.37195198873628</v>
      </c>
      <c r="D146" s="22">
        <f>FC_TRA_DAVI_PA_E!D$2</f>
        <v>113.02199114090575</v>
      </c>
      <c r="E146" s="22">
        <f>FC_TRA_DAVI_PA_E!E$2</f>
        <v>120.54953398744679</v>
      </c>
      <c r="F146" s="22">
        <f>FC_TRA_DAVI_PA_E!F$2</f>
        <v>112.40548157634504</v>
      </c>
      <c r="G146" s="22">
        <f>FC_TRA_DAVI_PA_E!G$2</f>
        <v>127.21188071157219</v>
      </c>
      <c r="H146" s="22">
        <f>FC_TRA_DAVI_PA_E!H$2</f>
        <v>132.14221081100487</v>
      </c>
      <c r="I146" s="22">
        <f>FC_TRA_DAVI_PA_E!I$2</f>
        <v>128.5804153602547</v>
      </c>
      <c r="J146" s="22">
        <f>FC_TRA_DAVI_PA_E!J$2</f>
        <v>127.70390336443678</v>
      </c>
      <c r="K146" s="22">
        <f>FC_TRA_DAVI_PA_E!K$2</f>
        <v>117.74917548520158</v>
      </c>
      <c r="L146" s="22">
        <f>FC_TRA_DAVI_PA_E!L$2</f>
        <v>109.54436494081718</v>
      </c>
      <c r="M146" s="22">
        <f>FC_TRA_DAVI_PA_E!M$2</f>
        <v>130.62412169067119</v>
      </c>
      <c r="N146" s="22">
        <f>FC_TRA_DAVI_PA_E!N$2</f>
        <v>117.52356764848616</v>
      </c>
      <c r="O146" s="22">
        <f>FC_TRA_DAVI_PA_E!O$2</f>
        <v>117.74620131736023</v>
      </c>
      <c r="P146" s="22">
        <f>FC_TRA_DAVI_PA_E!P$2</f>
        <v>120.14724834086864</v>
      </c>
      <c r="Q146" s="22">
        <f>FC_TRA_DAVI_PA_E!Q$2</f>
        <v>116.6984822757083</v>
      </c>
      <c r="R146" s="22">
        <f>FC_TRA_DAVI_PA_E!R$2</f>
        <v>123.11846170528901</v>
      </c>
      <c r="S146" s="22">
        <f>FC_TRA_DAVI_PA_E!S$2</f>
        <v>138.29499218637366</v>
      </c>
      <c r="T146" s="22">
        <f>FC_TRA_DAVI_PA_E!T$2</f>
        <v>166.5283250959925</v>
      </c>
      <c r="U146" s="22">
        <f>FC_TRA_DAVI_PA_E!U$2</f>
        <v>176.94371437815846</v>
      </c>
      <c r="V146" s="22">
        <f>FC_TRA_DAVI_PA_E!V$2</f>
        <v>164.47275369265452</v>
      </c>
      <c r="W146" s="22">
        <f>FC_TRA_DAVI_PA_E!W$2</f>
        <v>85.173198539291718</v>
      </c>
      <c r="X146" s="22">
        <f>FC_TRA_DAVI_PA_E!X$2</f>
        <v>112.39995680684753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5.6288218719687269</v>
      </c>
      <c r="D147" s="22">
        <f>FC_TRA_DAVI_FR_E!D$2</f>
        <v>5.1737956174777668</v>
      </c>
      <c r="E147" s="22">
        <f>FC_TRA_DAVI_FR_E!E$2</f>
        <v>5.1082476118653659</v>
      </c>
      <c r="F147" s="22">
        <f>FC_TRA_DAVI_FR_E!F$2</f>
        <v>4.7321796446352167</v>
      </c>
      <c r="G147" s="22">
        <f>FC_TRA_DAVI_FR_E!G$2</f>
        <v>4.859916364954052</v>
      </c>
      <c r="H147" s="22">
        <f>FC_TRA_DAVI_FR_E!H$2</f>
        <v>5.2595948639736516</v>
      </c>
      <c r="I147" s="22">
        <f>FC_TRA_DAVI_FR_E!I$2</f>
        <v>5.6213903147238087</v>
      </c>
      <c r="J147" s="22">
        <f>FC_TRA_DAVI_FR_E!J$2</f>
        <v>5.8586933681513242</v>
      </c>
      <c r="K147" s="22">
        <f>FC_TRA_DAVI_FR_E!K$2</f>
        <v>5.5429999232249045</v>
      </c>
      <c r="L147" s="22">
        <f>FC_TRA_DAVI_FR_E!L$2</f>
        <v>5.5315593928027162</v>
      </c>
      <c r="M147" s="22">
        <f>FC_TRA_DAVI_FR_E!M$2</f>
        <v>6.0435481287613504</v>
      </c>
      <c r="N147" s="22">
        <f>FC_TRA_DAVI_FR_E!N$2</f>
        <v>3.7146094796307416</v>
      </c>
      <c r="O147" s="22">
        <f>FC_TRA_DAVI_FR_E!O$2</f>
        <v>3.4680721134222208</v>
      </c>
      <c r="P147" s="22">
        <f>FC_TRA_DAVI_FR_E!P$2</f>
        <v>3.144927067557862</v>
      </c>
      <c r="Q147" s="22">
        <f>FC_TRA_DAVI_FR_E!Q$2</f>
        <v>2.4617068902418331</v>
      </c>
      <c r="R147" s="22">
        <f>FC_TRA_DAVI_FR_E!R$2</f>
        <v>2.2039802551581449</v>
      </c>
      <c r="S147" s="22">
        <f>FC_TRA_DAVI_FR_E!S$2</f>
        <v>1.4059536433770001</v>
      </c>
      <c r="T147" s="22">
        <f>FC_TRA_DAVI_FR_E!T$2</f>
        <v>1.9552518601554267</v>
      </c>
      <c r="U147" s="22">
        <f>FC_TRA_DAVI_FR_E!U$2</f>
        <v>1.9997937903711613</v>
      </c>
      <c r="V147" s="22">
        <f>FC_TRA_DAVI_FR_E!V$2</f>
        <v>1.9752256710600071</v>
      </c>
      <c r="W147" s="22">
        <f>FC_TRA_DAVI_FR_E!W$2</f>
        <v>1.8209545131588301</v>
      </c>
      <c r="X147" s="22">
        <f>FC_TRA_DAVI_FR_E!X$2</f>
        <v>2.0906708801688261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44.501547721410141</v>
      </c>
      <c r="D148" s="19">
        <f>FC_TRA_DNAVI_E!D$2</f>
        <v>50.711006018916592</v>
      </c>
      <c r="E148" s="19">
        <f>FC_TRA_DNAVI_E!E$2</f>
        <v>91.097764402407563</v>
      </c>
      <c r="F148" s="19">
        <f>FC_TRA_DNAVI_E!F$2</f>
        <v>66.164832330180559</v>
      </c>
      <c r="G148" s="19">
        <f>FC_TRA_DNAVI_E!G$2</f>
        <v>25.873000859845231</v>
      </c>
      <c r="H148" s="19">
        <f>FC_TRA_DNAVI_E!H$2</f>
        <v>17.593637145313838</v>
      </c>
      <c r="I148" s="19">
        <f>FC_TRA_DNAVI_E!I$2</f>
        <v>20.540756663800519</v>
      </c>
      <c r="J148" s="19">
        <f>FC_TRA_DNAVI_E!J$2</f>
        <v>125.96732588134134</v>
      </c>
      <c r="K148" s="19">
        <f>FC_TRA_DNAVI_E!K$2</f>
        <v>137.79019776440239</v>
      </c>
      <c r="L148" s="19">
        <f>FC_TRA_DNAVI_E!L$2</f>
        <v>197.69277730008602</v>
      </c>
      <c r="M148" s="19">
        <f>FC_TRA_DNAVI_E!M$2</f>
        <v>122.57575236457436</v>
      </c>
      <c r="N148" s="19">
        <f>FC_TRA_DNAVI_E!N$2</f>
        <v>116.938950988822</v>
      </c>
      <c r="O148" s="19">
        <f>FC_TRA_DNAVI_E!O$2</f>
        <v>117.89432502149612</v>
      </c>
      <c r="P148" s="19">
        <f>FC_TRA_DNAVI_E!P$2</f>
        <v>121.78761822871884</v>
      </c>
      <c r="Q148" s="19">
        <f>FC_TRA_DNAVI_E!Q$2</f>
        <v>86.295098882201202</v>
      </c>
      <c r="R148" s="19">
        <f>FC_TRA_DNAVI_E!R$2</f>
        <v>98.619432502149607</v>
      </c>
      <c r="S148" s="19">
        <f>FC_TRA_DNAVI_E!S$2</f>
        <v>111.3498710232158</v>
      </c>
      <c r="T148" s="19">
        <f>FC_TRA_DNAVI_E!T$2</f>
        <v>98.403353396388638</v>
      </c>
      <c r="U148" s="19">
        <f>FC_TRA_DNAVI_E!U$2</f>
        <v>102.68022355975924</v>
      </c>
      <c r="V148" s="19">
        <f>FC_TRA_DNAVI_E!V$2</f>
        <v>87.816337059329328</v>
      </c>
      <c r="W148" s="19">
        <f>FC_TRA_DNAVI_E!W$2</f>
        <v>62.750816852966452</v>
      </c>
      <c r="X148" s="19">
        <f>FC_TRA_DNAVI_E!X$2</f>
        <v>73.466809974204651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44.501547721410141</v>
      </c>
      <c r="D149" s="22">
        <f>FC_TRA_DNAVI_DCS_E!D$2</f>
        <v>50.711006018916592</v>
      </c>
      <c r="E149" s="22">
        <f>FC_TRA_DNAVI_DCS_E!E$2</f>
        <v>91.097764402407563</v>
      </c>
      <c r="F149" s="22">
        <f>FC_TRA_DNAVI_DCS_E!F$2</f>
        <v>66.164832330180559</v>
      </c>
      <c r="G149" s="22">
        <f>FC_TRA_DNAVI_DCS_E!G$2</f>
        <v>25.873000859845231</v>
      </c>
      <c r="H149" s="22">
        <f>FC_TRA_DNAVI_DCS_E!H$2</f>
        <v>17.593637145313838</v>
      </c>
      <c r="I149" s="22">
        <f>FC_TRA_DNAVI_DCS_E!I$2</f>
        <v>20.540756663800519</v>
      </c>
      <c r="J149" s="22">
        <f>FC_TRA_DNAVI_DCS_E!J$2</f>
        <v>125.96732588134134</v>
      </c>
      <c r="K149" s="22">
        <f>FC_TRA_DNAVI_DCS_E!K$2</f>
        <v>137.79019776440239</v>
      </c>
      <c r="L149" s="22">
        <f>FC_TRA_DNAVI_DCS_E!L$2</f>
        <v>197.69277730008602</v>
      </c>
      <c r="M149" s="22">
        <f>FC_TRA_DNAVI_DCS_E!M$2</f>
        <v>122.57575236457436</v>
      </c>
      <c r="N149" s="22">
        <f>FC_TRA_DNAVI_DCS_E!N$2</f>
        <v>116.938950988822</v>
      </c>
      <c r="O149" s="22">
        <f>FC_TRA_DNAVI_DCS_E!O$2</f>
        <v>117.89432502149612</v>
      </c>
      <c r="P149" s="22">
        <f>FC_TRA_DNAVI_DCS_E!P$2</f>
        <v>121.78761822871884</v>
      </c>
      <c r="Q149" s="22">
        <f>FC_TRA_DNAVI_DCS_E!Q$2</f>
        <v>86.295098882201202</v>
      </c>
      <c r="R149" s="22">
        <f>FC_TRA_DNAVI_DCS_E!R$2</f>
        <v>98.619432502149607</v>
      </c>
      <c r="S149" s="22">
        <f>FC_TRA_DNAVI_DCS_E!S$2</f>
        <v>111.3498710232158</v>
      </c>
      <c r="T149" s="22">
        <f>FC_TRA_DNAVI_DCS_E!T$2</f>
        <v>98.403353396388638</v>
      </c>
      <c r="U149" s="22">
        <f>FC_TRA_DNAVI_DCS_E!U$2</f>
        <v>102.68022355975924</v>
      </c>
      <c r="V149" s="22">
        <f>FC_TRA_DNAVI_DCS_E!V$2</f>
        <v>87.816337059329328</v>
      </c>
      <c r="W149" s="22">
        <f>FC_TRA_DNAVI_DCS_E!W$2</f>
        <v>62.750816852966452</v>
      </c>
      <c r="X149" s="22">
        <f>FC_TRA_DNAVI_DCS_E!X$2</f>
        <v>73.466809974204651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1.1177987962166811</v>
      </c>
      <c r="O151" s="19">
        <f>FC_TRA_PIPE_E!O$2</f>
        <v>1.20378331900258</v>
      </c>
      <c r="P151" s="19">
        <f>FC_TRA_PIPE_E!P$2</f>
        <v>0.7738607050730868</v>
      </c>
      <c r="Q151" s="19">
        <f>FC_TRA_PIPE_E!Q$2</f>
        <v>0.60189165950128976</v>
      </c>
      <c r="R151" s="19">
        <f>FC_TRA_PIPE_E!R$2</f>
        <v>0.60189165950128976</v>
      </c>
      <c r="S151" s="19">
        <f>FC_TRA_PIPE_E!S$2</f>
        <v>0.54316423043852102</v>
      </c>
      <c r="T151" s="19">
        <f>FC_TRA_PIPE_E!T$2</f>
        <v>0.50180567497850381</v>
      </c>
      <c r="U151" s="19">
        <f>FC_TRA_PIPE_E!U$2</f>
        <v>0.50369733447979359</v>
      </c>
      <c r="V151" s="19">
        <f>FC_TRA_PIPE_E!V$2</f>
        <v>0.52691315563198626</v>
      </c>
      <c r="W151" s="19">
        <f>FC_TRA_PIPE_E!W$2</f>
        <v>0.48736027515047292</v>
      </c>
      <c r="X151" s="19">
        <f>FC_TRA_PIPE_E!X$2</f>
        <v>0.45941530524505592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4981.9920894239021</v>
      </c>
      <c r="D152" s="16">
        <f>FC_OTH_E!D$2</f>
        <v>5279.9725709372306</v>
      </c>
      <c r="E152" s="16">
        <f>FC_OTH_E!E$2</f>
        <v>5436.1280309544272</v>
      </c>
      <c r="F152" s="16">
        <f>FC_OTH_E!F$2</f>
        <v>5464.9586414445384</v>
      </c>
      <c r="G152" s="16">
        <f>FC_OTH_E!G$2</f>
        <v>5695.0623387790192</v>
      </c>
      <c r="H152" s="16">
        <f>FC_OTH_E!H$2</f>
        <v>6025.8270851246762</v>
      </c>
      <c r="I152" s="16">
        <f>FC_OTH_E!I$2</f>
        <v>5733.1562338779022</v>
      </c>
      <c r="J152" s="16">
        <f>FC_OTH_E!J$2</f>
        <v>5766.2500429922602</v>
      </c>
      <c r="K152" s="16">
        <f>FC_OTH_E!K$2</f>
        <v>5525.6428437754448</v>
      </c>
      <c r="L152" s="16">
        <f>FC_OTH_E!L$2</f>
        <v>5698.2517123587731</v>
      </c>
      <c r="M152" s="16">
        <f>FC_OTH_E!M$2</f>
        <v>5347.5837961226898</v>
      </c>
      <c r="N152" s="16">
        <f>FC_OTH_E!N$2</f>
        <v>5087.1829217644008</v>
      </c>
      <c r="O152" s="16">
        <f>FC_OTH_E!O$2</f>
        <v>4973.8092841752787</v>
      </c>
      <c r="P152" s="16">
        <f>FC_OTH_E!P$2</f>
        <v>4873.8779930213695</v>
      </c>
      <c r="Q152" s="16">
        <f>FC_OTH_E!Q$2</f>
        <v>5516.3136563307944</v>
      </c>
      <c r="R152" s="16">
        <f>FC_OTH_E!R$2</f>
        <v>5583.7628995839732</v>
      </c>
      <c r="S152" s="16">
        <f>FC_OTH_E!S$2</f>
        <v>5567.5493475824187</v>
      </c>
      <c r="T152" s="16">
        <f>FC_OTH_E!T$2</f>
        <v>5584.5655570381541</v>
      </c>
      <c r="U152" s="16">
        <f>FC_OTH_E!U$2</f>
        <v>5746.1753332458175</v>
      </c>
      <c r="V152" s="16">
        <f>FC_OTH_E!V$2</f>
        <v>5745.6503655204779</v>
      </c>
      <c r="W152" s="16">
        <f>FC_OTH_E!W$2</f>
        <v>5695.7992939102423</v>
      </c>
      <c r="X152" s="16">
        <f>FC_OTH_E!X$2</f>
        <v>5757.2114056522623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1435.4321582115217</v>
      </c>
      <c r="D153" s="19">
        <f>FC_OTH_CP_E!D$2</f>
        <v>1542.0375562949905</v>
      </c>
      <c r="E153" s="19">
        <f>FC_OTH_CP_E!E$2</f>
        <v>1622.5525558007525</v>
      </c>
      <c r="F153" s="19">
        <f>FC_OTH_CP_E!F$2</f>
        <v>1722.0678132600838</v>
      </c>
      <c r="G153" s="19">
        <f>FC_OTH_CP_E!G$2</f>
        <v>1888.8659501289767</v>
      </c>
      <c r="H153" s="19">
        <f>FC_OTH_CP_E!H$2</f>
        <v>2028.79260533104</v>
      </c>
      <c r="I153" s="19">
        <f>FC_OTH_CP_E!I$2</f>
        <v>2070.3423043852113</v>
      </c>
      <c r="J153" s="19">
        <f>FC_OTH_CP_E!J$2</f>
        <v>2065.2779019776431</v>
      </c>
      <c r="K153" s="19">
        <f>FC_OTH_CP_E!K$2</f>
        <v>1975.9819667333131</v>
      </c>
      <c r="L153" s="19">
        <f>FC_OTH_CP_E!L$2</f>
        <v>2072.0002076296255</v>
      </c>
      <c r="M153" s="19">
        <f>FC_OTH_CP_E!M$2</f>
        <v>1912.7170721330072</v>
      </c>
      <c r="N153" s="19">
        <f>FC_OTH_CP_E!N$2</f>
        <v>1881.8566964849504</v>
      </c>
      <c r="O153" s="19">
        <f>FC_OTH_CP_E!O$2</f>
        <v>1863.6594131520633</v>
      </c>
      <c r="P153" s="19">
        <f>FC_OTH_CP_E!P$2</f>
        <v>1817.0684487393401</v>
      </c>
      <c r="Q153" s="19">
        <f>FC_OTH_CP_E!Q$2</f>
        <v>2312.0005866833312</v>
      </c>
      <c r="R153" s="19">
        <f>FC_OTH_CP_E!R$2</f>
        <v>2390.7479382770084</v>
      </c>
      <c r="S153" s="19">
        <f>FC_OTH_CP_E!S$2</f>
        <v>2312.2619013227459</v>
      </c>
      <c r="T153" s="19">
        <f>FC_OTH_CP_E!T$2</f>
        <v>2323.0254882505351</v>
      </c>
      <c r="U153" s="19">
        <f>FC_OTH_CP_E!U$2</f>
        <v>2402.2509996258691</v>
      </c>
      <c r="V153" s="19">
        <f>FC_OTH_CP_E!V$2</f>
        <v>2376.9397034396525</v>
      </c>
      <c r="W153" s="19">
        <f>FC_OTH_CP_E!W$2</f>
        <v>2177.0762500581359</v>
      </c>
      <c r="X153" s="19">
        <f>FC_OTH_CP_E!X$2</f>
        <v>2202.5824288680833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403.63535871077681</v>
      </c>
      <c r="D154" s="22">
        <f>FC_OTH_CP_SH_E!D$2</f>
        <v>465.60166778834889</v>
      </c>
      <c r="E154" s="22">
        <f>FC_OTH_CP_SH_E!E$2</f>
        <v>506.48615666250805</v>
      </c>
      <c r="F154" s="22">
        <f>FC_OTH_CP_SH_E!F$2</f>
        <v>556.3054370066219</v>
      </c>
      <c r="G154" s="22">
        <f>FC_OTH_CP_SH_E!G$2</f>
        <v>706.9298860789047</v>
      </c>
      <c r="H154" s="22">
        <f>FC_OTH_CP_SH_E!H$2</f>
        <v>804.59322310218249</v>
      </c>
      <c r="I154" s="22">
        <f>FC_OTH_CP_SH_E!I$2</f>
        <v>804.20381985953907</v>
      </c>
      <c r="J154" s="22">
        <f>FC_OTH_CP_SH_E!J$2</f>
        <v>802.61985045609947</v>
      </c>
      <c r="K154" s="22">
        <f>FC_OTH_CP_SH_E!K$2</f>
        <v>691.02512855868395</v>
      </c>
      <c r="L154" s="22">
        <f>FC_OTH_CP_SH_E!L$2</f>
        <v>763.57313337276764</v>
      </c>
      <c r="M154" s="22">
        <f>FC_OTH_CP_SH_E!M$2</f>
        <v>576.63115958915068</v>
      </c>
      <c r="N154" s="22">
        <f>FC_OTH_CP_SH_E!N$2</f>
        <v>568.9121001785677</v>
      </c>
      <c r="O154" s="22">
        <f>FC_OTH_CP_SH_E!O$2</f>
        <v>541.30662943886637</v>
      </c>
      <c r="P154" s="22">
        <f>FC_OTH_CP_SH_E!P$2</f>
        <v>482.36400537092004</v>
      </c>
      <c r="Q154" s="22">
        <f>FC_OTH_CP_SH_E!Q$2</f>
        <v>969.59310133750569</v>
      </c>
      <c r="R154" s="22">
        <f>FC_OTH_CP_SH_E!R$2</f>
        <v>1016.0053840460948</v>
      </c>
      <c r="S154" s="22">
        <f>FC_OTH_CP_SH_E!S$2</f>
        <v>914.19032585212938</v>
      </c>
      <c r="T154" s="22">
        <f>FC_OTH_CP_SH_E!T$2</f>
        <v>926.26974264752732</v>
      </c>
      <c r="U154" s="22">
        <f>FC_OTH_CP_SH_E!U$2</f>
        <v>1023.4146508772421</v>
      </c>
      <c r="V154" s="22">
        <f>FC_OTH_CP_SH_E!V$2</f>
        <v>1040.6932197105082</v>
      </c>
      <c r="W154" s="22">
        <f>FC_OTH_CP_SH_E!W$2</f>
        <v>926.05480910750555</v>
      </c>
      <c r="X154" s="22">
        <f>FC_OTH_CP_SH_E!X$2</f>
        <v>1002.1486456277048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64.412096992897787</v>
      </c>
      <c r="D155" s="22">
        <f>FC_OTH_CP_SC_E!D$2</f>
        <v>65.193626989662533</v>
      </c>
      <c r="E155" s="22">
        <f>FC_OTH_CP_SC_E!E$2</f>
        <v>58.912798656495525</v>
      </c>
      <c r="F155" s="22">
        <f>FC_OTH_CP_SC_E!F$2</f>
        <v>83.219562761737208</v>
      </c>
      <c r="G155" s="22">
        <f>FC_OTH_CP_SC_E!G$2</f>
        <v>67.232458204985036</v>
      </c>
      <c r="H155" s="22">
        <f>FC_OTH_CP_SC_E!H$2</f>
        <v>73.646273756748315</v>
      </c>
      <c r="I155" s="22">
        <f>FC_OTH_CP_SC_E!I$2</f>
        <v>90.218919357105463</v>
      </c>
      <c r="J155" s="22">
        <f>FC_OTH_CP_SC_E!J$2</f>
        <v>59.998351145488051</v>
      </c>
      <c r="K155" s="22">
        <f>FC_OTH_CP_SC_E!K$2</f>
        <v>58.413062933709163</v>
      </c>
      <c r="L155" s="22">
        <f>FC_OTH_CP_SC_E!L$2</f>
        <v>73.99045713658704</v>
      </c>
      <c r="M155" s="22">
        <f>FC_OTH_CP_SC_E!M$2</f>
        <v>104.34380564755786</v>
      </c>
      <c r="N155" s="22">
        <f>FC_OTH_CP_SC_E!N$2</f>
        <v>68.674880278117286</v>
      </c>
      <c r="O155" s="22">
        <f>FC_OTH_CP_SC_E!O$2</f>
        <v>72.138067153621947</v>
      </c>
      <c r="P155" s="22">
        <f>FC_OTH_CP_SC_E!P$2</f>
        <v>92.08534449965353</v>
      </c>
      <c r="Q155" s="22">
        <f>FC_OTH_CP_SC_E!Q$2</f>
        <v>61.775494633759052</v>
      </c>
      <c r="R155" s="22">
        <f>FC_OTH_CP_SC_E!R$2</f>
        <v>71.445184142864434</v>
      </c>
      <c r="S155" s="22">
        <f>FC_OTH_CP_SC_E!S$2</f>
        <v>105.44542366133032</v>
      </c>
      <c r="T155" s="22">
        <f>FC_OTH_CP_SC_E!T$2</f>
        <v>99.823098548489639</v>
      </c>
      <c r="U155" s="22">
        <f>FC_OTH_CP_SC_E!U$2</f>
        <v>85.464573585876565</v>
      </c>
      <c r="V155" s="22">
        <f>FC_OTH_CP_SC_E!V$2</f>
        <v>67.000295287691458</v>
      </c>
      <c r="W155" s="22">
        <f>FC_OTH_CP_SC_E!W$2</f>
        <v>95.520705100221278</v>
      </c>
      <c r="X155" s="22">
        <f>FC_OTH_CP_SC_E!X$2</f>
        <v>59.22812311366814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197.24355871248412</v>
      </c>
      <c r="D156" s="22">
        <f>FC_OTH_CP_HW_E!D$2</f>
        <v>204.57844317946797</v>
      </c>
      <c r="E156" s="22">
        <f>FC_OTH_CP_HW_E!E$2</f>
        <v>209.82578854566452</v>
      </c>
      <c r="F156" s="22">
        <f>FC_OTH_CP_HW_E!F$2</f>
        <v>208.88622853252571</v>
      </c>
      <c r="G156" s="22">
        <f>FC_OTH_CP_HW_E!G$2</f>
        <v>213.25218986390468</v>
      </c>
      <c r="H156" s="22">
        <f>FC_OTH_CP_HW_E!H$2</f>
        <v>216.94715027091723</v>
      </c>
      <c r="I156" s="22">
        <f>FC_OTH_CP_HW_E!I$2</f>
        <v>218.43670357389709</v>
      </c>
      <c r="J156" s="22">
        <f>FC_OTH_CP_HW_E!J$2</f>
        <v>224.22922545988095</v>
      </c>
      <c r="K156" s="22">
        <f>FC_OTH_CP_HW_E!K$2</f>
        <v>224.873781349811</v>
      </c>
      <c r="L156" s="22">
        <f>FC_OTH_CP_HW_E!L$2</f>
        <v>227.03007969038032</v>
      </c>
      <c r="M156" s="22">
        <f>FC_OTH_CP_HW_E!M$2</f>
        <v>225.11199792093424</v>
      </c>
      <c r="N156" s="22">
        <f>FC_OTH_CP_HW_E!N$2</f>
        <v>230.87877193102878</v>
      </c>
      <c r="O156" s="22">
        <f>FC_OTH_CP_HW_E!O$2</f>
        <v>224.18472143820151</v>
      </c>
      <c r="P156" s="22">
        <f>FC_OTH_CP_HW_E!P$2</f>
        <v>221.28489064739756</v>
      </c>
      <c r="Q156" s="22">
        <f>FC_OTH_CP_HW_E!Q$2</f>
        <v>223.18938991289525</v>
      </c>
      <c r="R156" s="22">
        <f>FC_OTH_CP_HW_E!R$2</f>
        <v>225.06341176303914</v>
      </c>
      <c r="S156" s="22">
        <f>FC_OTH_CP_HW_E!S$2</f>
        <v>223.04273266515969</v>
      </c>
      <c r="T156" s="22">
        <f>FC_OTH_CP_HW_E!T$2</f>
        <v>219.77395608701335</v>
      </c>
      <c r="U156" s="22">
        <f>FC_OTH_CP_HW_E!U$2</f>
        <v>217.04030635453398</v>
      </c>
      <c r="V156" s="22">
        <f>FC_OTH_CP_HW_E!V$2</f>
        <v>215.8484996296998</v>
      </c>
      <c r="W156" s="22">
        <f>FC_OTH_CP_HW_E!W$2</f>
        <v>184.00284561120526</v>
      </c>
      <c r="X156" s="22">
        <f>FC_OTH_CP_HW_E!X$2</f>
        <v>201.2021713496232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166.45682620708902</v>
      </c>
      <c r="D157" s="22">
        <f>FC_OTH_CP_CA_E!D$2</f>
        <v>175.40665152085307</v>
      </c>
      <c r="E157" s="22">
        <f>FC_OTH_CP_CA_E!E$2</f>
        <v>196.35629615329469</v>
      </c>
      <c r="F157" s="22">
        <f>FC_OTH_CP_CA_E!F$2</f>
        <v>205.31947442356656</v>
      </c>
      <c r="G157" s="22">
        <f>FC_OTH_CP_CA_E!G$2</f>
        <v>213.52260506491129</v>
      </c>
      <c r="H157" s="22">
        <f>FC_OTH_CP_CA_E!H$2</f>
        <v>225.7021037888336</v>
      </c>
      <c r="I157" s="22">
        <f>FC_OTH_CP_CA_E!I$2</f>
        <v>230.87021817384203</v>
      </c>
      <c r="J157" s="22">
        <f>FC_OTH_CP_CA_E!J$2</f>
        <v>235.24746767618109</v>
      </c>
      <c r="K157" s="22">
        <f>FC_OTH_CP_CA_E!K$2</f>
        <v>246.23007204911218</v>
      </c>
      <c r="L157" s="22">
        <f>FC_OTH_CP_CA_E!L$2</f>
        <v>243.44096055838418</v>
      </c>
      <c r="M157" s="22">
        <f>FC_OTH_CP_CA_E!M$2</f>
        <v>233.32161125626911</v>
      </c>
      <c r="N157" s="22">
        <f>FC_OTH_CP_CA_E!N$2</f>
        <v>232.53023435709667</v>
      </c>
      <c r="O157" s="22">
        <f>FC_OTH_CP_CA_E!O$2</f>
        <v>238.53935105100365</v>
      </c>
      <c r="P157" s="22">
        <f>FC_OTH_CP_CA_E!P$2</f>
        <v>224.57903351100225</v>
      </c>
      <c r="Q157" s="22">
        <f>FC_OTH_CP_CA_E!Q$2</f>
        <v>246.38139210506381</v>
      </c>
      <c r="R157" s="22">
        <f>FC_OTH_CP_CA_E!R$2</f>
        <v>252.41434060973984</v>
      </c>
      <c r="S157" s="22">
        <f>FC_OTH_CP_CA_E!S$2</f>
        <v>255.6834256199698</v>
      </c>
      <c r="T157" s="22">
        <f>FC_OTH_CP_CA_E!T$2</f>
        <v>262.18920811524299</v>
      </c>
      <c r="U157" s="22">
        <f>FC_OTH_CP_CA_E!U$2</f>
        <v>270.72894396394565</v>
      </c>
      <c r="V157" s="22">
        <f>FC_OTH_CP_CA_E!V$2</f>
        <v>269.14899138576607</v>
      </c>
      <c r="W157" s="22">
        <f>FC_OTH_CP_CA_E!W$2</f>
        <v>242.94811679470848</v>
      </c>
      <c r="X157" s="22">
        <f>FC_OTH_CP_CA_E!X$2</f>
        <v>243.01750355241518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31.661366535556638</v>
      </c>
      <c r="D158" s="22">
        <f>FC_OTH_CP_VE_E!D$2</f>
        <v>32.883773498921606</v>
      </c>
      <c r="E158" s="22">
        <f>FC_OTH_CP_VE_E!E$2</f>
        <v>33.667873732526303</v>
      </c>
      <c r="F158" s="22">
        <f>FC_OTH_CP_VE_E!F$2</f>
        <v>34.380187615281194</v>
      </c>
      <c r="G158" s="22">
        <f>FC_OTH_CP_VE_E!G$2</f>
        <v>35.30939090501365</v>
      </c>
      <c r="H158" s="22">
        <f>FC_OTH_CP_VE_E!H$2</f>
        <v>36.370359886888714</v>
      </c>
      <c r="I158" s="22">
        <f>FC_OTH_CP_VE_E!I$2</f>
        <v>37.648971207855041</v>
      </c>
      <c r="J158" s="22">
        <f>FC_OTH_CP_VE_E!J$2</f>
        <v>38.624809467202915</v>
      </c>
      <c r="K158" s="22">
        <f>FC_OTH_CP_VE_E!K$2</f>
        <v>39.415976813087298</v>
      </c>
      <c r="L158" s="22">
        <f>FC_OTH_CP_VE_E!L$2</f>
        <v>39.915012367565822</v>
      </c>
      <c r="M158" s="22">
        <f>FC_OTH_CP_VE_E!M$2</f>
        <v>40.403860538683574</v>
      </c>
      <c r="N158" s="22">
        <f>FC_OTH_CP_VE_E!N$2</f>
        <v>40.800133543333438</v>
      </c>
      <c r="O158" s="22">
        <f>FC_OTH_CP_VE_E!O$2</f>
        <v>41.06022380493053</v>
      </c>
      <c r="P158" s="22">
        <f>FC_OTH_CP_VE_E!P$2</f>
        <v>41.418012927790045</v>
      </c>
      <c r="Q158" s="22">
        <f>FC_OTH_CP_VE_E!Q$2</f>
        <v>41.775951233529909</v>
      </c>
      <c r="R158" s="22">
        <f>FC_OTH_CP_VE_E!R$2</f>
        <v>42.193174935873735</v>
      </c>
      <c r="S158" s="22">
        <f>FC_OTH_CP_VE_E!S$2</f>
        <v>42.652325199627072</v>
      </c>
      <c r="T158" s="22">
        <f>FC_OTH_CP_VE_E!T$2</f>
        <v>43.177993861701111</v>
      </c>
      <c r="U158" s="22">
        <f>FC_OTH_CP_VE_E!U$2</f>
        <v>43.639917388055885</v>
      </c>
      <c r="V158" s="22">
        <f>FC_OTH_CP_VE_E!V$2</f>
        <v>44.129940467462681</v>
      </c>
      <c r="W158" s="22">
        <f>FC_OTH_CP_VE_E!W$2</f>
        <v>44.661650447992116</v>
      </c>
      <c r="X158" s="22">
        <f>FC_OTH_CP_VE_E!X$2</f>
        <v>45.145585319163345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95.758738195275171</v>
      </c>
      <c r="D159" s="22">
        <f>FC_OTH_CP_SL_E!D$2</f>
        <v>97.11164670051437</v>
      </c>
      <c r="E159" s="22">
        <f>FC_OTH_CP_SL_E!E$2</f>
        <v>98.279691328539386</v>
      </c>
      <c r="F159" s="22">
        <f>FC_OTH_CP_SL_E!F$2</f>
        <v>99.316264090008843</v>
      </c>
      <c r="G159" s="22">
        <f>FC_OTH_CP_SL_E!G$2</f>
        <v>99.675078143138322</v>
      </c>
      <c r="H159" s="22">
        <f>FC_OTH_CP_SL_E!H$2</f>
        <v>100.13242275360081</v>
      </c>
      <c r="I159" s="22">
        <f>FC_OTH_CP_SL_E!I$2</f>
        <v>100.19490690193297</v>
      </c>
      <c r="J159" s="22">
        <f>FC_OTH_CP_SL_E!J$2</f>
        <v>100.38796087893587</v>
      </c>
      <c r="K159" s="22">
        <f>FC_OTH_CP_SL_E!K$2</f>
        <v>101.14848281438535</v>
      </c>
      <c r="L159" s="22">
        <f>FC_OTH_CP_SL_E!L$2</f>
        <v>101.71714202535908</v>
      </c>
      <c r="M159" s="22">
        <f>FC_OTH_CP_SL_E!M$2</f>
        <v>102.8340144131239</v>
      </c>
      <c r="N159" s="22">
        <f>FC_OTH_CP_SL_E!N$2</f>
        <v>104.0565947451902</v>
      </c>
      <c r="O159" s="22">
        <f>FC_OTH_CP_SL_E!O$2</f>
        <v>105.04530726588747</v>
      </c>
      <c r="P159" s="22">
        <f>FC_OTH_CP_SL_E!P$2</f>
        <v>105.97232296645552</v>
      </c>
      <c r="Q159" s="22">
        <f>FC_OTH_CP_SL_E!Q$2</f>
        <v>107.07372359824002</v>
      </c>
      <c r="R159" s="22">
        <f>FC_OTH_CP_SL_E!R$2</f>
        <v>108.84633011723119</v>
      </c>
      <c r="S159" s="22">
        <f>FC_OTH_CP_SL_E!S$2</f>
        <v>105.87815688986808</v>
      </c>
      <c r="T159" s="22">
        <f>FC_OTH_CP_SL_E!T$2</f>
        <v>104.77408335229121</v>
      </c>
      <c r="U159" s="22">
        <f>FC_OTH_CP_SL_E!U$2</f>
        <v>101.41997411872092</v>
      </c>
      <c r="V159" s="22">
        <f>FC_OTH_CP_SL_E!V$2</f>
        <v>97.571919994541005</v>
      </c>
      <c r="W159" s="22">
        <f>FC_OTH_CP_SL_E!W$2</f>
        <v>93.520423157839573</v>
      </c>
      <c r="X159" s="22">
        <f>FC_OTH_CP_SL_E!X$2</f>
        <v>89.644756237120816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229.16556383596438</v>
      </c>
      <c r="D160" s="22">
        <f>FC_OTH_CP_BL_E!D$2</f>
        <v>237.7832193445731</v>
      </c>
      <c r="E160" s="22">
        <f>FC_OTH_CP_BL_E!E$2</f>
        <v>241.14775570722657</v>
      </c>
      <c r="F160" s="22">
        <f>FC_OTH_CP_BL_E!F$2</f>
        <v>243.41434061389972</v>
      </c>
      <c r="G160" s="22">
        <f>FC_OTH_CP_BL_E!G$2</f>
        <v>247.38881794042925</v>
      </c>
      <c r="H160" s="22">
        <f>FC_OTH_CP_BL_E!H$2</f>
        <v>250.60900593669248</v>
      </c>
      <c r="I160" s="22">
        <f>FC_OTH_CP_BL_E!I$2</f>
        <v>254.45113536413129</v>
      </c>
      <c r="J160" s="22">
        <f>FC_OTH_CP_BL_E!J$2</f>
        <v>258.3823927075361</v>
      </c>
      <c r="K160" s="22">
        <f>FC_OTH_CP_BL_E!K$2</f>
        <v>262.04844862817208</v>
      </c>
      <c r="L160" s="22">
        <f>FC_OTH_CP_BL_E!L$2</f>
        <v>263.32526109363897</v>
      </c>
      <c r="M160" s="22">
        <f>FC_OTH_CP_BL_E!M$2</f>
        <v>265.00910087331732</v>
      </c>
      <c r="N160" s="22">
        <f>FC_OTH_CP_BL_E!N$2</f>
        <v>268.08870467524287</v>
      </c>
      <c r="O160" s="22">
        <f>FC_OTH_CP_BL_E!O$2</f>
        <v>270.90535528030546</v>
      </c>
      <c r="P160" s="22">
        <f>FC_OTH_CP_BL_E!P$2</f>
        <v>273.29610520335638</v>
      </c>
      <c r="Q160" s="22">
        <f>FC_OTH_CP_BL_E!Q$2</f>
        <v>275.4363861799622</v>
      </c>
      <c r="R160" s="22">
        <f>FC_OTH_CP_BL_E!R$2</f>
        <v>277.67302811062234</v>
      </c>
      <c r="S160" s="22">
        <f>FC_OTH_CP_BL_E!S$2</f>
        <v>266.69686123608733</v>
      </c>
      <c r="T160" s="22">
        <f>FC_OTH_CP_BL_E!T$2</f>
        <v>263.42270314151637</v>
      </c>
      <c r="U160" s="22">
        <f>FC_OTH_CP_BL_E!U$2</f>
        <v>247.62011548550919</v>
      </c>
      <c r="V160" s="22">
        <f>FC_OTH_CP_BL_E!V$2</f>
        <v>229.98418120062945</v>
      </c>
      <c r="W160" s="22">
        <f>FC_OTH_CP_BL_E!W$2</f>
        <v>196.99278089256919</v>
      </c>
      <c r="X160" s="22">
        <f>FC_OTH_CP_BL_E!X$2</f>
        <v>179.82944955297751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108.93933845057954</v>
      </c>
      <c r="D161" s="22">
        <f>FC_OTH_CP_CR_E!D$2</f>
        <v>113.76512892349052</v>
      </c>
      <c r="E161" s="22">
        <f>FC_OTH_CP_CR_E!E$2</f>
        <v>118.93377681959008</v>
      </c>
      <c r="F161" s="22">
        <f>FC_OTH_CP_CR_E!F$2</f>
        <v>123.25795281651446</v>
      </c>
      <c r="G161" s="22">
        <f>FC_OTH_CP_CR_E!G$2</f>
        <v>128.18025505705666</v>
      </c>
      <c r="H161" s="22">
        <f>FC_OTH_CP_CR_E!H$2</f>
        <v>132.50205497885565</v>
      </c>
      <c r="I161" s="22">
        <f>FC_OTH_CP_CR_E!I$2</f>
        <v>136.0649447663786</v>
      </c>
      <c r="J161" s="22">
        <f>FC_OTH_CP_CR_E!J$2</f>
        <v>137.68859150213126</v>
      </c>
      <c r="K161" s="22">
        <f>FC_OTH_CP_CR_E!K$2</f>
        <v>138.38150536594324</v>
      </c>
      <c r="L161" s="22">
        <f>FC_OTH_CP_CR_E!L$2</f>
        <v>138.62929890357941</v>
      </c>
      <c r="M161" s="22">
        <f>FC_OTH_CP_CR_E!M$2</f>
        <v>138.72619928215539</v>
      </c>
      <c r="N161" s="22">
        <f>FC_OTH_CP_CR_E!N$2</f>
        <v>138.44207071242101</v>
      </c>
      <c r="O161" s="22">
        <f>FC_OTH_CP_CR_E!O$2</f>
        <v>138.16008634656509</v>
      </c>
      <c r="P161" s="22">
        <f>FC_OTH_CP_CR_E!P$2</f>
        <v>137.89813400666884</v>
      </c>
      <c r="Q161" s="22">
        <f>FC_OTH_CP_CR_E!Q$2</f>
        <v>137.99830582646678</v>
      </c>
      <c r="R161" s="22">
        <f>FC_OTH_CP_CR_E!R$2</f>
        <v>138.92448851846206</v>
      </c>
      <c r="S161" s="22">
        <f>FC_OTH_CP_CR_E!S$2</f>
        <v>137.8769641844425</v>
      </c>
      <c r="T161" s="22">
        <f>FC_OTH_CP_CR_E!T$2</f>
        <v>137.09391530454045</v>
      </c>
      <c r="U161" s="22">
        <f>FC_OTH_CP_CR_E!U$2</f>
        <v>136.35565519471666</v>
      </c>
      <c r="V161" s="22">
        <f>FC_OTH_CP_CR_E!V$2</f>
        <v>135.45673328234443</v>
      </c>
      <c r="W161" s="22">
        <f>FC_OTH_CP_CR_E!W$2</f>
        <v>134.31789780663473</v>
      </c>
      <c r="X161" s="22">
        <f>FC_OTH_CP_CR_E!X$2</f>
        <v>132.54669217456629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70.471116054656264</v>
      </c>
      <c r="D162" s="22">
        <f>FC_OTH_CP_BT_E!D$2</f>
        <v>75.138764198870874</v>
      </c>
      <c r="E162" s="22">
        <f>FC_OTH_CP_BT_E!E$2</f>
        <v>78.897684222406227</v>
      </c>
      <c r="F162" s="22">
        <f>FC_OTH_CP_BT_E!F$2</f>
        <v>82.304882048085659</v>
      </c>
      <c r="G162" s="22">
        <f>FC_OTH_CP_BT_E!G$2</f>
        <v>86.224711568194067</v>
      </c>
      <c r="H162" s="22">
        <f>FC_OTH_CP_BT_E!H$2</f>
        <v>90.994734410452494</v>
      </c>
      <c r="I162" s="22">
        <f>FC_OTH_CP_BT_E!I$2</f>
        <v>96.31934163452128</v>
      </c>
      <c r="J162" s="22">
        <f>FC_OTH_CP_BT_E!J$2</f>
        <v>100.85604610860672</v>
      </c>
      <c r="K162" s="22">
        <f>FC_OTH_CP_BT_E!K$2</f>
        <v>103.71381480564342</v>
      </c>
      <c r="L162" s="22">
        <f>FC_OTH_CP_BT_E!L$2</f>
        <v>106.09076968617087</v>
      </c>
      <c r="M162" s="22">
        <f>FC_OTH_CP_BT_E!M$2</f>
        <v>107.64103031047918</v>
      </c>
      <c r="N162" s="22">
        <f>FC_OTH_CP_BT_E!N$2</f>
        <v>108.86112169340312</v>
      </c>
      <c r="O162" s="22">
        <f>FC_OTH_CP_BT_E!O$2</f>
        <v>109.35672607678562</v>
      </c>
      <c r="P162" s="22">
        <f>FC_OTH_CP_BT_E!P$2</f>
        <v>109.43486598704513</v>
      </c>
      <c r="Q162" s="22">
        <f>FC_OTH_CP_BT_E!Q$2</f>
        <v>108.87143888999636</v>
      </c>
      <c r="R162" s="22">
        <f>FC_OTH_CP_BT_E!R$2</f>
        <v>107.94829444720065</v>
      </c>
      <c r="S162" s="22">
        <f>FC_OTH_CP_BT_E!S$2</f>
        <v>107.3861991511905</v>
      </c>
      <c r="T162" s="22">
        <f>FC_OTH_CP_BT_E!T$2</f>
        <v>109.57525794709842</v>
      </c>
      <c r="U162" s="22">
        <f>FC_OTH_CP_BT_E!U$2</f>
        <v>110.15536717413082</v>
      </c>
      <c r="V162" s="22">
        <f>FC_OTH_CP_BT_E!V$2</f>
        <v>110.08746819007823</v>
      </c>
      <c r="W162" s="22">
        <f>FC_OTH_CP_BT_E!W$2</f>
        <v>100.76137581144611</v>
      </c>
      <c r="X162" s="22">
        <f>FC_OTH_CP_BT_E!X$2</f>
        <v>98.282607327795731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67.688194516241964</v>
      </c>
      <c r="D163" s="22">
        <f>FC_OTH_CP_IT_E!D$2</f>
        <v>74.574634150287523</v>
      </c>
      <c r="E163" s="22">
        <f>FC_OTH_CP_IT_E!E$2</f>
        <v>80.044733972501177</v>
      </c>
      <c r="F163" s="22">
        <f>FC_OTH_CP_IT_E!F$2</f>
        <v>85.663483351842302</v>
      </c>
      <c r="G163" s="22">
        <f>FC_OTH_CP_IT_E!G$2</f>
        <v>91.150557302438656</v>
      </c>
      <c r="H163" s="22">
        <f>FC_OTH_CP_IT_E!H$2</f>
        <v>97.295276445868353</v>
      </c>
      <c r="I163" s="22">
        <f>FC_OTH_CP_IT_E!I$2</f>
        <v>101.93334354600815</v>
      </c>
      <c r="J163" s="22">
        <f>FC_OTH_CP_IT_E!J$2</f>
        <v>107.24320657558074</v>
      </c>
      <c r="K163" s="22">
        <f>FC_OTH_CP_IT_E!K$2</f>
        <v>110.73169341476512</v>
      </c>
      <c r="L163" s="22">
        <f>FC_OTH_CP_IT_E!L$2</f>
        <v>114.28809279519221</v>
      </c>
      <c r="M163" s="22">
        <f>FC_OTH_CP_IT_E!M$2</f>
        <v>118.69429230133582</v>
      </c>
      <c r="N163" s="22">
        <f>FC_OTH_CP_IT_E!N$2</f>
        <v>120.61208437054928</v>
      </c>
      <c r="O163" s="22">
        <f>FC_OTH_CP_IT_E!O$2</f>
        <v>122.96294529589572</v>
      </c>
      <c r="P163" s="22">
        <f>FC_OTH_CP_IT_E!P$2</f>
        <v>128.73573361905062</v>
      </c>
      <c r="Q163" s="22">
        <f>FC_OTH_CP_IT_E!Q$2</f>
        <v>139.905402965912</v>
      </c>
      <c r="R163" s="22">
        <f>FC_OTH_CP_IT_E!R$2</f>
        <v>150.23430158588016</v>
      </c>
      <c r="S163" s="22">
        <f>FC_OTH_CP_IT_E!S$2</f>
        <v>153.40948686294107</v>
      </c>
      <c r="T163" s="22">
        <f>FC_OTH_CP_IT_E!T$2</f>
        <v>156.92552924511452</v>
      </c>
      <c r="U163" s="22">
        <f>FC_OTH_CP_IT_E!U$2</f>
        <v>166.41149548313732</v>
      </c>
      <c r="V163" s="22">
        <f>FC_OTH_CP_IT_E!V$2</f>
        <v>167.01845429093092</v>
      </c>
      <c r="W163" s="22">
        <f>FC_OTH_CP_IT_E!W$2</f>
        <v>158.29564532801353</v>
      </c>
      <c r="X163" s="22">
        <f>FC_OTH_CP_IT_E!X$2</f>
        <v>151.53689461304825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2849.7281381804187</v>
      </c>
      <c r="D164" s="19">
        <f>FC_OTH_HH_E!D$2</f>
        <v>2908.5991601524402</v>
      </c>
      <c r="E164" s="19">
        <f>FC_OTH_HH_E!E$2</f>
        <v>3000.2266552020633</v>
      </c>
      <c r="F164" s="19">
        <f>FC_OTH_HH_E!F$2</f>
        <v>3155.0637629249236</v>
      </c>
      <c r="G164" s="19">
        <f>FC_OTH_HH_E!G$2</f>
        <v>3229.7490397956008</v>
      </c>
      <c r="H164" s="19">
        <f>FC_OTH_HH_E!H$2</f>
        <v>3247.3841546302256</v>
      </c>
      <c r="I164" s="19">
        <f>FC_OTH_HH_E!I$2</f>
        <v>3213.9353396388651</v>
      </c>
      <c r="J164" s="19">
        <f>FC_OTH_HH_E!J$2</f>
        <v>3241.8840068787613</v>
      </c>
      <c r="K164" s="19">
        <f>FC_OTH_HH_E!K$2</f>
        <v>3166.1949269131546</v>
      </c>
      <c r="L164" s="19">
        <f>FC_OTH_HH_E!L$2</f>
        <v>3255.1411865864138</v>
      </c>
      <c r="M164" s="19">
        <f>FC_OTH_HH_E!M$2</f>
        <v>2922.7846947549442</v>
      </c>
      <c r="N164" s="19">
        <f>FC_OTH_HH_E!N$2</f>
        <v>2777.1293207222698</v>
      </c>
      <c r="O164" s="19">
        <f>FC_OTH_HH_E!O$2</f>
        <v>2694.957953568357</v>
      </c>
      <c r="P164" s="19">
        <f>FC_OTH_HH_E!P$2</f>
        <v>2634.8082545141879</v>
      </c>
      <c r="Q164" s="19">
        <f>FC_OTH_HH_E!Q$2</f>
        <v>2776.6917454858121</v>
      </c>
      <c r="R164" s="19">
        <f>FC_OTH_HH_E!R$2</f>
        <v>2751.7485812553741</v>
      </c>
      <c r="S164" s="19">
        <f>FC_OTH_HH_E!S$2</f>
        <v>2819.483748925194</v>
      </c>
      <c r="T164" s="19">
        <f>FC_OTH_HH_E!T$2</f>
        <v>2801.7853826311266</v>
      </c>
      <c r="U164" s="19">
        <f>FC_OTH_HH_E!U$2</f>
        <v>2877.7584694754937</v>
      </c>
      <c r="V164" s="19">
        <f>FC_OTH_HH_E!V$2</f>
        <v>2891.3479793637143</v>
      </c>
      <c r="W164" s="19">
        <f>FC_OTH_HH_E!W$2</f>
        <v>3014.1895958727423</v>
      </c>
      <c r="X164" s="19">
        <f>FC_OTH_HH_E!X$2</f>
        <v>3022.5243336199483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1011.9023865901019</v>
      </c>
      <c r="D165" s="22">
        <f>FC_OTH_HH_SH_E!D$2</f>
        <v>1020.9713967022585</v>
      </c>
      <c r="E165" s="22">
        <f>FC_OTH_HH_SH_E!E$2</f>
        <v>1049.1469105791348</v>
      </c>
      <c r="F165" s="22">
        <f>FC_OTH_HH_SH_E!F$2</f>
        <v>1146.3967530483544</v>
      </c>
      <c r="G165" s="22">
        <f>FC_OTH_HH_SH_E!G$2</f>
        <v>1201.2472915977464</v>
      </c>
      <c r="H165" s="22">
        <f>FC_OTH_HH_SH_E!H$2</f>
        <v>1204.4895438829969</v>
      </c>
      <c r="I165" s="22">
        <f>FC_OTH_HH_SH_E!I$2</f>
        <v>1177.2891344737166</v>
      </c>
      <c r="J165" s="22">
        <f>FC_OTH_HH_SH_E!J$2</f>
        <v>1197.5328377963392</v>
      </c>
      <c r="K165" s="22">
        <f>FC_OTH_HH_SH_E!K$2</f>
        <v>1150.1782429635746</v>
      </c>
      <c r="L165" s="22">
        <f>FC_OTH_HH_SH_E!L$2</f>
        <v>1219.211261660749</v>
      </c>
      <c r="M165" s="22">
        <f>FC_OTH_HH_SH_E!M$2</f>
        <v>833.98579743797791</v>
      </c>
      <c r="N165" s="22">
        <f>FC_OTH_HH_SH_E!N$2</f>
        <v>826.24416079533853</v>
      </c>
      <c r="O165" s="22">
        <f>FC_OTH_HH_SH_E!O$2</f>
        <v>869.3369470793516</v>
      </c>
      <c r="P165" s="22">
        <f>FC_OTH_HH_SH_E!P$2</f>
        <v>909.93811160851862</v>
      </c>
      <c r="Q165" s="22">
        <f>FC_OTH_HH_SH_E!Q$2</f>
        <v>1118.8186252393498</v>
      </c>
      <c r="R165" s="22">
        <f>FC_OTH_HH_SH_E!R$2</f>
        <v>1110.2309827992051</v>
      </c>
      <c r="S165" s="22">
        <f>FC_OTH_HH_SH_E!S$2</f>
        <v>1088.5035949416538</v>
      </c>
      <c r="T165" s="22">
        <f>FC_OTH_HH_SH_E!T$2</f>
        <v>1089.9184798549873</v>
      </c>
      <c r="U165" s="22">
        <f>FC_OTH_HH_SH_E!U$2</f>
        <v>1102.2636865159459</v>
      </c>
      <c r="V165" s="22">
        <f>FC_OTH_HH_SH_E!V$2</f>
        <v>1116.4475634131563</v>
      </c>
      <c r="W165" s="22">
        <f>FC_OTH_HH_SH_E!W$2</f>
        <v>1151.2748271485891</v>
      </c>
      <c r="X165" s="22">
        <f>FC_OTH_HH_SH_E!X$2</f>
        <v>1158.3931862118022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6.349886716186484</v>
      </c>
      <c r="D166" s="22">
        <f>FC_OTH_HH_SC_E!D$2</f>
        <v>7.1126215302519293</v>
      </c>
      <c r="E166" s="22">
        <f>FC_OTH_HH_SC_E!E$2</f>
        <v>6.0813071454860061</v>
      </c>
      <c r="F166" s="22">
        <f>FC_OTH_HH_SC_E!F$2</f>
        <v>14.778528892695849</v>
      </c>
      <c r="G166" s="22">
        <f>FC_OTH_HH_SC_E!G$2</f>
        <v>12.212087158815692</v>
      </c>
      <c r="H166" s="22">
        <f>FC_OTH_HH_SC_E!H$2</f>
        <v>16.26191935395715</v>
      </c>
      <c r="I166" s="22">
        <f>FC_OTH_HH_SC_E!I$2</f>
        <v>20.749113754607556</v>
      </c>
      <c r="J166" s="22">
        <f>FC_OTH_HH_SC_E!J$2</f>
        <v>10.2651128769007</v>
      </c>
      <c r="K166" s="22">
        <f>FC_OTH_HH_SC_E!K$2</f>
        <v>10.107052274109231</v>
      </c>
      <c r="L166" s="22">
        <f>FC_OTH_HH_SC_E!L$2</f>
        <v>17.295684396453431</v>
      </c>
      <c r="M166" s="22">
        <f>FC_OTH_HH_SC_E!M$2</f>
        <v>27.47066972389414</v>
      </c>
      <c r="N166" s="22">
        <f>FC_OTH_HH_SC_E!N$2</f>
        <v>26.014091907901008</v>
      </c>
      <c r="O166" s="22">
        <f>FC_OTH_HH_SC_E!O$2</f>
        <v>24.398633801471295</v>
      </c>
      <c r="P166" s="22">
        <f>FC_OTH_HH_SC_E!P$2</f>
        <v>23.293899875800133</v>
      </c>
      <c r="Q166" s="22">
        <f>FC_OTH_HH_SC_E!Q$2</f>
        <v>22.539122957867576</v>
      </c>
      <c r="R166" s="22">
        <f>FC_OTH_HH_SC_E!R$2</f>
        <v>22.650735645361596</v>
      </c>
      <c r="S166" s="22">
        <f>FC_OTH_HH_SC_E!S$2</f>
        <v>24.540508264068031</v>
      </c>
      <c r="T166" s="22">
        <f>FC_OTH_HH_SC_E!T$2</f>
        <v>23.815993121238179</v>
      </c>
      <c r="U166" s="22">
        <f>FC_OTH_HH_SC_E!U$2</f>
        <v>24.994506544377579</v>
      </c>
      <c r="V166" s="22">
        <f>FC_OTH_HH_SC_E!V$2</f>
        <v>25.013423139390444</v>
      </c>
      <c r="W166" s="22">
        <f>FC_OTH_HH_SC_E!W$2</f>
        <v>25.832497372695133</v>
      </c>
      <c r="X166" s="22">
        <f>FC_OTH_HH_SC_E!X$2</f>
        <v>27.009123913251209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468.35010827618697</v>
      </c>
      <c r="D167" s="22">
        <f>FC_OTH_HH_WH_E!D$2</f>
        <v>468.30637889752984</v>
      </c>
      <c r="E167" s="22">
        <f>FC_OTH_HH_WH_E!E$2</f>
        <v>468.94266860051698</v>
      </c>
      <c r="F167" s="22">
        <f>FC_OTH_HH_WH_E!F$2</f>
        <v>471.67369752796344</v>
      </c>
      <c r="G167" s="22">
        <f>FC_OTH_HH_WH_E!G$2</f>
        <v>468.38399149678395</v>
      </c>
      <c r="H167" s="22">
        <f>FC_OTH_HH_WH_E!H$2</f>
        <v>463.04923574825318</v>
      </c>
      <c r="I167" s="22">
        <f>FC_OTH_HH_WH_E!I$2</f>
        <v>466.79219823352355</v>
      </c>
      <c r="J167" s="22">
        <f>FC_OTH_HH_WH_E!J$2</f>
        <v>474.62648898947293</v>
      </c>
      <c r="K167" s="22">
        <f>FC_OTH_HH_WH_E!K$2</f>
        <v>477.54550578643318</v>
      </c>
      <c r="L167" s="22">
        <f>FC_OTH_HH_WH_E!L$2</f>
        <v>476.35307762702388</v>
      </c>
      <c r="M167" s="22">
        <f>FC_OTH_HH_WH_E!M$2</f>
        <v>499.04932295047598</v>
      </c>
      <c r="N167" s="22">
        <f>FC_OTH_HH_WH_E!N$2</f>
        <v>445.03834984620812</v>
      </c>
      <c r="O167" s="22">
        <f>FC_OTH_HH_WH_E!O$2</f>
        <v>422.04826010296728</v>
      </c>
      <c r="P167" s="22">
        <f>FC_OTH_HH_WH_E!P$2</f>
        <v>410.86948400330272</v>
      </c>
      <c r="Q167" s="22">
        <f>FC_OTH_HH_WH_E!Q$2</f>
        <v>387.68807632846705</v>
      </c>
      <c r="R167" s="22">
        <f>FC_OTH_HH_WH_E!R$2</f>
        <v>371.66915855667162</v>
      </c>
      <c r="S167" s="22">
        <f>FC_OTH_HH_WH_E!S$2</f>
        <v>368.75593983831305</v>
      </c>
      <c r="T167" s="22">
        <f>FC_OTH_HH_WH_E!T$2</f>
        <v>374.53832420487493</v>
      </c>
      <c r="U167" s="22">
        <f>FC_OTH_HH_WH_E!U$2</f>
        <v>375.60315446772512</v>
      </c>
      <c r="V167" s="22">
        <f>FC_OTH_HH_WH_E!V$2</f>
        <v>371.20089019710139</v>
      </c>
      <c r="W167" s="22">
        <f>FC_OTH_HH_WH_E!W$2</f>
        <v>399.26475361023756</v>
      </c>
      <c r="X167" s="22">
        <f>FC_OTH_HH_WH_E!X$2</f>
        <v>367.54541105806402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751.25167096633334</v>
      </c>
      <c r="D168" s="22">
        <f>FC_OTH_HH_CO_E!D$2</f>
        <v>778.07983722052745</v>
      </c>
      <c r="E168" s="22">
        <f>FC_OTH_HH_CO_E!E$2</f>
        <v>811.64692805169716</v>
      </c>
      <c r="F168" s="22">
        <f>FC_OTH_HH_CO_E!F$2</f>
        <v>824.28408251950907</v>
      </c>
      <c r="G168" s="22">
        <f>FC_OTH_HH_CO_E!G$2</f>
        <v>822.81138300915245</v>
      </c>
      <c r="H168" s="22">
        <f>FC_OTH_HH_CO_E!H$2</f>
        <v>816.20672920940615</v>
      </c>
      <c r="I168" s="22">
        <f>FC_OTH_HH_CO_E!I$2</f>
        <v>787.26599463102241</v>
      </c>
      <c r="J168" s="22">
        <f>FC_OTH_HH_CO_E!J$2</f>
        <v>790.05057587335671</v>
      </c>
      <c r="K168" s="22">
        <f>FC_OTH_HH_CO_E!K$2</f>
        <v>756.11326775434441</v>
      </c>
      <c r="L168" s="22">
        <f>FC_OTH_HH_CO_E!L$2</f>
        <v>759.132762641113</v>
      </c>
      <c r="M168" s="22">
        <f>FC_OTH_HH_CO_E!M$2</f>
        <v>770.76106312311686</v>
      </c>
      <c r="N168" s="22">
        <f>FC_OTH_HH_CO_E!N$2</f>
        <v>681.00380842632626</v>
      </c>
      <c r="O168" s="22">
        <f>FC_OTH_HH_CO_E!O$2</f>
        <v>595.89584745839738</v>
      </c>
      <c r="P168" s="22">
        <f>FC_OTH_HH_CO_E!P$2</f>
        <v>534.2967463787279</v>
      </c>
      <c r="Q168" s="22">
        <f>FC_OTH_HH_CO_E!Q$2</f>
        <v>504.50767302412402</v>
      </c>
      <c r="R168" s="22">
        <f>FC_OTH_HH_CO_E!R$2</f>
        <v>498.3498065850535</v>
      </c>
      <c r="S168" s="22">
        <f>FC_OTH_HH_CO_E!S$2</f>
        <v>558.45088252675623</v>
      </c>
      <c r="T168" s="22">
        <f>FC_OTH_HH_CO_E!T$2</f>
        <v>552.26054917051283</v>
      </c>
      <c r="U168" s="22">
        <f>FC_OTH_HH_CO_E!U$2</f>
        <v>609.15374772662301</v>
      </c>
      <c r="V168" s="22">
        <f>FC_OTH_HH_CO_E!V$2</f>
        <v>625.28719561303024</v>
      </c>
      <c r="W168" s="22">
        <f>FC_OTH_HH_CO_E!W$2</f>
        <v>676.01425165727551</v>
      </c>
      <c r="X168" s="22">
        <f>FC_OTH_HH_CO_E!X$2</f>
        <v>692.12465940487721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209.13846257273056</v>
      </c>
      <c r="D169" s="22">
        <f>FC_OTH_HH_RF_E!D$2</f>
        <v>211.39726495169998</v>
      </c>
      <c r="E169" s="22">
        <f>FC_OTH_HH_RF_E!E$2</f>
        <v>213.60783781049616</v>
      </c>
      <c r="F169" s="22">
        <f>FC_OTH_HH_RF_E!F$2</f>
        <v>215.39370008790164</v>
      </c>
      <c r="G169" s="22">
        <f>FC_OTH_HH_RF_E!G$2</f>
        <v>216.03088137778181</v>
      </c>
      <c r="H169" s="22">
        <f>FC_OTH_HH_RF_E!H$2</f>
        <v>214.7721814548311</v>
      </c>
      <c r="I169" s="22">
        <f>FC_OTH_HH_RF_E!I$2</f>
        <v>212.41195022617325</v>
      </c>
      <c r="J169" s="22">
        <f>FC_OTH_HH_RF_E!J$2</f>
        <v>207.37678873783878</v>
      </c>
      <c r="K169" s="22">
        <f>FC_OTH_HH_RF_E!K$2</f>
        <v>202.0693966737982</v>
      </c>
      <c r="L169" s="22">
        <f>FC_OTH_HH_RF_E!L$2</f>
        <v>197.2230824631032</v>
      </c>
      <c r="M169" s="22">
        <f>FC_OTH_HH_RF_E!M$2</f>
        <v>191.55221641964854</v>
      </c>
      <c r="N169" s="22">
        <f>FC_OTH_HH_RF_E!N$2</f>
        <v>188.67654573437619</v>
      </c>
      <c r="O169" s="22">
        <f>FC_OTH_HH_RF_E!O$2</f>
        <v>184.74335557817301</v>
      </c>
      <c r="P169" s="22">
        <f>FC_OTH_HH_RF_E!P$2</f>
        <v>179.17821056725441</v>
      </c>
      <c r="Q169" s="22">
        <f>FC_OTH_HH_RF_E!Q$2</f>
        <v>175.29726742558225</v>
      </c>
      <c r="R169" s="22">
        <f>FC_OTH_HH_RF_E!R$2</f>
        <v>169.57077121502496</v>
      </c>
      <c r="S169" s="22">
        <f>FC_OTH_HH_RF_E!S$2</f>
        <v>162.61494620577128</v>
      </c>
      <c r="T169" s="22">
        <f>FC_OTH_HH_RF_E!T$2</f>
        <v>156.65537022059621</v>
      </c>
      <c r="U169" s="22">
        <f>FC_OTH_HH_RF_E!U$2</f>
        <v>150.49216384951524</v>
      </c>
      <c r="V169" s="22">
        <f>FC_OTH_HH_RF_E!V$2</f>
        <v>145.16496489874459</v>
      </c>
      <c r="W169" s="22">
        <f>FC_OTH_HH_RF_E!W$2</f>
        <v>138.84753078830406</v>
      </c>
      <c r="X169" s="22">
        <f>FC_OTH_HH_RF_E!X$2</f>
        <v>133.50063323027709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85.605908511262555</v>
      </c>
      <c r="D170" s="22">
        <f>FC_OTH_HH_WM_E!D$2</f>
        <v>85.729194827275066</v>
      </c>
      <c r="E170" s="22">
        <f>FC_OTH_HH_WM_E!E$2</f>
        <v>87.190666615726386</v>
      </c>
      <c r="F170" s="22">
        <f>FC_OTH_HH_WM_E!F$2</f>
        <v>88.706936271597201</v>
      </c>
      <c r="G170" s="22">
        <f>FC_OTH_HH_WM_E!G$2</f>
        <v>89.436338462353447</v>
      </c>
      <c r="H170" s="22">
        <f>FC_OTH_HH_WM_E!H$2</f>
        <v>89.351620587087325</v>
      </c>
      <c r="I170" s="22">
        <f>FC_OTH_HH_WM_E!I$2</f>
        <v>88.682477712391744</v>
      </c>
      <c r="J170" s="22">
        <f>FC_OTH_HH_WM_E!J$2</f>
        <v>87.434656054861421</v>
      </c>
      <c r="K170" s="22">
        <f>FC_OTH_HH_WM_E!K$2</f>
        <v>84.964015102573072</v>
      </c>
      <c r="L170" s="22">
        <f>FC_OTH_HH_WM_E!L$2</f>
        <v>83.189926158595213</v>
      </c>
      <c r="M170" s="22">
        <f>FC_OTH_HH_WM_E!M$2</f>
        <v>81.239687974481399</v>
      </c>
      <c r="N170" s="22">
        <f>FC_OTH_HH_WM_E!N$2</f>
        <v>79.30119627781896</v>
      </c>
      <c r="O170" s="22">
        <f>FC_OTH_HH_WM_E!O$2</f>
        <v>76.877923525119627</v>
      </c>
      <c r="P170" s="22">
        <f>FC_OTH_HH_WM_E!P$2</f>
        <v>73.930843302616765</v>
      </c>
      <c r="Q170" s="22">
        <f>FC_OTH_HH_WM_E!Q$2</f>
        <v>70.861577316016394</v>
      </c>
      <c r="R170" s="22">
        <f>FC_OTH_HH_WM_E!R$2</f>
        <v>67.700204977199235</v>
      </c>
      <c r="S170" s="22">
        <f>FC_OTH_HH_WM_E!S$2</f>
        <v>64.697243889115526</v>
      </c>
      <c r="T170" s="22">
        <f>FC_OTH_HH_WM_E!T$2</f>
        <v>62.366898197669784</v>
      </c>
      <c r="U170" s="22">
        <f>FC_OTH_HH_WM_E!U$2</f>
        <v>59.21710027672966</v>
      </c>
      <c r="V170" s="22">
        <f>FC_OTH_HH_WM_E!V$2</f>
        <v>56.191546310170878</v>
      </c>
      <c r="W170" s="22">
        <f>FC_OTH_HH_WM_E!W$2</f>
        <v>53.745181472334451</v>
      </c>
      <c r="X170" s="22">
        <f>FC_OTH_HH_WM_E!X$2</f>
        <v>51.681294613229511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15.492988192548447</v>
      </c>
      <c r="D171" s="22">
        <f>FC_OTH_HH_DR_E!D$2</f>
        <v>18.319666735430864</v>
      </c>
      <c r="E171" s="22">
        <f>FC_OTH_HH_DR_E!E$2</f>
        <v>21.294701659538429</v>
      </c>
      <c r="F171" s="22">
        <f>FC_OTH_HH_DR_E!F$2</f>
        <v>24.427541601806706</v>
      </c>
      <c r="G171" s="22">
        <f>FC_OTH_HH_DR_E!G$2</f>
        <v>26.816892532754967</v>
      </c>
      <c r="H171" s="22">
        <f>FC_OTH_HH_DR_E!H$2</f>
        <v>28.490307623440867</v>
      </c>
      <c r="I171" s="22">
        <f>FC_OTH_HH_DR_E!I$2</f>
        <v>29.614823896520647</v>
      </c>
      <c r="J171" s="22">
        <f>FC_OTH_HH_DR_E!J$2</f>
        <v>29.869058835521951</v>
      </c>
      <c r="K171" s="22">
        <f>FC_OTH_HH_DR_E!K$2</f>
        <v>30.213855605497187</v>
      </c>
      <c r="L171" s="22">
        <f>FC_OTH_HH_DR_E!L$2</f>
        <v>30.786137196738931</v>
      </c>
      <c r="M171" s="22">
        <f>FC_OTH_HH_DR_E!M$2</f>
        <v>30.557791146014171</v>
      </c>
      <c r="N171" s="22">
        <f>FC_OTH_HH_DR_E!N$2</f>
        <v>30.383253030345667</v>
      </c>
      <c r="O171" s="22">
        <f>FC_OTH_HH_DR_E!O$2</f>
        <v>29.929257328133527</v>
      </c>
      <c r="P171" s="22">
        <f>FC_OTH_HH_DR_E!P$2</f>
        <v>28.754322114686936</v>
      </c>
      <c r="Q171" s="22">
        <f>FC_OTH_HH_DR_E!Q$2</f>
        <v>27.591660299908938</v>
      </c>
      <c r="R171" s="22">
        <f>FC_OTH_HH_DR_E!R$2</f>
        <v>25.988978092703121</v>
      </c>
      <c r="S171" s="22">
        <f>FC_OTH_HH_DR_E!S$2</f>
        <v>24.772700509392582</v>
      </c>
      <c r="T171" s="22">
        <f>FC_OTH_HH_DR_E!T$2</f>
        <v>23.748827926757283</v>
      </c>
      <c r="U171" s="22">
        <f>FC_OTH_HH_DR_E!U$2</f>
        <v>22.426083291148331</v>
      </c>
      <c r="V171" s="22">
        <f>FC_OTH_HH_DR_E!V$2</f>
        <v>21.347329375263264</v>
      </c>
      <c r="W171" s="22">
        <f>FC_OTH_HH_DR_E!W$2</f>
        <v>20.215521361726754</v>
      </c>
      <c r="X171" s="22">
        <f>FC_OTH_HH_DR_E!X$2</f>
        <v>19.463029488254787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17.968497633857762</v>
      </c>
      <c r="D172" s="22">
        <f>FC_OTH_HH_DW_E!D$2</f>
        <v>20.854650628948566</v>
      </c>
      <c r="E172" s="22">
        <f>FC_OTH_HH_DW_E!E$2</f>
        <v>24.437149529522181</v>
      </c>
      <c r="F172" s="22">
        <f>FC_OTH_HH_DW_E!F$2</f>
        <v>28.236283460342925</v>
      </c>
      <c r="G172" s="22">
        <f>FC_OTH_HH_DW_E!G$2</f>
        <v>31.670084127487627</v>
      </c>
      <c r="H172" s="22">
        <f>FC_OTH_HH_DW_E!H$2</f>
        <v>34.260926525534344</v>
      </c>
      <c r="I172" s="22">
        <f>FC_OTH_HH_DW_E!I$2</f>
        <v>36.027749244151643</v>
      </c>
      <c r="J172" s="22">
        <f>FC_OTH_HH_DW_E!J$2</f>
        <v>36.927842326387221</v>
      </c>
      <c r="K172" s="22">
        <f>FC_OTH_HH_DW_E!K$2</f>
        <v>37.491199375287536</v>
      </c>
      <c r="L172" s="22">
        <f>FC_OTH_HH_DW_E!L$2</f>
        <v>38.067524902458445</v>
      </c>
      <c r="M172" s="22">
        <f>FC_OTH_HH_DW_E!M$2</f>
        <v>38.718867348066283</v>
      </c>
      <c r="N172" s="22">
        <f>FC_OTH_HH_DW_E!N$2</f>
        <v>39.902612877755061</v>
      </c>
      <c r="O172" s="22">
        <f>FC_OTH_HH_DW_E!O$2</f>
        <v>41.575946297767651</v>
      </c>
      <c r="P172" s="22">
        <f>FC_OTH_HH_DW_E!P$2</f>
        <v>42.897083598015143</v>
      </c>
      <c r="Q172" s="22">
        <f>FC_OTH_HH_DW_E!Q$2</f>
        <v>44.382511795365595</v>
      </c>
      <c r="R172" s="22">
        <f>FC_OTH_HH_DW_E!R$2</f>
        <v>45.148512298193452</v>
      </c>
      <c r="S172" s="22">
        <f>FC_OTH_HH_DW_E!S$2</f>
        <v>44.622504119127349</v>
      </c>
      <c r="T172" s="22">
        <f>FC_OTH_HH_DW_E!T$2</f>
        <v>44.799126417443887</v>
      </c>
      <c r="U172" s="22">
        <f>FC_OTH_HH_DW_E!U$2</f>
        <v>44.230239961845264</v>
      </c>
      <c r="V172" s="22">
        <f>FC_OTH_HH_DW_E!V$2</f>
        <v>43.698239159166505</v>
      </c>
      <c r="W172" s="22">
        <f>FC_OTH_HH_DW_E!W$2</f>
        <v>44.689589472177083</v>
      </c>
      <c r="X172" s="22">
        <f>FC_OTH_HH_DW_E!X$2</f>
        <v>47.173688962628503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103.7755611125551</v>
      </c>
      <c r="D173" s="22">
        <f>FC_OTH_HH_TV_E!D$2</f>
        <v>110.81526613301189</v>
      </c>
      <c r="E173" s="22">
        <f>FC_OTH_HH_TV_E!E$2</f>
        <v>123.25616900453109</v>
      </c>
      <c r="F173" s="22">
        <f>FC_OTH_HH_TV_E!F$2</f>
        <v>137.84207365972077</v>
      </c>
      <c r="G173" s="22">
        <f>FC_OTH_HH_TV_E!G$2</f>
        <v>149.34618387859479</v>
      </c>
      <c r="H173" s="22">
        <f>FC_OTH_HH_TV_E!H$2</f>
        <v>162.09265149839771</v>
      </c>
      <c r="I173" s="22">
        <f>FC_OTH_HH_TV_E!I$2</f>
        <v>171.04816157286828</v>
      </c>
      <c r="J173" s="22">
        <f>FC_OTH_HH_TV_E!J$2</f>
        <v>180.16200648769521</v>
      </c>
      <c r="K173" s="22">
        <f>FC_OTH_HH_TV_E!K$2</f>
        <v>188.06223838447934</v>
      </c>
      <c r="L173" s="22">
        <f>FC_OTH_HH_TV_E!L$2</f>
        <v>199.29727737453049</v>
      </c>
      <c r="M173" s="22">
        <f>FC_OTH_HH_TV_E!M$2</f>
        <v>210.249283046637</v>
      </c>
      <c r="N173" s="22">
        <f>FC_OTH_HH_TV_E!N$2</f>
        <v>217.51014806000703</v>
      </c>
      <c r="O173" s="22">
        <f>FC_OTH_HH_TV_E!O$2</f>
        <v>214.20856825611202</v>
      </c>
      <c r="P173" s="22">
        <f>FC_OTH_HH_TV_E!P$2</f>
        <v>206.75790328346832</v>
      </c>
      <c r="Q173" s="22">
        <f>FC_OTH_HH_TV_E!Q$2</f>
        <v>206.72680079047026</v>
      </c>
      <c r="R173" s="22">
        <f>FC_OTH_HH_TV_E!R$2</f>
        <v>220.34543807730421</v>
      </c>
      <c r="S173" s="22">
        <f>FC_OTH_HH_TV_E!S$2</f>
        <v>242.27602214095438</v>
      </c>
      <c r="T173" s="22">
        <f>FC_OTH_HH_TV_E!T$2</f>
        <v>236.76117769150315</v>
      </c>
      <c r="U173" s="22">
        <f>FC_OTH_HH_TV_E!U$2</f>
        <v>242.81147200471941</v>
      </c>
      <c r="V173" s="22">
        <f>FC_OTH_HH_TV_E!V$2</f>
        <v>239.43070900285531</v>
      </c>
      <c r="W173" s="22">
        <f>FC_OTH_HH_TV_E!W$2</f>
        <v>245.3784119701416</v>
      </c>
      <c r="X173" s="22">
        <f>FC_OTH_HH_TV_E!X$2</f>
        <v>253.52326008973188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20.085855187414236</v>
      </c>
      <c r="D174" s="22">
        <f>FC_OTH_HH_IT_E!D$2</f>
        <v>21.650945428822428</v>
      </c>
      <c r="E174" s="22">
        <f>FC_OTH_HH_IT_E!E$2</f>
        <v>23.215453145735651</v>
      </c>
      <c r="F174" s="22">
        <f>FC_OTH_HH_IT_E!F$2</f>
        <v>24.908620185252801</v>
      </c>
      <c r="G174" s="22">
        <f>FC_OTH_HH_IT_E!G$2</f>
        <v>27.376178448951471</v>
      </c>
      <c r="H174" s="22">
        <f>FC_OTH_HH_IT_E!H$2</f>
        <v>29.4822328397949</v>
      </c>
      <c r="I174" s="22">
        <f>FC_OTH_HH_IT_E!I$2</f>
        <v>31.078713999187681</v>
      </c>
      <c r="J174" s="22">
        <f>FC_OTH_HH_IT_E!J$2</f>
        <v>33.516272326672564</v>
      </c>
      <c r="K174" s="22">
        <f>FC_OTH_HH_IT_E!K$2</f>
        <v>35.136078536326544</v>
      </c>
      <c r="L174" s="22">
        <f>FC_OTH_HH_IT_E!L$2</f>
        <v>38.725478524582229</v>
      </c>
      <c r="M174" s="22">
        <f>FC_OTH_HH_IT_E!M$2</f>
        <v>43.230492450724462</v>
      </c>
      <c r="N174" s="22">
        <f>FC_OTH_HH_IT_E!N$2</f>
        <v>46.046673483427632</v>
      </c>
      <c r="O174" s="22">
        <f>FC_OTH_HH_IT_E!O$2</f>
        <v>45.782258518669792</v>
      </c>
      <c r="P174" s="22">
        <f>FC_OTH_HH_IT_E!P$2</f>
        <v>44.617237862345789</v>
      </c>
      <c r="Q174" s="22">
        <f>FC_OTH_HH_IT_E!Q$2</f>
        <v>45.324028777438556</v>
      </c>
      <c r="R174" s="22">
        <f>FC_OTH_HH_IT_E!R$2</f>
        <v>49.570423507144781</v>
      </c>
      <c r="S174" s="22">
        <f>FC_OTH_HH_IT_E!S$2</f>
        <v>60.020309575141802</v>
      </c>
      <c r="T174" s="22">
        <f>FC_OTH_HH_IT_E!T$2</f>
        <v>65.252870514846563</v>
      </c>
      <c r="U174" s="22">
        <f>FC_OTH_HH_IT_E!U$2</f>
        <v>75.07503418701728</v>
      </c>
      <c r="V174" s="22">
        <f>FC_OTH_HH_IT_E!V$2</f>
        <v>81.742292228298922</v>
      </c>
      <c r="W174" s="22">
        <f>FC_OTH_HH_IT_E!W$2</f>
        <v>91.630567927468832</v>
      </c>
      <c r="X174" s="22">
        <f>FC_OTH_HH_IT_E!X$2</f>
        <v>100.92072241297122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111.12110027134044</v>
      </c>
      <c r="D175" s="22">
        <f>FC_OTH_HH_LI_E!D$2</f>
        <v>115.53180660600147</v>
      </c>
      <c r="E175" s="22">
        <f>FC_OTH_HH_LI_E!E$2</f>
        <v>120.77661165540842</v>
      </c>
      <c r="F175" s="22">
        <f>FC_OTH_HH_LI_E!F$2</f>
        <v>127.12305739294146</v>
      </c>
      <c r="G175" s="22">
        <f>FC_OTH_HH_LI_E!G$2</f>
        <v>132.76877882912891</v>
      </c>
      <c r="H175" s="22">
        <f>FC_OTH_HH_LI_E!H$2</f>
        <v>137.00411786282351</v>
      </c>
      <c r="I175" s="22">
        <f>FC_OTH_HH_LI_E!I$2</f>
        <v>140.64280564402443</v>
      </c>
      <c r="J175" s="22">
        <f>FC_OTH_HH_LI_E!J$2</f>
        <v>141.93523852915692</v>
      </c>
      <c r="K175" s="22">
        <f>FC_OTH_HH_LI_E!K$2</f>
        <v>142.19026602530093</v>
      </c>
      <c r="L175" s="22">
        <f>FC_OTH_HH_LI_E!L$2</f>
        <v>143.28867729267904</v>
      </c>
      <c r="M175" s="22">
        <f>FC_OTH_HH_LI_E!M$2</f>
        <v>141.21032453015744</v>
      </c>
      <c r="N175" s="22">
        <f>FC_OTH_HH_LI_E!N$2</f>
        <v>139.56747390065277</v>
      </c>
      <c r="O175" s="22">
        <f>FC_OTH_HH_LI_E!O$2</f>
        <v>133.7272515629891</v>
      </c>
      <c r="P175" s="22">
        <f>FC_OTH_HH_LI_E!P$2</f>
        <v>125.1550343952271</v>
      </c>
      <c r="Q175" s="22">
        <f>FC_OTH_HH_LI_E!Q$2</f>
        <v>119.22464719669655</v>
      </c>
      <c r="R175" s="22">
        <f>FC_OTH_HH_LI_E!R$2</f>
        <v>114.67451979421647</v>
      </c>
      <c r="S175" s="22">
        <f>FC_OTH_HH_LI_E!S$2</f>
        <v>117.33237949909261</v>
      </c>
      <c r="T175" s="22">
        <f>FC_OTH_HH_LI_E!T$2</f>
        <v>108.5215423674108</v>
      </c>
      <c r="U175" s="22">
        <f>FC_OTH_HH_LI_E!U$2</f>
        <v>105.14728235622428</v>
      </c>
      <c r="V175" s="22">
        <f>FC_OTH_HH_LI_E!V$2</f>
        <v>97.824824221952397</v>
      </c>
      <c r="W175" s="22">
        <f>FC_OTH_HH_LI_E!W$2</f>
        <v>95.401194395117003</v>
      </c>
      <c r="X175" s="22">
        <f>FC_OTH_HH_LI_E!X$2</f>
        <v>95.490613392607642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48.685712149900802</v>
      </c>
      <c r="D176" s="22">
        <f>FC_OTH_HH_OA_E!D$2</f>
        <v>49.830130490682365</v>
      </c>
      <c r="E176" s="22">
        <f>FC_OTH_HH_OA_E!E$2</f>
        <v>50.630251404269934</v>
      </c>
      <c r="F176" s="22">
        <f>FC_OTH_HH_OA_E!F$2</f>
        <v>51.292488276837204</v>
      </c>
      <c r="G176" s="22">
        <f>FC_OTH_HH_OA_E!G$2</f>
        <v>51.648948876049793</v>
      </c>
      <c r="H176" s="22">
        <f>FC_OTH_HH_OA_E!H$2</f>
        <v>51.9226880437025</v>
      </c>
      <c r="I176" s="22">
        <f>FC_OTH_HH_OA_E!I$2</f>
        <v>52.332216250677369</v>
      </c>
      <c r="J176" s="22">
        <f>FC_OTH_HH_OA_E!J$2</f>
        <v>52.187128044557468</v>
      </c>
      <c r="K176" s="22">
        <f>FC_OTH_HH_OA_E!K$2</f>
        <v>52.12380843143044</v>
      </c>
      <c r="L176" s="22">
        <f>FC_OTH_HH_OA_E!L$2</f>
        <v>52.570296348386904</v>
      </c>
      <c r="M176" s="22">
        <f>FC_OTH_HH_OA_E!M$2</f>
        <v>54.759178603750158</v>
      </c>
      <c r="N176" s="22">
        <f>FC_OTH_HH_OA_E!N$2</f>
        <v>57.441006382113038</v>
      </c>
      <c r="O176" s="22">
        <f>FC_OTH_HH_OA_E!O$2</f>
        <v>56.433704059204572</v>
      </c>
      <c r="P176" s="22">
        <f>FC_OTH_HH_OA_E!P$2</f>
        <v>55.119377524224113</v>
      </c>
      <c r="Q176" s="22">
        <f>FC_OTH_HH_OA_E!Q$2</f>
        <v>53.729754334525452</v>
      </c>
      <c r="R176" s="22">
        <f>FC_OTH_HH_OA_E!R$2</f>
        <v>55.84904970729562</v>
      </c>
      <c r="S176" s="22">
        <f>FC_OTH_HH_OA_E!S$2</f>
        <v>62.896717415806805</v>
      </c>
      <c r="T176" s="22">
        <f>FC_OTH_HH_OA_E!T$2</f>
        <v>63.146222943285814</v>
      </c>
      <c r="U176" s="22">
        <f>FC_OTH_HH_OA_E!U$2</f>
        <v>66.34399829362296</v>
      </c>
      <c r="V176" s="22">
        <f>FC_OTH_HH_OA_E!V$2</f>
        <v>67.999001804583671</v>
      </c>
      <c r="W176" s="22">
        <f>FC_OTH_HH_OA_E!W$2</f>
        <v>71.89526869667543</v>
      </c>
      <c r="X176" s="22">
        <f>FC_OTH_HH_OA_E!X$2</f>
        <v>75.698710842252964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696.83179303196255</v>
      </c>
      <c r="D177" s="19">
        <f>FC_OTH_AFF_E!D$2</f>
        <v>829.33585448979989</v>
      </c>
      <c r="E177" s="19">
        <f>FC_OTH_AFF_E!E$2</f>
        <v>813.34881995161152</v>
      </c>
      <c r="F177" s="19">
        <f>FC_OTH_AFF_E!F$2</f>
        <v>587.82706525953165</v>
      </c>
      <c r="G177" s="19">
        <f>FC_OTH_AFF_E!G$2</f>
        <v>576.44734885444143</v>
      </c>
      <c r="H177" s="19">
        <f>FC_OTH_AFF_E!H$2</f>
        <v>749.65032516341091</v>
      </c>
      <c r="I177" s="19">
        <f>FC_OTH_AFF_E!I$2</f>
        <v>448.87858985382621</v>
      </c>
      <c r="J177" s="19">
        <f>FC_OTH_AFF_E!J$2</f>
        <v>459.08813413585546</v>
      </c>
      <c r="K177" s="19">
        <f>FC_OTH_AFF_E!K$2</f>
        <v>383.46595012897671</v>
      </c>
      <c r="L177" s="19">
        <f>FC_OTH_AFF_E!L$2</f>
        <v>371.11031814273429</v>
      </c>
      <c r="M177" s="19">
        <f>FC_OTH_AFF_E!M$2</f>
        <v>512.08202923473755</v>
      </c>
      <c r="N177" s="19">
        <f>FC_OTH_AFF_E!N$2</f>
        <v>428.19690455717966</v>
      </c>
      <c r="O177" s="19">
        <f>FC_OTH_AFF_E!O$2</f>
        <v>415.19191745485813</v>
      </c>
      <c r="P177" s="19">
        <f>FC_OTH_AFF_E!P$2</f>
        <v>422.00128976784185</v>
      </c>
      <c r="Q177" s="19">
        <f>FC_OTH_AFF_E!Q$2</f>
        <v>427.62132416165082</v>
      </c>
      <c r="R177" s="19">
        <f>FC_OTH_AFF_E!R$2</f>
        <v>441.26638005159072</v>
      </c>
      <c r="S177" s="19">
        <f>FC_OTH_AFF_E!S$2</f>
        <v>435.80369733447969</v>
      </c>
      <c r="T177" s="19">
        <f>FC_OTH_AFF_E!T$2</f>
        <v>459.75468615649174</v>
      </c>
      <c r="U177" s="19">
        <f>FC_OTH_AFF_E!U$2</f>
        <v>466.16586414445396</v>
      </c>
      <c r="V177" s="19">
        <f>FC_OTH_AFF_E!V$2</f>
        <v>477.36268271711094</v>
      </c>
      <c r="W177" s="19">
        <f>FC_OTH_AFF_E!W$2</f>
        <v>504.53344797936381</v>
      </c>
      <c r="X177" s="19">
        <f>FC_OTH_AFF_E!X$2</f>
        <v>532.10464316423031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-95.923043852102396</v>
      </c>
      <c r="D178" s="26">
        <f>STATDIFF!D$2</f>
        <v>42.484006878765094</v>
      </c>
      <c r="E178" s="26">
        <f>STATDIFF!E$2</f>
        <v>187.0098022355923</v>
      </c>
      <c r="F178" s="26">
        <f>STATDIFF!F$2</f>
        <v>46.167239896821215</v>
      </c>
      <c r="G178" s="26">
        <f>STATDIFF!G$2</f>
        <v>170.67214101461067</v>
      </c>
      <c r="H178" s="26">
        <f>STATDIFF!H$2</f>
        <v>97.393293207224772</v>
      </c>
      <c r="I178" s="26">
        <f>STATDIFF!I$2</f>
        <v>154.00791057610334</v>
      </c>
      <c r="J178" s="26">
        <f>STATDIFF!J$2</f>
        <v>100.99630266552634</v>
      </c>
      <c r="K178" s="26">
        <f>STATDIFF!K$2</f>
        <v>56.537231298355138</v>
      </c>
      <c r="L178" s="26">
        <f>STATDIFF!L$2</f>
        <v>114.0029234737777</v>
      </c>
      <c r="M178" s="26">
        <f>STATDIFF!M$2</f>
        <v>-16.630610490110321</v>
      </c>
      <c r="N178" s="26">
        <f>STATDIFF!N$2</f>
        <v>-37.763198624248929</v>
      </c>
      <c r="O178" s="26">
        <f>STATDIFF!O$2</f>
        <v>23.237231298361742</v>
      </c>
      <c r="P178" s="26">
        <f>STATDIFF!P$2</f>
        <v>25.392777300079825</v>
      </c>
      <c r="Q178" s="26">
        <f>STATDIFF!Q$2</f>
        <v>-31.122785898527205</v>
      </c>
      <c r="R178" s="26">
        <f>STATDIFF!R$2</f>
        <v>-34.77042132416539</v>
      </c>
      <c r="S178" s="26">
        <f>STATDIFF!S$2</f>
        <v>-74.522355975929173</v>
      </c>
      <c r="T178" s="26">
        <f>STATDIFF!T$2</f>
        <v>-97.795270851245419</v>
      </c>
      <c r="U178" s="26">
        <f>STATDIFF!U$2</f>
        <v>60.716766981939777</v>
      </c>
      <c r="V178" s="26">
        <f>STATDIFF!V$2</f>
        <v>74.289337919175125</v>
      </c>
      <c r="W178" s="26">
        <f>STATDIFF!W$2</f>
        <v>53.421840068797877</v>
      </c>
      <c r="X178" s="26">
        <f>STATDIFF!X$2</f>
        <v>-88.064832330180479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3846.4268271711089</v>
      </c>
      <c r="D2" s="31">
        <f t="shared" si="0"/>
        <v>4096.8185726569218</v>
      </c>
      <c r="E2" s="31">
        <f t="shared" si="0"/>
        <v>3643.030438521067</v>
      </c>
      <c r="F2" s="31">
        <f t="shared" si="0"/>
        <v>4336.5625967325896</v>
      </c>
      <c r="G2" s="31">
        <f t="shared" si="0"/>
        <v>3895.719604471195</v>
      </c>
      <c r="H2" s="31">
        <f t="shared" si="0"/>
        <v>3614.7132416165091</v>
      </c>
      <c r="I2" s="31">
        <f t="shared" si="0"/>
        <v>4366.8561478933798</v>
      </c>
      <c r="J2" s="31">
        <f t="shared" si="0"/>
        <v>4639.6604471195178</v>
      </c>
      <c r="K2" s="31">
        <f t="shared" si="0"/>
        <v>4473.6155631986248</v>
      </c>
      <c r="L2" s="31">
        <f t="shared" si="0"/>
        <v>4925.6201203783294</v>
      </c>
      <c r="M2" s="31">
        <f t="shared" si="0"/>
        <v>5801.5170249355133</v>
      </c>
      <c r="N2" s="31">
        <f t="shared" si="0"/>
        <v>5531.4805674978497</v>
      </c>
      <c r="O2" s="31">
        <f t="shared" si="0"/>
        <v>4708.8341358555454</v>
      </c>
      <c r="P2" s="31">
        <f t="shared" si="0"/>
        <v>5752.492519346516</v>
      </c>
      <c r="Q2" s="31">
        <f t="shared" si="0"/>
        <v>6578.1342218400687</v>
      </c>
      <c r="R2" s="31">
        <f t="shared" si="0"/>
        <v>5907.9375752364567</v>
      </c>
      <c r="S2" s="31">
        <f t="shared" si="0"/>
        <v>6595.8626827171101</v>
      </c>
      <c r="T2" s="31">
        <f t="shared" si="0"/>
        <v>5839.6911435941538</v>
      </c>
      <c r="U2" s="31">
        <f t="shared" si="0"/>
        <v>6497.2032674118673</v>
      </c>
      <c r="V2" s="31">
        <f t="shared" si="0"/>
        <v>6552.1263972484958</v>
      </c>
      <c r="W2" s="31">
        <f t="shared" si="0"/>
        <v>6795.2719690455715</v>
      </c>
      <c r="X2" s="31">
        <f t="shared" ref="X2" si="1">SUM(X3,X17,X22,X25,X26,X51,X52,X71,X74,X75,X76)</f>
        <v>6951.6269991401541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3759.3196904557176</v>
      </c>
      <c r="D52" s="37">
        <f t="shared" si="20"/>
        <v>4009.5442820292346</v>
      </c>
      <c r="E52" s="37">
        <f t="shared" si="20"/>
        <v>3551.8868443680144</v>
      </c>
      <c r="F52" s="37">
        <f t="shared" si="20"/>
        <v>4241.2391229578689</v>
      </c>
      <c r="G52" s="37">
        <f t="shared" si="20"/>
        <v>3799.488650042992</v>
      </c>
      <c r="H52" s="37">
        <f t="shared" si="20"/>
        <v>3474.6539982803097</v>
      </c>
      <c r="I52" s="37">
        <f t="shared" si="20"/>
        <v>4221.7572656921757</v>
      </c>
      <c r="J52" s="37">
        <f t="shared" si="20"/>
        <v>4506.2650042992254</v>
      </c>
      <c r="K52" s="37">
        <f t="shared" si="20"/>
        <v>4340.7933791917458</v>
      </c>
      <c r="L52" s="37">
        <f t="shared" si="20"/>
        <v>4785.9429922613908</v>
      </c>
      <c r="M52" s="37">
        <f t="shared" si="20"/>
        <v>5641.4998280309555</v>
      </c>
      <c r="N52" s="37">
        <f t="shared" si="20"/>
        <v>5380.43920894239</v>
      </c>
      <c r="O52" s="37">
        <f t="shared" si="20"/>
        <v>4562.8276870163363</v>
      </c>
      <c r="P52" s="37">
        <f t="shared" si="20"/>
        <v>5607.1356835769548</v>
      </c>
      <c r="Q52" s="37">
        <f t="shared" si="20"/>
        <v>6429.873000859845</v>
      </c>
      <c r="R52" s="37">
        <f t="shared" si="20"/>
        <v>5782.9590713671532</v>
      </c>
      <c r="S52" s="37">
        <f t="shared" si="20"/>
        <v>6431.8692175408414</v>
      </c>
      <c r="T52" s="37">
        <f t="shared" si="20"/>
        <v>5696.2309544282034</v>
      </c>
      <c r="U52" s="37">
        <f t="shared" si="20"/>
        <v>6354.5210662080835</v>
      </c>
      <c r="V52" s="37">
        <f t="shared" si="20"/>
        <v>6399.0179707652624</v>
      </c>
      <c r="W52" s="37">
        <f t="shared" si="20"/>
        <v>6656.0834049871019</v>
      </c>
      <c r="X52" s="37">
        <f t="shared" ref="X52" si="21">SUM(X53:X70)</f>
        <v>6789.8745485812551</v>
      </c>
    </row>
    <row r="53" spans="1:24" ht="11.25" customHeight="1" x14ac:dyDescent="0.2">
      <c r="A53" s="42" t="s">
        <v>93</v>
      </c>
      <c r="B53" s="9" t="s">
        <v>94</v>
      </c>
      <c r="C53" s="10">
        <v>973.6027515047291</v>
      </c>
      <c r="D53" s="10">
        <v>1206.7067927773001</v>
      </c>
      <c r="E53" s="10">
        <v>670.67927773000861</v>
      </c>
      <c r="F53" s="10">
        <v>1351.934651762683</v>
      </c>
      <c r="G53" s="10">
        <v>848.58134135855539</v>
      </c>
      <c r="H53" s="10">
        <v>406.76380051590712</v>
      </c>
      <c r="I53" s="10">
        <v>946.01711092003438</v>
      </c>
      <c r="J53" s="10">
        <v>867.75339638865</v>
      </c>
      <c r="K53" s="10">
        <v>584.61281169389497</v>
      </c>
      <c r="L53" s="10">
        <v>712.31874462596727</v>
      </c>
      <c r="M53" s="10">
        <v>1388.4692175408429</v>
      </c>
      <c r="N53" s="10">
        <v>992.19372312983648</v>
      </c>
      <c r="O53" s="10">
        <v>483.4664660361135</v>
      </c>
      <c r="P53" s="10">
        <v>1180.6034393809109</v>
      </c>
      <c r="Q53" s="10">
        <v>1338.6855546001721</v>
      </c>
      <c r="R53" s="10">
        <v>744.6694754944109</v>
      </c>
      <c r="S53" s="10">
        <v>1351.962424763542</v>
      </c>
      <c r="T53" s="10">
        <v>507.0406706792777</v>
      </c>
      <c r="U53" s="10">
        <v>1065.6361994840929</v>
      </c>
      <c r="V53" s="10">
        <v>758.18693035253648</v>
      </c>
      <c r="W53" s="10">
        <v>1038.9149613069651</v>
      </c>
      <c r="X53" s="10">
        <v>1023.864402407567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2.579535683576956E-4</v>
      </c>
      <c r="P54" s="10">
        <v>1.719690455717971E-4</v>
      </c>
      <c r="Q54" s="10">
        <v>2.2355975924333621E-3</v>
      </c>
      <c r="R54" s="10">
        <v>2.3215821152192599E-3</v>
      </c>
      <c r="S54" s="10">
        <v>3.869303525365434E-3</v>
      </c>
      <c r="T54" s="10">
        <v>5.159071367153912E-4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14.445399828030951</v>
      </c>
      <c r="D55" s="10">
        <v>22.012037833190021</v>
      </c>
      <c r="E55" s="10">
        <v>31.12639724849527</v>
      </c>
      <c r="F55" s="10">
        <v>42.648323301805682</v>
      </c>
      <c r="G55" s="10">
        <v>70.191745485812547</v>
      </c>
      <c r="H55" s="10">
        <v>152.4731728288908</v>
      </c>
      <c r="I55" s="10">
        <v>251.54531384350821</v>
      </c>
      <c r="J55" s="10">
        <v>347.0944110060189</v>
      </c>
      <c r="K55" s="10">
        <v>495.04557179707649</v>
      </c>
      <c r="L55" s="10">
        <v>651.50154772141013</v>
      </c>
      <c r="M55" s="10">
        <v>789.47308684436803</v>
      </c>
      <c r="N55" s="10">
        <v>787.75683576956135</v>
      </c>
      <c r="O55" s="10">
        <v>882.18211521926048</v>
      </c>
      <c r="P55" s="10">
        <v>1033.0697334479789</v>
      </c>
      <c r="Q55" s="10">
        <v>1041.3925193465179</v>
      </c>
      <c r="R55" s="10">
        <v>998.07721410146178</v>
      </c>
      <c r="S55" s="10">
        <v>1072.579191745486</v>
      </c>
      <c r="T55" s="10">
        <v>1053.1257953568361</v>
      </c>
      <c r="U55" s="10">
        <v>1084.8309544282031</v>
      </c>
      <c r="V55" s="10">
        <v>1175.146087704213</v>
      </c>
      <c r="W55" s="10">
        <v>1057.494668959587</v>
      </c>
      <c r="X55" s="10">
        <v>1136.3382631126401</v>
      </c>
    </row>
    <row r="56" spans="1:24" ht="11.25" customHeight="1" x14ac:dyDescent="0.2">
      <c r="A56" s="42" t="s">
        <v>99</v>
      </c>
      <c r="B56" s="9" t="s">
        <v>100</v>
      </c>
      <c r="C56" s="10">
        <v>8.5984522785898534E-2</v>
      </c>
      <c r="D56" s="10">
        <v>8.5984522785898534E-2</v>
      </c>
      <c r="E56" s="10">
        <v>0.1719690455717971</v>
      </c>
      <c r="F56" s="10">
        <v>0.25795356835769562</v>
      </c>
      <c r="G56" s="10">
        <v>0.25795356835769562</v>
      </c>
      <c r="H56" s="10">
        <v>0.25795356835769562</v>
      </c>
      <c r="I56" s="10">
        <v>0.41272570937231301</v>
      </c>
      <c r="J56" s="10">
        <v>2.0636285468615649</v>
      </c>
      <c r="K56" s="10">
        <v>3.485296646603611</v>
      </c>
      <c r="L56" s="10">
        <v>13.75752364574377</v>
      </c>
      <c r="M56" s="10">
        <v>18.171109200343938</v>
      </c>
      <c r="N56" s="10">
        <v>24.069561478933789</v>
      </c>
      <c r="O56" s="10">
        <v>33.76139294926913</v>
      </c>
      <c r="P56" s="10">
        <v>41.198624247635422</v>
      </c>
      <c r="Q56" s="10">
        <v>53.939466895958716</v>
      </c>
      <c r="R56" s="10">
        <v>68.457007738607047</v>
      </c>
      <c r="S56" s="10">
        <v>74.858383490971619</v>
      </c>
      <c r="T56" s="10">
        <v>85.257609630266558</v>
      </c>
      <c r="U56" s="10">
        <v>86.491573516766977</v>
      </c>
      <c r="V56" s="10">
        <v>115.41289767841791</v>
      </c>
      <c r="W56" s="10">
        <v>147.51418744625971</v>
      </c>
      <c r="X56" s="10"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v>18.39114359415305</v>
      </c>
      <c r="D57" s="10">
        <v>19.012123817712808</v>
      </c>
      <c r="E57" s="10">
        <v>19.633104041272571</v>
      </c>
      <c r="F57" s="10">
        <v>20.30189165950129</v>
      </c>
      <c r="G57" s="10">
        <v>20.922871883061049</v>
      </c>
      <c r="H57" s="10">
        <v>22.42760103181427</v>
      </c>
      <c r="I57" s="10">
        <v>23.597936371453141</v>
      </c>
      <c r="J57" s="10">
        <v>25.580395528804811</v>
      </c>
      <c r="K57" s="10">
        <v>30.23791917454858</v>
      </c>
      <c r="L57" s="10">
        <v>34.871539122957863</v>
      </c>
      <c r="M57" s="10">
        <v>48.079707652622517</v>
      </c>
      <c r="N57" s="10">
        <v>59.496474634565772</v>
      </c>
      <c r="O57" s="10">
        <v>67.354514187446256</v>
      </c>
      <c r="P57" s="10">
        <v>72.752450558899397</v>
      </c>
      <c r="Q57" s="10">
        <v>76.86061908856405</v>
      </c>
      <c r="R57" s="10">
        <v>80.252192605331032</v>
      </c>
      <c r="S57" s="10">
        <v>83.954342218400683</v>
      </c>
      <c r="T57" s="10">
        <v>87.967669819432487</v>
      </c>
      <c r="U57" s="10">
        <v>94.405417024935502</v>
      </c>
      <c r="V57" s="10">
        <v>96.330696474634564</v>
      </c>
      <c r="W57" s="10">
        <v>100.6920034393809</v>
      </c>
      <c r="X57" s="10">
        <v>105.4800515907137</v>
      </c>
    </row>
    <row r="58" spans="1:24" ht="11.25" customHeight="1" x14ac:dyDescent="0.2">
      <c r="A58" s="42" t="s">
        <v>103</v>
      </c>
      <c r="B58" s="9" t="s">
        <v>104</v>
      </c>
      <c r="C58" s="10">
        <v>69.766895958727432</v>
      </c>
      <c r="D58" s="10">
        <v>91.263026655202054</v>
      </c>
      <c r="E58" s="10">
        <v>83.548323301805667</v>
      </c>
      <c r="F58" s="10">
        <v>78.389251934651753</v>
      </c>
      <c r="G58" s="10">
        <v>77.505503009458295</v>
      </c>
      <c r="H58" s="10">
        <v>65.658727429062765</v>
      </c>
      <c r="I58" s="10">
        <v>78.413069647463445</v>
      </c>
      <c r="J58" s="10">
        <v>184.05468615649181</v>
      </c>
      <c r="K58" s="10">
        <v>175.86225279449701</v>
      </c>
      <c r="L58" s="10">
        <v>168.57747205503011</v>
      </c>
      <c r="M58" s="10">
        <v>180.5674978503869</v>
      </c>
      <c r="N58" s="10">
        <v>193.25021496130691</v>
      </c>
      <c r="O58" s="10">
        <v>134.9957007738607</v>
      </c>
      <c r="P58" s="10">
        <v>180.35253654342219</v>
      </c>
      <c r="Q58" s="10">
        <v>188.42553740326741</v>
      </c>
      <c r="R58" s="10">
        <v>186.99243336199481</v>
      </c>
      <c r="S58" s="10">
        <v>157.6860705073087</v>
      </c>
      <c r="T58" s="10">
        <v>198.9403267411866</v>
      </c>
      <c r="U58" s="10">
        <v>211.63972484952711</v>
      </c>
      <c r="V58" s="10">
        <v>197.92691315563201</v>
      </c>
      <c r="W58" s="10">
        <v>199.1715391229578</v>
      </c>
      <c r="X58" s="10">
        <v>164.0318142734308</v>
      </c>
    </row>
    <row r="59" spans="1:24" ht="11.25" customHeight="1" x14ac:dyDescent="0.2">
      <c r="A59" s="42" t="s">
        <v>105</v>
      </c>
      <c r="B59" s="9" t="s">
        <v>106</v>
      </c>
      <c r="C59" s="10">
        <v>2594.7501289767838</v>
      </c>
      <c r="D59" s="10">
        <v>2582.3062768701629</v>
      </c>
      <c r="E59" s="10">
        <v>2654.6527085124681</v>
      </c>
      <c r="F59" s="10">
        <v>2652.2165090283752</v>
      </c>
      <c r="G59" s="10">
        <v>2682.9798796216678</v>
      </c>
      <c r="H59" s="10">
        <v>2713.313241616509</v>
      </c>
      <c r="I59" s="10">
        <v>2731.274462596733</v>
      </c>
      <c r="J59" s="10">
        <v>2807.8484952708509</v>
      </c>
      <c r="K59" s="10">
        <v>2788.2153052450558</v>
      </c>
      <c r="L59" s="10">
        <v>2856.334221840068</v>
      </c>
      <c r="M59" s="10">
        <v>2806.1527085124681</v>
      </c>
      <c r="N59" s="10">
        <v>2853.0142734307819</v>
      </c>
      <c r="O59" s="10">
        <v>2545.189681857265</v>
      </c>
      <c r="P59" s="10">
        <v>2662.104729148753</v>
      </c>
      <c r="Q59" s="10">
        <v>2670.6314703353401</v>
      </c>
      <c r="R59" s="10">
        <v>2603.0380911435941</v>
      </c>
      <c r="S59" s="10">
        <v>2604.6622527944969</v>
      </c>
      <c r="T59" s="10">
        <v>2619.4148753224422</v>
      </c>
      <c r="U59" s="10">
        <v>2647.5260533104042</v>
      </c>
      <c r="V59" s="10">
        <v>2829.5482373172831</v>
      </c>
      <c r="W59" s="10">
        <v>2904.2350816852959</v>
      </c>
      <c r="X59" s="10">
        <v>2922.1325881341359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1.146431642304385</v>
      </c>
      <c r="D61" s="10">
        <v>0.88374892519346515</v>
      </c>
      <c r="E61" s="10">
        <v>0.93147033533963886</v>
      </c>
      <c r="F61" s="10">
        <v>0.83594153052450548</v>
      </c>
      <c r="G61" s="10">
        <v>4.4663800515907139</v>
      </c>
      <c r="H61" s="10">
        <v>10.12708512467756</v>
      </c>
      <c r="I61" s="10">
        <v>9.1955288048151331</v>
      </c>
      <c r="J61" s="10">
        <v>15.763800515907141</v>
      </c>
      <c r="K61" s="10">
        <v>22.976956147893379</v>
      </c>
      <c r="L61" s="10">
        <v>23.789079965606192</v>
      </c>
      <c r="M61" s="10">
        <v>30.739466895958721</v>
      </c>
      <c r="N61" s="10">
        <v>44.974720550300937</v>
      </c>
      <c r="O61" s="10">
        <v>56.916938950988808</v>
      </c>
      <c r="P61" s="10">
        <v>65.993121238177125</v>
      </c>
      <c r="Q61" s="10">
        <v>81.971883061048999</v>
      </c>
      <c r="R61" s="10">
        <v>82.569045571797076</v>
      </c>
      <c r="S61" s="10">
        <v>80.347721410146164</v>
      </c>
      <c r="T61" s="10">
        <v>85.059845227858972</v>
      </c>
      <c r="U61" s="10">
        <v>82.474462596732579</v>
      </c>
      <c r="V61" s="10">
        <v>80.136543422184005</v>
      </c>
      <c r="W61" s="10">
        <v>82.743852106620807</v>
      </c>
      <c r="X61" s="10">
        <v>87.226311263972477</v>
      </c>
    </row>
    <row r="62" spans="1:24" ht="11.25" customHeight="1" x14ac:dyDescent="0.2">
      <c r="A62" s="42" t="s">
        <v>111</v>
      </c>
      <c r="B62" s="9" t="s">
        <v>112</v>
      </c>
      <c r="C62" s="10">
        <v>87.130954428202912</v>
      </c>
      <c r="D62" s="10">
        <v>87.274290627687009</v>
      </c>
      <c r="E62" s="10">
        <v>91.143594153052447</v>
      </c>
      <c r="F62" s="10">
        <v>94.654600171969051</v>
      </c>
      <c r="G62" s="10">
        <v>94.58297506448838</v>
      </c>
      <c r="H62" s="10">
        <v>103.4919174548581</v>
      </c>
      <c r="I62" s="10">
        <v>100.3391229578676</v>
      </c>
      <c r="J62" s="10">
        <v>93.985898538263115</v>
      </c>
      <c r="K62" s="10">
        <v>91.382459157351676</v>
      </c>
      <c r="L62" s="10">
        <v>99.049355116079099</v>
      </c>
      <c r="M62" s="10">
        <v>95.896646603611345</v>
      </c>
      <c r="N62" s="10">
        <v>98.476182287188294</v>
      </c>
      <c r="O62" s="10">
        <v>85.960619088564044</v>
      </c>
      <c r="P62" s="10">
        <v>96.708684436801363</v>
      </c>
      <c r="Q62" s="10">
        <v>81.75692175408426</v>
      </c>
      <c r="R62" s="10">
        <v>97.401375752364572</v>
      </c>
      <c r="S62" s="10">
        <v>103.6591573516767</v>
      </c>
      <c r="T62" s="10">
        <v>118.9665520206363</v>
      </c>
      <c r="U62" s="10">
        <v>110.55305245055889</v>
      </c>
      <c r="V62" s="10">
        <v>117.98503869303519</v>
      </c>
      <c r="W62" s="10">
        <v>111.5667239896818</v>
      </c>
      <c r="X62" s="10"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0.14049871023215821</v>
      </c>
      <c r="I65" s="10">
        <v>80.032330180567484</v>
      </c>
      <c r="J65" s="10">
        <v>159.54772141014621</v>
      </c>
      <c r="K65" s="10">
        <v>144.48013757523651</v>
      </c>
      <c r="L65" s="10">
        <v>221.78968185726569</v>
      </c>
      <c r="M65" s="10">
        <v>279.70670679277731</v>
      </c>
      <c r="N65" s="10">
        <v>323.11109200343941</v>
      </c>
      <c r="O65" s="10">
        <v>268.8217540842648</v>
      </c>
      <c r="P65" s="10">
        <v>270.06165090283753</v>
      </c>
      <c r="Q65" s="10">
        <v>296.21212381771278</v>
      </c>
      <c r="R65" s="10">
        <v>317.47644024075669</v>
      </c>
      <c r="S65" s="10">
        <v>295.49896818572648</v>
      </c>
      <c r="T65" s="10">
        <v>316.0704213241616</v>
      </c>
      <c r="U65" s="10">
        <v>321.15098882201198</v>
      </c>
      <c r="V65" s="10">
        <v>347.13611349957011</v>
      </c>
      <c r="W65" s="10">
        <v>295.18254514187441</v>
      </c>
      <c r="X65" s="10">
        <v>285.05674978503868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0.92966466036113493</v>
      </c>
      <c r="J69" s="10">
        <v>2.5725709372312981</v>
      </c>
      <c r="K69" s="10">
        <v>4.4946689595872744</v>
      </c>
      <c r="L69" s="10">
        <v>3.9538263112639722</v>
      </c>
      <c r="M69" s="10">
        <v>4.243680137575236</v>
      </c>
      <c r="N69" s="10">
        <v>4.096130696474634</v>
      </c>
      <c r="O69" s="10">
        <v>4.1782459157351681</v>
      </c>
      <c r="P69" s="10">
        <v>4.2905417024935506</v>
      </c>
      <c r="Q69" s="10">
        <v>4.9462596732588127</v>
      </c>
      <c r="R69" s="10">
        <v>3.139896818572657</v>
      </c>
      <c r="S69" s="10">
        <v>2.226999140154772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595.04840928632836</v>
      </c>
      <c r="R70" s="10">
        <v>600.88357695614786</v>
      </c>
      <c r="S70" s="10">
        <v>604.42983662940674</v>
      </c>
      <c r="T70" s="10">
        <v>624.38667239896813</v>
      </c>
      <c r="U70" s="10">
        <v>649.81263972484953</v>
      </c>
      <c r="V70" s="10">
        <v>681.20851246775578</v>
      </c>
      <c r="W70" s="10">
        <v>718.56784178847795</v>
      </c>
      <c r="X70" s="10">
        <v>754.78349097162504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87.107136715391221</v>
      </c>
      <c r="D71" s="37">
        <f t="shared" si="22"/>
        <v>87.274290627687009</v>
      </c>
      <c r="E71" s="37">
        <f t="shared" si="22"/>
        <v>91.143594153052447</v>
      </c>
      <c r="F71" s="37">
        <f t="shared" si="22"/>
        <v>95.32347377472054</v>
      </c>
      <c r="G71" s="37">
        <f t="shared" si="22"/>
        <v>96.230954428202921</v>
      </c>
      <c r="H71" s="37">
        <f t="shared" si="22"/>
        <v>140.05924333619956</v>
      </c>
      <c r="I71" s="37">
        <f t="shared" si="22"/>
        <v>145.09888220120379</v>
      </c>
      <c r="J71" s="37">
        <f t="shared" si="22"/>
        <v>133.39544282029235</v>
      </c>
      <c r="K71" s="37">
        <f t="shared" si="22"/>
        <v>132.82218400687876</v>
      </c>
      <c r="L71" s="37">
        <f t="shared" si="22"/>
        <v>139.67712811693895</v>
      </c>
      <c r="M71" s="37">
        <f t="shared" si="22"/>
        <v>158.68925193465176</v>
      </c>
      <c r="N71" s="37">
        <f t="shared" si="22"/>
        <v>149.30257953568358</v>
      </c>
      <c r="O71" s="37">
        <f t="shared" si="22"/>
        <v>143.83293207222698</v>
      </c>
      <c r="P71" s="37">
        <f t="shared" si="22"/>
        <v>143.57024935511606</v>
      </c>
      <c r="Q71" s="37">
        <f t="shared" si="22"/>
        <v>145.74376612209801</v>
      </c>
      <c r="R71" s="37">
        <f t="shared" si="22"/>
        <v>121.52476354256234</v>
      </c>
      <c r="S71" s="37">
        <f t="shared" si="22"/>
        <v>163.99346517626827</v>
      </c>
      <c r="T71" s="37">
        <f t="shared" si="22"/>
        <v>143.46018916595011</v>
      </c>
      <c r="U71" s="37">
        <f t="shared" si="22"/>
        <v>142.68220120378331</v>
      </c>
      <c r="V71" s="37">
        <f t="shared" si="22"/>
        <v>153.10842648323302</v>
      </c>
      <c r="W71" s="37">
        <f t="shared" si="22"/>
        <v>139.18856405846947</v>
      </c>
      <c r="X71" s="37">
        <f t="shared" ref="X71" si="23">SUM(X72:X73)</f>
        <v>161.75245055889937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0.69269131556319852</v>
      </c>
      <c r="G72" s="10">
        <v>1.671883061049011</v>
      </c>
      <c r="H72" s="10">
        <v>36.591229578675843</v>
      </c>
      <c r="I72" s="10">
        <v>44.759759243336198</v>
      </c>
      <c r="J72" s="10">
        <v>39.409544282029238</v>
      </c>
      <c r="K72" s="10">
        <v>41.439724849527082</v>
      </c>
      <c r="L72" s="10">
        <v>40.651590713671538</v>
      </c>
      <c r="M72" s="10">
        <v>62.792605331040413</v>
      </c>
      <c r="N72" s="10">
        <v>50.850300945829751</v>
      </c>
      <c r="O72" s="10">
        <v>57.896216680997412</v>
      </c>
      <c r="P72" s="10">
        <v>46.885468615649181</v>
      </c>
      <c r="Q72" s="10">
        <v>64.010662080825441</v>
      </c>
      <c r="R72" s="10">
        <v>24.14729148753225</v>
      </c>
      <c r="S72" s="10">
        <v>60.334307824591569</v>
      </c>
      <c r="T72" s="10">
        <v>53.713499570077381</v>
      </c>
      <c r="U72" s="10">
        <v>59.282545141874458</v>
      </c>
      <c r="V72" s="10">
        <v>64.102149613069642</v>
      </c>
      <c r="W72" s="10">
        <v>51.528976784178838</v>
      </c>
      <c r="X72" s="10">
        <v>68.56715391229578</v>
      </c>
    </row>
    <row r="73" spans="1:24" ht="11.25" customHeight="1" x14ac:dyDescent="0.2">
      <c r="A73" s="42" t="s">
        <v>133</v>
      </c>
      <c r="B73" s="9" t="s">
        <v>134</v>
      </c>
      <c r="C73" s="10">
        <v>87.107136715391221</v>
      </c>
      <c r="D73" s="10">
        <v>87.274290627687009</v>
      </c>
      <c r="E73" s="10">
        <v>91.143594153052447</v>
      </c>
      <c r="F73" s="10">
        <v>94.630782459157345</v>
      </c>
      <c r="G73" s="10">
        <v>94.559071367153905</v>
      </c>
      <c r="H73" s="10">
        <v>103.46801375752371</v>
      </c>
      <c r="I73" s="10">
        <v>100.3391229578676</v>
      </c>
      <c r="J73" s="10">
        <v>93.985898538263115</v>
      </c>
      <c r="K73" s="10">
        <v>91.382459157351676</v>
      </c>
      <c r="L73" s="10">
        <v>99.025537403267393</v>
      </c>
      <c r="M73" s="10">
        <v>95.896646603611345</v>
      </c>
      <c r="N73" s="10">
        <v>98.452278589853819</v>
      </c>
      <c r="O73" s="10">
        <v>85.936715391229569</v>
      </c>
      <c r="P73" s="10">
        <v>96.684780739466888</v>
      </c>
      <c r="Q73" s="10">
        <v>81.733104041272568</v>
      </c>
      <c r="R73" s="10">
        <v>97.377472055030083</v>
      </c>
      <c r="S73" s="10">
        <v>103.6591573516767</v>
      </c>
      <c r="T73" s="10">
        <v>89.746689595872724</v>
      </c>
      <c r="U73" s="10">
        <v>83.399656061908843</v>
      </c>
      <c r="V73" s="10">
        <v>89.006276870163362</v>
      </c>
      <c r="W73" s="10">
        <v>87.659587274290615</v>
      </c>
      <c r="X73" s="10"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1.3279449699054171</v>
      </c>
      <c r="N75" s="37">
        <v>1.7387790197764399</v>
      </c>
      <c r="O75" s="37">
        <v>2.1735167669819431</v>
      </c>
      <c r="P75" s="37">
        <v>1.7865864144454</v>
      </c>
      <c r="Q75" s="37">
        <v>2.5174548581255372</v>
      </c>
      <c r="R75" s="37">
        <v>3.4537403267411859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24029.098366294067</v>
      </c>
      <c r="D2" s="31">
        <f t="shared" si="0"/>
        <v>23867.349957007737</v>
      </c>
      <c r="E2" s="31">
        <f t="shared" si="0"/>
        <v>24492.415563198621</v>
      </c>
      <c r="F2" s="31">
        <f t="shared" si="0"/>
        <v>24628.524161650905</v>
      </c>
      <c r="G2" s="31">
        <f t="shared" si="0"/>
        <v>25223.204643164223</v>
      </c>
      <c r="H2" s="31">
        <f t="shared" si="0"/>
        <v>27466.949355116078</v>
      </c>
      <c r="I2" s="31">
        <f t="shared" si="0"/>
        <v>26188.261392949273</v>
      </c>
      <c r="J2" s="31">
        <f t="shared" si="0"/>
        <v>24489.440584694756</v>
      </c>
      <c r="K2" s="31">
        <f t="shared" si="0"/>
        <v>24526.78314703353</v>
      </c>
      <c r="L2" s="31">
        <f t="shared" si="0"/>
        <v>23465.306620808249</v>
      </c>
      <c r="M2" s="31">
        <f t="shared" si="0"/>
        <v>22077.13447979364</v>
      </c>
      <c r="N2" s="31">
        <f t="shared" si="0"/>
        <v>22371.075580395525</v>
      </c>
      <c r="O2" s="31">
        <f t="shared" si="0"/>
        <v>22505.883404987093</v>
      </c>
      <c r="P2" s="31">
        <f t="shared" si="0"/>
        <v>23348.861306964736</v>
      </c>
      <c r="Q2" s="31">
        <f t="shared" si="0"/>
        <v>22098.939122957869</v>
      </c>
      <c r="R2" s="31">
        <f t="shared" si="0"/>
        <v>26248.695528804812</v>
      </c>
      <c r="S2" s="31">
        <f t="shared" si="0"/>
        <v>25502.239036973344</v>
      </c>
      <c r="T2" s="31">
        <f t="shared" si="0"/>
        <v>27858.384006878761</v>
      </c>
      <c r="U2" s="31">
        <f t="shared" si="0"/>
        <v>25246.411006018916</v>
      </c>
      <c r="V2" s="31">
        <f t="shared" si="0"/>
        <v>24072.424677558036</v>
      </c>
      <c r="W2" s="31">
        <f t="shared" si="0"/>
        <v>20675.135511607914</v>
      </c>
      <c r="X2" s="31">
        <f t="shared" ref="X2" si="1">SUM(X3,X17,X22,X25,X26,X51,X52,X71,X74,X75,X76)</f>
        <v>20688.699570077384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3967.9680137575228</v>
      </c>
      <c r="D3" s="34">
        <f t="shared" si="2"/>
        <v>2967.1181427343081</v>
      </c>
      <c r="E3" s="34">
        <f t="shared" si="2"/>
        <v>3473.4564058469468</v>
      </c>
      <c r="F3" s="34">
        <f t="shared" si="2"/>
        <v>3271.5493551160785</v>
      </c>
      <c r="G3" s="34">
        <f t="shared" si="2"/>
        <v>3211.3515047291485</v>
      </c>
      <c r="H3" s="34">
        <f t="shared" si="2"/>
        <v>3225.1881341358544</v>
      </c>
      <c r="I3" s="34">
        <f t="shared" si="2"/>
        <v>3492.9113499570071</v>
      </c>
      <c r="J3" s="34">
        <f t="shared" si="2"/>
        <v>2901.575838349097</v>
      </c>
      <c r="K3" s="34">
        <f t="shared" si="2"/>
        <v>2302.1820292347375</v>
      </c>
      <c r="L3" s="34">
        <f t="shared" si="2"/>
        <v>3054.4268271711089</v>
      </c>
      <c r="M3" s="34">
        <f t="shared" si="2"/>
        <v>1629.2618228718834</v>
      </c>
      <c r="N3" s="34">
        <f t="shared" si="2"/>
        <v>2147.5271711092009</v>
      </c>
      <c r="O3" s="34">
        <f t="shared" si="2"/>
        <v>3031.8905417024939</v>
      </c>
      <c r="P3" s="34">
        <f t="shared" si="2"/>
        <v>2528.6884780739465</v>
      </c>
      <c r="Q3" s="34">
        <f t="shared" si="2"/>
        <v>2596.935253654342</v>
      </c>
      <c r="R3" s="34">
        <f t="shared" si="2"/>
        <v>3208.654858125537</v>
      </c>
      <c r="S3" s="34">
        <f t="shared" si="2"/>
        <v>2911.9570937231306</v>
      </c>
      <c r="T3" s="34">
        <f t="shared" si="2"/>
        <v>3407.9886500429925</v>
      </c>
      <c r="U3" s="34">
        <f t="shared" si="2"/>
        <v>2666.9168529664657</v>
      </c>
      <c r="V3" s="34">
        <f t="shared" si="2"/>
        <v>1524.3749785038694</v>
      </c>
      <c r="W3" s="34">
        <f t="shared" si="2"/>
        <v>11.291057609630267</v>
      </c>
      <c r="X3" s="34">
        <f t="shared" ref="X3" si="3">SUM(X4,X8,X11)</f>
        <v>8.8767841788478066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3967.9680137575228</v>
      </c>
      <c r="D4" s="29">
        <f t="shared" si="4"/>
        <v>2967.1181427343081</v>
      </c>
      <c r="E4" s="29">
        <f t="shared" si="4"/>
        <v>3460.7302665520201</v>
      </c>
      <c r="F4" s="29">
        <f t="shared" si="4"/>
        <v>3262.8420464316418</v>
      </c>
      <c r="G4" s="29">
        <f t="shared" si="4"/>
        <v>3204.6535683576953</v>
      </c>
      <c r="H4" s="29">
        <f t="shared" si="4"/>
        <v>3221.169389509887</v>
      </c>
      <c r="I4" s="29">
        <f t="shared" si="4"/>
        <v>3492.9113499570071</v>
      </c>
      <c r="J4" s="29">
        <f t="shared" si="4"/>
        <v>2900.9058469475494</v>
      </c>
      <c r="K4" s="29">
        <f t="shared" si="4"/>
        <v>2299.3499570077383</v>
      </c>
      <c r="L4" s="29">
        <f t="shared" si="4"/>
        <v>3053.7287188306104</v>
      </c>
      <c r="M4" s="29">
        <f t="shared" si="4"/>
        <v>1627.1553740326744</v>
      </c>
      <c r="N4" s="29">
        <f t="shared" si="4"/>
        <v>2145.4092863284613</v>
      </c>
      <c r="O4" s="29">
        <f t="shared" si="4"/>
        <v>3031.1843508168531</v>
      </c>
      <c r="P4" s="29">
        <f t="shared" si="4"/>
        <v>2528.6884780739465</v>
      </c>
      <c r="Q4" s="29">
        <f t="shared" si="4"/>
        <v>2590.8240756663799</v>
      </c>
      <c r="R4" s="29">
        <f t="shared" si="4"/>
        <v>3203.0106620808251</v>
      </c>
      <c r="S4" s="29">
        <f t="shared" si="4"/>
        <v>2902.5095442820298</v>
      </c>
      <c r="T4" s="29">
        <f t="shared" si="4"/>
        <v>3399.2217540842653</v>
      </c>
      <c r="U4" s="29">
        <f t="shared" si="4"/>
        <v>2660.3112639724845</v>
      </c>
      <c r="V4" s="29">
        <f t="shared" si="4"/>
        <v>1517.6149613069649</v>
      </c>
      <c r="W4" s="29">
        <f t="shared" si="4"/>
        <v>3.8804815133276009</v>
      </c>
      <c r="X4" s="29">
        <f t="shared" ref="X4" si="5">SUM(X5:X7)</f>
        <v>2.2491831470335342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9.0982803095442808</v>
      </c>
      <c r="H5" s="10">
        <v>12.182287188306111</v>
      </c>
      <c r="I5" s="10">
        <v>12.945743766122099</v>
      </c>
      <c r="J5" s="10">
        <v>23.778159931212379</v>
      </c>
      <c r="K5" s="10">
        <v>24.72158211521926</v>
      </c>
      <c r="L5" s="10">
        <v>16.981341358555461</v>
      </c>
      <c r="M5" s="10">
        <v>8.8712811693895102</v>
      </c>
      <c r="N5" s="10">
        <v>15.758555460017201</v>
      </c>
      <c r="O5" s="10">
        <v>18.585554600171971</v>
      </c>
      <c r="P5" s="10">
        <v>15.454858125537401</v>
      </c>
      <c r="Q5" s="10">
        <v>7.1439380911435943</v>
      </c>
      <c r="R5" s="10">
        <v>7.3236457437661224</v>
      </c>
      <c r="S5" s="10">
        <v>1.997334479793637</v>
      </c>
      <c r="T5" s="10">
        <v>0.96225279449699053</v>
      </c>
      <c r="U5" s="10">
        <v>3.1062768701633701</v>
      </c>
      <c r="V5" s="10">
        <v>2.848237317282889</v>
      </c>
      <c r="W5" s="10">
        <v>3.7379191745485811</v>
      </c>
      <c r="X5" s="10">
        <v>2.1136715391229579</v>
      </c>
    </row>
    <row r="6" spans="1:24" ht="11.25" customHeight="1" x14ac:dyDescent="0.2">
      <c r="A6" s="41" t="s">
        <v>7</v>
      </c>
      <c r="B6" s="9" t="s">
        <v>8</v>
      </c>
      <c r="C6" s="10">
        <v>340.7883061049011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3627.1797076526218</v>
      </c>
      <c r="D7" s="10">
        <v>2967.1181427343081</v>
      </c>
      <c r="E7" s="10">
        <v>3460.7302665520201</v>
      </c>
      <c r="F7" s="10">
        <v>3262.8420464316418</v>
      </c>
      <c r="G7" s="10">
        <v>3195.5552880481509</v>
      </c>
      <c r="H7" s="10">
        <v>3208.987102321581</v>
      </c>
      <c r="I7" s="10">
        <v>3479.965606190885</v>
      </c>
      <c r="J7" s="10">
        <v>2877.1276870163369</v>
      </c>
      <c r="K7" s="10">
        <v>2274.6283748925189</v>
      </c>
      <c r="L7" s="10">
        <v>3036.7473774720552</v>
      </c>
      <c r="M7" s="10">
        <v>1618.284092863285</v>
      </c>
      <c r="N7" s="10">
        <v>2129.650730868444</v>
      </c>
      <c r="O7" s="10">
        <v>3012.598796216681</v>
      </c>
      <c r="P7" s="10">
        <v>2513.2336199484089</v>
      </c>
      <c r="Q7" s="10">
        <v>2583.6801375752361</v>
      </c>
      <c r="R7" s="10">
        <v>3195.687016337059</v>
      </c>
      <c r="S7" s="10">
        <v>2900.5122098022362</v>
      </c>
      <c r="T7" s="10">
        <v>3398.2595012897682</v>
      </c>
      <c r="U7" s="10">
        <v>2657.204987102321</v>
      </c>
      <c r="V7" s="10">
        <v>1514.7667239896821</v>
      </c>
      <c r="W7" s="10">
        <v>0.14256233877901969</v>
      </c>
      <c r="X7" s="10">
        <v>0.13551160791057609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12.726139294926909</v>
      </c>
      <c r="F11" s="29">
        <f t="shared" si="8"/>
        <v>8.7073086844368017</v>
      </c>
      <c r="G11" s="29">
        <f t="shared" si="8"/>
        <v>6.6979363714531388</v>
      </c>
      <c r="H11" s="29">
        <f t="shared" si="8"/>
        <v>4.0187446259673258</v>
      </c>
      <c r="I11" s="29">
        <f t="shared" si="8"/>
        <v>0</v>
      </c>
      <c r="J11" s="29">
        <f t="shared" si="8"/>
        <v>0.6699914015477213</v>
      </c>
      <c r="K11" s="29">
        <f t="shared" si="8"/>
        <v>2.8320722269991401</v>
      </c>
      <c r="L11" s="29">
        <f t="shared" si="8"/>
        <v>0.69810834049871018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0.70619088564058463</v>
      </c>
      <c r="P11" s="29">
        <f t="shared" si="8"/>
        <v>0</v>
      </c>
      <c r="Q11" s="29">
        <f t="shared" si="8"/>
        <v>6.1111779879621659</v>
      </c>
      <c r="R11" s="29">
        <f t="shared" si="8"/>
        <v>5.6441960447119506</v>
      </c>
      <c r="S11" s="29">
        <f t="shared" si="8"/>
        <v>9.4475494411006018</v>
      </c>
      <c r="T11" s="29">
        <f t="shared" si="8"/>
        <v>8.766895958727428</v>
      </c>
      <c r="U11" s="29">
        <f t="shared" si="8"/>
        <v>6.6055889939810823</v>
      </c>
      <c r="V11" s="29">
        <f t="shared" si="8"/>
        <v>6.760017196904557</v>
      </c>
      <c r="W11" s="29">
        <f t="shared" si="8"/>
        <v>7.4105760963026652</v>
      </c>
      <c r="X11" s="29">
        <f t="shared" ref="X11" si="9">SUM(X12:X16)</f>
        <v>6.6276010318142724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12.726139294926909</v>
      </c>
      <c r="F13" s="10">
        <v>8.7073086844368017</v>
      </c>
      <c r="G13" s="10">
        <v>6.6979363714531388</v>
      </c>
      <c r="H13" s="10">
        <v>4.0187446259673258</v>
      </c>
      <c r="I13" s="10">
        <v>0</v>
      </c>
      <c r="J13" s="10">
        <v>0.6699914015477213</v>
      </c>
      <c r="K13" s="10">
        <v>2.8320722269991401</v>
      </c>
      <c r="L13" s="10">
        <v>0.69810834049871018</v>
      </c>
      <c r="M13" s="10">
        <v>2.1064488392089422</v>
      </c>
      <c r="N13" s="10">
        <v>2.117884780739467</v>
      </c>
      <c r="O13" s="10">
        <v>0.70619088564058463</v>
      </c>
      <c r="P13" s="10">
        <v>0</v>
      </c>
      <c r="Q13" s="10">
        <v>6.1111779879621659</v>
      </c>
      <c r="R13" s="10">
        <v>5.6441960447119506</v>
      </c>
      <c r="S13" s="10">
        <v>9.4475494411006018</v>
      </c>
      <c r="T13" s="10">
        <v>8.766895958727428</v>
      </c>
      <c r="U13" s="10">
        <v>6.6055889939810823</v>
      </c>
      <c r="V13" s="10">
        <v>6.760017196904557</v>
      </c>
      <c r="W13" s="10">
        <v>7.4105760963026652</v>
      </c>
      <c r="X13" s="10">
        <v>6.6276010318142724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17617.966122098023</v>
      </c>
      <c r="D26" s="37">
        <f t="shared" si="14"/>
        <v>18326.43559759243</v>
      </c>
      <c r="E26" s="37">
        <f t="shared" si="14"/>
        <v>17834.027944969905</v>
      </c>
      <c r="F26" s="37">
        <f t="shared" si="14"/>
        <v>18206.501891659504</v>
      </c>
      <c r="G26" s="37">
        <f t="shared" si="14"/>
        <v>17966.689767841784</v>
      </c>
      <c r="H26" s="37">
        <f t="shared" si="14"/>
        <v>19521.081943250218</v>
      </c>
      <c r="I26" s="37">
        <f t="shared" si="14"/>
        <v>18292.168615649185</v>
      </c>
      <c r="J26" s="37">
        <f t="shared" si="14"/>
        <v>16998.204385210662</v>
      </c>
      <c r="K26" s="37">
        <f t="shared" si="14"/>
        <v>17156.436887360269</v>
      </c>
      <c r="L26" s="37">
        <f t="shared" si="14"/>
        <v>15478.867497850384</v>
      </c>
      <c r="M26" s="37">
        <f t="shared" si="14"/>
        <v>15398.041874462599</v>
      </c>
      <c r="N26" s="37">
        <f t="shared" si="14"/>
        <v>15056.65477214101</v>
      </c>
      <c r="O26" s="37">
        <f t="shared" si="14"/>
        <v>14553.144024075662</v>
      </c>
      <c r="P26" s="37">
        <f t="shared" si="14"/>
        <v>16213.276354256228</v>
      </c>
      <c r="Q26" s="37">
        <f t="shared" si="14"/>
        <v>15308.732158211524</v>
      </c>
      <c r="R26" s="37">
        <f t="shared" si="14"/>
        <v>18102.453224419602</v>
      </c>
      <c r="S26" s="37">
        <f t="shared" si="14"/>
        <v>17770.798452278588</v>
      </c>
      <c r="T26" s="37">
        <f t="shared" si="14"/>
        <v>18427.090025795354</v>
      </c>
      <c r="U26" s="37">
        <f t="shared" si="14"/>
        <v>16875.563886500429</v>
      </c>
      <c r="V26" s="37">
        <f t="shared" si="14"/>
        <v>16455.951848667235</v>
      </c>
      <c r="W26" s="37">
        <f t="shared" si="14"/>
        <v>14707.363026655206</v>
      </c>
      <c r="X26" s="37">
        <f t="shared" ref="X26" si="15">SUM(X27,X33)</f>
        <v>14661.476268271708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12408.075322441962</v>
      </c>
      <c r="D27" s="29">
        <f t="shared" si="16"/>
        <v>13448.265176268269</v>
      </c>
      <c r="E27" s="29">
        <f t="shared" si="16"/>
        <v>12124.474634565777</v>
      </c>
      <c r="F27" s="29">
        <f t="shared" si="16"/>
        <v>13568.530008598455</v>
      </c>
      <c r="G27" s="29">
        <f t="shared" si="16"/>
        <v>13467.716509028372</v>
      </c>
      <c r="H27" s="29">
        <f t="shared" si="16"/>
        <v>13756.648667239899</v>
      </c>
      <c r="I27" s="29">
        <f t="shared" si="16"/>
        <v>14997.383920894241</v>
      </c>
      <c r="J27" s="29">
        <f t="shared" si="16"/>
        <v>13508.532072226999</v>
      </c>
      <c r="K27" s="29">
        <f t="shared" si="16"/>
        <v>13441.395614789331</v>
      </c>
      <c r="L27" s="29">
        <f t="shared" si="16"/>
        <v>11563.532330180566</v>
      </c>
      <c r="M27" s="29">
        <f t="shared" si="16"/>
        <v>11962.32123817713</v>
      </c>
      <c r="N27" s="29">
        <f t="shared" si="16"/>
        <v>11178.228546861561</v>
      </c>
      <c r="O27" s="29">
        <f t="shared" si="16"/>
        <v>11727.063284608766</v>
      </c>
      <c r="P27" s="29">
        <f t="shared" si="16"/>
        <v>13944.422957867579</v>
      </c>
      <c r="Q27" s="29">
        <f t="shared" si="16"/>
        <v>12525.204127257095</v>
      </c>
      <c r="R27" s="29">
        <f t="shared" si="16"/>
        <v>15567.683233018055</v>
      </c>
      <c r="S27" s="29">
        <f t="shared" si="16"/>
        <v>15093.556921754081</v>
      </c>
      <c r="T27" s="29">
        <f t="shared" si="16"/>
        <v>15801.600859845226</v>
      </c>
      <c r="U27" s="29">
        <f t="shared" si="16"/>
        <v>14339.872828890801</v>
      </c>
      <c r="V27" s="29">
        <f t="shared" si="16"/>
        <v>12966.190197764399</v>
      </c>
      <c r="W27" s="29">
        <f t="shared" si="16"/>
        <v>11875.950386930357</v>
      </c>
      <c r="X27" s="29">
        <f t="shared" ref="X27" si="17">SUM(X28:X32)</f>
        <v>11153.084436801375</v>
      </c>
    </row>
    <row r="28" spans="1:24" ht="11.25" customHeight="1" x14ac:dyDescent="0.2">
      <c r="A28" s="41" t="s">
        <v>45</v>
      </c>
      <c r="B28" s="9" t="s">
        <v>46</v>
      </c>
      <c r="C28" s="10">
        <v>11725.664144454</v>
      </c>
      <c r="D28" s="10">
        <v>12866.820722269989</v>
      </c>
      <c r="E28" s="10">
        <v>11561.47626827171</v>
      </c>
      <c r="F28" s="10">
        <v>12985.11754084265</v>
      </c>
      <c r="G28" s="10">
        <v>13021.830352536541</v>
      </c>
      <c r="H28" s="10">
        <v>13424.65150472915</v>
      </c>
      <c r="I28" s="10">
        <v>13630.65116079106</v>
      </c>
      <c r="J28" s="10">
        <v>12479.951246775579</v>
      </c>
      <c r="K28" s="10">
        <v>12385.16156491831</v>
      </c>
      <c r="L28" s="10">
        <v>10555.429406706789</v>
      </c>
      <c r="M28" s="10">
        <v>11478.566895958729</v>
      </c>
      <c r="N28" s="10">
        <v>10633.55692175408</v>
      </c>
      <c r="O28" s="10">
        <v>11367.543680137571</v>
      </c>
      <c r="P28" s="10">
        <v>12550.763370593289</v>
      </c>
      <c r="Q28" s="10">
        <v>10838.12742906277</v>
      </c>
      <c r="R28" s="10">
        <v>14360.03061049011</v>
      </c>
      <c r="S28" s="10">
        <v>14115.36827171109</v>
      </c>
      <c r="T28" s="10">
        <v>14587.96741186586</v>
      </c>
      <c r="U28" s="10">
        <v>13004.724935511609</v>
      </c>
      <c r="V28" s="10">
        <v>11478.109286328459</v>
      </c>
      <c r="W28" s="10">
        <v>11015.759415305251</v>
      </c>
      <c r="X28" s="10">
        <v>9628.1801375752366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682.41117798796211</v>
      </c>
      <c r="D30" s="10">
        <v>581.44445399828021</v>
      </c>
      <c r="E30" s="10">
        <v>562.99836629406707</v>
      </c>
      <c r="F30" s="10">
        <v>583.41246775580396</v>
      </c>
      <c r="G30" s="10">
        <v>445.88615649183151</v>
      </c>
      <c r="H30" s="10">
        <v>331.99716251074801</v>
      </c>
      <c r="I30" s="10">
        <v>1184.0156491831469</v>
      </c>
      <c r="J30" s="10">
        <v>861.09011177987952</v>
      </c>
      <c r="K30" s="10">
        <v>929.34720550300949</v>
      </c>
      <c r="L30" s="10">
        <v>918.84617368873603</v>
      </c>
      <c r="M30" s="10">
        <v>375.93929492691308</v>
      </c>
      <c r="N30" s="10">
        <v>453.64746345657778</v>
      </c>
      <c r="O30" s="10">
        <v>266.72794496990542</v>
      </c>
      <c r="P30" s="10">
        <v>1305.2865864144451</v>
      </c>
      <c r="Q30" s="10">
        <v>1589.866380051591</v>
      </c>
      <c r="R30" s="10">
        <v>1159.931212381771</v>
      </c>
      <c r="S30" s="10">
        <v>893.35055889939804</v>
      </c>
      <c r="T30" s="10">
        <v>1140.352794496991</v>
      </c>
      <c r="U30" s="10">
        <v>1254.6701633705929</v>
      </c>
      <c r="V30" s="10">
        <v>1425.567669819432</v>
      </c>
      <c r="W30" s="10">
        <v>815.82949269131552</v>
      </c>
      <c r="X30" s="10">
        <v>1497.003181427343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182.7171109200344</v>
      </c>
      <c r="J31" s="10">
        <v>167.49071367153911</v>
      </c>
      <c r="K31" s="10">
        <v>126.8868443680137</v>
      </c>
      <c r="L31" s="10">
        <v>89.256749785038693</v>
      </c>
      <c r="M31" s="10">
        <v>107.8150472914875</v>
      </c>
      <c r="N31" s="10">
        <v>91.02416165090284</v>
      </c>
      <c r="O31" s="10">
        <v>92.791659501289757</v>
      </c>
      <c r="P31" s="10">
        <v>88.37300085984522</v>
      </c>
      <c r="Q31" s="10">
        <v>97.210318142734309</v>
      </c>
      <c r="R31" s="10">
        <v>47.721410146173689</v>
      </c>
      <c r="S31" s="10">
        <v>84.838091143594156</v>
      </c>
      <c r="T31" s="10">
        <v>73.280653482373168</v>
      </c>
      <c r="U31" s="10">
        <v>80.477730008598442</v>
      </c>
      <c r="V31" s="10">
        <v>62.513241616509021</v>
      </c>
      <c r="W31" s="10">
        <v>44.361478933791908</v>
      </c>
      <c r="X31" s="10">
        <v>27.901117798796211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5209.8907996560611</v>
      </c>
      <c r="D33" s="29">
        <f t="shared" si="18"/>
        <v>4878.1704213241619</v>
      </c>
      <c r="E33" s="29">
        <f t="shared" si="18"/>
        <v>5709.5533104041278</v>
      </c>
      <c r="F33" s="29">
        <f t="shared" si="18"/>
        <v>4637.9718830610482</v>
      </c>
      <c r="G33" s="29">
        <f t="shared" si="18"/>
        <v>4498.9732588134129</v>
      </c>
      <c r="H33" s="29">
        <f t="shared" si="18"/>
        <v>5764.4332760103189</v>
      </c>
      <c r="I33" s="29">
        <f t="shared" si="18"/>
        <v>3294.7846947549438</v>
      </c>
      <c r="J33" s="29">
        <f t="shared" si="18"/>
        <v>3489.6723129836628</v>
      </c>
      <c r="K33" s="29">
        <f t="shared" si="18"/>
        <v>3715.0412725709375</v>
      </c>
      <c r="L33" s="29">
        <f t="shared" si="18"/>
        <v>3915.3351676698189</v>
      </c>
      <c r="M33" s="29">
        <f t="shared" si="18"/>
        <v>3435.7206362854686</v>
      </c>
      <c r="N33" s="29">
        <f t="shared" si="18"/>
        <v>3878.4262252794497</v>
      </c>
      <c r="O33" s="29">
        <f t="shared" si="18"/>
        <v>2826.0807394668959</v>
      </c>
      <c r="P33" s="29">
        <f t="shared" si="18"/>
        <v>2268.8533963886503</v>
      </c>
      <c r="Q33" s="29">
        <f t="shared" si="18"/>
        <v>2783.5280309544282</v>
      </c>
      <c r="R33" s="29">
        <f t="shared" si="18"/>
        <v>2534.7699914015479</v>
      </c>
      <c r="S33" s="29">
        <f t="shared" si="18"/>
        <v>2677.2415305245058</v>
      </c>
      <c r="T33" s="29">
        <f t="shared" si="18"/>
        <v>2625.4891659501291</v>
      </c>
      <c r="U33" s="29">
        <f t="shared" si="18"/>
        <v>2535.6910576096302</v>
      </c>
      <c r="V33" s="29">
        <f t="shared" si="18"/>
        <v>3489.7616509028371</v>
      </c>
      <c r="W33" s="29">
        <f t="shared" si="18"/>
        <v>2831.4126397248497</v>
      </c>
      <c r="X33" s="29">
        <f t="shared" ref="X33" si="19">SUM(X34:X50)</f>
        <v>3508.3918314703342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866.51143594153052</v>
      </c>
      <c r="D36" s="10">
        <v>795.33774720550298</v>
      </c>
      <c r="E36" s="10">
        <v>815.67308684436796</v>
      </c>
      <c r="F36" s="10">
        <v>694.79079965606195</v>
      </c>
      <c r="G36" s="10">
        <v>706.23748925193456</v>
      </c>
      <c r="H36" s="10">
        <v>637.30868443680129</v>
      </c>
      <c r="I36" s="10">
        <v>615.83903697334472</v>
      </c>
      <c r="J36" s="10">
        <v>620.76044711951852</v>
      </c>
      <c r="K36" s="10">
        <v>628.45133276010313</v>
      </c>
      <c r="L36" s="10">
        <v>482.32536543422191</v>
      </c>
      <c r="M36" s="10">
        <v>474.63456577815992</v>
      </c>
      <c r="N36" s="10">
        <v>521.87824591573519</v>
      </c>
      <c r="O36" s="10">
        <v>473.53585554600159</v>
      </c>
      <c r="P36" s="10">
        <v>663.60945829750642</v>
      </c>
      <c r="Q36" s="10">
        <v>905.32149613069635</v>
      </c>
      <c r="R36" s="10">
        <v>814.13009458297506</v>
      </c>
      <c r="S36" s="10">
        <v>752.60343938091137</v>
      </c>
      <c r="T36" s="10">
        <v>653.40593293207212</v>
      </c>
      <c r="U36" s="10">
        <v>600.66319862424757</v>
      </c>
      <c r="V36" s="10">
        <v>826.03989681857252</v>
      </c>
      <c r="W36" s="10">
        <v>833.96483233018057</v>
      </c>
      <c r="X36" s="10">
        <v>801.09303525365419</v>
      </c>
    </row>
    <row r="37" spans="1:24" ht="11.25" customHeight="1" x14ac:dyDescent="0.2">
      <c r="A37" s="41" t="s">
        <v>61</v>
      </c>
      <c r="B37" s="9" t="s">
        <v>62</v>
      </c>
      <c r="C37" s="10">
        <v>164.7845227858985</v>
      </c>
      <c r="D37" s="10">
        <v>10.700257953568361</v>
      </c>
      <c r="E37" s="10">
        <v>64.201805674978502</v>
      </c>
      <c r="F37" s="10">
        <v>58.851590713671527</v>
      </c>
      <c r="G37" s="10">
        <v>139.10386930352541</v>
      </c>
      <c r="H37" s="10">
        <v>136.96380051590711</v>
      </c>
      <c r="I37" s="10">
        <v>111.2830610490112</v>
      </c>
      <c r="J37" s="10">
        <v>93.532072226999134</v>
      </c>
      <c r="K37" s="10">
        <v>120.8560619088564</v>
      </c>
      <c r="L37" s="10">
        <v>252.2212381771281</v>
      </c>
      <c r="M37" s="10">
        <v>187.0641444539983</v>
      </c>
      <c r="N37" s="10">
        <v>200.7260533104041</v>
      </c>
      <c r="O37" s="10">
        <v>166.04565778159929</v>
      </c>
      <c r="P37" s="10">
        <v>104.0412725709372</v>
      </c>
      <c r="Q37" s="10">
        <v>158.68925193465179</v>
      </c>
      <c r="R37" s="10">
        <v>138.721668099742</v>
      </c>
      <c r="S37" s="10">
        <v>170.2493551160791</v>
      </c>
      <c r="T37" s="10">
        <v>129.849785038693</v>
      </c>
      <c r="U37" s="10">
        <v>154.7797936371453</v>
      </c>
      <c r="V37" s="10">
        <v>267.95356835769559</v>
      </c>
      <c r="W37" s="10">
        <v>197.6931212381771</v>
      </c>
      <c r="X37" s="10">
        <v>207.883920894239</v>
      </c>
    </row>
    <row r="38" spans="1:24" ht="11.25" customHeight="1" x14ac:dyDescent="0.2">
      <c r="A38" s="41" t="s">
        <v>63</v>
      </c>
      <c r="B38" s="9" t="s">
        <v>64</v>
      </c>
      <c r="C38" s="10">
        <v>3.1742906276870162</v>
      </c>
      <c r="D38" s="10">
        <v>2.116165090283749</v>
      </c>
      <c r="E38" s="10">
        <v>3.1742906276870162</v>
      </c>
      <c r="F38" s="10">
        <v>2.116165090283749</v>
      </c>
      <c r="G38" s="10">
        <v>3.2100601891659499</v>
      </c>
      <c r="H38" s="10">
        <v>3.2100601891659499</v>
      </c>
      <c r="I38" s="10">
        <v>2.1400687876182292</v>
      </c>
      <c r="J38" s="10">
        <v>3.1527944969905422</v>
      </c>
      <c r="K38" s="10">
        <v>2.101805674978503</v>
      </c>
      <c r="L38" s="10">
        <v>3.1527944969905422</v>
      </c>
      <c r="M38" s="10">
        <v>3.1527944969905422</v>
      </c>
      <c r="N38" s="10">
        <v>2.101805674978503</v>
      </c>
      <c r="O38" s="10">
        <v>1.050902837489252</v>
      </c>
      <c r="P38" s="10">
        <v>2.101805674978503</v>
      </c>
      <c r="Q38" s="10">
        <v>1.050902837489252</v>
      </c>
      <c r="R38" s="10">
        <v>1.050902837489252</v>
      </c>
      <c r="S38" s="10">
        <v>1.050902837489252</v>
      </c>
      <c r="T38" s="10">
        <v>1.693035253654342</v>
      </c>
      <c r="U38" s="10">
        <v>1.118142734307825</v>
      </c>
      <c r="V38" s="10">
        <v>1.3231298366294071</v>
      </c>
      <c r="W38" s="10">
        <v>1.3977644024075671</v>
      </c>
      <c r="X38" s="10">
        <v>1.524849527085125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77.746001719690454</v>
      </c>
      <c r="D40" s="10">
        <v>160.81711092003439</v>
      </c>
      <c r="E40" s="10">
        <v>201.2876182287188</v>
      </c>
      <c r="F40" s="10">
        <v>112.8914875322442</v>
      </c>
      <c r="G40" s="10">
        <v>59.640756663800509</v>
      </c>
      <c r="H40" s="10">
        <v>73.485984522785898</v>
      </c>
      <c r="I40" s="10">
        <v>48.990627687016328</v>
      </c>
      <c r="J40" s="10">
        <v>273.19191745485813</v>
      </c>
      <c r="K40" s="10">
        <v>256.75932932072232</v>
      </c>
      <c r="L40" s="10">
        <v>163.29896818572661</v>
      </c>
      <c r="M40" s="10">
        <v>134.5418744625967</v>
      </c>
      <c r="N40" s="10">
        <v>253.67824591573509</v>
      </c>
      <c r="O40" s="10">
        <v>184.86672398968179</v>
      </c>
      <c r="P40" s="10">
        <v>15.40558899398108</v>
      </c>
      <c r="Q40" s="10">
        <v>110.9200343938091</v>
      </c>
      <c r="R40" s="10">
        <v>11.297420464316421</v>
      </c>
      <c r="S40" s="10">
        <v>16.432588134135859</v>
      </c>
      <c r="T40" s="10">
        <v>67.548237317282883</v>
      </c>
      <c r="U40" s="10">
        <v>136.00851246775579</v>
      </c>
      <c r="V40" s="10">
        <v>258.38925193465172</v>
      </c>
      <c r="W40" s="10">
        <v>2.0407566638005159</v>
      </c>
      <c r="X40" s="10">
        <v>152.56431642304389</v>
      </c>
    </row>
    <row r="41" spans="1:24" ht="11.25" customHeight="1" x14ac:dyDescent="0.2">
      <c r="A41" s="41" t="s">
        <v>69</v>
      </c>
      <c r="B41" s="9" t="s">
        <v>70</v>
      </c>
      <c r="C41" s="10">
        <v>4.184608770421324</v>
      </c>
      <c r="D41" s="10">
        <v>5.2306964746345654</v>
      </c>
      <c r="E41" s="10">
        <v>4.184608770421324</v>
      </c>
      <c r="F41" s="10">
        <v>3.1384350816852971</v>
      </c>
      <c r="G41" s="10">
        <v>3.134823731728289</v>
      </c>
      <c r="H41" s="10">
        <v>2.0899398108340499</v>
      </c>
      <c r="I41" s="10">
        <v>1.0449699054170249</v>
      </c>
      <c r="J41" s="10">
        <v>1.0449699054170249</v>
      </c>
      <c r="K41" s="10">
        <v>1.0449699054170249</v>
      </c>
      <c r="L41" s="10">
        <v>1.0449699054170249</v>
      </c>
      <c r="M41" s="10">
        <v>1.0449699054170249</v>
      </c>
      <c r="N41" s="10">
        <v>1.0449699054170249</v>
      </c>
      <c r="O41" s="10">
        <v>1.0449699054170249</v>
      </c>
      <c r="P41" s="10">
        <v>1.0449699054170249</v>
      </c>
      <c r="Q41" s="10">
        <v>1.0449699054170249</v>
      </c>
      <c r="R41" s="10">
        <v>1.0449699054170249</v>
      </c>
      <c r="S41" s="10">
        <v>1.0449699054170249</v>
      </c>
      <c r="T41" s="10">
        <v>0.69380911435941528</v>
      </c>
      <c r="U41" s="10">
        <v>0.32184006878761823</v>
      </c>
      <c r="V41" s="10">
        <v>0.26018916595012892</v>
      </c>
      <c r="W41" s="10">
        <v>0.31659501289767839</v>
      </c>
      <c r="X41" s="10">
        <v>0.228804815133276</v>
      </c>
    </row>
    <row r="42" spans="1:24" ht="11.25" customHeight="1" x14ac:dyDescent="0.2">
      <c r="A42" s="41" t="s">
        <v>71</v>
      </c>
      <c r="B42" s="9" t="s">
        <v>72</v>
      </c>
      <c r="C42" s="10">
        <v>411.32846087704212</v>
      </c>
      <c r="D42" s="10">
        <v>190.25270851246779</v>
      </c>
      <c r="E42" s="10">
        <v>160.49251934651761</v>
      </c>
      <c r="F42" s="10">
        <v>225.32725709372309</v>
      </c>
      <c r="G42" s="10">
        <v>357.99011177987961</v>
      </c>
      <c r="H42" s="10">
        <v>362.29028374892522</v>
      </c>
      <c r="I42" s="10">
        <v>232.20980223559761</v>
      </c>
      <c r="J42" s="10">
        <v>407.75769561478933</v>
      </c>
      <c r="K42" s="10">
        <v>184.962252794497</v>
      </c>
      <c r="L42" s="10">
        <v>282.69802235597592</v>
      </c>
      <c r="M42" s="10">
        <v>459.25288048151327</v>
      </c>
      <c r="N42" s="10">
        <v>551.73404987102322</v>
      </c>
      <c r="O42" s="10">
        <v>275.34153052450557</v>
      </c>
      <c r="P42" s="10">
        <v>214.38804815133281</v>
      </c>
      <c r="Q42" s="10">
        <v>180.75855546001719</v>
      </c>
      <c r="R42" s="10">
        <v>64.10627687016337</v>
      </c>
      <c r="S42" s="10">
        <v>87.226483233018044</v>
      </c>
      <c r="T42" s="10">
        <v>195.96749785038691</v>
      </c>
      <c r="U42" s="10">
        <v>135.586758383491</v>
      </c>
      <c r="V42" s="10">
        <v>193.55881341358551</v>
      </c>
      <c r="W42" s="10">
        <v>209.77351676698191</v>
      </c>
      <c r="X42" s="10">
        <v>201.7517626827171</v>
      </c>
    </row>
    <row r="43" spans="1:24" ht="11.25" customHeight="1" x14ac:dyDescent="0.2">
      <c r="A43" s="41" t="s">
        <v>73</v>
      </c>
      <c r="B43" s="9" t="s">
        <v>74</v>
      </c>
      <c r="C43" s="10">
        <v>1315.3823731728289</v>
      </c>
      <c r="D43" s="10">
        <v>975.92889079965596</v>
      </c>
      <c r="E43" s="10">
        <v>641.64995700773852</v>
      </c>
      <c r="F43" s="10">
        <v>982.13834909716252</v>
      </c>
      <c r="G43" s="10">
        <v>870.36706792777295</v>
      </c>
      <c r="H43" s="10">
        <v>907.62416165090281</v>
      </c>
      <c r="I43" s="10">
        <v>655.24987102321575</v>
      </c>
      <c r="J43" s="10">
        <v>796.98099742046418</v>
      </c>
      <c r="K43" s="10">
        <v>1038.334737747206</v>
      </c>
      <c r="L43" s="10">
        <v>1517.9612209802231</v>
      </c>
      <c r="M43" s="10">
        <v>1217.039294926913</v>
      </c>
      <c r="N43" s="10">
        <v>1385.473430782459</v>
      </c>
      <c r="O43" s="10">
        <v>906.87394668959575</v>
      </c>
      <c r="P43" s="10">
        <v>590.54651762682704</v>
      </c>
      <c r="Q43" s="10">
        <v>714.8179707652622</v>
      </c>
      <c r="R43" s="10">
        <v>783.62949269131559</v>
      </c>
      <c r="S43" s="10">
        <v>982.87472055030094</v>
      </c>
      <c r="T43" s="10">
        <v>916.90094582975064</v>
      </c>
      <c r="U43" s="10">
        <v>878.13955288048157</v>
      </c>
      <c r="V43" s="10">
        <v>1282.8754084264831</v>
      </c>
      <c r="W43" s="10">
        <v>937.34617368873592</v>
      </c>
      <c r="X43" s="10">
        <v>1509.105073086844</v>
      </c>
    </row>
    <row r="44" spans="1:24" ht="11.25" customHeight="1" x14ac:dyDescent="0.2">
      <c r="A44" s="41" t="s">
        <v>75</v>
      </c>
      <c r="B44" s="9" t="s">
        <v>76</v>
      </c>
      <c r="C44" s="10">
        <v>1183.013241616509</v>
      </c>
      <c r="D44" s="10">
        <v>1266.9628546861561</v>
      </c>
      <c r="E44" s="10">
        <v>2036.9828890799661</v>
      </c>
      <c r="F44" s="10">
        <v>974.58675838349086</v>
      </c>
      <c r="G44" s="10">
        <v>619.14944110060185</v>
      </c>
      <c r="H44" s="10">
        <v>1485.9587274290629</v>
      </c>
      <c r="I44" s="10">
        <v>548.11530524505588</v>
      </c>
      <c r="J44" s="10">
        <v>440.43181427343069</v>
      </c>
      <c r="K44" s="10">
        <v>548.39019776440239</v>
      </c>
      <c r="L44" s="10">
        <v>415.59183147033531</v>
      </c>
      <c r="M44" s="10">
        <v>252.2212381771281</v>
      </c>
      <c r="N44" s="10">
        <v>364.00111779879609</v>
      </c>
      <c r="O44" s="10">
        <v>222.60438521066209</v>
      </c>
      <c r="P44" s="10">
        <v>169.10292347377469</v>
      </c>
      <c r="Q44" s="10">
        <v>228.3367153912296</v>
      </c>
      <c r="R44" s="10">
        <v>260.81969045571788</v>
      </c>
      <c r="S44" s="10">
        <v>213.05055889939811</v>
      </c>
      <c r="T44" s="10">
        <v>151.1656061908856</v>
      </c>
      <c r="U44" s="10">
        <v>167.73000859845229</v>
      </c>
      <c r="V44" s="10">
        <v>180.3439380911436</v>
      </c>
      <c r="W44" s="10">
        <v>246.11539122957871</v>
      </c>
      <c r="X44" s="10">
        <v>150.2560619088564</v>
      </c>
    </row>
    <row r="45" spans="1:24" ht="11.25" customHeight="1" x14ac:dyDescent="0.2">
      <c r="A45" s="41" t="s">
        <v>77</v>
      </c>
      <c r="B45" s="9" t="s">
        <v>78</v>
      </c>
      <c r="C45" s="10">
        <v>1.920292347377472</v>
      </c>
      <c r="D45" s="10">
        <v>0</v>
      </c>
      <c r="E45" s="10">
        <v>0</v>
      </c>
      <c r="F45" s="10">
        <v>4.8007738607050729</v>
      </c>
      <c r="G45" s="10">
        <v>2.8797936371453128</v>
      </c>
      <c r="H45" s="10">
        <v>0</v>
      </c>
      <c r="I45" s="10">
        <v>0.95993121238177115</v>
      </c>
      <c r="J45" s="10">
        <v>1.0413585554600171</v>
      </c>
      <c r="K45" s="10">
        <v>1.0413585554600171</v>
      </c>
      <c r="L45" s="10">
        <v>0</v>
      </c>
      <c r="M45" s="10">
        <v>0</v>
      </c>
      <c r="N45" s="10">
        <v>2.0827171109200342</v>
      </c>
      <c r="O45" s="10">
        <v>1.0413585554600171</v>
      </c>
      <c r="P45" s="10">
        <v>1.0413585554600171</v>
      </c>
      <c r="Q45" s="10">
        <v>0</v>
      </c>
      <c r="R45" s="10">
        <v>0</v>
      </c>
      <c r="S45" s="10">
        <v>5.2068787618228711</v>
      </c>
      <c r="T45" s="10">
        <v>5.7379191745485807</v>
      </c>
      <c r="U45" s="10">
        <v>4.4893379191745479</v>
      </c>
      <c r="V45" s="10">
        <v>4.5320722269991398</v>
      </c>
      <c r="W45" s="10">
        <v>4.1644024075666382</v>
      </c>
      <c r="X45" s="10">
        <v>4.6527944969905413</v>
      </c>
    </row>
    <row r="46" spans="1:24" ht="11.25" customHeight="1" x14ac:dyDescent="0.2">
      <c r="A46" s="41" t="s">
        <v>79</v>
      </c>
      <c r="B46" s="9" t="s">
        <v>80</v>
      </c>
      <c r="C46" s="10">
        <v>72.972226999140148</v>
      </c>
      <c r="D46" s="10">
        <v>63.370593293207222</v>
      </c>
      <c r="E46" s="10">
        <v>67.211263972484957</v>
      </c>
      <c r="F46" s="10">
        <v>71.051848667239895</v>
      </c>
      <c r="G46" s="10">
        <v>71.034221840068781</v>
      </c>
      <c r="H46" s="10">
        <v>69.114359415305231</v>
      </c>
      <c r="I46" s="10">
        <v>67.194496990541694</v>
      </c>
      <c r="J46" s="10">
        <v>70.220722269991398</v>
      </c>
      <c r="K46" s="10">
        <v>66.208082545141863</v>
      </c>
      <c r="L46" s="10">
        <v>54.170249355116077</v>
      </c>
      <c r="M46" s="10">
        <v>54.170249355116077</v>
      </c>
      <c r="N46" s="10">
        <v>48.15133276010318</v>
      </c>
      <c r="O46" s="10">
        <v>38.119776440240763</v>
      </c>
      <c r="P46" s="10">
        <v>39.122957867583843</v>
      </c>
      <c r="Q46" s="10">
        <v>38.119776440240763</v>
      </c>
      <c r="R46" s="10">
        <v>43.135597592433363</v>
      </c>
      <c r="S46" s="10">
        <v>39.122957867583843</v>
      </c>
      <c r="T46" s="10">
        <v>38.409716251074798</v>
      </c>
      <c r="U46" s="10">
        <v>45.256233877901977</v>
      </c>
      <c r="V46" s="10">
        <v>42.345055889939808</v>
      </c>
      <c r="W46" s="10">
        <v>38.267239896818573</v>
      </c>
      <c r="X46" s="10">
        <v>40.942648323301803</v>
      </c>
    </row>
    <row r="47" spans="1:24" ht="11.25" customHeight="1" x14ac:dyDescent="0.2">
      <c r="A47" s="41" t="s">
        <v>81</v>
      </c>
      <c r="B47" s="9" t="s">
        <v>82</v>
      </c>
      <c r="C47" s="10">
        <v>350.45855546001718</v>
      </c>
      <c r="D47" s="10">
        <v>445.51444539982799</v>
      </c>
      <c r="E47" s="10">
        <v>370.62192605331029</v>
      </c>
      <c r="F47" s="10">
        <v>322.61392949269128</v>
      </c>
      <c r="G47" s="10">
        <v>327.33327601031812</v>
      </c>
      <c r="H47" s="10">
        <v>430.04488392089422</v>
      </c>
      <c r="I47" s="10">
        <v>322.53370593293198</v>
      </c>
      <c r="J47" s="10">
        <v>292.49071367153908</v>
      </c>
      <c r="K47" s="10">
        <v>239.39527085124669</v>
      </c>
      <c r="L47" s="10">
        <v>284.10722269991402</v>
      </c>
      <c r="M47" s="10">
        <v>205.86130696474629</v>
      </c>
      <c r="N47" s="10">
        <v>226.35425623387789</v>
      </c>
      <c r="O47" s="10">
        <v>175.12184006878761</v>
      </c>
      <c r="P47" s="10">
        <v>151.8343078245916</v>
      </c>
      <c r="Q47" s="10">
        <v>73.588392089423891</v>
      </c>
      <c r="R47" s="10">
        <v>115.5058469475494</v>
      </c>
      <c r="S47" s="10">
        <v>115.5058469475494</v>
      </c>
      <c r="T47" s="10">
        <v>139.80963026655201</v>
      </c>
      <c r="U47" s="10">
        <v>127.81659501289769</v>
      </c>
      <c r="V47" s="10">
        <v>120.8452278589854</v>
      </c>
      <c r="W47" s="10">
        <v>116.3861564918315</v>
      </c>
      <c r="X47" s="10">
        <v>215.21539122957859</v>
      </c>
    </row>
    <row r="48" spans="1:24" ht="11.25" customHeight="1" x14ac:dyDescent="0.2">
      <c r="A48" s="41" t="s">
        <v>83</v>
      </c>
      <c r="B48" s="9" t="s">
        <v>84</v>
      </c>
      <c r="C48" s="10">
        <v>450.2032674118658</v>
      </c>
      <c r="D48" s="10">
        <v>570.19346517626832</v>
      </c>
      <c r="E48" s="10">
        <v>608.59036973344791</v>
      </c>
      <c r="F48" s="10">
        <v>537.55614789337915</v>
      </c>
      <c r="G48" s="10">
        <v>712.26190885640574</v>
      </c>
      <c r="H48" s="10">
        <v>857.2100601891658</v>
      </c>
      <c r="I48" s="10">
        <v>686.34402407566631</v>
      </c>
      <c r="J48" s="10">
        <v>454.76259673258812</v>
      </c>
      <c r="K48" s="10">
        <v>623.6743766122097</v>
      </c>
      <c r="L48" s="10">
        <v>454.76259673258812</v>
      </c>
      <c r="M48" s="10">
        <v>444.82656921754079</v>
      </c>
      <c r="N48" s="10">
        <v>316.42304385210662</v>
      </c>
      <c r="O48" s="10">
        <v>373.74608770421332</v>
      </c>
      <c r="P48" s="10">
        <v>311.83723129836619</v>
      </c>
      <c r="Q48" s="10">
        <v>366.10300945829749</v>
      </c>
      <c r="R48" s="10">
        <v>296.55107480653481</v>
      </c>
      <c r="S48" s="10">
        <v>279.73628546861562</v>
      </c>
      <c r="T48" s="10">
        <v>305.67919174548581</v>
      </c>
      <c r="U48" s="10">
        <v>279.73404987102322</v>
      </c>
      <c r="V48" s="10">
        <v>290.58641444539978</v>
      </c>
      <c r="W48" s="10">
        <v>240.36689595872741</v>
      </c>
      <c r="X48" s="10">
        <v>214.3162510748065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2.8804815133276009</v>
      </c>
      <c r="E49" s="10">
        <v>0.96018916595012893</v>
      </c>
      <c r="F49" s="10">
        <v>0.96018916595012893</v>
      </c>
      <c r="G49" s="10">
        <v>3.839724849527085</v>
      </c>
      <c r="H49" s="10">
        <v>2.8797936371453128</v>
      </c>
      <c r="I49" s="10">
        <v>2.8797936371453128</v>
      </c>
      <c r="J49" s="10">
        <v>1.9107480653482369</v>
      </c>
      <c r="K49" s="10">
        <v>3.8214961306964752</v>
      </c>
      <c r="L49" s="10">
        <v>1.9107480653482369</v>
      </c>
      <c r="M49" s="10">
        <v>1.9107480653482369</v>
      </c>
      <c r="N49" s="10">
        <v>4.7769561478933786</v>
      </c>
      <c r="O49" s="10">
        <v>6.6877042132416156</v>
      </c>
      <c r="P49" s="10">
        <v>4.7769561478933786</v>
      </c>
      <c r="Q49" s="10">
        <v>4.7769561478933786</v>
      </c>
      <c r="R49" s="10">
        <v>4.7769561478933786</v>
      </c>
      <c r="S49" s="10">
        <v>4.7769561478933786</v>
      </c>
      <c r="T49" s="10">
        <v>4.2294926913155626</v>
      </c>
      <c r="U49" s="10">
        <v>4.0470335339638863</v>
      </c>
      <c r="V49" s="10">
        <v>4.0364574376612206</v>
      </c>
      <c r="W49" s="10">
        <v>3.5797936371453138</v>
      </c>
      <c r="X49" s="10">
        <v>3.679191745485813</v>
      </c>
    </row>
    <row r="50" spans="1:24" ht="11.25" customHeight="1" x14ac:dyDescent="0.2">
      <c r="A50" s="41" t="s">
        <v>87</v>
      </c>
      <c r="B50" s="9" t="s">
        <v>88</v>
      </c>
      <c r="C50" s="10">
        <v>308.21152192605331</v>
      </c>
      <c r="D50" s="10">
        <v>388.86500429922609</v>
      </c>
      <c r="E50" s="10">
        <v>734.52278589853825</v>
      </c>
      <c r="F50" s="10">
        <v>647.14815133275999</v>
      </c>
      <c r="G50" s="10">
        <v>622.79071367153904</v>
      </c>
      <c r="H50" s="10">
        <v>796.25253654342214</v>
      </c>
      <c r="I50" s="10">
        <v>0</v>
      </c>
      <c r="J50" s="10">
        <v>32.393465176268272</v>
      </c>
      <c r="K50" s="10">
        <v>0</v>
      </c>
      <c r="L50" s="10">
        <v>2.0899398108340499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8.359587274290627</v>
      </c>
      <c r="T50" s="10">
        <v>14.39836629406707</v>
      </c>
      <c r="U50" s="10">
        <v>0</v>
      </c>
      <c r="V50" s="10">
        <v>16.67222699914015</v>
      </c>
      <c r="W50" s="10">
        <v>0</v>
      </c>
      <c r="X50" s="10">
        <v>5.1777300085984521</v>
      </c>
    </row>
    <row r="51" spans="1:24" ht="11.25" customHeight="1" x14ac:dyDescent="0.2">
      <c r="A51" s="35" t="s">
        <v>89</v>
      </c>
      <c r="B51" s="36" t="s">
        <v>90</v>
      </c>
      <c r="C51" s="37">
        <v>2039.2089423903701</v>
      </c>
      <c r="D51" s="37">
        <v>2252.1281169389508</v>
      </c>
      <c r="E51" s="37">
        <v>2726.7196904557181</v>
      </c>
      <c r="F51" s="37">
        <v>2643.336199484093</v>
      </c>
      <c r="G51" s="37">
        <v>3304.6646603611348</v>
      </c>
      <c r="H51" s="37">
        <v>3892.9922613929489</v>
      </c>
      <c r="I51" s="37">
        <v>3661.650902837489</v>
      </c>
      <c r="J51" s="37">
        <v>3760.683576956148</v>
      </c>
      <c r="K51" s="37">
        <v>4144.3465176268273</v>
      </c>
      <c r="L51" s="37">
        <v>4266.3800515907133</v>
      </c>
      <c r="M51" s="37">
        <v>4504.9656061908854</v>
      </c>
      <c r="N51" s="37">
        <v>4533.2545141874461</v>
      </c>
      <c r="O51" s="37">
        <v>3922.184006878761</v>
      </c>
      <c r="P51" s="37">
        <v>3812.9191745485809</v>
      </c>
      <c r="Q51" s="37">
        <v>3474.5915735167669</v>
      </c>
      <c r="R51" s="37">
        <v>4065.3472055030088</v>
      </c>
      <c r="S51" s="37">
        <v>4261.0877901977638</v>
      </c>
      <c r="T51" s="37">
        <v>5438.0226139294928</v>
      </c>
      <c r="U51" s="37">
        <v>5096.7650042992254</v>
      </c>
      <c r="V51" s="37">
        <v>5298.9680997420464</v>
      </c>
      <c r="W51" s="37">
        <v>5166.6606190885632</v>
      </c>
      <c r="X51" s="37">
        <v>4974.96638005159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12.321840068787621</v>
      </c>
      <c r="M52" s="37">
        <f t="shared" si="20"/>
        <v>44.95116079105761</v>
      </c>
      <c r="N52" s="37">
        <f t="shared" si="20"/>
        <v>23.144196044711951</v>
      </c>
      <c r="O52" s="37">
        <f t="shared" si="20"/>
        <v>65.073516766981939</v>
      </c>
      <c r="P52" s="37">
        <f t="shared" si="20"/>
        <v>71.540154772141022</v>
      </c>
      <c r="Q52" s="37">
        <f t="shared" si="20"/>
        <v>71.331298366294064</v>
      </c>
      <c r="R52" s="37">
        <f t="shared" si="20"/>
        <v>144.13766122098019</v>
      </c>
      <c r="S52" s="37">
        <f t="shared" si="20"/>
        <v>127.88555460017194</v>
      </c>
      <c r="T52" s="37">
        <f t="shared" si="20"/>
        <v>66.8286328460877</v>
      </c>
      <c r="U52" s="37">
        <f t="shared" si="20"/>
        <v>88.839896818572655</v>
      </c>
      <c r="V52" s="37">
        <f t="shared" si="20"/>
        <v>70.378503869303529</v>
      </c>
      <c r="W52" s="37">
        <f t="shared" si="20"/>
        <v>92.433619948409259</v>
      </c>
      <c r="X52" s="37">
        <f t="shared" ref="X52" si="21">SUM(X53:X70)</f>
        <v>197.79630266552022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29.425795356835771</v>
      </c>
      <c r="N59" s="10">
        <v>23.144196044711951</v>
      </c>
      <c r="O59" s="10">
        <v>18.84496990541702</v>
      </c>
      <c r="P59" s="10">
        <v>38.645227858985379</v>
      </c>
      <c r="Q59" s="10">
        <v>37.857093723129843</v>
      </c>
      <c r="R59" s="10">
        <v>47.745313843508157</v>
      </c>
      <c r="S59" s="10">
        <v>76.956147893379182</v>
      </c>
      <c r="T59" s="10">
        <v>32.363628546861563</v>
      </c>
      <c r="U59" s="10">
        <v>57.069991401547718</v>
      </c>
      <c r="V59" s="10">
        <v>36.038005159071368</v>
      </c>
      <c r="W59" s="10">
        <v>55.390025795356827</v>
      </c>
      <c r="X59" s="10">
        <v>64.412983662940675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38.752708512467763</v>
      </c>
      <c r="P60" s="10">
        <v>25.365434221840069</v>
      </c>
      <c r="Q60" s="10">
        <v>28.888392089423899</v>
      </c>
      <c r="R60" s="10">
        <v>28.888392089423899</v>
      </c>
      <c r="S60" s="10">
        <v>23.25167669819432</v>
      </c>
      <c r="T60" s="10">
        <v>31.77515047291487</v>
      </c>
      <c r="U60" s="10">
        <v>20.796818572656921</v>
      </c>
      <c r="V60" s="10">
        <v>16.900429922613931</v>
      </c>
      <c r="W60" s="10">
        <v>13.986242476354249</v>
      </c>
      <c r="X60" s="10">
        <v>18.02355975924333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20.499570077386071</v>
      </c>
      <c r="S63" s="10">
        <v>20.03465176268271</v>
      </c>
      <c r="T63" s="10">
        <v>2.6898538263112641</v>
      </c>
      <c r="U63" s="10">
        <v>4.6006018916595011</v>
      </c>
      <c r="V63" s="10">
        <v>4.2453138435081677</v>
      </c>
      <c r="W63" s="10">
        <v>3.432760103181427</v>
      </c>
      <c r="X63" s="10">
        <v>14.529234737747201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1.2897678417884779</v>
      </c>
      <c r="P64" s="10">
        <v>1.9346517626827171</v>
      </c>
      <c r="Q64" s="10">
        <v>1.9346517626827171</v>
      </c>
      <c r="R64" s="10">
        <v>3.224419604471195</v>
      </c>
      <c r="S64" s="10">
        <v>3.224419604471195</v>
      </c>
      <c r="T64" s="10">
        <v>0</v>
      </c>
      <c r="U64" s="10">
        <v>1.236285468615649</v>
      </c>
      <c r="V64" s="10">
        <v>4.0260533104041274</v>
      </c>
      <c r="W64" s="10">
        <v>3.0484092863284609</v>
      </c>
      <c r="X64" s="10">
        <v>3.006448839208943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12.321840068787621</v>
      </c>
      <c r="M65" s="10">
        <v>15.52536543422184</v>
      </c>
      <c r="N65" s="10">
        <v>0</v>
      </c>
      <c r="O65" s="10">
        <v>0</v>
      </c>
      <c r="P65" s="10">
        <v>2.9436801375752362</v>
      </c>
      <c r="Q65" s="10">
        <v>0</v>
      </c>
      <c r="R65" s="10">
        <v>26.989079965606191</v>
      </c>
      <c r="S65" s="10">
        <v>0</v>
      </c>
      <c r="T65" s="10">
        <v>0</v>
      </c>
      <c r="U65" s="10">
        <v>3.6939810834049869</v>
      </c>
      <c r="V65" s="10">
        <v>1.539466895958727</v>
      </c>
      <c r="W65" s="10">
        <v>1.761306964746346</v>
      </c>
      <c r="X65" s="10">
        <v>68.824849527085121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6.1860705073086839</v>
      </c>
      <c r="P66" s="10">
        <v>2.6511607910576092</v>
      </c>
      <c r="Q66" s="10">
        <v>2.6511607910576092</v>
      </c>
      <c r="R66" s="10">
        <v>16.79088564058469</v>
      </c>
      <c r="S66" s="10">
        <v>4.4186586414445399</v>
      </c>
      <c r="T66" s="10">
        <v>0</v>
      </c>
      <c r="U66" s="10">
        <v>1.442218400687876</v>
      </c>
      <c r="V66" s="10">
        <v>7.629234737747205</v>
      </c>
      <c r="W66" s="10">
        <v>14.81487532244196</v>
      </c>
      <c r="X66" s="10">
        <v>28.99922613929493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30.787274290627678</v>
      </c>
      <c r="O71" s="37">
        <f t="shared" si="22"/>
        <v>7.8819432502149613</v>
      </c>
      <c r="P71" s="37">
        <f t="shared" si="22"/>
        <v>25.962510748065348</v>
      </c>
      <c r="Q71" s="37">
        <f t="shared" si="22"/>
        <v>24.21900257953568</v>
      </c>
      <c r="R71" s="37">
        <f t="shared" si="22"/>
        <v>33.605588993981087</v>
      </c>
      <c r="S71" s="37">
        <f t="shared" si="22"/>
        <v>33.605588993981087</v>
      </c>
      <c r="T71" s="37">
        <f t="shared" si="22"/>
        <v>45.0463456577816</v>
      </c>
      <c r="U71" s="37">
        <f t="shared" si="22"/>
        <v>31.002235597592431</v>
      </c>
      <c r="V71" s="37">
        <f t="shared" si="22"/>
        <v>26.344711951848669</v>
      </c>
      <c r="W71" s="37">
        <f t="shared" si="22"/>
        <v>47.936371453138428</v>
      </c>
      <c r="X71" s="37">
        <f t="shared" ref="X71" si="23">SUM(X72:X73)</f>
        <v>24.911607910576091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30.787274290627678</v>
      </c>
      <c r="O72" s="10">
        <v>7.8819432502149613</v>
      </c>
      <c r="P72" s="10">
        <v>25.962510748065348</v>
      </c>
      <c r="Q72" s="10">
        <v>24.21900257953568</v>
      </c>
      <c r="R72" s="10">
        <v>33.605588993981087</v>
      </c>
      <c r="S72" s="10">
        <v>33.605588993981087</v>
      </c>
      <c r="T72" s="10">
        <v>45.0463456577816</v>
      </c>
      <c r="U72" s="10">
        <v>31.002235597592431</v>
      </c>
      <c r="V72" s="10">
        <v>26.344711951848669</v>
      </c>
      <c r="W72" s="10">
        <v>47.936371453138428</v>
      </c>
      <c r="X72" s="10">
        <v>24.911607910576091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403.95528804815132</v>
      </c>
      <c r="D76" s="40">
        <v>321.66809974204642</v>
      </c>
      <c r="E76" s="40">
        <v>458.21152192605331</v>
      </c>
      <c r="F76" s="40">
        <v>507.13671539122947</v>
      </c>
      <c r="G76" s="40">
        <v>740.49871023215815</v>
      </c>
      <c r="H76" s="40">
        <v>827.68701633705928</v>
      </c>
      <c r="I76" s="40">
        <v>741.53052450558891</v>
      </c>
      <c r="J76" s="40">
        <v>828.97678417884777</v>
      </c>
      <c r="K76" s="40">
        <v>923.81771281169381</v>
      </c>
      <c r="L76" s="40">
        <v>653.31040412725702</v>
      </c>
      <c r="M76" s="40">
        <v>499.91401547721409</v>
      </c>
      <c r="N76" s="40">
        <v>579.70765262252792</v>
      </c>
      <c r="O76" s="40">
        <v>925.70937231298365</v>
      </c>
      <c r="P76" s="40">
        <v>696.47463456577816</v>
      </c>
      <c r="Q76" s="40">
        <v>623.12983662940667</v>
      </c>
      <c r="R76" s="40">
        <v>694.49699054170242</v>
      </c>
      <c r="S76" s="40">
        <v>396.90455717970758</v>
      </c>
      <c r="T76" s="40">
        <v>473.4077386070507</v>
      </c>
      <c r="U76" s="40">
        <v>487.32312983662939</v>
      </c>
      <c r="V76" s="40">
        <v>696.4065348237317</v>
      </c>
      <c r="W76" s="40">
        <v>649.45081685296645</v>
      </c>
      <c r="X76" s="40">
        <v>820.67222699914009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1816.3253654342216</v>
      </c>
      <c r="D2" s="31">
        <f t="shared" si="0"/>
        <v>1696.5025795356835</v>
      </c>
      <c r="E2" s="31">
        <f t="shared" si="0"/>
        <v>1691.9768701633707</v>
      </c>
      <c r="F2" s="31">
        <f t="shared" si="0"/>
        <v>1983.7783319002574</v>
      </c>
      <c r="G2" s="31">
        <f t="shared" si="0"/>
        <v>2219.5032674118656</v>
      </c>
      <c r="H2" s="31">
        <f t="shared" si="0"/>
        <v>2656.2059329320718</v>
      </c>
      <c r="I2" s="31">
        <f t="shared" si="0"/>
        <v>3726.0185726569216</v>
      </c>
      <c r="J2" s="31">
        <f t="shared" si="0"/>
        <v>2730.7394668959587</v>
      </c>
      <c r="K2" s="31">
        <f t="shared" si="0"/>
        <v>2687.1583834909716</v>
      </c>
      <c r="L2" s="31">
        <f t="shared" si="0"/>
        <v>2574.679879621669</v>
      </c>
      <c r="M2" s="31">
        <f t="shared" si="0"/>
        <v>3391.2012037833183</v>
      </c>
      <c r="N2" s="31">
        <f t="shared" si="0"/>
        <v>3445.368099742047</v>
      </c>
      <c r="O2" s="31">
        <f t="shared" si="0"/>
        <v>4256.775150472914</v>
      </c>
      <c r="P2" s="31">
        <f t="shared" si="0"/>
        <v>6449.6127257093713</v>
      </c>
      <c r="Q2" s="31">
        <f t="shared" si="0"/>
        <v>5719.9778159931202</v>
      </c>
      <c r="R2" s="31">
        <f t="shared" si="0"/>
        <v>7762.8552020636271</v>
      </c>
      <c r="S2" s="31">
        <f t="shared" si="0"/>
        <v>7959.2006018916582</v>
      </c>
      <c r="T2" s="31">
        <f t="shared" si="0"/>
        <v>8039.6625107480641</v>
      </c>
      <c r="U2" s="31">
        <f t="shared" si="0"/>
        <v>6450.9058469475503</v>
      </c>
      <c r="V2" s="31">
        <f t="shared" si="0"/>
        <v>5708.6651762682704</v>
      </c>
      <c r="W2" s="31">
        <f t="shared" si="0"/>
        <v>6256.5019776440231</v>
      </c>
      <c r="X2" s="31">
        <f t="shared" ref="X2" si="1">SUM(X3,X17,X22,X25,X26,X51,X52,X71,X74,X75,X76)</f>
        <v>5829.1215821152164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53.583662940670678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48.15133276010318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48.15133276010318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48.15133276010318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53.583662940670678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53.583662940670678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1438.8380051590711</v>
      </c>
      <c r="D26" s="37">
        <f t="shared" si="14"/>
        <v>1395.3847807394668</v>
      </c>
      <c r="E26" s="37">
        <f t="shared" si="14"/>
        <v>1397.0499570077386</v>
      </c>
      <c r="F26" s="37">
        <f t="shared" si="14"/>
        <v>1716.8823731728285</v>
      </c>
      <c r="G26" s="37">
        <f t="shared" si="14"/>
        <v>2036.2702493551158</v>
      </c>
      <c r="H26" s="37">
        <f t="shared" si="14"/>
        <v>2415.2773000859843</v>
      </c>
      <c r="I26" s="37">
        <f t="shared" si="14"/>
        <v>3452.3298366294066</v>
      </c>
      <c r="J26" s="37">
        <f t="shared" si="14"/>
        <v>2545.6147893379193</v>
      </c>
      <c r="K26" s="37">
        <f t="shared" si="14"/>
        <v>2556.6302665520207</v>
      </c>
      <c r="L26" s="37">
        <f t="shared" si="14"/>
        <v>2331.0965606190894</v>
      </c>
      <c r="M26" s="37">
        <f t="shared" si="14"/>
        <v>2863.4197764402402</v>
      </c>
      <c r="N26" s="37">
        <f t="shared" si="14"/>
        <v>2861.3380911435947</v>
      </c>
      <c r="O26" s="37">
        <f t="shared" si="14"/>
        <v>3730.8040412725704</v>
      </c>
      <c r="P26" s="37">
        <f t="shared" si="14"/>
        <v>5602.0492691315549</v>
      </c>
      <c r="Q26" s="37">
        <f t="shared" si="14"/>
        <v>4782.9644883920882</v>
      </c>
      <c r="R26" s="37">
        <f t="shared" si="14"/>
        <v>6912.2779019776435</v>
      </c>
      <c r="S26" s="37">
        <f t="shared" si="14"/>
        <v>6789.4681857265678</v>
      </c>
      <c r="T26" s="37">
        <f t="shared" si="14"/>
        <v>7040.8130696474627</v>
      </c>
      <c r="U26" s="37">
        <f t="shared" si="14"/>
        <v>5391.6499570077394</v>
      </c>
      <c r="V26" s="37">
        <f t="shared" si="14"/>
        <v>4899.5376612209793</v>
      </c>
      <c r="W26" s="37">
        <f t="shared" si="14"/>
        <v>5307.5516766981937</v>
      </c>
      <c r="X26" s="37">
        <f t="shared" ref="X26" si="15">SUM(X27,X33)</f>
        <v>5064.4354256233855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164.86723989681849</v>
      </c>
      <c r="R27" s="29">
        <f t="shared" si="16"/>
        <v>151.60507308684441</v>
      </c>
      <c r="S27" s="29">
        <f t="shared" si="16"/>
        <v>166.86732588134129</v>
      </c>
      <c r="T27" s="29">
        <f t="shared" si="16"/>
        <v>170.39492691315559</v>
      </c>
      <c r="U27" s="29">
        <f t="shared" si="16"/>
        <v>100.4540842648323</v>
      </c>
      <c r="V27" s="29">
        <f t="shared" si="16"/>
        <v>147.22579535683579</v>
      </c>
      <c r="W27" s="29">
        <f t="shared" si="16"/>
        <v>153.79974204643159</v>
      </c>
      <c r="X27" s="29">
        <f t="shared" ref="X27" si="17">SUM(X28:X32)</f>
        <v>153.52605331040411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164.86723989681849</v>
      </c>
      <c r="R30" s="10">
        <v>151.60507308684441</v>
      </c>
      <c r="S30" s="10">
        <v>166.86732588134129</v>
      </c>
      <c r="T30" s="10">
        <v>170.39492691315559</v>
      </c>
      <c r="U30" s="10">
        <v>100.4540842648323</v>
      </c>
      <c r="V30" s="10">
        <v>147.22579535683579</v>
      </c>
      <c r="W30" s="10">
        <v>153.79974204643159</v>
      </c>
      <c r="X30" s="10">
        <v>153.52605331040411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1438.8380051590711</v>
      </c>
      <c r="D33" s="29">
        <f t="shared" si="18"/>
        <v>1395.3847807394668</v>
      </c>
      <c r="E33" s="29">
        <f t="shared" si="18"/>
        <v>1397.0499570077386</v>
      </c>
      <c r="F33" s="29">
        <f t="shared" si="18"/>
        <v>1716.8823731728285</v>
      </c>
      <c r="G33" s="29">
        <f t="shared" si="18"/>
        <v>2036.2702493551158</v>
      </c>
      <c r="H33" s="29">
        <f t="shared" si="18"/>
        <v>2415.2773000859843</v>
      </c>
      <c r="I33" s="29">
        <f t="shared" si="18"/>
        <v>3452.3298366294066</v>
      </c>
      <c r="J33" s="29">
        <f t="shared" si="18"/>
        <v>2545.6147893379193</v>
      </c>
      <c r="K33" s="29">
        <f t="shared" si="18"/>
        <v>2556.6302665520207</v>
      </c>
      <c r="L33" s="29">
        <f t="shared" si="18"/>
        <v>2331.0965606190894</v>
      </c>
      <c r="M33" s="29">
        <f t="shared" si="18"/>
        <v>2863.4197764402402</v>
      </c>
      <c r="N33" s="29">
        <f t="shared" si="18"/>
        <v>2861.3380911435947</v>
      </c>
      <c r="O33" s="29">
        <f t="shared" si="18"/>
        <v>3730.8040412725704</v>
      </c>
      <c r="P33" s="29">
        <f t="shared" si="18"/>
        <v>5602.0492691315549</v>
      </c>
      <c r="Q33" s="29">
        <f t="shared" si="18"/>
        <v>4618.0972484952699</v>
      </c>
      <c r="R33" s="29">
        <f t="shared" si="18"/>
        <v>6760.6728288907989</v>
      </c>
      <c r="S33" s="29">
        <f t="shared" si="18"/>
        <v>6622.6008598452263</v>
      </c>
      <c r="T33" s="29">
        <f t="shared" si="18"/>
        <v>6870.4181427343074</v>
      </c>
      <c r="U33" s="29">
        <f t="shared" si="18"/>
        <v>5291.1958727429073</v>
      </c>
      <c r="V33" s="29">
        <f t="shared" si="18"/>
        <v>4752.3118658641433</v>
      </c>
      <c r="W33" s="29">
        <f t="shared" si="18"/>
        <v>5153.751934651762</v>
      </c>
      <c r="X33" s="29">
        <f t="shared" ref="X33" si="19">SUM(X34:X50)</f>
        <v>4910.9093723129818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25.984006878761821</v>
      </c>
      <c r="D36" s="10">
        <v>23.724591573516761</v>
      </c>
      <c r="E36" s="10">
        <v>32.762510748065353</v>
      </c>
      <c r="F36" s="10">
        <v>67.784436801375747</v>
      </c>
      <c r="G36" s="10">
        <v>77.968615649183135</v>
      </c>
      <c r="H36" s="10">
        <v>106.2181427343078</v>
      </c>
      <c r="I36" s="10">
        <v>94.918314703353403</v>
      </c>
      <c r="J36" s="10">
        <v>90.092691315563201</v>
      </c>
      <c r="K36" s="10">
        <v>92.29002579535684</v>
      </c>
      <c r="L36" s="10">
        <v>52.737145313843499</v>
      </c>
      <c r="M36" s="10">
        <v>71.414961306964742</v>
      </c>
      <c r="N36" s="10">
        <v>82.40180567497849</v>
      </c>
      <c r="O36" s="10">
        <v>84.599226139294927</v>
      </c>
      <c r="P36" s="10">
        <v>74.711006018916592</v>
      </c>
      <c r="Q36" s="10">
        <v>42.848925193465178</v>
      </c>
      <c r="R36" s="10">
        <v>79.105760963026654</v>
      </c>
      <c r="S36" s="10">
        <v>72.513585554600169</v>
      </c>
      <c r="T36" s="10">
        <v>35.637145313843497</v>
      </c>
      <c r="U36" s="10">
        <v>69.276870163370589</v>
      </c>
      <c r="V36" s="10">
        <v>90.469561478933784</v>
      </c>
      <c r="W36" s="10">
        <v>37.765348237317284</v>
      </c>
      <c r="X36" s="10">
        <v>39.471539122957857</v>
      </c>
    </row>
    <row r="37" spans="1:24" ht="11.25" customHeight="1" x14ac:dyDescent="0.2">
      <c r="A37" s="41" t="s">
        <v>61</v>
      </c>
      <c r="B37" s="9" t="s">
        <v>62</v>
      </c>
      <c r="C37" s="10">
        <v>424.80171969045568</v>
      </c>
      <c r="D37" s="10">
        <v>679.4687876182287</v>
      </c>
      <c r="E37" s="10">
        <v>577.81599312123819</v>
      </c>
      <c r="F37" s="10">
        <v>836.76319862424759</v>
      </c>
      <c r="G37" s="10">
        <v>861.37386070507307</v>
      </c>
      <c r="H37" s="10">
        <v>847.46345657781592</v>
      </c>
      <c r="I37" s="10">
        <v>1358.937575236457</v>
      </c>
      <c r="J37" s="10">
        <v>1146.555803955288</v>
      </c>
      <c r="K37" s="10">
        <v>806.0570937231297</v>
      </c>
      <c r="L37" s="10">
        <v>877.51986242476357</v>
      </c>
      <c r="M37" s="10">
        <v>1087.7042132416159</v>
      </c>
      <c r="N37" s="10">
        <v>839.6866723989682</v>
      </c>
      <c r="O37" s="10">
        <v>943.72794496990537</v>
      </c>
      <c r="P37" s="10">
        <v>1358.8420464316421</v>
      </c>
      <c r="Q37" s="10">
        <v>1025.699828030954</v>
      </c>
      <c r="R37" s="10">
        <v>1876.9466036113499</v>
      </c>
      <c r="S37" s="10">
        <v>1830.706018916595</v>
      </c>
      <c r="T37" s="10">
        <v>1980.492863284609</v>
      </c>
      <c r="U37" s="10">
        <v>1727.506534823732</v>
      </c>
      <c r="V37" s="10">
        <v>1666.072828890799</v>
      </c>
      <c r="W37" s="10">
        <v>1336.08116938951</v>
      </c>
      <c r="X37" s="10">
        <v>1496.4560619088561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0.50971625107480645</v>
      </c>
      <c r="U38" s="10">
        <v>0</v>
      </c>
      <c r="V38" s="10">
        <v>1.3671539122957869E-2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105.43637145313841</v>
      </c>
      <c r="D40" s="10">
        <v>13.8451418744626</v>
      </c>
      <c r="E40" s="10">
        <v>0</v>
      </c>
      <c r="F40" s="10">
        <v>21.300257953568359</v>
      </c>
      <c r="G40" s="10">
        <v>57.510748065348238</v>
      </c>
      <c r="H40" s="10">
        <v>0</v>
      </c>
      <c r="I40" s="10">
        <v>0</v>
      </c>
      <c r="J40" s="10">
        <v>20.540756663800519</v>
      </c>
      <c r="K40" s="10">
        <v>14.378503869303531</v>
      </c>
      <c r="L40" s="10">
        <v>0</v>
      </c>
      <c r="M40" s="10">
        <v>72.919690455717969</v>
      </c>
      <c r="N40" s="10">
        <v>0</v>
      </c>
      <c r="O40" s="10">
        <v>44.162596732588128</v>
      </c>
      <c r="P40" s="10">
        <v>44.162596732588128</v>
      </c>
      <c r="Q40" s="10">
        <v>1.026999140154772</v>
      </c>
      <c r="R40" s="10">
        <v>2.0540842648323299</v>
      </c>
      <c r="S40" s="10">
        <v>1.026999140154772</v>
      </c>
      <c r="T40" s="10">
        <v>2.9989681857265689</v>
      </c>
      <c r="U40" s="10">
        <v>22.109028374892521</v>
      </c>
      <c r="V40" s="10">
        <v>16.42441960447119</v>
      </c>
      <c r="W40" s="10">
        <v>1.017798796216681</v>
      </c>
      <c r="X40" s="10">
        <v>2.525451418744626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124.3551160791058</v>
      </c>
      <c r="E42" s="10">
        <v>129.66947549441099</v>
      </c>
      <c r="F42" s="10">
        <v>51.017454858125532</v>
      </c>
      <c r="G42" s="10">
        <v>159.10670679277729</v>
      </c>
      <c r="H42" s="10">
        <v>178.45752364574369</v>
      </c>
      <c r="I42" s="10">
        <v>192.43310404127249</v>
      </c>
      <c r="J42" s="10">
        <v>0</v>
      </c>
      <c r="K42" s="10">
        <v>287.95262252794498</v>
      </c>
      <c r="L42" s="10">
        <v>356.26251074806532</v>
      </c>
      <c r="M42" s="10">
        <v>379.3828030954428</v>
      </c>
      <c r="N42" s="10">
        <v>293.20722269991398</v>
      </c>
      <c r="O42" s="10">
        <v>610.58564058469472</v>
      </c>
      <c r="P42" s="10">
        <v>396.19759243336199</v>
      </c>
      <c r="Q42" s="10">
        <v>452.947377472055</v>
      </c>
      <c r="R42" s="10">
        <v>430.8779879621668</v>
      </c>
      <c r="S42" s="10">
        <v>574.85434221840057</v>
      </c>
      <c r="T42" s="10">
        <v>756.65958727429052</v>
      </c>
      <c r="U42" s="10">
        <v>721.26139294926907</v>
      </c>
      <c r="V42" s="10">
        <v>627.71255374032671</v>
      </c>
      <c r="W42" s="10">
        <v>578.66182287188303</v>
      </c>
      <c r="X42" s="10">
        <v>235.28142734307821</v>
      </c>
    </row>
    <row r="43" spans="1:24" ht="11.25" customHeight="1" x14ac:dyDescent="0.2">
      <c r="A43" s="41" t="s">
        <v>73</v>
      </c>
      <c r="B43" s="9" t="s">
        <v>74</v>
      </c>
      <c r="C43" s="10">
        <v>157.30773860705071</v>
      </c>
      <c r="D43" s="10">
        <v>93.142734307824583</v>
      </c>
      <c r="E43" s="10">
        <v>6.2095442820292339</v>
      </c>
      <c r="F43" s="10">
        <v>52.780911435941533</v>
      </c>
      <c r="G43" s="10">
        <v>73.47927773000859</v>
      </c>
      <c r="H43" s="10">
        <v>218.36792777300079</v>
      </c>
      <c r="I43" s="10">
        <v>322.48976784178848</v>
      </c>
      <c r="J43" s="10">
        <v>197.191143594153</v>
      </c>
      <c r="K43" s="10">
        <v>168.434135855546</v>
      </c>
      <c r="L43" s="10">
        <v>97.568529664660346</v>
      </c>
      <c r="M43" s="10">
        <v>35.946345657781599</v>
      </c>
      <c r="N43" s="10">
        <v>123.24445399828031</v>
      </c>
      <c r="O43" s="10">
        <v>359.46311263972478</v>
      </c>
      <c r="P43" s="10">
        <v>1738.774204643164</v>
      </c>
      <c r="Q43" s="10">
        <v>1330.0134135855551</v>
      </c>
      <c r="R43" s="10">
        <v>2345.7533104041272</v>
      </c>
      <c r="S43" s="10">
        <v>2132.1295786758378</v>
      </c>
      <c r="T43" s="10">
        <v>2135.2455717970761</v>
      </c>
      <c r="U43" s="10">
        <v>1165.100945829751</v>
      </c>
      <c r="V43" s="10">
        <v>924.22889079965591</v>
      </c>
      <c r="W43" s="10">
        <v>1337.895872742906</v>
      </c>
      <c r="X43" s="10">
        <v>1414.442046431642</v>
      </c>
    </row>
    <row r="44" spans="1:24" ht="11.25" customHeight="1" x14ac:dyDescent="0.2">
      <c r="A44" s="41" t="s">
        <v>75</v>
      </c>
      <c r="B44" s="9" t="s">
        <v>76</v>
      </c>
      <c r="C44" s="10">
        <v>466.06474634565768</v>
      </c>
      <c r="D44" s="10">
        <v>188.16276870163369</v>
      </c>
      <c r="E44" s="10">
        <v>307.81504729148747</v>
      </c>
      <c r="F44" s="10">
        <v>339.6579535683577</v>
      </c>
      <c r="G44" s="10">
        <v>456.92269991401548</v>
      </c>
      <c r="H44" s="10">
        <v>735.3</v>
      </c>
      <c r="I44" s="10">
        <v>1129.8277730008599</v>
      </c>
      <c r="J44" s="10">
        <v>725.13611349957011</v>
      </c>
      <c r="K44" s="10">
        <v>871.30980223559754</v>
      </c>
      <c r="L44" s="10">
        <v>639.15159071367145</v>
      </c>
      <c r="M44" s="10">
        <v>875.1313843508168</v>
      </c>
      <c r="N44" s="10">
        <v>1201.8725709372311</v>
      </c>
      <c r="O44" s="10">
        <v>1374.7969905417019</v>
      </c>
      <c r="P44" s="10">
        <v>1522.881427343078</v>
      </c>
      <c r="Q44" s="10">
        <v>1504.7291487532241</v>
      </c>
      <c r="R44" s="10">
        <v>1608.8659501289769</v>
      </c>
      <c r="S44" s="10">
        <v>1633.7059329320721</v>
      </c>
      <c r="T44" s="10">
        <v>1535.1781599312119</v>
      </c>
      <c r="U44" s="10">
        <v>1248.88890799656</v>
      </c>
      <c r="V44" s="10">
        <v>1063.6161650902841</v>
      </c>
      <c r="W44" s="10">
        <v>1528.2545141874459</v>
      </c>
      <c r="X44" s="10">
        <v>1532.5661220980221</v>
      </c>
    </row>
    <row r="45" spans="1:24" ht="11.25" customHeight="1" x14ac:dyDescent="0.2">
      <c r="A45" s="41" t="s">
        <v>77</v>
      </c>
      <c r="B45" s="9" t="s">
        <v>78</v>
      </c>
      <c r="C45" s="10">
        <v>32.645485812553737</v>
      </c>
      <c r="D45" s="10">
        <v>12.48211521926053</v>
      </c>
      <c r="E45" s="10">
        <v>21.123559759243339</v>
      </c>
      <c r="F45" s="10">
        <v>28.804815133276009</v>
      </c>
      <c r="G45" s="10">
        <v>26.877815993121239</v>
      </c>
      <c r="H45" s="10">
        <v>26.877815993121239</v>
      </c>
      <c r="I45" s="10">
        <v>24.957953568357691</v>
      </c>
      <c r="J45" s="10">
        <v>18.744625967325881</v>
      </c>
      <c r="K45" s="10">
        <v>15.62055030094583</v>
      </c>
      <c r="L45" s="10">
        <v>16.661908856405841</v>
      </c>
      <c r="M45" s="10">
        <v>24.99286328460877</v>
      </c>
      <c r="N45" s="10">
        <v>15.62055030094583</v>
      </c>
      <c r="O45" s="10">
        <v>13.53774720550301</v>
      </c>
      <c r="P45" s="10">
        <v>11.45503009458298</v>
      </c>
      <c r="Q45" s="10">
        <v>15.62055030094583</v>
      </c>
      <c r="R45" s="10">
        <v>16.661908856405841</v>
      </c>
      <c r="S45" s="10">
        <v>23.951504729148748</v>
      </c>
      <c r="T45" s="10">
        <v>16.827429062768701</v>
      </c>
      <c r="U45" s="10">
        <v>12.90773860705073</v>
      </c>
      <c r="V45" s="10">
        <v>6.1503009458297511</v>
      </c>
      <c r="W45" s="10">
        <v>10.533447979363711</v>
      </c>
      <c r="X45" s="10">
        <v>3.9363714531384351</v>
      </c>
    </row>
    <row r="46" spans="1:24" ht="11.25" customHeight="1" x14ac:dyDescent="0.2">
      <c r="A46" s="41" t="s">
        <v>79</v>
      </c>
      <c r="B46" s="9" t="s">
        <v>80</v>
      </c>
      <c r="C46" s="10">
        <v>89.294926913155621</v>
      </c>
      <c r="D46" s="10">
        <v>88.334737747205509</v>
      </c>
      <c r="E46" s="10">
        <v>129.62166809974201</v>
      </c>
      <c r="F46" s="10">
        <v>107.5380051590713</v>
      </c>
      <c r="G46" s="10">
        <v>118.0703353396388</v>
      </c>
      <c r="H46" s="10">
        <v>120.9501289767842</v>
      </c>
      <c r="I46" s="10">
        <v>111.3509028374892</v>
      </c>
      <c r="J46" s="10">
        <v>111.3499570077386</v>
      </c>
      <c r="K46" s="10">
        <v>126.3972484952708</v>
      </c>
      <c r="L46" s="10">
        <v>123.3877901977644</v>
      </c>
      <c r="M46" s="10">
        <v>103.32476354256229</v>
      </c>
      <c r="N46" s="10">
        <v>130.40988822012039</v>
      </c>
      <c r="O46" s="10">
        <v>127.4004299226139</v>
      </c>
      <c r="P46" s="10">
        <v>94.296388650042985</v>
      </c>
      <c r="Q46" s="10">
        <v>68.214359415305239</v>
      </c>
      <c r="R46" s="10">
        <v>122.38460877042129</v>
      </c>
      <c r="S46" s="10">
        <v>107.3373172828891</v>
      </c>
      <c r="T46" s="10">
        <v>127.0934651762683</v>
      </c>
      <c r="U46" s="10">
        <v>102.6556319862425</v>
      </c>
      <c r="V46" s="10">
        <v>94.087704213241608</v>
      </c>
      <c r="W46" s="10">
        <v>129.16895958727429</v>
      </c>
      <c r="X46" s="10">
        <v>47.736027515047283</v>
      </c>
    </row>
    <row r="47" spans="1:24" ht="11.25" customHeight="1" x14ac:dyDescent="0.2">
      <c r="A47" s="41" t="s">
        <v>81</v>
      </c>
      <c r="B47" s="9" t="s">
        <v>82</v>
      </c>
      <c r="C47" s="10">
        <v>67.211263972484957</v>
      </c>
      <c r="D47" s="10">
        <v>86.414445399828026</v>
      </c>
      <c r="E47" s="10">
        <v>107.5380051590713</v>
      </c>
      <c r="F47" s="10">
        <v>134.42244196044709</v>
      </c>
      <c r="G47" s="10">
        <v>140.14858125537401</v>
      </c>
      <c r="H47" s="10">
        <v>112.310834049871</v>
      </c>
      <c r="I47" s="10">
        <v>143.98822012037829</v>
      </c>
      <c r="J47" s="10">
        <v>134.13585554600169</v>
      </c>
      <c r="K47" s="10">
        <v>118.3003439380911</v>
      </c>
      <c r="L47" s="10">
        <v>128.54686156491829</v>
      </c>
      <c r="M47" s="10">
        <v>121.09484092863281</v>
      </c>
      <c r="N47" s="10">
        <v>102.4649183147033</v>
      </c>
      <c r="O47" s="10">
        <v>78.245915735167671</v>
      </c>
      <c r="P47" s="10">
        <v>62.410404127257088</v>
      </c>
      <c r="Q47" s="10">
        <v>62.410404127257088</v>
      </c>
      <c r="R47" s="10">
        <v>89.423903697334467</v>
      </c>
      <c r="S47" s="10">
        <v>75.451418744625968</v>
      </c>
      <c r="T47" s="10">
        <v>89.887790197764389</v>
      </c>
      <c r="U47" s="10">
        <v>70.855374032674121</v>
      </c>
      <c r="V47" s="10">
        <v>95.783233018056748</v>
      </c>
      <c r="W47" s="10">
        <v>79.945915735167659</v>
      </c>
      <c r="X47" s="10">
        <v>41.244024075666381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5.7609630266552019</v>
      </c>
      <c r="D49" s="10">
        <v>6.7211521926053308</v>
      </c>
      <c r="E49" s="10">
        <v>12.48211521926053</v>
      </c>
      <c r="F49" s="10">
        <v>9.6016337059329313</v>
      </c>
      <c r="G49" s="10">
        <v>11.519088564058469</v>
      </c>
      <c r="H49" s="10">
        <v>7.6793637145313847</v>
      </c>
      <c r="I49" s="10">
        <v>8.6392949269131538</v>
      </c>
      <c r="J49" s="10">
        <v>5.732330180567498</v>
      </c>
      <c r="K49" s="10">
        <v>5.732330180567498</v>
      </c>
      <c r="L49" s="10">
        <v>4.7769561478933786</v>
      </c>
      <c r="M49" s="10">
        <v>4.7769561478933786</v>
      </c>
      <c r="N49" s="10">
        <v>7.643078245915734</v>
      </c>
      <c r="O49" s="10">
        <v>8.5984522785898534</v>
      </c>
      <c r="P49" s="10">
        <v>5.732330180567498</v>
      </c>
      <c r="Q49" s="10">
        <v>3.8214961306964752</v>
      </c>
      <c r="R49" s="10">
        <v>5.732330180567498</v>
      </c>
      <c r="S49" s="10">
        <v>4.7769561478933786</v>
      </c>
      <c r="T49" s="10">
        <v>5.3940670679277716</v>
      </c>
      <c r="U49" s="10">
        <v>5.0091143594153049</v>
      </c>
      <c r="V49" s="10">
        <v>3.7861564918314699</v>
      </c>
      <c r="W49" s="10">
        <v>4.1492691315563199</v>
      </c>
      <c r="X49" s="10">
        <v>2.0970765262252788</v>
      </c>
    </row>
    <row r="50" spans="1:24" ht="11.25" customHeight="1" x14ac:dyDescent="0.2">
      <c r="A50" s="41" t="s">
        <v>87</v>
      </c>
      <c r="B50" s="9" t="s">
        <v>88</v>
      </c>
      <c r="C50" s="10">
        <v>64.330782459157348</v>
      </c>
      <c r="D50" s="10">
        <v>78.733190025795352</v>
      </c>
      <c r="E50" s="10">
        <v>72.012037833190021</v>
      </c>
      <c r="F50" s="10">
        <v>67.211263972484957</v>
      </c>
      <c r="G50" s="10">
        <v>53.292519346517629</v>
      </c>
      <c r="H50" s="10">
        <v>61.652106620808247</v>
      </c>
      <c r="I50" s="10">
        <v>64.786930352536544</v>
      </c>
      <c r="J50" s="10">
        <v>96.135511607910573</v>
      </c>
      <c r="K50" s="10">
        <v>50.157609630266549</v>
      </c>
      <c r="L50" s="10">
        <v>34.483404987102318</v>
      </c>
      <c r="M50" s="10">
        <v>86.730954428202921</v>
      </c>
      <c r="N50" s="10">
        <v>64.786930352536544</v>
      </c>
      <c r="O50" s="10">
        <v>85.685984522785901</v>
      </c>
      <c r="P50" s="10">
        <v>292.58624247635419</v>
      </c>
      <c r="Q50" s="10">
        <v>110.7647463456578</v>
      </c>
      <c r="R50" s="10">
        <v>182.86638005159071</v>
      </c>
      <c r="S50" s="10">
        <v>166.14720550300939</v>
      </c>
      <c r="T50" s="10">
        <v>184.4933791917455</v>
      </c>
      <c r="U50" s="10">
        <v>145.6243336199484</v>
      </c>
      <c r="V50" s="10">
        <v>163.9663800515907</v>
      </c>
      <c r="W50" s="10">
        <v>110.27781599312119</v>
      </c>
      <c r="X50" s="10">
        <v>95.15322441960447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17.63043852106621</v>
      </c>
      <c r="L52" s="37">
        <f t="shared" si="20"/>
        <v>0.93499570077386074</v>
      </c>
      <c r="M52" s="37">
        <f t="shared" si="20"/>
        <v>253.404815133276</v>
      </c>
      <c r="N52" s="37">
        <f t="shared" si="20"/>
        <v>246.19681857265695</v>
      </c>
      <c r="O52" s="37">
        <f t="shared" si="20"/>
        <v>279.10954428202933</v>
      </c>
      <c r="P52" s="37">
        <f t="shared" si="20"/>
        <v>389.78185726569222</v>
      </c>
      <c r="Q52" s="37">
        <f t="shared" si="20"/>
        <v>391.52751504729139</v>
      </c>
      <c r="R52" s="37">
        <f t="shared" si="20"/>
        <v>350.92123817712809</v>
      </c>
      <c r="S52" s="37">
        <f t="shared" si="20"/>
        <v>335.59656061908862</v>
      </c>
      <c r="T52" s="37">
        <f t="shared" si="20"/>
        <v>294.66165090283749</v>
      </c>
      <c r="U52" s="37">
        <f t="shared" si="20"/>
        <v>343.47463456577822</v>
      </c>
      <c r="V52" s="37">
        <f t="shared" si="20"/>
        <v>404.99707652622533</v>
      </c>
      <c r="W52" s="37">
        <f t="shared" si="20"/>
        <v>376.56397248495279</v>
      </c>
      <c r="X52" s="37">
        <f t="shared" ref="X52" si="21">SUM(X53:X70)</f>
        <v>352.69707652622532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253.3438521066208</v>
      </c>
      <c r="N59" s="10">
        <v>245.98736027515051</v>
      </c>
      <c r="O59" s="10">
        <v>271.35279449699061</v>
      </c>
      <c r="P59" s="10">
        <v>368.53920894239042</v>
      </c>
      <c r="Q59" s="10">
        <v>358.84204643164219</v>
      </c>
      <c r="R59" s="10">
        <v>312.17162510748062</v>
      </c>
      <c r="S59" s="10">
        <v>279.56913155631992</v>
      </c>
      <c r="T59" s="10">
        <v>231.22674118658639</v>
      </c>
      <c r="U59" s="10">
        <v>275.22596732588141</v>
      </c>
      <c r="V59" s="10">
        <v>328.20799656061911</v>
      </c>
      <c r="W59" s="10">
        <v>314.52699914015483</v>
      </c>
      <c r="X59" s="10">
        <v>286.57996560619091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7.7505588993981078</v>
      </c>
      <c r="P60" s="10">
        <v>3.5229578675838349</v>
      </c>
      <c r="Q60" s="10">
        <v>4.2276010318142729</v>
      </c>
      <c r="R60" s="10">
        <v>4.2276010318142729</v>
      </c>
      <c r="S60" s="10">
        <v>4.2276010318142729</v>
      </c>
      <c r="T60" s="10">
        <v>10.97755803955288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17.63043852106621</v>
      </c>
      <c r="L65" s="10">
        <v>0.93499570077386074</v>
      </c>
      <c r="M65" s="10">
        <v>6.0963026655202063E-2</v>
      </c>
      <c r="N65" s="10">
        <v>0.20945829750644879</v>
      </c>
      <c r="O65" s="10">
        <v>6.1908856405846939E-3</v>
      </c>
      <c r="P65" s="10">
        <v>17.71969045571797</v>
      </c>
      <c r="Q65" s="10">
        <v>28.457867583834901</v>
      </c>
      <c r="R65" s="10">
        <v>34.522012037833193</v>
      </c>
      <c r="S65" s="10">
        <v>51.712295786758382</v>
      </c>
      <c r="T65" s="10">
        <v>52.457351676698188</v>
      </c>
      <c r="U65" s="10">
        <v>68.248667239896818</v>
      </c>
      <c r="V65" s="10">
        <v>76.789079965606192</v>
      </c>
      <c r="W65" s="10">
        <v>62.036973344797943</v>
      </c>
      <c r="X65" s="10">
        <v>66.117110920034392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8.7532244196044703E-2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323.90369733447977</v>
      </c>
      <c r="D76" s="40">
        <v>301.11779879621668</v>
      </c>
      <c r="E76" s="40">
        <v>294.92691315563201</v>
      </c>
      <c r="F76" s="40">
        <v>266.89595872742899</v>
      </c>
      <c r="G76" s="40">
        <v>183.23301805674981</v>
      </c>
      <c r="H76" s="40">
        <v>240.92863284608771</v>
      </c>
      <c r="I76" s="40">
        <v>273.68873602751501</v>
      </c>
      <c r="J76" s="40">
        <v>185.12467755803951</v>
      </c>
      <c r="K76" s="40">
        <v>112.8976784178848</v>
      </c>
      <c r="L76" s="40">
        <v>242.64832330180559</v>
      </c>
      <c r="M76" s="40">
        <v>274.3766122098022</v>
      </c>
      <c r="N76" s="40">
        <v>337.83319002579532</v>
      </c>
      <c r="O76" s="40">
        <v>246.86156491831471</v>
      </c>
      <c r="P76" s="40">
        <v>457.78159931212377</v>
      </c>
      <c r="Q76" s="40">
        <v>545.48581255374029</v>
      </c>
      <c r="R76" s="40">
        <v>499.65606190885637</v>
      </c>
      <c r="S76" s="40">
        <v>834.13585554600161</v>
      </c>
      <c r="T76" s="40">
        <v>704.18779019776434</v>
      </c>
      <c r="U76" s="40">
        <v>715.78125537403264</v>
      </c>
      <c r="V76" s="40">
        <v>404.1304385210662</v>
      </c>
      <c r="W76" s="40">
        <v>524.23499570077388</v>
      </c>
      <c r="X76" s="40">
        <v>411.98907996560621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-14.176354256233839</v>
      </c>
      <c r="D2" s="31">
        <f t="shared" si="0"/>
        <v>-238.59191745485799</v>
      </c>
      <c r="E2" s="31">
        <f t="shared" si="0"/>
        <v>647.63319002579533</v>
      </c>
      <c r="F2" s="31">
        <f t="shared" si="0"/>
        <v>-492.39750644883929</v>
      </c>
      <c r="G2" s="31">
        <f t="shared" si="0"/>
        <v>507.82373172828881</v>
      </c>
      <c r="H2" s="31">
        <f t="shared" si="0"/>
        <v>-410.03981083405</v>
      </c>
      <c r="I2" s="31">
        <f t="shared" si="0"/>
        <v>-77.822441960447051</v>
      </c>
      <c r="J2" s="31">
        <f t="shared" si="0"/>
        <v>293.3062768701634</v>
      </c>
      <c r="K2" s="31">
        <f t="shared" si="0"/>
        <v>-196.49965606190881</v>
      </c>
      <c r="L2" s="31">
        <f t="shared" si="0"/>
        <v>-162.677128116939</v>
      </c>
      <c r="M2" s="31">
        <f t="shared" si="0"/>
        <v>354.3660361134996</v>
      </c>
      <c r="N2" s="31">
        <f t="shared" si="0"/>
        <v>-128.4689595872743</v>
      </c>
      <c r="O2" s="31">
        <f t="shared" si="0"/>
        <v>8.1457437661220915</v>
      </c>
      <c r="P2" s="31">
        <f t="shared" si="0"/>
        <v>388.47343078245905</v>
      </c>
      <c r="Q2" s="31">
        <f t="shared" si="0"/>
        <v>363.47721410146175</v>
      </c>
      <c r="R2" s="31">
        <f t="shared" si="0"/>
        <v>-163.57841788478075</v>
      </c>
      <c r="S2" s="31">
        <f t="shared" si="0"/>
        <v>145.17996560619085</v>
      </c>
      <c r="T2" s="31">
        <f t="shared" si="0"/>
        <v>-238.52545141874464</v>
      </c>
      <c r="U2" s="31">
        <f t="shared" si="0"/>
        <v>-449.6089423903698</v>
      </c>
      <c r="V2" s="31">
        <f t="shared" si="0"/>
        <v>-57.980997420464234</v>
      </c>
      <c r="W2" s="31">
        <f t="shared" si="0"/>
        <v>872.78091143594145</v>
      </c>
      <c r="X2" s="31">
        <f t="shared" ref="X2" si="1">SUM(X3,X17,X22,X25,X26,X51,X52,X71,X74,X75,X76)</f>
        <v>392.12579535683568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-109.13026655202063</v>
      </c>
      <c r="D3" s="34">
        <f t="shared" si="2"/>
        <v>224.92957867583837</v>
      </c>
      <c r="E3" s="34">
        <f t="shared" si="2"/>
        <v>1.9502149613069646</v>
      </c>
      <c r="F3" s="34">
        <f t="shared" si="2"/>
        <v>8.9807394668959564</v>
      </c>
      <c r="G3" s="34">
        <f t="shared" si="2"/>
        <v>161.67403267411871</v>
      </c>
      <c r="H3" s="34">
        <f t="shared" si="2"/>
        <v>123.87987962166805</v>
      </c>
      <c r="I3" s="34">
        <f t="shared" si="2"/>
        <v>-183.82390369733443</v>
      </c>
      <c r="J3" s="34">
        <f t="shared" si="2"/>
        <v>-14.536887360275147</v>
      </c>
      <c r="K3" s="34">
        <f t="shared" si="2"/>
        <v>223.57480653482375</v>
      </c>
      <c r="L3" s="34">
        <f t="shared" si="2"/>
        <v>-193.27128116938951</v>
      </c>
      <c r="M3" s="34">
        <f t="shared" si="2"/>
        <v>28.361994840928631</v>
      </c>
      <c r="N3" s="34">
        <f t="shared" si="2"/>
        <v>60.857609630266545</v>
      </c>
      <c r="O3" s="34">
        <f t="shared" si="2"/>
        <v>-97.53972484952709</v>
      </c>
      <c r="P3" s="34">
        <f t="shared" si="2"/>
        <v>121.47239896818571</v>
      </c>
      <c r="Q3" s="34">
        <f t="shared" si="2"/>
        <v>83.45967325881341</v>
      </c>
      <c r="R3" s="34">
        <f t="shared" si="2"/>
        <v>49.627944969905407</v>
      </c>
      <c r="S3" s="34">
        <f t="shared" si="2"/>
        <v>-65.509716251074792</v>
      </c>
      <c r="T3" s="34">
        <f t="shared" si="2"/>
        <v>-180.84015477214101</v>
      </c>
      <c r="U3" s="34">
        <f t="shared" si="2"/>
        <v>29.288478073946688</v>
      </c>
      <c r="V3" s="34">
        <f t="shared" si="2"/>
        <v>-276.2296646603611</v>
      </c>
      <c r="W3" s="34">
        <f t="shared" si="2"/>
        <v>602.59475494411004</v>
      </c>
      <c r="X3" s="34">
        <f t="shared" ref="X3" si="3">SUM(X4,X8,X11)</f>
        <v>186.72089423903691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-130.56371453138433</v>
      </c>
      <c r="D4" s="29">
        <f t="shared" si="4"/>
        <v>216.22226999140156</v>
      </c>
      <c r="E4" s="29">
        <f t="shared" si="4"/>
        <v>0.61066208082545137</v>
      </c>
      <c r="F4" s="29">
        <f t="shared" si="4"/>
        <v>10.990111779879619</v>
      </c>
      <c r="G4" s="29">
        <f t="shared" si="4"/>
        <v>163.01358555460021</v>
      </c>
      <c r="H4" s="29">
        <f t="shared" si="4"/>
        <v>124.5496990541702</v>
      </c>
      <c r="I4" s="29">
        <f t="shared" si="4"/>
        <v>-186.50309544282024</v>
      </c>
      <c r="J4" s="29">
        <f t="shared" si="4"/>
        <v>-16.460619088564055</v>
      </c>
      <c r="K4" s="29">
        <f t="shared" si="4"/>
        <v>223.57480653482375</v>
      </c>
      <c r="L4" s="29">
        <f t="shared" si="4"/>
        <v>-194.60765262252795</v>
      </c>
      <c r="M4" s="29">
        <f t="shared" si="4"/>
        <v>28.361994840928631</v>
      </c>
      <c r="N4" s="29">
        <f t="shared" si="4"/>
        <v>60.857609630266545</v>
      </c>
      <c r="O4" s="29">
        <f t="shared" si="4"/>
        <v>-97.53972484952709</v>
      </c>
      <c r="P4" s="29">
        <f t="shared" si="4"/>
        <v>120.76620808254513</v>
      </c>
      <c r="Q4" s="29">
        <f t="shared" si="4"/>
        <v>83.45967325881341</v>
      </c>
      <c r="R4" s="29">
        <f t="shared" si="4"/>
        <v>49.627944969905407</v>
      </c>
      <c r="S4" s="29">
        <f t="shared" si="4"/>
        <v>-64.782975064488383</v>
      </c>
      <c r="T4" s="29">
        <f t="shared" si="4"/>
        <v>-180.80627687016337</v>
      </c>
      <c r="U4" s="29">
        <f t="shared" si="4"/>
        <v>29.33628546861565</v>
      </c>
      <c r="V4" s="29">
        <f t="shared" si="4"/>
        <v>-276.46809974204638</v>
      </c>
      <c r="W4" s="29">
        <f t="shared" si="4"/>
        <v>604.24763542562334</v>
      </c>
      <c r="X4" s="29">
        <f t="shared" ref="X4" si="5">SUM(X5:X7)</f>
        <v>185.52579535683572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3.807566638005158</v>
      </c>
      <c r="J5" s="10">
        <v>-2.6420464316423038</v>
      </c>
      <c r="K5" s="10">
        <v>-3.9034393809114349</v>
      </c>
      <c r="L5" s="10">
        <v>-2.13877901977644</v>
      </c>
      <c r="M5" s="10">
        <v>5.0940670679277726</v>
      </c>
      <c r="N5" s="10">
        <v>-0.72063628546861558</v>
      </c>
      <c r="O5" s="10">
        <v>-0.69415305245055892</v>
      </c>
      <c r="P5" s="10">
        <v>2.8259673258813409</v>
      </c>
      <c r="Q5" s="10">
        <v>0.64944110060189164</v>
      </c>
      <c r="R5" s="10">
        <v>0</v>
      </c>
      <c r="S5" s="10">
        <v>1.997334479793637</v>
      </c>
      <c r="T5" s="10">
        <v>1.144969905417025</v>
      </c>
      <c r="U5" s="10">
        <v>4.9269131556319852E-2</v>
      </c>
      <c r="V5" s="10">
        <v>0.1218400687876182</v>
      </c>
      <c r="W5" s="10">
        <v>-5.0730868443680131E-3</v>
      </c>
      <c r="X5" s="10">
        <v>5.6577815993121228E-2</v>
      </c>
    </row>
    <row r="6" spans="1:24" ht="11.25" customHeight="1" x14ac:dyDescent="0.2">
      <c r="A6" s="41" t="s">
        <v>7</v>
      </c>
      <c r="B6" s="9" t="s">
        <v>8</v>
      </c>
      <c r="C6" s="10">
        <v>6.9976784178847797</v>
      </c>
      <c r="D6" s="10">
        <v>64.378933791917447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-137.56139294926911</v>
      </c>
      <c r="D7" s="10">
        <v>151.8433361994841</v>
      </c>
      <c r="E7" s="10">
        <v>0.61066208082545137</v>
      </c>
      <c r="F7" s="10">
        <v>10.990111779879619</v>
      </c>
      <c r="G7" s="10">
        <v>163.01358555460021</v>
      </c>
      <c r="H7" s="10">
        <v>124.5496990541702</v>
      </c>
      <c r="I7" s="10">
        <v>-190.31066208082541</v>
      </c>
      <c r="J7" s="10">
        <v>-13.81857265692175</v>
      </c>
      <c r="K7" s="10">
        <v>227.47824591573519</v>
      </c>
      <c r="L7" s="10">
        <v>-192.4688736027515</v>
      </c>
      <c r="M7" s="10">
        <v>23.26792777300086</v>
      </c>
      <c r="N7" s="10">
        <v>61.57824591573516</v>
      </c>
      <c r="O7" s="10">
        <v>-96.845571797076531</v>
      </c>
      <c r="P7" s="10">
        <v>117.9402407566638</v>
      </c>
      <c r="Q7" s="10">
        <v>82.81023215821152</v>
      </c>
      <c r="R7" s="10">
        <v>49.627944969905407</v>
      </c>
      <c r="S7" s="10">
        <v>-66.780309544282019</v>
      </c>
      <c r="T7" s="10">
        <v>-181.95124677558039</v>
      </c>
      <c r="U7" s="10">
        <v>29.287016337059331</v>
      </c>
      <c r="V7" s="10">
        <v>-276.58993981083398</v>
      </c>
      <c r="W7" s="10">
        <v>604.25270851246773</v>
      </c>
      <c r="X7" s="10">
        <v>185.46921754084261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21.433447979363709</v>
      </c>
      <c r="D11" s="29">
        <f t="shared" si="8"/>
        <v>8.7073086844368017</v>
      </c>
      <c r="E11" s="29">
        <f t="shared" si="8"/>
        <v>1.3395528804815131</v>
      </c>
      <c r="F11" s="29">
        <f t="shared" si="8"/>
        <v>-2.0093723129836629</v>
      </c>
      <c r="G11" s="29">
        <f t="shared" si="8"/>
        <v>-1.3395528804815131</v>
      </c>
      <c r="H11" s="29">
        <f t="shared" si="8"/>
        <v>-0.66981943250214959</v>
      </c>
      <c r="I11" s="29">
        <f t="shared" si="8"/>
        <v>2.6791917454858121</v>
      </c>
      <c r="J11" s="29">
        <f t="shared" si="8"/>
        <v>1.9237317282889079</v>
      </c>
      <c r="K11" s="29">
        <f t="shared" si="8"/>
        <v>0</v>
      </c>
      <c r="L11" s="29">
        <f t="shared" si="8"/>
        <v>1.336371453138435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0.70619088564058463</v>
      </c>
      <c r="Q11" s="29">
        <f t="shared" si="8"/>
        <v>0</v>
      </c>
      <c r="R11" s="29">
        <f t="shared" si="8"/>
        <v>0</v>
      </c>
      <c r="S11" s="29">
        <f t="shared" si="8"/>
        <v>-0.7267411865864144</v>
      </c>
      <c r="T11" s="29">
        <f t="shared" si="8"/>
        <v>-3.3877901977644023E-2</v>
      </c>
      <c r="U11" s="29">
        <f t="shared" si="8"/>
        <v>-4.7807394668959592E-2</v>
      </c>
      <c r="V11" s="29">
        <f t="shared" si="8"/>
        <v>0.23843508168529659</v>
      </c>
      <c r="W11" s="29">
        <f t="shared" si="8"/>
        <v>-1.6528804815133269</v>
      </c>
      <c r="X11" s="29">
        <f t="shared" ref="X11" si="9">SUM(X12:X16)</f>
        <v>1.1950988822012041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21.433447979363709</v>
      </c>
      <c r="D13" s="10">
        <v>8.7073086844368017</v>
      </c>
      <c r="E13" s="10">
        <v>1.3395528804815131</v>
      </c>
      <c r="F13" s="10">
        <v>-2.0093723129836629</v>
      </c>
      <c r="G13" s="10">
        <v>-1.3395528804815131</v>
      </c>
      <c r="H13" s="10">
        <v>-0.66981943250214959</v>
      </c>
      <c r="I13" s="10">
        <v>2.6791917454858121</v>
      </c>
      <c r="J13" s="10">
        <v>1.9237317282889079</v>
      </c>
      <c r="K13" s="10">
        <v>0</v>
      </c>
      <c r="L13" s="10">
        <v>1.336371453138435</v>
      </c>
      <c r="M13" s="10">
        <v>0</v>
      </c>
      <c r="N13" s="10">
        <v>0</v>
      </c>
      <c r="O13" s="10">
        <v>0</v>
      </c>
      <c r="P13" s="10">
        <v>0.70619088564058463</v>
      </c>
      <c r="Q13" s="10">
        <v>0</v>
      </c>
      <c r="R13" s="10">
        <v>0</v>
      </c>
      <c r="S13" s="10">
        <v>-0.7267411865864144</v>
      </c>
      <c r="T13" s="10">
        <v>-3.3877901977644023E-2</v>
      </c>
      <c r="U13" s="10">
        <v>-4.7807394668959592E-2</v>
      </c>
      <c r="V13" s="10">
        <v>0.23843508168529659</v>
      </c>
      <c r="W13" s="10">
        <v>-1.6528804815133269</v>
      </c>
      <c r="X13" s="10">
        <v>1.1950988822012041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100.34944110060192</v>
      </c>
      <c r="D26" s="37">
        <f t="shared" si="14"/>
        <v>-466.46646603611339</v>
      </c>
      <c r="E26" s="37">
        <f t="shared" si="14"/>
        <v>643.06044711951847</v>
      </c>
      <c r="F26" s="37">
        <f t="shared" si="14"/>
        <v>-494.32751504729157</v>
      </c>
      <c r="G26" s="37">
        <f t="shared" si="14"/>
        <v>347.37497850386916</v>
      </c>
      <c r="H26" s="37">
        <f t="shared" si="14"/>
        <v>-391.47480653482376</v>
      </c>
      <c r="I26" s="37">
        <f t="shared" si="14"/>
        <v>137.2799656061909</v>
      </c>
      <c r="J26" s="37">
        <f t="shared" si="14"/>
        <v>285.78409286328463</v>
      </c>
      <c r="K26" s="37">
        <f t="shared" si="14"/>
        <v>-420.45717970765259</v>
      </c>
      <c r="L26" s="37">
        <f t="shared" si="14"/>
        <v>91.455546001719654</v>
      </c>
      <c r="M26" s="37">
        <f t="shared" si="14"/>
        <v>316.33877901977644</v>
      </c>
      <c r="N26" s="37">
        <f t="shared" si="14"/>
        <v>-100.21109200343939</v>
      </c>
      <c r="O26" s="37">
        <f t="shared" si="14"/>
        <v>89.528546861564919</v>
      </c>
      <c r="P26" s="37">
        <f t="shared" si="14"/>
        <v>312.03215821152185</v>
      </c>
      <c r="Q26" s="37">
        <f t="shared" si="14"/>
        <v>283.25889939810833</v>
      </c>
      <c r="R26" s="37">
        <f t="shared" si="14"/>
        <v>-189.05563198624247</v>
      </c>
      <c r="S26" s="37">
        <f t="shared" si="14"/>
        <v>143.32742906276866</v>
      </c>
      <c r="T26" s="37">
        <f t="shared" si="14"/>
        <v>-22.949183147033551</v>
      </c>
      <c r="U26" s="37">
        <f t="shared" si="14"/>
        <v>-434.74625967325886</v>
      </c>
      <c r="V26" s="37">
        <f t="shared" si="14"/>
        <v>218.85012897678422</v>
      </c>
      <c r="W26" s="37">
        <f t="shared" si="14"/>
        <v>235.25614789337914</v>
      </c>
      <c r="X26" s="37">
        <f t="shared" ref="X26" si="15">SUM(X27,X33)</f>
        <v>205.74729148753221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141.7199484092863</v>
      </c>
      <c r="D27" s="29">
        <f t="shared" si="16"/>
        <v>-198.55571797076519</v>
      </c>
      <c r="E27" s="29">
        <f t="shared" si="16"/>
        <v>500.30300945829754</v>
      </c>
      <c r="F27" s="29">
        <f t="shared" si="16"/>
        <v>-73.953826311263967</v>
      </c>
      <c r="G27" s="29">
        <f t="shared" si="16"/>
        <v>-97.226827171109207</v>
      </c>
      <c r="H27" s="29">
        <f t="shared" si="16"/>
        <v>-50.315993121238179</v>
      </c>
      <c r="I27" s="29">
        <f t="shared" si="16"/>
        <v>-260.73000859845229</v>
      </c>
      <c r="J27" s="29">
        <f t="shared" si="16"/>
        <v>-35.689337919174562</v>
      </c>
      <c r="K27" s="29">
        <f t="shared" si="16"/>
        <v>-361.8862424763542</v>
      </c>
      <c r="L27" s="29">
        <f t="shared" si="16"/>
        <v>30.000429922613886</v>
      </c>
      <c r="M27" s="29">
        <f t="shared" si="16"/>
        <v>184.35494411006019</v>
      </c>
      <c r="N27" s="29">
        <f t="shared" si="16"/>
        <v>-135.48736027515048</v>
      </c>
      <c r="O27" s="29">
        <f t="shared" si="16"/>
        <v>173.20111779879622</v>
      </c>
      <c r="P27" s="29">
        <f t="shared" si="16"/>
        <v>139.58907996560615</v>
      </c>
      <c r="Q27" s="29">
        <f t="shared" si="16"/>
        <v>293.77411865864144</v>
      </c>
      <c r="R27" s="29">
        <f t="shared" si="16"/>
        <v>-250.69931212381772</v>
      </c>
      <c r="S27" s="29">
        <f t="shared" si="16"/>
        <v>54.554256233877886</v>
      </c>
      <c r="T27" s="29">
        <f t="shared" si="16"/>
        <v>-99.329320722269983</v>
      </c>
      <c r="U27" s="29">
        <f t="shared" si="16"/>
        <v>-89.539466895958697</v>
      </c>
      <c r="V27" s="29">
        <f t="shared" si="16"/>
        <v>25.225021496130687</v>
      </c>
      <c r="W27" s="29">
        <f t="shared" si="16"/>
        <v>223.65821152192601</v>
      </c>
      <c r="X27" s="29">
        <f t="shared" ref="X27" si="17">SUM(X28:X32)</f>
        <v>167.88185726569213</v>
      </c>
    </row>
    <row r="28" spans="1:24" ht="11.25" customHeight="1" x14ac:dyDescent="0.2">
      <c r="A28" s="41" t="s">
        <v>45</v>
      </c>
      <c r="B28" s="9" t="s">
        <v>46</v>
      </c>
      <c r="C28" s="10">
        <v>122.3760103181427</v>
      </c>
      <c r="D28" s="10">
        <v>-184.58383490971619</v>
      </c>
      <c r="E28" s="10">
        <v>488.48435081685301</v>
      </c>
      <c r="F28" s="10">
        <v>-83.623645743766119</v>
      </c>
      <c r="G28" s="10">
        <v>-70.366208082545143</v>
      </c>
      <c r="H28" s="10">
        <v>-23.455374032674118</v>
      </c>
      <c r="I28" s="10">
        <v>-120.3364574376612</v>
      </c>
      <c r="J28" s="10">
        <v>27.317282889079959</v>
      </c>
      <c r="K28" s="10">
        <v>-16.400085984522789</v>
      </c>
      <c r="L28" s="10">
        <v>141.86302665520199</v>
      </c>
      <c r="M28" s="10">
        <v>134.66706792777299</v>
      </c>
      <c r="N28" s="10">
        <v>-70.93147033533964</v>
      </c>
      <c r="O28" s="10">
        <v>-4.11195184866724</v>
      </c>
      <c r="P28" s="10">
        <v>-305.31384350816847</v>
      </c>
      <c r="Q28" s="10">
        <v>255.9701633705933</v>
      </c>
      <c r="R28" s="10">
        <v>-125.41513327601029</v>
      </c>
      <c r="S28" s="10">
        <v>181.95468615649179</v>
      </c>
      <c r="T28" s="10">
        <v>-55.269991401547713</v>
      </c>
      <c r="U28" s="10">
        <v>-114.3302665520206</v>
      </c>
      <c r="V28" s="10">
        <v>-48.877987962166813</v>
      </c>
      <c r="W28" s="10">
        <v>192.23568357695609</v>
      </c>
      <c r="X28" s="10">
        <v>136.42072226999139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19.343938091143588</v>
      </c>
      <c r="D30" s="10">
        <v>-13.971883061049009</v>
      </c>
      <c r="E30" s="10">
        <v>11.818658641444539</v>
      </c>
      <c r="F30" s="10">
        <v>9.6698194325021483</v>
      </c>
      <c r="G30" s="10">
        <v>-26.860619088564061</v>
      </c>
      <c r="H30" s="10">
        <v>-26.860619088564061</v>
      </c>
      <c r="I30" s="10">
        <v>-134.30300945829751</v>
      </c>
      <c r="J30" s="10">
        <v>-63.006620808254517</v>
      </c>
      <c r="K30" s="10">
        <v>-345.48615649183142</v>
      </c>
      <c r="L30" s="10">
        <v>-109.2114359415305</v>
      </c>
      <c r="M30" s="10">
        <v>51.455374032674122</v>
      </c>
      <c r="N30" s="10">
        <v>-67.207050730868445</v>
      </c>
      <c r="O30" s="10">
        <v>193.2202063628547</v>
      </c>
      <c r="P30" s="10">
        <v>426.34462596732578</v>
      </c>
      <c r="Q30" s="10">
        <v>37.803955288048151</v>
      </c>
      <c r="R30" s="10">
        <v>-126.1679277730009</v>
      </c>
      <c r="S30" s="10">
        <v>-122.0980223559759</v>
      </c>
      <c r="T30" s="10">
        <v>-22.218830610490109</v>
      </c>
      <c r="U30" s="10">
        <v>23.12846087704213</v>
      </c>
      <c r="V30" s="10">
        <v>60.023387790197759</v>
      </c>
      <c r="W30" s="10">
        <v>27.366208082545139</v>
      </c>
      <c r="X30" s="10">
        <v>20.735339638865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-6.0905417024935504</v>
      </c>
      <c r="J31" s="10">
        <v>0</v>
      </c>
      <c r="K31" s="10">
        <v>0</v>
      </c>
      <c r="L31" s="10">
        <v>-2.6511607910576092</v>
      </c>
      <c r="M31" s="10">
        <v>-1.7674978503869301</v>
      </c>
      <c r="N31" s="10">
        <v>2.6511607910576092</v>
      </c>
      <c r="O31" s="10">
        <v>-15.90713671539123</v>
      </c>
      <c r="P31" s="10">
        <v>18.558297506448842</v>
      </c>
      <c r="Q31" s="10">
        <v>0</v>
      </c>
      <c r="R31" s="10">
        <v>0.88374892519346515</v>
      </c>
      <c r="S31" s="10">
        <v>-5.3024075666380046</v>
      </c>
      <c r="T31" s="10">
        <v>-21.840498710232161</v>
      </c>
      <c r="U31" s="10">
        <v>1.6623387790197759</v>
      </c>
      <c r="V31" s="10">
        <v>14.07962166809974</v>
      </c>
      <c r="W31" s="10">
        <v>4.0563198624247629</v>
      </c>
      <c r="X31" s="10">
        <v>10.72579535683577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-41.370507308684381</v>
      </c>
      <c r="D33" s="29">
        <f t="shared" si="18"/>
        <v>-267.91074806534817</v>
      </c>
      <c r="E33" s="29">
        <f t="shared" si="18"/>
        <v>142.75743766122096</v>
      </c>
      <c r="F33" s="29">
        <f t="shared" si="18"/>
        <v>-420.37368873602759</v>
      </c>
      <c r="G33" s="29">
        <f t="shared" si="18"/>
        <v>444.60180567497838</v>
      </c>
      <c r="H33" s="29">
        <f t="shared" si="18"/>
        <v>-341.15881341358556</v>
      </c>
      <c r="I33" s="29">
        <f t="shared" si="18"/>
        <v>398.00997420464319</v>
      </c>
      <c r="J33" s="29">
        <f t="shared" si="18"/>
        <v>321.47343078245922</v>
      </c>
      <c r="K33" s="29">
        <f t="shared" si="18"/>
        <v>-58.570937231298387</v>
      </c>
      <c r="L33" s="29">
        <f t="shared" si="18"/>
        <v>61.455116079105764</v>
      </c>
      <c r="M33" s="29">
        <f t="shared" si="18"/>
        <v>131.98383490971625</v>
      </c>
      <c r="N33" s="29">
        <f t="shared" si="18"/>
        <v>35.276268271711089</v>
      </c>
      <c r="O33" s="29">
        <f t="shared" si="18"/>
        <v>-83.672570937231299</v>
      </c>
      <c r="P33" s="29">
        <f t="shared" si="18"/>
        <v>172.4430782459157</v>
      </c>
      <c r="Q33" s="29">
        <f t="shared" si="18"/>
        <v>-10.515219260533136</v>
      </c>
      <c r="R33" s="29">
        <f t="shared" si="18"/>
        <v>61.643680137575231</v>
      </c>
      <c r="S33" s="29">
        <f t="shared" si="18"/>
        <v>88.773172828890779</v>
      </c>
      <c r="T33" s="29">
        <f t="shared" si="18"/>
        <v>76.380137575236432</v>
      </c>
      <c r="U33" s="29">
        <f t="shared" si="18"/>
        <v>-345.20679277730017</v>
      </c>
      <c r="V33" s="29">
        <f t="shared" si="18"/>
        <v>193.62510748065353</v>
      </c>
      <c r="W33" s="29">
        <f t="shared" si="18"/>
        <v>11.597936371453137</v>
      </c>
      <c r="X33" s="29">
        <f t="shared" ref="X33" si="19">SUM(X34:X50)</f>
        <v>37.865434221840083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-10.167669819432501</v>
      </c>
      <c r="D36" s="10">
        <v>-29.373258813413582</v>
      </c>
      <c r="E36" s="10">
        <v>9.0379191745485805</v>
      </c>
      <c r="F36" s="10">
        <v>-7.9081685296646604</v>
      </c>
      <c r="G36" s="10">
        <v>12.429750644883921</v>
      </c>
      <c r="H36" s="10">
        <v>6.7798796216680994</v>
      </c>
      <c r="I36" s="10">
        <v>-10.16981943250215</v>
      </c>
      <c r="J36" s="10">
        <v>8.7895098882201186</v>
      </c>
      <c r="K36" s="10">
        <v>-10.98693035253654</v>
      </c>
      <c r="L36" s="10">
        <v>20.875150472914871</v>
      </c>
      <c r="M36" s="10">
        <v>-15.3816852966466</v>
      </c>
      <c r="N36" s="10">
        <v>-12.085640584694749</v>
      </c>
      <c r="O36" s="10">
        <v>-4.3947549441100593</v>
      </c>
      <c r="P36" s="10">
        <v>18.677730008598449</v>
      </c>
      <c r="Q36" s="10">
        <v>-8.7895098882201186</v>
      </c>
      <c r="R36" s="10">
        <v>1.098710232158211</v>
      </c>
      <c r="S36" s="10">
        <v>-7.690799656061909</v>
      </c>
      <c r="T36" s="10">
        <v>5.5153912295786762</v>
      </c>
      <c r="U36" s="10">
        <v>8.9532244196044708</v>
      </c>
      <c r="V36" s="10">
        <v>29.395442820292349</v>
      </c>
      <c r="W36" s="10">
        <v>-15.93869303525365</v>
      </c>
      <c r="X36" s="10">
        <v>16.830868443680139</v>
      </c>
    </row>
    <row r="37" spans="1:24" ht="11.25" customHeight="1" x14ac:dyDescent="0.2">
      <c r="A37" s="41" t="s">
        <v>61</v>
      </c>
      <c r="B37" s="9" t="s">
        <v>62</v>
      </c>
      <c r="C37" s="10">
        <v>-10.700257953568361</v>
      </c>
      <c r="D37" s="10">
        <v>5.3501289767841786</v>
      </c>
      <c r="E37" s="10">
        <v>10.700257953568361</v>
      </c>
      <c r="F37" s="10">
        <v>-8.5602751504729149</v>
      </c>
      <c r="G37" s="10">
        <v>34.240928632846092</v>
      </c>
      <c r="H37" s="10">
        <v>-38.521066208082537</v>
      </c>
      <c r="I37" s="10">
        <v>79.182201203783308</v>
      </c>
      <c r="J37" s="10">
        <v>-35.731384350816853</v>
      </c>
      <c r="K37" s="10">
        <v>-12.61109200343938</v>
      </c>
      <c r="L37" s="10">
        <v>0</v>
      </c>
      <c r="M37" s="10">
        <v>31.527687016337051</v>
      </c>
      <c r="N37" s="10">
        <v>-18.91659501289768</v>
      </c>
      <c r="O37" s="10">
        <v>27.32398968185727</v>
      </c>
      <c r="P37" s="10">
        <v>-70.411779879621662</v>
      </c>
      <c r="Q37" s="10">
        <v>-22.069389509888222</v>
      </c>
      <c r="R37" s="10">
        <v>-1.050902837489252</v>
      </c>
      <c r="S37" s="10">
        <v>-18.91659501289768</v>
      </c>
      <c r="T37" s="10">
        <v>50.461049011177977</v>
      </c>
      <c r="U37" s="10">
        <v>-1.801289767841789</v>
      </c>
      <c r="V37" s="10">
        <v>-11.369905417024929</v>
      </c>
      <c r="W37" s="10">
        <v>11.55700773860705</v>
      </c>
      <c r="X37" s="10">
        <v>38.798968185726572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1.058125537403267</v>
      </c>
      <c r="G38" s="10">
        <v>-1.069991401547721</v>
      </c>
      <c r="H38" s="10">
        <v>0</v>
      </c>
      <c r="I38" s="10">
        <v>1.069991401547721</v>
      </c>
      <c r="J38" s="10">
        <v>-1.050902837489252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1.050902837489252</v>
      </c>
      <c r="R38" s="10">
        <v>0</v>
      </c>
      <c r="S38" s="10">
        <v>0</v>
      </c>
      <c r="T38" s="10">
        <v>-0.31418744625967321</v>
      </c>
      <c r="U38" s="10">
        <v>0.14290627687016341</v>
      </c>
      <c r="V38" s="10">
        <v>-2.0980223559759242E-2</v>
      </c>
      <c r="W38" s="10">
        <v>-5.9931212381771272E-2</v>
      </c>
      <c r="X38" s="10">
        <v>-0.13035253654342219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9.5851246775580385</v>
      </c>
      <c r="D40" s="10">
        <v>-15.97523645743766</v>
      </c>
      <c r="E40" s="10">
        <v>26.625365434221841</v>
      </c>
      <c r="F40" s="10">
        <v>-25.560361134995699</v>
      </c>
      <c r="G40" s="10">
        <v>43.66560619088564</v>
      </c>
      <c r="H40" s="10">
        <v>-17.040240756663799</v>
      </c>
      <c r="I40" s="10">
        <v>0</v>
      </c>
      <c r="J40" s="10">
        <v>-13.351504729148751</v>
      </c>
      <c r="K40" s="10">
        <v>10.27033533963886</v>
      </c>
      <c r="L40" s="10">
        <v>3.0810834049871021</v>
      </c>
      <c r="M40" s="10">
        <v>-12.32441960447119</v>
      </c>
      <c r="N40" s="10">
        <v>-7.1892519346517627</v>
      </c>
      <c r="O40" s="10">
        <v>10.27033533963886</v>
      </c>
      <c r="P40" s="10">
        <v>-50.324849527085121</v>
      </c>
      <c r="Q40" s="10">
        <v>44.162596732588128</v>
      </c>
      <c r="R40" s="10">
        <v>0</v>
      </c>
      <c r="S40" s="10">
        <v>-1.026999140154772</v>
      </c>
      <c r="T40" s="10">
        <v>-16.69759243336199</v>
      </c>
      <c r="U40" s="10">
        <v>-37.115047291487542</v>
      </c>
      <c r="V40" s="10">
        <v>37.662510748065337</v>
      </c>
      <c r="W40" s="10">
        <v>39.751504729148749</v>
      </c>
      <c r="X40" s="10">
        <v>-43.658297506448832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-1.0461736887360269</v>
      </c>
      <c r="E41" s="10">
        <v>0</v>
      </c>
      <c r="F41" s="10">
        <v>1.0461736887360269</v>
      </c>
      <c r="G41" s="10">
        <v>0</v>
      </c>
      <c r="H41" s="10">
        <v>-1.0449699054170249</v>
      </c>
      <c r="I41" s="10">
        <v>0</v>
      </c>
      <c r="J41" s="10">
        <v>-1.0449699054170249</v>
      </c>
      <c r="K41" s="10">
        <v>0</v>
      </c>
      <c r="L41" s="10">
        <v>1.0449699054170249</v>
      </c>
      <c r="M41" s="10">
        <v>-1.0449699054170249</v>
      </c>
      <c r="N41" s="10">
        <v>0</v>
      </c>
      <c r="O41" s="10">
        <v>2.0899398108340499</v>
      </c>
      <c r="P41" s="10">
        <v>0</v>
      </c>
      <c r="Q41" s="10">
        <v>0</v>
      </c>
      <c r="R41" s="10">
        <v>0</v>
      </c>
      <c r="S41" s="10">
        <v>0</v>
      </c>
      <c r="T41" s="10">
        <v>-0.28942390369733451</v>
      </c>
      <c r="U41" s="10">
        <v>0.16405846947549441</v>
      </c>
      <c r="V41" s="10">
        <v>-7.5236457437661219E-2</v>
      </c>
      <c r="W41" s="10">
        <v>-1.8830610490111779E-2</v>
      </c>
      <c r="X41" s="10">
        <v>0.83697334479793628</v>
      </c>
    </row>
    <row r="42" spans="1:24" ht="11.25" customHeight="1" x14ac:dyDescent="0.2">
      <c r="A42" s="41" t="s">
        <v>71</v>
      </c>
      <c r="B42" s="9" t="s">
        <v>72</v>
      </c>
      <c r="C42" s="10">
        <v>-5.3143594153052449</v>
      </c>
      <c r="D42" s="10">
        <v>-26.571625107480649</v>
      </c>
      <c r="E42" s="10">
        <v>23.382975064488392</v>
      </c>
      <c r="F42" s="10">
        <v>-17.00584694754944</v>
      </c>
      <c r="G42" s="10">
        <v>24.726053310404129</v>
      </c>
      <c r="H42" s="10">
        <v>6.45030094582975</v>
      </c>
      <c r="I42" s="10">
        <v>3.2251074806534819</v>
      </c>
      <c r="J42" s="10">
        <v>-34.680395528804823</v>
      </c>
      <c r="K42" s="10">
        <v>24.171195184866718</v>
      </c>
      <c r="L42" s="10">
        <v>-11.560103181427341</v>
      </c>
      <c r="M42" s="10">
        <v>15.763800515907141</v>
      </c>
      <c r="N42" s="10">
        <v>-22.069389509888222</v>
      </c>
      <c r="O42" s="10">
        <v>14.71289767841788</v>
      </c>
      <c r="P42" s="10">
        <v>-23.120292347377472</v>
      </c>
      <c r="Q42" s="10">
        <v>-8.4073946689595864</v>
      </c>
      <c r="R42" s="10">
        <v>0</v>
      </c>
      <c r="S42" s="10">
        <v>-24.171195184866718</v>
      </c>
      <c r="T42" s="10">
        <v>12.45657781599312</v>
      </c>
      <c r="U42" s="10">
        <v>26.263628546861561</v>
      </c>
      <c r="V42" s="10">
        <v>-18.942906276870161</v>
      </c>
      <c r="W42" s="10">
        <v>4.5284608770421322</v>
      </c>
      <c r="X42" s="10">
        <v>3.329320722269991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-114.8760103181427</v>
      </c>
      <c r="E43" s="10">
        <v>-23.80318142734308</v>
      </c>
      <c r="F43" s="10">
        <v>-364.29157351676702</v>
      </c>
      <c r="G43" s="10">
        <v>160.4124677558039</v>
      </c>
      <c r="H43" s="10">
        <v>-61.060275150472911</v>
      </c>
      <c r="I43" s="10">
        <v>-23.62184006878762</v>
      </c>
      <c r="J43" s="10">
        <v>217.73190025795361</v>
      </c>
      <c r="K43" s="10">
        <v>-115.0282029234738</v>
      </c>
      <c r="L43" s="10">
        <v>22.594840928632841</v>
      </c>
      <c r="M43" s="10">
        <v>118.1092863284609</v>
      </c>
      <c r="N43" s="10">
        <v>42.108512467755801</v>
      </c>
      <c r="O43" s="10">
        <v>-34.919260533104037</v>
      </c>
      <c r="P43" s="10">
        <v>0</v>
      </c>
      <c r="Q43" s="10">
        <v>92.433361994840922</v>
      </c>
      <c r="R43" s="10">
        <v>-71.8926053310404</v>
      </c>
      <c r="S43" s="10">
        <v>104.7577815993121</v>
      </c>
      <c r="T43" s="10">
        <v>7.4439380911435933</v>
      </c>
      <c r="U43" s="10">
        <v>-97.601375752364575</v>
      </c>
      <c r="V43" s="10">
        <v>-7.1840928632846088</v>
      </c>
      <c r="W43" s="10">
        <v>-63.721496130696472</v>
      </c>
      <c r="X43" s="10">
        <v>95.872914875322437</v>
      </c>
    </row>
    <row r="44" spans="1:24" ht="11.25" customHeight="1" x14ac:dyDescent="0.2">
      <c r="A44" s="41" t="s">
        <v>75</v>
      </c>
      <c r="B44" s="9" t="s">
        <v>76</v>
      </c>
      <c r="C44" s="10">
        <v>212.28624247635429</v>
      </c>
      <c r="D44" s="10">
        <v>3.8597592433362</v>
      </c>
      <c r="E44" s="10">
        <v>-31.84290627687016</v>
      </c>
      <c r="F44" s="10">
        <v>-20.263714531384348</v>
      </c>
      <c r="G44" s="10">
        <v>170.86603611349949</v>
      </c>
      <c r="H44" s="10">
        <v>-125.74969905417031</v>
      </c>
      <c r="I44" s="10">
        <v>54.715563198624253</v>
      </c>
      <c r="J44" s="10">
        <v>107.9583834909716</v>
      </c>
      <c r="K44" s="10">
        <v>-45.858383490971619</v>
      </c>
      <c r="L44" s="10">
        <v>16.241530524505588</v>
      </c>
      <c r="M44" s="10">
        <v>-8.5984522785898534</v>
      </c>
      <c r="N44" s="10">
        <v>-35.349183147033528</v>
      </c>
      <c r="O44" s="10">
        <v>-42.036887360275152</v>
      </c>
      <c r="P44" s="10">
        <v>237.89054170249349</v>
      </c>
      <c r="Q44" s="10">
        <v>-115.6013757523646</v>
      </c>
      <c r="R44" s="10">
        <v>70.698366294067057</v>
      </c>
      <c r="S44" s="10">
        <v>58.278417884780737</v>
      </c>
      <c r="T44" s="10">
        <v>14.954600171969039</v>
      </c>
      <c r="U44" s="10">
        <v>-218.51246775580401</v>
      </c>
      <c r="V44" s="10">
        <v>182.42098022355981</v>
      </c>
      <c r="W44" s="10">
        <v>5.4848667239896818</v>
      </c>
      <c r="X44" s="10">
        <v>-81.833361994840928</v>
      </c>
    </row>
    <row r="45" spans="1:24" ht="11.25" customHeight="1" x14ac:dyDescent="0.2">
      <c r="A45" s="41" t="s">
        <v>77</v>
      </c>
      <c r="B45" s="9" t="s">
        <v>78</v>
      </c>
      <c r="C45" s="10">
        <v>1.920292347377472</v>
      </c>
      <c r="D45" s="10">
        <v>-1.920292347377472</v>
      </c>
      <c r="E45" s="10">
        <v>2.8804815133276009</v>
      </c>
      <c r="F45" s="10">
        <v>0</v>
      </c>
      <c r="G45" s="10">
        <v>-0.95993121238177115</v>
      </c>
      <c r="H45" s="10">
        <v>0</v>
      </c>
      <c r="I45" s="10">
        <v>-0.95993121238177115</v>
      </c>
      <c r="J45" s="10">
        <v>2.0827171109200342</v>
      </c>
      <c r="K45" s="10">
        <v>0</v>
      </c>
      <c r="L45" s="10">
        <v>0</v>
      </c>
      <c r="M45" s="10">
        <v>-1.0413585554600171</v>
      </c>
      <c r="N45" s="10">
        <v>2.0827171109200342</v>
      </c>
      <c r="O45" s="10">
        <v>-2.0827171109200342</v>
      </c>
      <c r="P45" s="10">
        <v>1.0413585554600171</v>
      </c>
      <c r="Q45" s="10">
        <v>0</v>
      </c>
      <c r="R45" s="10">
        <v>-1.0413585554600171</v>
      </c>
      <c r="S45" s="10">
        <v>0</v>
      </c>
      <c r="T45" s="10">
        <v>1.7369733447979361</v>
      </c>
      <c r="U45" s="10">
        <v>-0.1540842648323302</v>
      </c>
      <c r="V45" s="10">
        <v>-1.099656061908856</v>
      </c>
      <c r="W45" s="10">
        <v>1.0944969905417019</v>
      </c>
      <c r="X45" s="10">
        <v>-1.6599312123817711</v>
      </c>
    </row>
    <row r="46" spans="1:24" ht="11.25" customHeight="1" x14ac:dyDescent="0.2">
      <c r="A46" s="41" t="s">
        <v>79</v>
      </c>
      <c r="B46" s="9" t="s">
        <v>80</v>
      </c>
      <c r="C46" s="10">
        <v>-18.243078245915729</v>
      </c>
      <c r="D46" s="10">
        <v>11.5219260533104</v>
      </c>
      <c r="E46" s="10">
        <v>-2.8804815133276009</v>
      </c>
      <c r="F46" s="10">
        <v>6.7211521926053308</v>
      </c>
      <c r="G46" s="10">
        <v>-5.7595012897678419</v>
      </c>
      <c r="H46" s="10">
        <v>11.519088564058469</v>
      </c>
      <c r="I46" s="10">
        <v>-12.479019776440239</v>
      </c>
      <c r="J46" s="10">
        <v>13.041014617368869</v>
      </c>
      <c r="K46" s="10">
        <v>-20.063026655202059</v>
      </c>
      <c r="L46" s="10">
        <v>12.0378331900258</v>
      </c>
      <c r="M46" s="10">
        <v>-6.0189165950128984</v>
      </c>
      <c r="N46" s="10">
        <v>7.0220980223559746</v>
      </c>
      <c r="O46" s="10">
        <v>2.00627687016337</v>
      </c>
      <c r="P46" s="10">
        <v>1.0031814273430779</v>
      </c>
      <c r="Q46" s="10">
        <v>11.034651762682721</v>
      </c>
      <c r="R46" s="10">
        <v>-4.0126397248495271</v>
      </c>
      <c r="S46" s="10">
        <v>-8.0251934651762671</v>
      </c>
      <c r="T46" s="10">
        <v>1.3823731728288911</v>
      </c>
      <c r="U46" s="10">
        <v>-5.3768701633705929</v>
      </c>
      <c r="V46" s="10">
        <v>3.951418744625967</v>
      </c>
      <c r="W46" s="10">
        <v>3.0827171109200342</v>
      </c>
      <c r="X46" s="10">
        <v>0.34006878761822867</v>
      </c>
    </row>
    <row r="47" spans="1:24" ht="11.25" customHeight="1" x14ac:dyDescent="0.2">
      <c r="A47" s="41" t="s">
        <v>81</v>
      </c>
      <c r="B47" s="9" t="s">
        <v>82</v>
      </c>
      <c r="C47" s="10">
        <v>-5.7609630266552019</v>
      </c>
      <c r="D47" s="10">
        <v>3.8406706792777299</v>
      </c>
      <c r="E47" s="10">
        <v>-1.920292347377472</v>
      </c>
      <c r="F47" s="10">
        <v>3.8406706792777299</v>
      </c>
      <c r="G47" s="10">
        <v>0</v>
      </c>
      <c r="H47" s="10">
        <v>-11.519088564058469</v>
      </c>
      <c r="I47" s="10">
        <v>3.839724849527085</v>
      </c>
      <c r="J47" s="10">
        <v>-5.5889939810834042</v>
      </c>
      <c r="K47" s="10">
        <v>7.452020636285468</v>
      </c>
      <c r="L47" s="10">
        <v>-1.863026655202064</v>
      </c>
      <c r="M47" s="10">
        <v>5.5889939810834042</v>
      </c>
      <c r="N47" s="10">
        <v>9.3149613069647454</v>
      </c>
      <c r="O47" s="10">
        <v>3.7259673258813408</v>
      </c>
      <c r="P47" s="10">
        <v>-2.7944969905417021</v>
      </c>
      <c r="Q47" s="10">
        <v>8.3834909716251076</v>
      </c>
      <c r="R47" s="10">
        <v>-4.6575236457437663</v>
      </c>
      <c r="S47" s="10">
        <v>7.452020636285468</v>
      </c>
      <c r="T47" s="10">
        <v>-3.0702493551160792</v>
      </c>
      <c r="U47" s="10">
        <v>-3.176440240756663</v>
      </c>
      <c r="V47" s="10">
        <v>4.5075666380051587</v>
      </c>
      <c r="W47" s="10">
        <v>-2.0018056749785038</v>
      </c>
      <c r="X47" s="10">
        <v>1.6059329320722271</v>
      </c>
    </row>
    <row r="48" spans="1:24" ht="11.25" customHeight="1" x14ac:dyDescent="0.2">
      <c r="A48" s="41" t="s">
        <v>83</v>
      </c>
      <c r="B48" s="9" t="s">
        <v>84</v>
      </c>
      <c r="C48" s="10">
        <v>-56.635339638864998</v>
      </c>
      <c r="D48" s="10">
        <v>-66.234565778159933</v>
      </c>
      <c r="E48" s="10">
        <v>18.238521066208079</v>
      </c>
      <c r="F48" s="10">
        <v>47.036199484092847</v>
      </c>
      <c r="G48" s="10">
        <v>-21.118314703353391</v>
      </c>
      <c r="H48" s="10">
        <v>-57.595270851246767</v>
      </c>
      <c r="I48" s="10">
        <v>81.593379191745484</v>
      </c>
      <c r="J48" s="10">
        <v>40.508254514187442</v>
      </c>
      <c r="K48" s="10">
        <v>-86.366638005159061</v>
      </c>
      <c r="L48" s="10">
        <v>8.4073946689595864</v>
      </c>
      <c r="M48" s="10">
        <v>-3.8214961306964752</v>
      </c>
      <c r="N48" s="10">
        <v>61.90885640584694</v>
      </c>
      <c r="O48" s="10">
        <v>-57.323043852106622</v>
      </c>
      <c r="P48" s="10">
        <v>25.222098022355979</v>
      </c>
      <c r="Q48" s="10">
        <v>20.63628546861565</v>
      </c>
      <c r="R48" s="10">
        <v>52.737145313843499</v>
      </c>
      <c r="S48" s="10">
        <v>-22.929234737747201</v>
      </c>
      <c r="T48" s="10">
        <v>-7.6499570077386059</v>
      </c>
      <c r="U48" s="10">
        <v>-16.00077386070507</v>
      </c>
      <c r="V48" s="10">
        <v>-30.37351676698194</v>
      </c>
      <c r="W48" s="10">
        <v>34.840154772141013</v>
      </c>
      <c r="X48" s="10">
        <v>20.270163370593291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-2.8804815133276009</v>
      </c>
      <c r="E49" s="10">
        <v>0.96018916595012893</v>
      </c>
      <c r="F49" s="10">
        <v>0.96018916595012893</v>
      </c>
      <c r="G49" s="10">
        <v>0</v>
      </c>
      <c r="H49" s="10">
        <v>0.95993121238177115</v>
      </c>
      <c r="I49" s="10">
        <v>-0.95993121238177115</v>
      </c>
      <c r="J49" s="10">
        <v>1.9107480653482369</v>
      </c>
      <c r="K49" s="10">
        <v>-2.8661220980223558</v>
      </c>
      <c r="L49" s="10">
        <v>0</v>
      </c>
      <c r="M49" s="10">
        <v>1.9107480653482369</v>
      </c>
      <c r="N49" s="10">
        <v>-0.95537403267411869</v>
      </c>
      <c r="O49" s="10">
        <v>-0.95537403267411869</v>
      </c>
      <c r="P49" s="10">
        <v>2.8661220980223558</v>
      </c>
      <c r="Q49" s="10">
        <v>-0.95537403267411869</v>
      </c>
      <c r="R49" s="10">
        <v>0.95537403267411869</v>
      </c>
      <c r="S49" s="10">
        <v>0</v>
      </c>
      <c r="T49" s="10">
        <v>0.16620808254514191</v>
      </c>
      <c r="U49" s="10">
        <v>-0.41754084264832331</v>
      </c>
      <c r="V49" s="10">
        <v>0.26749785038693041</v>
      </c>
      <c r="W49" s="10">
        <v>8.2201203783318993E-2</v>
      </c>
      <c r="X49" s="10">
        <v>0.85700773860705071</v>
      </c>
    </row>
    <row r="50" spans="1:24" ht="11.25" customHeight="1" x14ac:dyDescent="0.2">
      <c r="A50" s="41" t="s">
        <v>87</v>
      </c>
      <c r="B50" s="9" t="s">
        <v>88</v>
      </c>
      <c r="C50" s="10">
        <v>-159.38667239896819</v>
      </c>
      <c r="D50" s="10">
        <v>-33.605588993981087</v>
      </c>
      <c r="E50" s="10">
        <v>111.3785898538263</v>
      </c>
      <c r="F50" s="10">
        <v>-37.446259673258808</v>
      </c>
      <c r="G50" s="10">
        <v>27.168701633705929</v>
      </c>
      <c r="H50" s="10">
        <v>-54.337403267411858</v>
      </c>
      <c r="I50" s="10">
        <v>222.57454858125541</v>
      </c>
      <c r="J50" s="10">
        <v>20.89905417024935</v>
      </c>
      <c r="K50" s="10">
        <v>193.3159071367154</v>
      </c>
      <c r="L50" s="10">
        <v>-9.4045571797076519</v>
      </c>
      <c r="M50" s="10">
        <v>7.3146173688736029</v>
      </c>
      <c r="N50" s="10">
        <v>9.4045571797076519</v>
      </c>
      <c r="O50" s="10">
        <v>-2.0899398108340499</v>
      </c>
      <c r="P50" s="10">
        <v>32.393465176268272</v>
      </c>
      <c r="Q50" s="10">
        <v>-32.393465176268272</v>
      </c>
      <c r="R50" s="10">
        <v>18.8091143594153</v>
      </c>
      <c r="S50" s="10">
        <v>1.0449699054170249</v>
      </c>
      <c r="T50" s="10">
        <v>10.284436801375749</v>
      </c>
      <c r="U50" s="10">
        <v>-0.57472055030094582</v>
      </c>
      <c r="V50" s="10">
        <v>4.4859845227858983</v>
      </c>
      <c r="W50" s="10">
        <v>-7.0827171109200338</v>
      </c>
      <c r="X50" s="10">
        <v>-13.59484092863284</v>
      </c>
    </row>
    <row r="51" spans="1:24" ht="11.25" customHeight="1" x14ac:dyDescent="0.2">
      <c r="A51" s="35" t="s">
        <v>89</v>
      </c>
      <c r="B51" s="36" t="s">
        <v>90</v>
      </c>
      <c r="C51" s="37">
        <v>-5.3955288048151333</v>
      </c>
      <c r="D51" s="37">
        <v>2.9449699054170249</v>
      </c>
      <c r="E51" s="37">
        <v>2.6225279449699048</v>
      </c>
      <c r="F51" s="37">
        <v>-7.0507308684436794</v>
      </c>
      <c r="G51" s="37">
        <v>-1.225279449699054</v>
      </c>
      <c r="H51" s="37">
        <v>-142.3043852106621</v>
      </c>
      <c r="I51" s="37">
        <v>-22.055030094582971</v>
      </c>
      <c r="J51" s="37">
        <v>47.678417884780742</v>
      </c>
      <c r="K51" s="37">
        <v>-5.8254514187446258</v>
      </c>
      <c r="L51" s="37">
        <v>-49.161650902837494</v>
      </c>
      <c r="M51" s="37">
        <v>-16.444539982803089</v>
      </c>
      <c r="N51" s="37">
        <v>-69.604471195184857</v>
      </c>
      <c r="O51" s="37">
        <v>10.447119518486669</v>
      </c>
      <c r="P51" s="37">
        <v>-57.050730868443679</v>
      </c>
      <c r="Q51" s="37">
        <v>-1.2467755803955289</v>
      </c>
      <c r="R51" s="37">
        <v>-14.46517626827171</v>
      </c>
      <c r="S51" s="37">
        <v>61.755546001719694</v>
      </c>
      <c r="T51" s="37">
        <v>-22.626999140154769</v>
      </c>
      <c r="U51" s="37">
        <v>-53.295098882201202</v>
      </c>
      <c r="V51" s="37">
        <v>3.6994840928632842</v>
      </c>
      <c r="W51" s="37">
        <v>37.390713671539118</v>
      </c>
      <c r="X51" s="37">
        <v>-2.2191745485812548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-0.14049871023215821</v>
      </c>
      <c r="I52" s="37">
        <f t="shared" si="20"/>
        <v>-9.2234737747205493</v>
      </c>
      <c r="J52" s="37">
        <f t="shared" si="20"/>
        <v>-25.61934651762682</v>
      </c>
      <c r="K52" s="37">
        <f t="shared" si="20"/>
        <v>6.2081685296646594</v>
      </c>
      <c r="L52" s="37">
        <f t="shared" si="20"/>
        <v>-11.69974204643164</v>
      </c>
      <c r="M52" s="37">
        <f t="shared" si="20"/>
        <v>26.109802235597591</v>
      </c>
      <c r="N52" s="37">
        <f t="shared" si="20"/>
        <v>-19.5110060189166</v>
      </c>
      <c r="O52" s="37">
        <f t="shared" si="20"/>
        <v>5.7098022355975919</v>
      </c>
      <c r="P52" s="37">
        <f t="shared" si="20"/>
        <v>12.01960447119518</v>
      </c>
      <c r="Q52" s="37">
        <f t="shared" si="20"/>
        <v>-1.9945829750644883</v>
      </c>
      <c r="R52" s="37">
        <f t="shared" si="20"/>
        <v>-9.6855546001719688</v>
      </c>
      <c r="S52" s="37">
        <f t="shared" si="20"/>
        <v>5.6067067927772998</v>
      </c>
      <c r="T52" s="37">
        <f t="shared" si="20"/>
        <v>-12.109114359415301</v>
      </c>
      <c r="U52" s="37">
        <f t="shared" si="20"/>
        <v>9.1439380911435926</v>
      </c>
      <c r="V52" s="37">
        <f t="shared" si="20"/>
        <v>-4.3009458297506438</v>
      </c>
      <c r="W52" s="37">
        <f t="shared" si="20"/>
        <v>-2.4607050730868445</v>
      </c>
      <c r="X52" s="37">
        <f t="shared" ref="X52" si="21">SUM(X53:X70)</f>
        <v>1.8767841788478075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-3.0877042132416159</v>
      </c>
      <c r="S63" s="10">
        <v>1.891487532244196</v>
      </c>
      <c r="T63" s="10">
        <v>0.64488392089423896</v>
      </c>
      <c r="U63" s="10">
        <v>-0.1051590713671539</v>
      </c>
      <c r="V63" s="10">
        <v>-0.127085124677558</v>
      </c>
      <c r="W63" s="10">
        <v>-8.9681857265692166E-2</v>
      </c>
      <c r="X63" s="10">
        <v>-0.64359415305245049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-0.14049871023215821</v>
      </c>
      <c r="I65" s="10">
        <v>-9.2234737747205493</v>
      </c>
      <c r="J65" s="10">
        <v>-25.61934651762682</v>
      </c>
      <c r="K65" s="10">
        <v>6.2081685296646594</v>
      </c>
      <c r="L65" s="10">
        <v>-11.69974204643164</v>
      </c>
      <c r="M65" s="10">
        <v>26.109802235597591</v>
      </c>
      <c r="N65" s="10">
        <v>-19.5110060189166</v>
      </c>
      <c r="O65" s="10">
        <v>5.7098022355975919</v>
      </c>
      <c r="P65" s="10">
        <v>12.33155631986242</v>
      </c>
      <c r="Q65" s="10">
        <v>-1.9177128116938951</v>
      </c>
      <c r="R65" s="10">
        <v>-6.7649183147033529</v>
      </c>
      <c r="S65" s="10">
        <v>3.6268271711092002</v>
      </c>
      <c r="T65" s="10">
        <v>-12.75399828030954</v>
      </c>
      <c r="U65" s="10">
        <v>9.249097162510747</v>
      </c>
      <c r="V65" s="10">
        <v>-4.1738607050730856</v>
      </c>
      <c r="W65" s="10">
        <v>-2.3710232158211522</v>
      </c>
      <c r="X65" s="10">
        <v>2.520378331900258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-0.31195184866723991</v>
      </c>
      <c r="Q69" s="10">
        <v>-7.6870163370593284E-2</v>
      </c>
      <c r="R69" s="10">
        <v>0.16706792777300089</v>
      </c>
      <c r="S69" s="10">
        <v>8.8392089423903697E-2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26045.023473774727</v>
      </c>
      <c r="D2" s="31">
        <f t="shared" si="0"/>
        <v>26029.074032674114</v>
      </c>
      <c r="E2" s="31">
        <f t="shared" si="0"/>
        <v>27091.102321582111</v>
      </c>
      <c r="F2" s="31">
        <f t="shared" si="0"/>
        <v>26488.910920034392</v>
      </c>
      <c r="G2" s="31">
        <f t="shared" si="0"/>
        <v>27407.244711951847</v>
      </c>
      <c r="H2" s="31">
        <f t="shared" si="0"/>
        <v>28015.416852966468</v>
      </c>
      <c r="I2" s="31">
        <f t="shared" si="0"/>
        <v>26751.276526225283</v>
      </c>
      <c r="J2" s="31">
        <f t="shared" si="0"/>
        <v>26691.667841788476</v>
      </c>
      <c r="K2" s="31">
        <f t="shared" si="0"/>
        <v>26116.740670679272</v>
      </c>
      <c r="L2" s="31">
        <f t="shared" si="0"/>
        <v>25653.569733447974</v>
      </c>
      <c r="M2" s="31">
        <f t="shared" si="0"/>
        <v>24841.816337059332</v>
      </c>
      <c r="N2" s="31">
        <f t="shared" si="0"/>
        <v>24328.719088564052</v>
      </c>
      <c r="O2" s="31">
        <f t="shared" si="0"/>
        <v>22966.088134135851</v>
      </c>
      <c r="P2" s="31">
        <f t="shared" si="0"/>
        <v>23040.21453138435</v>
      </c>
      <c r="Q2" s="31">
        <f t="shared" si="0"/>
        <v>23320.572742906279</v>
      </c>
      <c r="R2" s="31">
        <f t="shared" si="0"/>
        <v>24230.199484092864</v>
      </c>
      <c r="S2" s="31">
        <f t="shared" si="0"/>
        <v>24284.081083404984</v>
      </c>
      <c r="T2" s="31">
        <f t="shared" si="0"/>
        <v>25419.8871883061</v>
      </c>
      <c r="U2" s="31">
        <f t="shared" si="0"/>
        <v>24843.099484092865</v>
      </c>
      <c r="V2" s="31">
        <f t="shared" si="0"/>
        <v>24857.904901117792</v>
      </c>
      <c r="W2" s="31">
        <f t="shared" si="0"/>
        <v>22086.686414445405</v>
      </c>
      <c r="X2" s="31">
        <f t="shared" ref="X2" si="1">SUM(X3,X17,X22,X25,X26,X51,X52,X71,X74,X75,X76)</f>
        <v>22203.330782459157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3805.2540842648314</v>
      </c>
      <c r="D3" s="34">
        <f t="shared" si="2"/>
        <v>3192.0477214101461</v>
      </c>
      <c r="E3" s="34">
        <f t="shared" si="2"/>
        <v>3475.406620808254</v>
      </c>
      <c r="F3" s="34">
        <f t="shared" si="2"/>
        <v>3280.5300945829745</v>
      </c>
      <c r="G3" s="34">
        <f t="shared" si="2"/>
        <v>3373.0255374032672</v>
      </c>
      <c r="H3" s="34">
        <f t="shared" si="2"/>
        <v>3349.0680137575223</v>
      </c>
      <c r="I3" s="34">
        <f t="shared" si="2"/>
        <v>3309.0874462596726</v>
      </c>
      <c r="J3" s="34">
        <f t="shared" si="2"/>
        <v>2887.0389509888219</v>
      </c>
      <c r="K3" s="34">
        <f t="shared" si="2"/>
        <v>2525.7568357695609</v>
      </c>
      <c r="L3" s="34">
        <f t="shared" si="2"/>
        <v>2861.1555460017198</v>
      </c>
      <c r="M3" s="34">
        <f t="shared" si="2"/>
        <v>1657.6238177128121</v>
      </c>
      <c r="N3" s="34">
        <f t="shared" si="2"/>
        <v>2208.3847807394677</v>
      </c>
      <c r="O3" s="34">
        <f t="shared" si="2"/>
        <v>2934.3508168529665</v>
      </c>
      <c r="P3" s="34">
        <f t="shared" si="2"/>
        <v>2650.1608770421326</v>
      </c>
      <c r="Q3" s="34">
        <f t="shared" si="2"/>
        <v>2680.3949269131549</v>
      </c>
      <c r="R3" s="34">
        <f t="shared" si="2"/>
        <v>3258.2828030954424</v>
      </c>
      <c r="S3" s="34">
        <f t="shared" si="2"/>
        <v>2846.4473774720559</v>
      </c>
      <c r="T3" s="34">
        <f t="shared" si="2"/>
        <v>3227.1484952708515</v>
      </c>
      <c r="U3" s="34">
        <f t="shared" si="2"/>
        <v>2696.2053310404121</v>
      </c>
      <c r="V3" s="34">
        <f t="shared" si="2"/>
        <v>1248.1453138435083</v>
      </c>
      <c r="W3" s="34">
        <f t="shared" si="2"/>
        <v>565.73447979363709</v>
      </c>
      <c r="X3" s="34">
        <f t="shared" ref="X3" si="3">SUM(X4,X8,X11)</f>
        <v>195.59767841788477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3837.4042992261384</v>
      </c>
      <c r="D4" s="29">
        <f t="shared" si="4"/>
        <v>3183.3404127257095</v>
      </c>
      <c r="E4" s="29">
        <f t="shared" si="4"/>
        <v>3461.3409286328456</v>
      </c>
      <c r="F4" s="29">
        <f t="shared" si="4"/>
        <v>3273.8321582115213</v>
      </c>
      <c r="G4" s="29">
        <f t="shared" si="4"/>
        <v>3367.6671539122954</v>
      </c>
      <c r="H4" s="29">
        <f t="shared" si="4"/>
        <v>3345.7190885640571</v>
      </c>
      <c r="I4" s="29">
        <f t="shared" si="4"/>
        <v>3306.4082545141869</v>
      </c>
      <c r="J4" s="29">
        <f t="shared" si="4"/>
        <v>2884.4452278589852</v>
      </c>
      <c r="K4" s="29">
        <f t="shared" si="4"/>
        <v>2522.9247635425618</v>
      </c>
      <c r="L4" s="29">
        <f t="shared" si="4"/>
        <v>2859.1210662080825</v>
      </c>
      <c r="M4" s="29">
        <f t="shared" si="4"/>
        <v>1655.5173688736031</v>
      </c>
      <c r="N4" s="29">
        <f t="shared" si="4"/>
        <v>2206.2668959587281</v>
      </c>
      <c r="O4" s="29">
        <f t="shared" si="4"/>
        <v>2933.6446259673257</v>
      </c>
      <c r="P4" s="29">
        <f t="shared" si="4"/>
        <v>2649.4546861564918</v>
      </c>
      <c r="Q4" s="29">
        <f t="shared" si="4"/>
        <v>2674.2837489251929</v>
      </c>
      <c r="R4" s="29">
        <f t="shared" si="4"/>
        <v>3252.6386070507306</v>
      </c>
      <c r="S4" s="29">
        <f t="shared" si="4"/>
        <v>2837.7265692175415</v>
      </c>
      <c r="T4" s="29">
        <f t="shared" si="4"/>
        <v>3218.4154772141019</v>
      </c>
      <c r="U4" s="29">
        <f t="shared" si="4"/>
        <v>2689.6475494411002</v>
      </c>
      <c r="V4" s="29">
        <f t="shared" si="4"/>
        <v>1241.1468615649185</v>
      </c>
      <c r="W4" s="29">
        <f t="shared" si="4"/>
        <v>559.97678417884777</v>
      </c>
      <c r="X4" s="29">
        <f t="shared" ref="X4" si="5">SUM(X5:X7)</f>
        <v>187.77497850386928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9.0982803095442808</v>
      </c>
      <c r="H5" s="10">
        <f>PPRD!H5+RCV_RCY!H5+IMP!H5-EXP!H5+STK_CHG!H5</f>
        <v>12.182287188306111</v>
      </c>
      <c r="I5" s="10">
        <f>PPRD!I5+RCV_RCY!I5+IMP!I5-EXP!I5+STK_CHG!I5</f>
        <v>16.753310404127259</v>
      </c>
      <c r="J5" s="10">
        <f>PPRD!J5+RCV_RCY!J5+IMP!J5-EXP!J5+STK_CHG!J5</f>
        <v>21.136113499570076</v>
      </c>
      <c r="K5" s="10">
        <f>PPRD!K5+RCV_RCY!K5+IMP!K5-EXP!K5+STK_CHG!K5</f>
        <v>20.818142734307823</v>
      </c>
      <c r="L5" s="10">
        <f>PPRD!L5+RCV_RCY!L5+IMP!L5-EXP!L5+STK_CHG!L5</f>
        <v>14.842562338779022</v>
      </c>
      <c r="M5" s="10">
        <f>PPRD!M5+RCV_RCY!M5+IMP!M5-EXP!M5+STK_CHG!M5</f>
        <v>13.965348237317283</v>
      </c>
      <c r="N5" s="10">
        <f>PPRD!N5+RCV_RCY!N5+IMP!N5-EXP!N5+STK_CHG!N5</f>
        <v>15.037919174548586</v>
      </c>
      <c r="O5" s="10">
        <f>PPRD!O5+RCV_RCY!O5+IMP!O5-EXP!O5+STK_CHG!O5</f>
        <v>17.891401547721411</v>
      </c>
      <c r="P5" s="10">
        <f>PPRD!P5+RCV_RCY!P5+IMP!P5-EXP!P5+STK_CHG!P5</f>
        <v>18.280825451418742</v>
      </c>
      <c r="Q5" s="10">
        <f>PPRD!Q5+RCV_RCY!Q5+IMP!Q5-EXP!Q5+STK_CHG!Q5</f>
        <v>7.793379191745486</v>
      </c>
      <c r="R5" s="10">
        <f>PPRD!R5+RCV_RCY!R5+IMP!R5-EXP!R5+STK_CHG!R5</f>
        <v>7.3236457437661224</v>
      </c>
      <c r="S5" s="10">
        <f>PPRD!S5+RCV_RCY!S5+IMP!S5-EXP!S5+STK_CHG!S5</f>
        <v>3.994668959587274</v>
      </c>
      <c r="T5" s="10">
        <f>PPRD!T5+RCV_RCY!T5+IMP!T5-EXP!T5+STK_CHG!T5</f>
        <v>2.1072226999140158</v>
      </c>
      <c r="U5" s="10">
        <f>PPRD!U5+RCV_RCY!U5+IMP!U5-EXP!U5+STK_CHG!U5</f>
        <v>3.1555460017196899</v>
      </c>
      <c r="V5" s="10">
        <f>PPRD!V5+RCV_RCY!V5+IMP!V5-EXP!V5+STK_CHG!V5</f>
        <v>2.970077386070507</v>
      </c>
      <c r="W5" s="10">
        <f>PPRD!W5+RCV_RCY!W5+IMP!W5-EXP!W5+STK_CHG!W5</f>
        <v>3.7328460877042131</v>
      </c>
      <c r="X5" s="10">
        <f>PPRD!X5+RCV_RCY!X5+IMP!X5-EXP!X5+STK_CHG!X5</f>
        <v>2.1702493551160793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347.7859845227859</v>
      </c>
      <c r="D6" s="10">
        <f>PPRD!D6+RCV_RCY!D6+IMP!D6-EXP!D6+STK_CHG!D6</f>
        <v>64.378933791917447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3489.6183147033526</v>
      </c>
      <c r="D7" s="10">
        <f>PPRD!D7+RCV_RCY!D7+IMP!D7-EXP!D7+STK_CHG!D7</f>
        <v>3118.961478933792</v>
      </c>
      <c r="E7" s="10">
        <f>PPRD!E7+RCV_RCY!E7+IMP!E7-EXP!E7+STK_CHG!E7</f>
        <v>3461.3409286328456</v>
      </c>
      <c r="F7" s="10">
        <f>PPRD!F7+RCV_RCY!F7+IMP!F7-EXP!F7+STK_CHG!F7</f>
        <v>3273.8321582115213</v>
      </c>
      <c r="G7" s="10">
        <f>PPRD!G7+RCV_RCY!G7+IMP!G7-EXP!G7+STK_CHG!G7</f>
        <v>3358.568873602751</v>
      </c>
      <c r="H7" s="10">
        <f>PPRD!H7+RCV_RCY!H7+IMP!H7-EXP!H7+STK_CHG!H7</f>
        <v>3333.5368013757511</v>
      </c>
      <c r="I7" s="10">
        <f>PPRD!I7+RCV_RCY!I7+IMP!I7-EXP!I7+STK_CHG!I7</f>
        <v>3289.6549441100597</v>
      </c>
      <c r="J7" s="10">
        <f>PPRD!J7+RCV_RCY!J7+IMP!J7-EXP!J7+STK_CHG!J7</f>
        <v>2863.3091143594152</v>
      </c>
      <c r="K7" s="10">
        <f>PPRD!K7+RCV_RCY!K7+IMP!K7-EXP!K7+STK_CHG!K7</f>
        <v>2502.1066208082539</v>
      </c>
      <c r="L7" s="10">
        <f>PPRD!L7+RCV_RCY!L7+IMP!L7-EXP!L7+STK_CHG!L7</f>
        <v>2844.2785038693037</v>
      </c>
      <c r="M7" s="10">
        <f>PPRD!M7+RCV_RCY!M7+IMP!M7-EXP!M7+STK_CHG!M7</f>
        <v>1641.5520206362858</v>
      </c>
      <c r="N7" s="10">
        <f>PPRD!N7+RCV_RCY!N7+IMP!N7-EXP!N7+STK_CHG!N7</f>
        <v>2191.2289767841794</v>
      </c>
      <c r="O7" s="10">
        <f>PPRD!O7+RCV_RCY!O7+IMP!O7-EXP!O7+STK_CHG!O7</f>
        <v>2915.7532244196045</v>
      </c>
      <c r="P7" s="10">
        <f>PPRD!P7+RCV_RCY!P7+IMP!P7-EXP!P7+STK_CHG!P7</f>
        <v>2631.1738607050729</v>
      </c>
      <c r="Q7" s="10">
        <f>PPRD!Q7+RCV_RCY!Q7+IMP!Q7-EXP!Q7+STK_CHG!Q7</f>
        <v>2666.4903697334476</v>
      </c>
      <c r="R7" s="10">
        <f>PPRD!R7+RCV_RCY!R7+IMP!R7-EXP!R7+STK_CHG!R7</f>
        <v>3245.3149613069645</v>
      </c>
      <c r="S7" s="10">
        <f>PPRD!S7+RCV_RCY!S7+IMP!S7-EXP!S7+STK_CHG!S7</f>
        <v>2833.7319002579543</v>
      </c>
      <c r="T7" s="10">
        <f>PPRD!T7+RCV_RCY!T7+IMP!T7-EXP!T7+STK_CHG!T7</f>
        <v>3216.3082545141879</v>
      </c>
      <c r="U7" s="10">
        <f>PPRD!U7+RCV_RCY!U7+IMP!U7-EXP!U7+STK_CHG!U7</f>
        <v>2686.4920034393804</v>
      </c>
      <c r="V7" s="10">
        <f>PPRD!V7+RCV_RCY!V7+IMP!V7-EXP!V7+STK_CHG!V7</f>
        <v>1238.176784178848</v>
      </c>
      <c r="W7" s="10">
        <f>PPRD!W7+RCV_RCY!W7+IMP!W7-EXP!W7+STK_CHG!W7</f>
        <v>556.2439380911436</v>
      </c>
      <c r="X7" s="10">
        <f>PPRD!X7+RCV_RCY!X7+IMP!X7-EXP!X7+STK_CHG!X7</f>
        <v>185.60472914875319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-32.150214961306972</v>
      </c>
      <c r="D11" s="29">
        <f t="shared" si="8"/>
        <v>8.7073086844368017</v>
      </c>
      <c r="E11" s="29">
        <f t="shared" si="8"/>
        <v>14.065692175408422</v>
      </c>
      <c r="F11" s="29">
        <f t="shared" si="8"/>
        <v>6.6979363714531388</v>
      </c>
      <c r="G11" s="29">
        <f t="shared" si="8"/>
        <v>5.3583834909716259</v>
      </c>
      <c r="H11" s="29">
        <f t="shared" si="8"/>
        <v>3.3489251934651763</v>
      </c>
      <c r="I11" s="29">
        <f t="shared" si="8"/>
        <v>2.6791917454858121</v>
      </c>
      <c r="J11" s="29">
        <f t="shared" si="8"/>
        <v>2.5937231298366292</v>
      </c>
      <c r="K11" s="29">
        <f t="shared" si="8"/>
        <v>2.8320722269991401</v>
      </c>
      <c r="L11" s="29">
        <f t="shared" si="8"/>
        <v>2.034479793637145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0.70619088564058463</v>
      </c>
      <c r="P11" s="29">
        <f t="shared" si="8"/>
        <v>0.70619088564058463</v>
      </c>
      <c r="Q11" s="29">
        <f t="shared" si="8"/>
        <v>6.1111779879621659</v>
      </c>
      <c r="R11" s="29">
        <f t="shared" si="8"/>
        <v>5.6441960447119506</v>
      </c>
      <c r="S11" s="29">
        <f t="shared" si="8"/>
        <v>8.7208082545141874</v>
      </c>
      <c r="T11" s="29">
        <f t="shared" si="8"/>
        <v>8.7330180567497848</v>
      </c>
      <c r="U11" s="29">
        <f t="shared" si="8"/>
        <v>6.5577815993121229</v>
      </c>
      <c r="V11" s="29">
        <f t="shared" si="8"/>
        <v>6.9984522785898537</v>
      </c>
      <c r="W11" s="29">
        <f t="shared" si="8"/>
        <v>5.7576956147893386</v>
      </c>
      <c r="X11" s="29">
        <f t="shared" ref="X11" si="9">SUM(X12:X16)</f>
        <v>7.8226999140154767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-32.150214961306972</v>
      </c>
      <c r="D13" s="10">
        <f>PPRD!D13+RCV_RCY!D13+IMP!D13-EXP!D13+STK_CHG!D13</f>
        <v>8.7073086844368017</v>
      </c>
      <c r="E13" s="10">
        <f>PPRD!E13+RCV_RCY!E13+IMP!E13-EXP!E13+STK_CHG!E13</f>
        <v>14.065692175408422</v>
      </c>
      <c r="F13" s="10">
        <f>PPRD!F13+RCV_RCY!F13+IMP!F13-EXP!F13+STK_CHG!F13</f>
        <v>6.6979363714531388</v>
      </c>
      <c r="G13" s="10">
        <f>PPRD!G13+RCV_RCY!G13+IMP!G13-EXP!G13+STK_CHG!G13</f>
        <v>5.3583834909716259</v>
      </c>
      <c r="H13" s="10">
        <f>PPRD!H13+RCV_RCY!H13+IMP!H13-EXP!H13+STK_CHG!H13</f>
        <v>3.3489251934651763</v>
      </c>
      <c r="I13" s="10">
        <f>PPRD!I13+RCV_RCY!I13+IMP!I13-EXP!I13+STK_CHG!I13</f>
        <v>2.6791917454858121</v>
      </c>
      <c r="J13" s="10">
        <f>PPRD!J13+RCV_RCY!J13+IMP!J13-EXP!J13+STK_CHG!J13</f>
        <v>2.5937231298366292</v>
      </c>
      <c r="K13" s="10">
        <f>PPRD!K13+RCV_RCY!K13+IMP!K13-EXP!K13+STK_CHG!K13</f>
        <v>2.8320722269991401</v>
      </c>
      <c r="L13" s="10">
        <f>PPRD!L13+RCV_RCY!L13+IMP!L13-EXP!L13+STK_CHG!L13</f>
        <v>2.034479793637145</v>
      </c>
      <c r="M13" s="10">
        <f>PPRD!M13+RCV_RCY!M13+IMP!M13-EXP!M13+STK_CHG!M13</f>
        <v>2.1064488392089422</v>
      </c>
      <c r="N13" s="10">
        <f>PPRD!N13+RCV_RCY!N13+IMP!N13-EXP!N13+STK_CHG!N13</f>
        <v>2.117884780739467</v>
      </c>
      <c r="O13" s="10">
        <f>PPRD!O13+RCV_RCY!O13+IMP!O13-EXP!O13+STK_CHG!O13</f>
        <v>0.70619088564058463</v>
      </c>
      <c r="P13" s="10">
        <f>PPRD!P13+RCV_RCY!P13+IMP!P13-EXP!P13+STK_CHG!P13</f>
        <v>0.70619088564058463</v>
      </c>
      <c r="Q13" s="10">
        <f>PPRD!Q13+RCV_RCY!Q13+IMP!Q13-EXP!Q13+STK_CHG!Q13</f>
        <v>6.1111779879621659</v>
      </c>
      <c r="R13" s="10">
        <f>PPRD!R13+RCV_RCY!R13+IMP!R13-EXP!R13+STK_CHG!R13</f>
        <v>5.6441960447119506</v>
      </c>
      <c r="S13" s="10">
        <f>PPRD!S13+RCV_RCY!S13+IMP!S13-EXP!S13+STK_CHG!S13</f>
        <v>8.7208082545141874</v>
      </c>
      <c r="T13" s="10">
        <f>PPRD!T13+RCV_RCY!T13+IMP!T13-EXP!T13+STK_CHG!T13</f>
        <v>8.7330180567497848</v>
      </c>
      <c r="U13" s="10">
        <f>PPRD!U13+RCV_RCY!U13+IMP!U13-EXP!U13+STK_CHG!U13</f>
        <v>6.5577815993121229</v>
      </c>
      <c r="V13" s="10">
        <f>PPRD!V13+RCV_RCY!V13+IMP!V13-EXP!V13+STK_CHG!V13</f>
        <v>6.9984522785898537</v>
      </c>
      <c r="W13" s="10">
        <f>PPRD!W13+RCV_RCY!W13+IMP!W13-EXP!W13+STK_CHG!W13</f>
        <v>5.7576956147893386</v>
      </c>
      <c r="X13" s="10">
        <f>PPRD!X13+RCV_RCY!X13+IMP!X13-EXP!X13+STK_CHG!X13</f>
        <v>7.8226999140154767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16279.477558039556</v>
      </c>
      <c r="D26" s="37">
        <f t="shared" si="14"/>
        <v>16464.584350816851</v>
      </c>
      <c r="E26" s="37">
        <f t="shared" si="14"/>
        <v>17080.038435081682</v>
      </c>
      <c r="F26" s="37">
        <f t="shared" si="14"/>
        <v>15995.292003439383</v>
      </c>
      <c r="G26" s="37">
        <f t="shared" si="14"/>
        <v>16277.794496990538</v>
      </c>
      <c r="H26" s="37">
        <f t="shared" si="14"/>
        <v>16714.329836629411</v>
      </c>
      <c r="I26" s="37">
        <f t="shared" si="14"/>
        <v>14977.118744625968</v>
      </c>
      <c r="J26" s="37">
        <f t="shared" si="14"/>
        <v>14738.373688736026</v>
      </c>
      <c r="K26" s="37">
        <f t="shared" si="14"/>
        <v>14179.349441100596</v>
      </c>
      <c r="L26" s="37">
        <f t="shared" si="14"/>
        <v>13239.226483233015</v>
      </c>
      <c r="M26" s="37">
        <f t="shared" si="14"/>
        <v>12850.960877042133</v>
      </c>
      <c r="N26" s="37">
        <f t="shared" si="14"/>
        <v>12095.105588993978</v>
      </c>
      <c r="O26" s="37">
        <f t="shared" si="14"/>
        <v>10911.868529664658</v>
      </c>
      <c r="P26" s="37">
        <f t="shared" si="14"/>
        <v>10923.259243336197</v>
      </c>
      <c r="Q26" s="37">
        <f t="shared" si="14"/>
        <v>10809.026569217542</v>
      </c>
      <c r="R26" s="37">
        <f t="shared" si="14"/>
        <v>11001.119690455716</v>
      </c>
      <c r="S26" s="37">
        <f t="shared" si="14"/>
        <v>11124.657695614789</v>
      </c>
      <c r="T26" s="37">
        <f t="shared" si="14"/>
        <v>11363.327773000856</v>
      </c>
      <c r="U26" s="37">
        <f t="shared" si="14"/>
        <v>11049.167669819433</v>
      </c>
      <c r="V26" s="37">
        <f t="shared" si="14"/>
        <v>11775.264316423039</v>
      </c>
      <c r="W26" s="37">
        <f t="shared" si="14"/>
        <v>9635.0674978503957</v>
      </c>
      <c r="X26" s="37">
        <f t="shared" ref="X26" si="15">SUM(X27,X33)</f>
        <v>9802.788134135857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12549.795270851249</v>
      </c>
      <c r="D27" s="29">
        <f t="shared" si="16"/>
        <v>13249.709458297504</v>
      </c>
      <c r="E27" s="29">
        <f t="shared" si="16"/>
        <v>12624.777644024074</v>
      </c>
      <c r="F27" s="29">
        <f t="shared" si="16"/>
        <v>13494.57618228719</v>
      </c>
      <c r="G27" s="29">
        <f t="shared" si="16"/>
        <v>13370.489681857263</v>
      </c>
      <c r="H27" s="29">
        <f t="shared" si="16"/>
        <v>13706.332674118661</v>
      </c>
      <c r="I27" s="29">
        <f t="shared" si="16"/>
        <v>14736.653912295787</v>
      </c>
      <c r="J27" s="29">
        <f t="shared" si="16"/>
        <v>13472.842734307824</v>
      </c>
      <c r="K27" s="29">
        <f t="shared" si="16"/>
        <v>13079.509372312978</v>
      </c>
      <c r="L27" s="29">
        <f t="shared" si="16"/>
        <v>11593.532760103179</v>
      </c>
      <c r="M27" s="29">
        <f t="shared" si="16"/>
        <v>12146.676182287189</v>
      </c>
      <c r="N27" s="29">
        <f t="shared" si="16"/>
        <v>11042.741186586411</v>
      </c>
      <c r="O27" s="29">
        <f t="shared" si="16"/>
        <v>11900.264402407563</v>
      </c>
      <c r="P27" s="29">
        <f t="shared" si="16"/>
        <v>14084.012037833187</v>
      </c>
      <c r="Q27" s="29">
        <f t="shared" si="16"/>
        <v>12654.111006018918</v>
      </c>
      <c r="R27" s="29">
        <f t="shared" si="16"/>
        <v>15165.378847807393</v>
      </c>
      <c r="S27" s="29">
        <f t="shared" si="16"/>
        <v>14981.24385210662</v>
      </c>
      <c r="T27" s="29">
        <f t="shared" si="16"/>
        <v>15531.876612209799</v>
      </c>
      <c r="U27" s="29">
        <f t="shared" si="16"/>
        <v>14149.87927773001</v>
      </c>
      <c r="V27" s="29">
        <f t="shared" si="16"/>
        <v>12844.189423903694</v>
      </c>
      <c r="W27" s="29">
        <f t="shared" si="16"/>
        <v>11945.808856405854</v>
      </c>
      <c r="X27" s="29">
        <f t="shared" ref="X27" si="17">SUM(X28:X32)</f>
        <v>11167.440240756665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11848.040154772143</v>
      </c>
      <c r="D28" s="10">
        <f>PPRD!D28+RCV_RCY!D28+IMP!D28-EXP!D28+STK_CHG!D28</f>
        <v>12682.236887360274</v>
      </c>
      <c r="E28" s="10">
        <f>PPRD!E28+RCV_RCY!E28+IMP!E28-EXP!E28+STK_CHG!E28</f>
        <v>12049.960619088562</v>
      </c>
      <c r="F28" s="10">
        <f>PPRD!F28+RCV_RCY!F28+IMP!F28-EXP!F28+STK_CHG!F28</f>
        <v>12901.493895098884</v>
      </c>
      <c r="G28" s="10">
        <f>PPRD!G28+RCV_RCY!G28+IMP!G28-EXP!G28+STK_CHG!G28</f>
        <v>12951.464144453996</v>
      </c>
      <c r="H28" s="10">
        <f>PPRD!H28+RCV_RCY!H28+IMP!H28-EXP!H28+STK_CHG!H28</f>
        <v>13401.196130696477</v>
      </c>
      <c r="I28" s="10">
        <f>PPRD!I28+RCV_RCY!I28+IMP!I28-EXP!I28+STK_CHG!I28</f>
        <v>13510.314703353399</v>
      </c>
      <c r="J28" s="10">
        <f>PPRD!J28+RCV_RCY!J28+IMP!J28-EXP!J28+STK_CHG!J28</f>
        <v>12507.26852966466</v>
      </c>
      <c r="K28" s="10">
        <f>PPRD!K28+RCV_RCY!K28+IMP!K28-EXP!K28+STK_CHG!K28</f>
        <v>12368.761478933786</v>
      </c>
      <c r="L28" s="10">
        <f>PPRD!L28+RCV_RCY!L28+IMP!L28-EXP!L28+STK_CHG!L28</f>
        <v>10697.292433361992</v>
      </c>
      <c r="M28" s="10">
        <f>PPRD!M28+RCV_RCY!M28+IMP!M28-EXP!M28+STK_CHG!M28</f>
        <v>11613.233963886501</v>
      </c>
      <c r="N28" s="10">
        <f>PPRD!N28+RCV_RCY!N28+IMP!N28-EXP!N28+STK_CHG!N28</f>
        <v>10562.62545141874</v>
      </c>
      <c r="O28" s="10">
        <f>PPRD!O28+RCV_RCY!O28+IMP!O28-EXP!O28+STK_CHG!O28</f>
        <v>11363.431728288904</v>
      </c>
      <c r="P28" s="10">
        <f>PPRD!P28+RCV_RCY!P28+IMP!P28-EXP!P28+STK_CHG!P28</f>
        <v>12245.44952708512</v>
      </c>
      <c r="Q28" s="10">
        <f>PPRD!Q28+RCV_RCY!Q28+IMP!Q28-EXP!Q28+STK_CHG!Q28</f>
        <v>11094.097592433363</v>
      </c>
      <c r="R28" s="10">
        <f>PPRD!R28+RCV_RCY!R28+IMP!R28-EXP!R28+STK_CHG!R28</f>
        <v>14234.6154772141</v>
      </c>
      <c r="S28" s="10">
        <f>PPRD!S28+RCV_RCY!S28+IMP!S28-EXP!S28+STK_CHG!S28</f>
        <v>14297.322957867582</v>
      </c>
      <c r="T28" s="10">
        <f>PPRD!T28+RCV_RCY!T28+IMP!T28-EXP!T28+STK_CHG!T28</f>
        <v>14532.697420464312</v>
      </c>
      <c r="U28" s="10">
        <f>PPRD!U28+RCV_RCY!U28+IMP!U28-EXP!U28+STK_CHG!U28</f>
        <v>12890.394668959589</v>
      </c>
      <c r="V28" s="10">
        <f>PPRD!V28+RCV_RCY!V28+IMP!V28-EXP!V28+STK_CHG!V28</f>
        <v>11429.231298366292</v>
      </c>
      <c r="W28" s="10">
        <f>PPRD!W28+RCV_RCY!W28+IMP!W28-EXP!W28+STK_CHG!W28</f>
        <v>11207.995098882207</v>
      </c>
      <c r="X28" s="10">
        <f>PPRD!X28+RCV_RCY!X28+IMP!X28-EXP!X28+STK_CHG!X28</f>
        <v>9764.6008598452281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701.75511607910573</v>
      </c>
      <c r="D30" s="10">
        <f>PPRD!D30+RCV_RCY!D30+IMP!D30-EXP!D30+STK_CHG!D30</f>
        <v>567.47257093723124</v>
      </c>
      <c r="E30" s="10">
        <f>PPRD!E30+RCV_RCY!E30+IMP!E30-EXP!E30+STK_CHG!E30</f>
        <v>574.81702493551165</v>
      </c>
      <c r="F30" s="10">
        <f>PPRD!F30+RCV_RCY!F30+IMP!F30-EXP!F30+STK_CHG!F30</f>
        <v>593.08228718830605</v>
      </c>
      <c r="G30" s="10">
        <f>PPRD!G30+RCV_RCY!G30+IMP!G30-EXP!G30+STK_CHG!G30</f>
        <v>419.02553740326744</v>
      </c>
      <c r="H30" s="10">
        <f>PPRD!H30+RCV_RCY!H30+IMP!H30-EXP!H30+STK_CHG!H30</f>
        <v>305.13654342218393</v>
      </c>
      <c r="I30" s="10">
        <f>PPRD!I30+RCV_RCY!I30+IMP!I30-EXP!I30+STK_CHG!I30</f>
        <v>1049.7126397248494</v>
      </c>
      <c r="J30" s="10">
        <f>PPRD!J30+RCV_RCY!J30+IMP!J30-EXP!J30+STK_CHG!J30</f>
        <v>798.083490971625</v>
      </c>
      <c r="K30" s="10">
        <f>PPRD!K30+RCV_RCY!K30+IMP!K30-EXP!K30+STK_CHG!K30</f>
        <v>583.86104901117801</v>
      </c>
      <c r="L30" s="10">
        <f>PPRD!L30+RCV_RCY!L30+IMP!L30-EXP!L30+STK_CHG!L30</f>
        <v>809.63473774720558</v>
      </c>
      <c r="M30" s="10">
        <f>PPRD!M30+RCV_RCY!M30+IMP!M30-EXP!M30+STK_CHG!M30</f>
        <v>427.39466895958719</v>
      </c>
      <c r="N30" s="10">
        <f>PPRD!N30+RCV_RCY!N30+IMP!N30-EXP!N30+STK_CHG!N30</f>
        <v>386.44041272570934</v>
      </c>
      <c r="O30" s="10">
        <f>PPRD!O30+RCV_RCY!O30+IMP!O30-EXP!O30+STK_CHG!O30</f>
        <v>459.94815133276012</v>
      </c>
      <c r="P30" s="10">
        <f>PPRD!P30+RCV_RCY!P30+IMP!P30-EXP!P30+STK_CHG!P30</f>
        <v>1731.6312123817709</v>
      </c>
      <c r="Q30" s="10">
        <f>PPRD!Q30+RCV_RCY!Q30+IMP!Q30-EXP!Q30+STK_CHG!Q30</f>
        <v>1462.8030954428207</v>
      </c>
      <c r="R30" s="10">
        <f>PPRD!R30+RCV_RCY!R30+IMP!R30-EXP!R30+STK_CHG!R30</f>
        <v>882.15821152192575</v>
      </c>
      <c r="S30" s="10">
        <f>PPRD!S30+RCV_RCY!S30+IMP!S30-EXP!S30+STK_CHG!S30</f>
        <v>604.38521066208091</v>
      </c>
      <c r="T30" s="10">
        <f>PPRD!T30+RCV_RCY!T30+IMP!T30-EXP!T30+STK_CHG!T30</f>
        <v>947.73903697334526</v>
      </c>
      <c r="U30" s="10">
        <f>PPRD!U30+RCV_RCY!U30+IMP!U30-EXP!U30+STK_CHG!U30</f>
        <v>1177.3445399828029</v>
      </c>
      <c r="V30" s="10">
        <f>PPRD!V30+RCV_RCY!V30+IMP!V30-EXP!V30+STK_CHG!V30</f>
        <v>1338.3652622527941</v>
      </c>
      <c r="W30" s="10">
        <f>PPRD!W30+RCV_RCY!W30+IMP!W30-EXP!W30+STK_CHG!W30</f>
        <v>689.39595872742905</v>
      </c>
      <c r="X30" s="10">
        <f>PPRD!X30+RCV_RCY!X30+IMP!X30-EXP!X30+STK_CHG!X30</f>
        <v>1364.2124677558038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176.62656921754086</v>
      </c>
      <c r="J31" s="10">
        <f>PPRD!J31+RCV_RCY!J31+IMP!J31-EXP!J31+STK_CHG!J31</f>
        <v>167.49071367153911</v>
      </c>
      <c r="K31" s="10">
        <f>PPRD!K31+RCV_RCY!K31+IMP!K31-EXP!K31+STK_CHG!K31</f>
        <v>126.8868443680137</v>
      </c>
      <c r="L31" s="10">
        <f>PPRD!L31+RCV_RCY!L31+IMP!L31-EXP!L31+STK_CHG!L31</f>
        <v>86.605588993981087</v>
      </c>
      <c r="M31" s="10">
        <f>PPRD!M31+RCV_RCY!M31+IMP!M31-EXP!M31+STK_CHG!M31</f>
        <v>106.04754944110057</v>
      </c>
      <c r="N31" s="10">
        <f>PPRD!N31+RCV_RCY!N31+IMP!N31-EXP!N31+STK_CHG!N31</f>
        <v>93.675322441960446</v>
      </c>
      <c r="O31" s="10">
        <f>PPRD!O31+RCV_RCY!O31+IMP!O31-EXP!O31+STK_CHG!O31</f>
        <v>76.884522785898525</v>
      </c>
      <c r="P31" s="10">
        <f>PPRD!P31+RCV_RCY!P31+IMP!P31-EXP!P31+STK_CHG!P31</f>
        <v>106.93129836629406</v>
      </c>
      <c r="Q31" s="10">
        <f>PPRD!Q31+RCV_RCY!Q31+IMP!Q31-EXP!Q31+STK_CHG!Q31</f>
        <v>97.210318142734309</v>
      </c>
      <c r="R31" s="10">
        <f>PPRD!R31+RCV_RCY!R31+IMP!R31-EXP!R31+STK_CHG!R31</f>
        <v>48.605159071367154</v>
      </c>
      <c r="S31" s="10">
        <f>PPRD!S31+RCV_RCY!S31+IMP!S31-EXP!S31+STK_CHG!S31</f>
        <v>79.535683576956146</v>
      </c>
      <c r="T31" s="10">
        <f>PPRD!T31+RCV_RCY!T31+IMP!T31-EXP!T31+STK_CHG!T31</f>
        <v>51.440154772141007</v>
      </c>
      <c r="U31" s="10">
        <f>PPRD!U31+RCV_RCY!U31+IMP!U31-EXP!U31+STK_CHG!U31</f>
        <v>82.140068787618219</v>
      </c>
      <c r="V31" s="10">
        <f>PPRD!V31+RCV_RCY!V31+IMP!V31-EXP!V31+STK_CHG!V31</f>
        <v>76.592863284608768</v>
      </c>
      <c r="W31" s="10">
        <f>PPRD!W31+RCV_RCY!W31+IMP!W31-EXP!W31+STK_CHG!W31</f>
        <v>48.417798796216672</v>
      </c>
      <c r="X31" s="10">
        <f>PPRD!X31+RCV_RCY!X31+IMP!X31-EXP!X31+STK_CHG!X31</f>
        <v>38.626913155631982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3729.6822871883069</v>
      </c>
      <c r="D33" s="29">
        <f t="shared" si="18"/>
        <v>3214.8748925193463</v>
      </c>
      <c r="E33" s="29">
        <f t="shared" si="18"/>
        <v>4455.2607910576098</v>
      </c>
      <c r="F33" s="29">
        <f t="shared" si="18"/>
        <v>2500.7158211521923</v>
      </c>
      <c r="G33" s="29">
        <f t="shared" si="18"/>
        <v>2907.3048151332755</v>
      </c>
      <c r="H33" s="29">
        <f t="shared" si="18"/>
        <v>3007.9971625107482</v>
      </c>
      <c r="I33" s="29">
        <f t="shared" si="18"/>
        <v>240.4648323301808</v>
      </c>
      <c r="J33" s="29">
        <f t="shared" si="18"/>
        <v>1265.5309544282027</v>
      </c>
      <c r="K33" s="29">
        <f t="shared" si="18"/>
        <v>1099.8400687876187</v>
      </c>
      <c r="L33" s="29">
        <f t="shared" si="18"/>
        <v>1645.6937231298364</v>
      </c>
      <c r="M33" s="29">
        <f t="shared" si="18"/>
        <v>704.28469475494478</v>
      </c>
      <c r="N33" s="29">
        <f t="shared" si="18"/>
        <v>1052.3644024075668</v>
      </c>
      <c r="O33" s="29">
        <f t="shared" si="18"/>
        <v>-988.39587274290614</v>
      </c>
      <c r="P33" s="29">
        <f t="shared" si="18"/>
        <v>-3160.7527944969897</v>
      </c>
      <c r="Q33" s="29">
        <f t="shared" si="18"/>
        <v>-1845.0844368013763</v>
      </c>
      <c r="R33" s="29">
        <f t="shared" si="18"/>
        <v>-4164.2591573516765</v>
      </c>
      <c r="S33" s="29">
        <f t="shared" si="18"/>
        <v>-3856.5861564918305</v>
      </c>
      <c r="T33" s="29">
        <f t="shared" si="18"/>
        <v>-4168.5488392089428</v>
      </c>
      <c r="U33" s="29">
        <f t="shared" si="18"/>
        <v>-3100.7116079105763</v>
      </c>
      <c r="V33" s="29">
        <f t="shared" si="18"/>
        <v>-1068.9251074806534</v>
      </c>
      <c r="W33" s="29">
        <f t="shared" si="18"/>
        <v>-2310.7413585554596</v>
      </c>
      <c r="X33" s="29">
        <f t="shared" ref="X33" si="19">SUM(X34:X50)</f>
        <v>-1364.6521066208081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830.35975924333616</v>
      </c>
      <c r="D36" s="10">
        <f>PPRD!D36+RCV_RCY!D36+IMP!D36-EXP!D36+STK_CHG!D36</f>
        <v>742.23989681857267</v>
      </c>
      <c r="E36" s="10">
        <f>PPRD!E36+RCV_RCY!E36+IMP!E36-EXP!E36+STK_CHG!E36</f>
        <v>791.94849527085125</v>
      </c>
      <c r="F36" s="10">
        <f>PPRD!F36+RCV_RCY!F36+IMP!F36-EXP!F36+STK_CHG!F36</f>
        <v>619.09819432502161</v>
      </c>
      <c r="G36" s="10">
        <f>PPRD!G36+RCV_RCY!G36+IMP!G36-EXP!G36+STK_CHG!G36</f>
        <v>640.69862424763539</v>
      </c>
      <c r="H36" s="10">
        <f>PPRD!H36+RCV_RCY!H36+IMP!H36-EXP!H36+STK_CHG!H36</f>
        <v>537.87042132416161</v>
      </c>
      <c r="I36" s="10">
        <f>PPRD!I36+RCV_RCY!I36+IMP!I36-EXP!I36+STK_CHG!I36</f>
        <v>510.75090283748915</v>
      </c>
      <c r="J36" s="10">
        <f>PPRD!J36+RCV_RCY!J36+IMP!J36-EXP!J36+STK_CHG!J36</f>
        <v>539.45726569217538</v>
      </c>
      <c r="K36" s="10">
        <f>PPRD!K36+RCV_RCY!K36+IMP!K36-EXP!K36+STK_CHG!K36</f>
        <v>525.1743766122097</v>
      </c>
      <c r="L36" s="10">
        <f>PPRD!L36+RCV_RCY!L36+IMP!L36-EXP!L36+STK_CHG!L36</f>
        <v>450.46337059329329</v>
      </c>
      <c r="M36" s="10">
        <f>PPRD!M36+RCV_RCY!M36+IMP!M36-EXP!M36+STK_CHG!M36</f>
        <v>387.83791917454857</v>
      </c>
      <c r="N36" s="10">
        <f>PPRD!N36+RCV_RCY!N36+IMP!N36-EXP!N36+STK_CHG!N36</f>
        <v>427.39079965606192</v>
      </c>
      <c r="O36" s="10">
        <f>PPRD!O36+RCV_RCY!O36+IMP!O36-EXP!O36+STK_CHG!O36</f>
        <v>384.54187446259658</v>
      </c>
      <c r="P36" s="10">
        <f>PPRD!P36+RCV_RCY!P36+IMP!P36-EXP!P36+STK_CHG!P36</f>
        <v>607.57618228718832</v>
      </c>
      <c r="Q36" s="10">
        <f>PPRD!Q36+RCV_RCY!Q36+IMP!Q36-EXP!Q36+STK_CHG!Q36</f>
        <v>853.68306104901103</v>
      </c>
      <c r="R36" s="10">
        <f>PPRD!R36+RCV_RCY!R36+IMP!R36-EXP!R36+STK_CHG!R36</f>
        <v>736.12304385210655</v>
      </c>
      <c r="S36" s="10">
        <f>PPRD!S36+RCV_RCY!S36+IMP!S36-EXP!S36+STK_CHG!S36</f>
        <v>672.39905417024931</v>
      </c>
      <c r="T36" s="10">
        <f>PPRD!T36+RCV_RCY!T36+IMP!T36-EXP!T36+STK_CHG!T36</f>
        <v>623.28417884780731</v>
      </c>
      <c r="U36" s="10">
        <f>PPRD!U36+RCV_RCY!U36+IMP!U36-EXP!U36+STK_CHG!U36</f>
        <v>540.33955288048139</v>
      </c>
      <c r="V36" s="10">
        <f>PPRD!V36+RCV_RCY!V36+IMP!V36-EXP!V36+STK_CHG!V36</f>
        <v>764.96577815993112</v>
      </c>
      <c r="W36" s="10">
        <f>PPRD!W36+RCV_RCY!W36+IMP!W36-EXP!W36+STK_CHG!W36</f>
        <v>780.26079105760959</v>
      </c>
      <c r="X36" s="10">
        <f>PPRD!X36+RCV_RCY!X36+IMP!X36-EXP!X36+STK_CHG!X36</f>
        <v>778.45236457437647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-270.71745485812556</v>
      </c>
      <c r="D37" s="10">
        <f>PPRD!D37+RCV_RCY!D37+IMP!D37-EXP!D37+STK_CHG!D37</f>
        <v>-663.41840068787621</v>
      </c>
      <c r="E37" s="10">
        <f>PPRD!E37+RCV_RCY!E37+IMP!E37-EXP!E37+STK_CHG!E37</f>
        <v>-502.91392949269135</v>
      </c>
      <c r="F37" s="10">
        <f>PPRD!F37+RCV_RCY!F37+IMP!F37-EXP!F37+STK_CHG!F37</f>
        <v>-786.47188306104897</v>
      </c>
      <c r="G37" s="10">
        <f>PPRD!G37+RCV_RCY!G37+IMP!G37-EXP!G37+STK_CHG!G37</f>
        <v>-688.02906276870158</v>
      </c>
      <c r="H37" s="10">
        <f>PPRD!H37+RCV_RCY!H37+IMP!H37-EXP!H37+STK_CHG!H37</f>
        <v>-749.02072226999132</v>
      </c>
      <c r="I37" s="10">
        <f>PPRD!I37+RCV_RCY!I37+IMP!I37-EXP!I37+STK_CHG!I37</f>
        <v>-1168.4723129836625</v>
      </c>
      <c r="J37" s="10">
        <f>PPRD!J37+RCV_RCY!J37+IMP!J37-EXP!J37+STK_CHG!J37</f>
        <v>-1088.7551160791056</v>
      </c>
      <c r="K37" s="10">
        <f>PPRD!K37+RCV_RCY!K37+IMP!K37-EXP!K37+STK_CHG!K37</f>
        <v>-697.81212381771263</v>
      </c>
      <c r="L37" s="10">
        <f>PPRD!L37+RCV_RCY!L37+IMP!L37-EXP!L37+STK_CHG!L37</f>
        <v>-625.29862424763542</v>
      </c>
      <c r="M37" s="10">
        <f>PPRD!M37+RCV_RCY!M37+IMP!M37-EXP!M37+STK_CHG!M37</f>
        <v>-869.11238177128052</v>
      </c>
      <c r="N37" s="10">
        <f>PPRD!N37+RCV_RCY!N37+IMP!N37-EXP!N37+STK_CHG!N37</f>
        <v>-657.87721410146173</v>
      </c>
      <c r="O37" s="10">
        <f>PPRD!O37+RCV_RCY!O37+IMP!O37-EXP!O37+STK_CHG!O37</f>
        <v>-750.35829750644882</v>
      </c>
      <c r="P37" s="10">
        <f>PPRD!P37+RCV_RCY!P37+IMP!P37-EXP!P37+STK_CHG!P37</f>
        <v>-1325.2125537403265</v>
      </c>
      <c r="Q37" s="10">
        <f>PPRD!Q37+RCV_RCY!Q37+IMP!Q37-EXP!Q37+STK_CHG!Q37</f>
        <v>-889.0799656061904</v>
      </c>
      <c r="R37" s="10">
        <f>PPRD!R37+RCV_RCY!R37+IMP!R37-EXP!R37+STK_CHG!R37</f>
        <v>-1739.2758383490973</v>
      </c>
      <c r="S37" s="10">
        <f>PPRD!S37+RCV_RCY!S37+IMP!S37-EXP!S37+STK_CHG!S37</f>
        <v>-1679.3732588134135</v>
      </c>
      <c r="T37" s="10">
        <f>PPRD!T37+RCV_RCY!T37+IMP!T37-EXP!T37+STK_CHG!T37</f>
        <v>-1800.1820292347381</v>
      </c>
      <c r="U37" s="10">
        <f>PPRD!U37+RCV_RCY!U37+IMP!U37-EXP!U37+STK_CHG!U37</f>
        <v>-1574.5280309544285</v>
      </c>
      <c r="V37" s="10">
        <f>PPRD!V37+RCV_RCY!V37+IMP!V37-EXP!V37+STK_CHG!V37</f>
        <v>-1409.4891659501284</v>
      </c>
      <c r="W37" s="10">
        <f>PPRD!W37+RCV_RCY!W37+IMP!W37-EXP!W37+STK_CHG!W37</f>
        <v>-1126.8310404127258</v>
      </c>
      <c r="X37" s="10">
        <f>PPRD!X37+RCV_RCY!X37+IMP!X37-EXP!X37+STK_CHG!X37</f>
        <v>-1249.7731728288904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3.1742906276870162</v>
      </c>
      <c r="D38" s="10">
        <f>PPRD!D38+RCV_RCY!D38+IMP!D38-EXP!D38+STK_CHG!D38</f>
        <v>2.116165090283749</v>
      </c>
      <c r="E38" s="10">
        <f>PPRD!E38+RCV_RCY!E38+IMP!E38-EXP!E38+STK_CHG!E38</f>
        <v>3.1742906276870162</v>
      </c>
      <c r="F38" s="10">
        <f>PPRD!F38+RCV_RCY!F38+IMP!F38-EXP!F38+STK_CHG!F38</f>
        <v>3.1742906276870162</v>
      </c>
      <c r="G38" s="10">
        <f>PPRD!G38+RCV_RCY!G38+IMP!G38-EXP!G38+STK_CHG!G38</f>
        <v>2.1400687876182287</v>
      </c>
      <c r="H38" s="10">
        <f>PPRD!H38+RCV_RCY!H38+IMP!H38-EXP!H38+STK_CHG!H38</f>
        <v>3.2100601891659499</v>
      </c>
      <c r="I38" s="10">
        <f>PPRD!I38+RCV_RCY!I38+IMP!I38-EXP!I38+STK_CHG!I38</f>
        <v>3.2100601891659499</v>
      </c>
      <c r="J38" s="10">
        <f>PPRD!J38+RCV_RCY!J38+IMP!J38-EXP!J38+STK_CHG!J38</f>
        <v>2.1018916595012902</v>
      </c>
      <c r="K38" s="10">
        <f>PPRD!K38+RCV_RCY!K38+IMP!K38-EXP!K38+STK_CHG!K38</f>
        <v>2.101805674978503</v>
      </c>
      <c r="L38" s="10">
        <f>PPRD!L38+RCV_RCY!L38+IMP!L38-EXP!L38+STK_CHG!L38</f>
        <v>3.1527944969905422</v>
      </c>
      <c r="M38" s="10">
        <f>PPRD!M38+RCV_RCY!M38+IMP!M38-EXP!M38+STK_CHG!M38</f>
        <v>3.1527944969905422</v>
      </c>
      <c r="N38" s="10">
        <f>PPRD!N38+RCV_RCY!N38+IMP!N38-EXP!N38+STK_CHG!N38</f>
        <v>2.101805674978503</v>
      </c>
      <c r="O38" s="10">
        <f>PPRD!O38+RCV_RCY!O38+IMP!O38-EXP!O38+STK_CHG!O38</f>
        <v>1.050902837489252</v>
      </c>
      <c r="P38" s="10">
        <f>PPRD!P38+RCV_RCY!P38+IMP!P38-EXP!P38+STK_CHG!P38</f>
        <v>2.101805674978503</v>
      </c>
      <c r="Q38" s="10">
        <f>PPRD!Q38+RCV_RCY!Q38+IMP!Q38-EXP!Q38+STK_CHG!Q38</f>
        <v>2.1018056749785039</v>
      </c>
      <c r="R38" s="10">
        <f>PPRD!R38+RCV_RCY!R38+IMP!R38-EXP!R38+STK_CHG!R38</f>
        <v>1.050902837489252</v>
      </c>
      <c r="S38" s="10">
        <f>PPRD!S38+RCV_RCY!S38+IMP!S38-EXP!S38+STK_CHG!S38</f>
        <v>1.050902837489252</v>
      </c>
      <c r="T38" s="10">
        <f>PPRD!T38+RCV_RCY!T38+IMP!T38-EXP!T38+STK_CHG!T38</f>
        <v>0.8691315563198625</v>
      </c>
      <c r="U38" s="10">
        <f>PPRD!U38+RCV_RCY!U38+IMP!U38-EXP!U38+STK_CHG!U38</f>
        <v>1.2610490111779884</v>
      </c>
      <c r="V38" s="10">
        <f>PPRD!V38+RCV_RCY!V38+IMP!V38-EXP!V38+STK_CHG!V38</f>
        <v>1.2884780739466901</v>
      </c>
      <c r="W38" s="10">
        <f>PPRD!W38+RCV_RCY!W38+IMP!W38-EXP!W38+STK_CHG!W38</f>
        <v>1.3378331900257958</v>
      </c>
      <c r="X38" s="10">
        <f>PPRD!X38+RCV_RCY!X38+IMP!X38-EXP!X38+STK_CHG!X38</f>
        <v>1.3944969905417028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-18.105245055889913</v>
      </c>
      <c r="D40" s="10">
        <f>PPRD!D40+RCV_RCY!D40+IMP!D40-EXP!D40+STK_CHG!D40</f>
        <v>130.99673258813414</v>
      </c>
      <c r="E40" s="10">
        <f>PPRD!E40+RCV_RCY!E40+IMP!E40-EXP!E40+STK_CHG!E40</f>
        <v>227.91298366294063</v>
      </c>
      <c r="F40" s="10">
        <f>PPRD!F40+RCV_RCY!F40+IMP!F40-EXP!F40+STK_CHG!F40</f>
        <v>66.030868443680134</v>
      </c>
      <c r="G40" s="10">
        <f>PPRD!G40+RCV_RCY!G40+IMP!G40-EXP!G40+STK_CHG!G40</f>
        <v>45.795614789337911</v>
      </c>
      <c r="H40" s="10">
        <f>PPRD!H40+RCV_RCY!H40+IMP!H40-EXP!H40+STK_CHG!H40</f>
        <v>56.445743766122099</v>
      </c>
      <c r="I40" s="10">
        <f>PPRD!I40+RCV_RCY!I40+IMP!I40-EXP!I40+STK_CHG!I40</f>
        <v>48.990627687016328</v>
      </c>
      <c r="J40" s="10">
        <f>PPRD!J40+RCV_RCY!J40+IMP!J40-EXP!J40+STK_CHG!J40</f>
        <v>239.29965606190885</v>
      </c>
      <c r="K40" s="10">
        <f>PPRD!K40+RCV_RCY!K40+IMP!K40-EXP!K40+STK_CHG!K40</f>
        <v>252.65116079105763</v>
      </c>
      <c r="L40" s="10">
        <f>PPRD!L40+RCV_RCY!L40+IMP!L40-EXP!L40+STK_CHG!L40</f>
        <v>166.38005159071372</v>
      </c>
      <c r="M40" s="10">
        <f>PPRD!M40+RCV_RCY!M40+IMP!M40-EXP!M40+STK_CHG!M40</f>
        <v>49.297764402407537</v>
      </c>
      <c r="N40" s="10">
        <f>PPRD!N40+RCV_RCY!N40+IMP!N40-EXP!N40+STK_CHG!N40</f>
        <v>246.48899398108333</v>
      </c>
      <c r="O40" s="10">
        <f>PPRD!O40+RCV_RCY!O40+IMP!O40-EXP!O40+STK_CHG!O40</f>
        <v>150.97446259673251</v>
      </c>
      <c r="P40" s="10">
        <f>PPRD!P40+RCV_RCY!P40+IMP!P40-EXP!P40+STK_CHG!P40</f>
        <v>-79.081857265692165</v>
      </c>
      <c r="Q40" s="10">
        <f>PPRD!Q40+RCV_RCY!Q40+IMP!Q40-EXP!Q40+STK_CHG!Q40</f>
        <v>154.05563198624247</v>
      </c>
      <c r="R40" s="10">
        <f>PPRD!R40+RCV_RCY!R40+IMP!R40-EXP!R40+STK_CHG!R40</f>
        <v>9.2433361994840908</v>
      </c>
      <c r="S40" s="10">
        <f>PPRD!S40+RCV_RCY!S40+IMP!S40-EXP!S40+STK_CHG!S40</f>
        <v>14.378589853826316</v>
      </c>
      <c r="T40" s="10">
        <f>PPRD!T40+RCV_RCY!T40+IMP!T40-EXP!T40+STK_CHG!T40</f>
        <v>47.851676698194325</v>
      </c>
      <c r="U40" s="10">
        <f>PPRD!U40+RCV_RCY!U40+IMP!U40-EXP!U40+STK_CHG!U40</f>
        <v>76.784436801375733</v>
      </c>
      <c r="V40" s="10">
        <f>PPRD!V40+RCV_RCY!V40+IMP!V40-EXP!V40+STK_CHG!V40</f>
        <v>279.62734307824587</v>
      </c>
      <c r="W40" s="10">
        <f>PPRD!W40+RCV_RCY!W40+IMP!W40-EXP!W40+STK_CHG!W40</f>
        <v>40.774462596732583</v>
      </c>
      <c r="X40" s="10">
        <f>PPRD!X40+RCV_RCY!X40+IMP!X40-EXP!X40+STK_CHG!X40</f>
        <v>106.38056749785042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5.2307824591573508</v>
      </c>
      <c r="D41" s="10">
        <f>PPRD!D41+RCV_RCY!D41+IMP!D41-EXP!D41+STK_CHG!D41</f>
        <v>4.1845227858985385</v>
      </c>
      <c r="E41" s="10">
        <f>PPRD!E41+RCV_RCY!E41+IMP!E41-EXP!E41+STK_CHG!E41</f>
        <v>4.184608770421324</v>
      </c>
      <c r="F41" s="10">
        <f>PPRD!F41+RCV_RCY!F41+IMP!F41-EXP!F41+STK_CHG!F41</f>
        <v>4.184608770421324</v>
      </c>
      <c r="G41" s="10">
        <f>PPRD!G41+RCV_RCY!G41+IMP!G41-EXP!G41+STK_CHG!G41</f>
        <v>3.134823731728289</v>
      </c>
      <c r="H41" s="10">
        <f>PPRD!H41+RCV_RCY!H41+IMP!H41-EXP!H41+STK_CHG!H41</f>
        <v>1.0449699054170249</v>
      </c>
      <c r="I41" s="10">
        <f>PPRD!I41+RCV_RCY!I41+IMP!I41-EXP!I41+STK_CHG!I41</f>
        <v>1.0449699054170249</v>
      </c>
      <c r="J41" s="10">
        <f>PPRD!J41+RCV_RCY!J41+IMP!J41-EXP!J41+STK_CHG!J41</f>
        <v>0</v>
      </c>
      <c r="K41" s="10">
        <f>PPRD!K41+RCV_RCY!K41+IMP!K41-EXP!K41+STK_CHG!K41</f>
        <v>1.0449699054170249</v>
      </c>
      <c r="L41" s="10">
        <f>PPRD!L41+RCV_RCY!L41+IMP!L41-EXP!L41+STK_CHG!L41</f>
        <v>2.0899398108340499</v>
      </c>
      <c r="M41" s="10">
        <f>PPRD!M41+RCV_RCY!M41+IMP!M41-EXP!M41+STK_CHG!M41</f>
        <v>0</v>
      </c>
      <c r="N41" s="10">
        <f>PPRD!N41+RCV_RCY!N41+IMP!N41-EXP!N41+STK_CHG!N41</f>
        <v>1.0449699054170249</v>
      </c>
      <c r="O41" s="10">
        <f>PPRD!O41+RCV_RCY!O41+IMP!O41-EXP!O41+STK_CHG!O41</f>
        <v>3.1349097162510748</v>
      </c>
      <c r="P41" s="10">
        <f>PPRD!P41+RCV_RCY!P41+IMP!P41-EXP!P41+STK_CHG!P41</f>
        <v>1.0449699054170249</v>
      </c>
      <c r="Q41" s="10">
        <f>PPRD!Q41+RCV_RCY!Q41+IMP!Q41-EXP!Q41+STK_CHG!Q41</f>
        <v>1.0449699054170249</v>
      </c>
      <c r="R41" s="10">
        <f>PPRD!R41+RCV_RCY!R41+IMP!R41-EXP!R41+STK_CHG!R41</f>
        <v>1.0449699054170249</v>
      </c>
      <c r="S41" s="10">
        <f>PPRD!S41+RCV_RCY!S41+IMP!S41-EXP!S41+STK_CHG!S41</f>
        <v>1.0449699054170249</v>
      </c>
      <c r="T41" s="10">
        <f>PPRD!T41+RCV_RCY!T41+IMP!T41-EXP!T41+STK_CHG!T41</f>
        <v>0.40438521066208077</v>
      </c>
      <c r="U41" s="10">
        <f>PPRD!U41+RCV_RCY!U41+IMP!U41-EXP!U41+STK_CHG!U41</f>
        <v>0.48589853826311263</v>
      </c>
      <c r="V41" s="10">
        <f>PPRD!V41+RCV_RCY!V41+IMP!V41-EXP!V41+STK_CHG!V41</f>
        <v>0.1849527085124677</v>
      </c>
      <c r="W41" s="10">
        <f>PPRD!W41+RCV_RCY!W41+IMP!W41-EXP!W41+STK_CHG!W41</f>
        <v>0.29776440240756663</v>
      </c>
      <c r="X41" s="10">
        <f>PPRD!X41+RCV_RCY!X41+IMP!X41-EXP!X41+STK_CHG!X41</f>
        <v>1.0657781599312122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406.01410146173686</v>
      </c>
      <c r="D42" s="10">
        <f>PPRD!D42+RCV_RCY!D42+IMP!D42-EXP!D42+STK_CHG!D42</f>
        <v>39.325967325881344</v>
      </c>
      <c r="E42" s="10">
        <f>PPRD!E42+RCV_RCY!E42+IMP!E42-EXP!E42+STK_CHG!E42</f>
        <v>54.206018916595013</v>
      </c>
      <c r="F42" s="10">
        <f>PPRD!F42+RCV_RCY!F42+IMP!F42-EXP!F42+STK_CHG!F42</f>
        <v>157.30395528804812</v>
      </c>
      <c r="G42" s="10">
        <f>PPRD!G42+RCV_RCY!G42+IMP!G42-EXP!G42+STK_CHG!G42</f>
        <v>223.60945829750645</v>
      </c>
      <c r="H42" s="10">
        <f>PPRD!H42+RCV_RCY!H42+IMP!H42-EXP!H42+STK_CHG!H42</f>
        <v>190.28306104901128</v>
      </c>
      <c r="I42" s="10">
        <f>PPRD!I42+RCV_RCY!I42+IMP!I42-EXP!I42+STK_CHG!I42</f>
        <v>43.001805674978606</v>
      </c>
      <c r="J42" s="10">
        <f>PPRD!J42+RCV_RCY!J42+IMP!J42-EXP!J42+STK_CHG!J42</f>
        <v>373.07730008598452</v>
      </c>
      <c r="K42" s="10">
        <f>PPRD!K42+RCV_RCY!K42+IMP!K42-EXP!K42+STK_CHG!K42</f>
        <v>-78.819174548581259</v>
      </c>
      <c r="L42" s="10">
        <f>PPRD!L42+RCV_RCY!L42+IMP!L42-EXP!L42+STK_CHG!L42</f>
        <v>-85.124591573516739</v>
      </c>
      <c r="M42" s="10">
        <f>PPRD!M42+RCV_RCY!M42+IMP!M42-EXP!M42+STK_CHG!M42</f>
        <v>95.633877901977613</v>
      </c>
      <c r="N42" s="10">
        <f>PPRD!N42+RCV_RCY!N42+IMP!N42-EXP!N42+STK_CHG!N42</f>
        <v>236.45743766122101</v>
      </c>
      <c r="O42" s="10">
        <f>PPRD!O42+RCV_RCY!O42+IMP!O42-EXP!O42+STK_CHG!O42</f>
        <v>-320.53121238177124</v>
      </c>
      <c r="P42" s="10">
        <f>PPRD!P42+RCV_RCY!P42+IMP!P42-EXP!P42+STK_CHG!P42</f>
        <v>-204.92983662940665</v>
      </c>
      <c r="Q42" s="10">
        <f>PPRD!Q42+RCV_RCY!Q42+IMP!Q42-EXP!Q42+STK_CHG!Q42</f>
        <v>-280.59621668099737</v>
      </c>
      <c r="R42" s="10">
        <f>PPRD!R42+RCV_RCY!R42+IMP!R42-EXP!R42+STK_CHG!R42</f>
        <v>-366.77171109200344</v>
      </c>
      <c r="S42" s="10">
        <f>PPRD!S42+RCV_RCY!S42+IMP!S42-EXP!S42+STK_CHG!S42</f>
        <v>-511.79905417024929</v>
      </c>
      <c r="T42" s="10">
        <f>PPRD!T42+RCV_RCY!T42+IMP!T42-EXP!T42+STK_CHG!T42</f>
        <v>-548.23551160791044</v>
      </c>
      <c r="U42" s="10">
        <f>PPRD!U42+RCV_RCY!U42+IMP!U42-EXP!U42+STK_CHG!U42</f>
        <v>-559.41100601891651</v>
      </c>
      <c r="V42" s="10">
        <f>PPRD!V42+RCV_RCY!V42+IMP!V42-EXP!V42+STK_CHG!V42</f>
        <v>-453.09664660361136</v>
      </c>
      <c r="W42" s="10">
        <f>PPRD!W42+RCV_RCY!W42+IMP!W42-EXP!W42+STK_CHG!W42</f>
        <v>-364.35984522785901</v>
      </c>
      <c r="X42" s="10">
        <f>PPRD!X42+RCV_RCY!X42+IMP!X42-EXP!X42+STK_CHG!X42</f>
        <v>-30.200343938091116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1158.0746345657783</v>
      </c>
      <c r="D43" s="10">
        <f>PPRD!D43+RCV_RCY!D43+IMP!D43-EXP!D43+STK_CHG!D43</f>
        <v>767.91014617368876</v>
      </c>
      <c r="E43" s="10">
        <f>PPRD!E43+RCV_RCY!E43+IMP!E43-EXP!E43+STK_CHG!E43</f>
        <v>611.63723129836615</v>
      </c>
      <c r="F43" s="10">
        <f>PPRD!F43+RCV_RCY!F43+IMP!F43-EXP!F43+STK_CHG!F43</f>
        <v>565.06586414445394</v>
      </c>
      <c r="G43" s="10">
        <f>PPRD!G43+RCV_RCY!G43+IMP!G43-EXP!G43+STK_CHG!G43</f>
        <v>957.30025795356823</v>
      </c>
      <c r="H43" s="10">
        <f>PPRD!H43+RCV_RCY!H43+IMP!H43-EXP!H43+STK_CHG!H43</f>
        <v>628.19595872742912</v>
      </c>
      <c r="I43" s="10">
        <f>PPRD!I43+RCV_RCY!I43+IMP!I43-EXP!I43+STK_CHG!I43</f>
        <v>309.13826311263966</v>
      </c>
      <c r="J43" s="10">
        <f>PPRD!J43+RCV_RCY!J43+IMP!J43-EXP!J43+STK_CHG!J43</f>
        <v>817.52175408426478</v>
      </c>
      <c r="K43" s="10">
        <f>PPRD!K43+RCV_RCY!K43+IMP!K43-EXP!K43+STK_CHG!K43</f>
        <v>754.87239896818619</v>
      </c>
      <c r="L43" s="10">
        <f>PPRD!L43+RCV_RCY!L43+IMP!L43-EXP!L43+STK_CHG!L43</f>
        <v>1442.9875322441956</v>
      </c>
      <c r="M43" s="10">
        <f>PPRD!M43+RCV_RCY!M43+IMP!M43-EXP!M43+STK_CHG!M43</f>
        <v>1299.2022355975923</v>
      </c>
      <c r="N43" s="10">
        <f>PPRD!N43+RCV_RCY!N43+IMP!N43-EXP!N43+STK_CHG!N43</f>
        <v>1304.3374892519346</v>
      </c>
      <c r="O43" s="10">
        <f>PPRD!O43+RCV_RCY!O43+IMP!O43-EXP!O43+STK_CHG!O43</f>
        <v>512.49157351676695</v>
      </c>
      <c r="P43" s="10">
        <f>PPRD!P43+RCV_RCY!P43+IMP!P43-EXP!P43+STK_CHG!P43</f>
        <v>-1148.2276870163369</v>
      </c>
      <c r="Q43" s="10">
        <f>PPRD!Q43+RCV_RCY!Q43+IMP!Q43-EXP!Q43+STK_CHG!Q43</f>
        <v>-522.76208082545202</v>
      </c>
      <c r="R43" s="10">
        <f>PPRD!R43+RCV_RCY!R43+IMP!R43-EXP!R43+STK_CHG!R43</f>
        <v>-1634.016423043852</v>
      </c>
      <c r="S43" s="10">
        <f>PPRD!S43+RCV_RCY!S43+IMP!S43-EXP!S43+STK_CHG!S43</f>
        <v>-1044.4970765262249</v>
      </c>
      <c r="T43" s="10">
        <f>PPRD!T43+RCV_RCY!T43+IMP!T43-EXP!T43+STK_CHG!T43</f>
        <v>-1210.900687876182</v>
      </c>
      <c r="U43" s="10">
        <f>PPRD!U43+RCV_RCY!U43+IMP!U43-EXP!U43+STK_CHG!U43</f>
        <v>-384.56276870163401</v>
      </c>
      <c r="V43" s="10">
        <f>PPRD!V43+RCV_RCY!V43+IMP!V43-EXP!V43+STK_CHG!V43</f>
        <v>351.46242476354257</v>
      </c>
      <c r="W43" s="10">
        <f>PPRD!W43+RCV_RCY!W43+IMP!W43-EXP!W43+STK_CHG!W43</f>
        <v>-464.2711951848666</v>
      </c>
      <c r="X43" s="10">
        <f>PPRD!X43+RCV_RCY!X43+IMP!X43-EXP!X43+STK_CHG!X43</f>
        <v>190.53594153052441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929.2347377472056</v>
      </c>
      <c r="D44" s="10">
        <f>PPRD!D44+RCV_RCY!D44+IMP!D44-EXP!D44+STK_CHG!D44</f>
        <v>1082.6598452278586</v>
      </c>
      <c r="E44" s="10">
        <f>PPRD!E44+RCV_RCY!E44+IMP!E44-EXP!E44+STK_CHG!E44</f>
        <v>1697.3249355116086</v>
      </c>
      <c r="F44" s="10">
        <f>PPRD!F44+RCV_RCY!F44+IMP!F44-EXP!F44+STK_CHG!F44</f>
        <v>614.66509028374878</v>
      </c>
      <c r="G44" s="10">
        <f>PPRD!G44+RCV_RCY!G44+IMP!G44-EXP!G44+STK_CHG!G44</f>
        <v>333.09277730008586</v>
      </c>
      <c r="H44" s="10">
        <f>PPRD!H44+RCV_RCY!H44+IMP!H44-EXP!H44+STK_CHG!H44</f>
        <v>624.90902837489273</v>
      </c>
      <c r="I44" s="10">
        <f>PPRD!I44+RCV_RCY!I44+IMP!I44-EXP!I44+STK_CHG!I44</f>
        <v>-526.99690455717973</v>
      </c>
      <c r="J44" s="10">
        <f>PPRD!J44+RCV_RCY!J44+IMP!J44-EXP!J44+STK_CHG!J44</f>
        <v>-176.74591573516784</v>
      </c>
      <c r="K44" s="10">
        <f>PPRD!K44+RCV_RCY!K44+IMP!K44-EXP!K44+STK_CHG!K44</f>
        <v>-368.77798796216678</v>
      </c>
      <c r="L44" s="10">
        <f>PPRD!L44+RCV_RCY!L44+IMP!L44-EXP!L44+STK_CHG!L44</f>
        <v>-207.31822871883057</v>
      </c>
      <c r="M44" s="10">
        <f>PPRD!M44+RCV_RCY!M44+IMP!M44-EXP!M44+STK_CHG!M44</f>
        <v>-631.50859845227853</v>
      </c>
      <c r="N44" s="10">
        <f>PPRD!N44+RCV_RCY!N44+IMP!N44-EXP!N44+STK_CHG!N44</f>
        <v>-873.22063628546857</v>
      </c>
      <c r="O44" s="10">
        <f>PPRD!O44+RCV_RCY!O44+IMP!O44-EXP!O44+STK_CHG!O44</f>
        <v>-1194.229492691315</v>
      </c>
      <c r="P44" s="10">
        <f>PPRD!P44+RCV_RCY!P44+IMP!P44-EXP!P44+STK_CHG!P44</f>
        <v>-1115.8879621668098</v>
      </c>
      <c r="Q44" s="10">
        <f>PPRD!Q44+RCV_RCY!Q44+IMP!Q44-EXP!Q44+STK_CHG!Q44</f>
        <v>-1391.9938091143592</v>
      </c>
      <c r="R44" s="10">
        <f>PPRD!R44+RCV_RCY!R44+IMP!R44-EXP!R44+STK_CHG!R44</f>
        <v>-1277.3478933791921</v>
      </c>
      <c r="S44" s="10">
        <f>PPRD!S44+RCV_RCY!S44+IMP!S44-EXP!S44+STK_CHG!S44</f>
        <v>-1362.3769561478932</v>
      </c>
      <c r="T44" s="10">
        <f>PPRD!T44+RCV_RCY!T44+IMP!T44-EXP!T44+STK_CHG!T44</f>
        <v>-1369.0579535683571</v>
      </c>
      <c r="U44" s="10">
        <f>PPRD!U44+RCV_RCY!U44+IMP!U44-EXP!U44+STK_CHG!U44</f>
        <v>-1299.6713671539117</v>
      </c>
      <c r="V44" s="10">
        <f>PPRD!V44+RCV_RCY!V44+IMP!V44-EXP!V44+STK_CHG!V44</f>
        <v>-700.85124677558065</v>
      </c>
      <c r="W44" s="10">
        <f>PPRD!W44+RCV_RCY!W44+IMP!W44-EXP!W44+STK_CHG!W44</f>
        <v>-1276.6542562338775</v>
      </c>
      <c r="X44" s="10">
        <f>PPRD!X44+RCV_RCY!X44+IMP!X44-EXP!X44+STK_CHG!X44</f>
        <v>-1464.1434221840066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-28.804901117798792</v>
      </c>
      <c r="D45" s="10">
        <f>PPRD!D45+RCV_RCY!D45+IMP!D45-EXP!D45+STK_CHG!D45</f>
        <v>-14.402407566638002</v>
      </c>
      <c r="E45" s="10">
        <f>PPRD!E45+RCV_RCY!E45+IMP!E45-EXP!E45+STK_CHG!E45</f>
        <v>-18.243078245915736</v>
      </c>
      <c r="F45" s="10">
        <f>PPRD!F45+RCV_RCY!F45+IMP!F45-EXP!F45+STK_CHG!F45</f>
        <v>-24.004041272570937</v>
      </c>
      <c r="G45" s="10">
        <f>PPRD!G45+RCV_RCY!G45+IMP!G45-EXP!G45+STK_CHG!G45</f>
        <v>-24.957953568357699</v>
      </c>
      <c r="H45" s="10">
        <f>PPRD!H45+RCV_RCY!H45+IMP!H45-EXP!H45+STK_CHG!H45</f>
        <v>-26.877815993121239</v>
      </c>
      <c r="I45" s="10">
        <f>PPRD!I45+RCV_RCY!I45+IMP!I45-EXP!I45+STK_CHG!I45</f>
        <v>-24.957953568357691</v>
      </c>
      <c r="J45" s="10">
        <f>PPRD!J45+RCV_RCY!J45+IMP!J45-EXP!J45+STK_CHG!J45</f>
        <v>-15.620550300945828</v>
      </c>
      <c r="K45" s="10">
        <f>PPRD!K45+RCV_RCY!K45+IMP!K45-EXP!K45+STK_CHG!K45</f>
        <v>-14.579191745485813</v>
      </c>
      <c r="L45" s="10">
        <f>PPRD!L45+RCV_RCY!L45+IMP!L45-EXP!L45+STK_CHG!L45</f>
        <v>-16.661908856405841</v>
      </c>
      <c r="M45" s="10">
        <f>PPRD!M45+RCV_RCY!M45+IMP!M45-EXP!M45+STK_CHG!M45</f>
        <v>-26.034221840068788</v>
      </c>
      <c r="N45" s="10">
        <f>PPRD!N45+RCV_RCY!N45+IMP!N45-EXP!N45+STK_CHG!N45</f>
        <v>-11.45511607910576</v>
      </c>
      <c r="O45" s="10">
        <f>PPRD!O45+RCV_RCY!O45+IMP!O45-EXP!O45+STK_CHG!O45</f>
        <v>-14.579105760963028</v>
      </c>
      <c r="P45" s="10">
        <f>PPRD!P45+RCV_RCY!P45+IMP!P45-EXP!P45+STK_CHG!P45</f>
        <v>-9.3723129836629475</v>
      </c>
      <c r="Q45" s="10">
        <f>PPRD!Q45+RCV_RCY!Q45+IMP!Q45-EXP!Q45+STK_CHG!Q45</f>
        <v>-15.62055030094583</v>
      </c>
      <c r="R45" s="10">
        <f>PPRD!R45+RCV_RCY!R45+IMP!R45-EXP!R45+STK_CHG!R45</f>
        <v>-17.703267411865859</v>
      </c>
      <c r="S45" s="10">
        <f>PPRD!S45+RCV_RCY!S45+IMP!S45-EXP!S45+STK_CHG!S45</f>
        <v>-18.744625967325877</v>
      </c>
      <c r="T45" s="10">
        <f>PPRD!T45+RCV_RCY!T45+IMP!T45-EXP!T45+STK_CHG!T45</f>
        <v>-9.3525365434221843</v>
      </c>
      <c r="U45" s="10">
        <f>PPRD!U45+RCV_RCY!U45+IMP!U45-EXP!U45+STK_CHG!U45</f>
        <v>-8.5724849527085123</v>
      </c>
      <c r="V45" s="10">
        <f>PPRD!V45+RCV_RCY!V45+IMP!V45-EXP!V45+STK_CHG!V45</f>
        <v>-2.7178847807394675</v>
      </c>
      <c r="W45" s="10">
        <f>PPRD!W45+RCV_RCY!W45+IMP!W45-EXP!W45+STK_CHG!W45</f>
        <v>-5.2745485812553703</v>
      </c>
      <c r="X45" s="10">
        <f>PPRD!X45+RCV_RCY!X45+IMP!X45-EXP!X45+STK_CHG!X45</f>
        <v>-0.9435081685296649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-34.565778159931199</v>
      </c>
      <c r="D46" s="10">
        <f>PPRD!D46+RCV_RCY!D46+IMP!D46-EXP!D46+STK_CHG!D46</f>
        <v>-13.442218400687887</v>
      </c>
      <c r="E46" s="10">
        <f>PPRD!E46+RCV_RCY!E46+IMP!E46-EXP!E46+STK_CHG!E46</f>
        <v>-65.290885640584648</v>
      </c>
      <c r="F46" s="10">
        <f>PPRD!F46+RCV_RCY!F46+IMP!F46-EXP!F46+STK_CHG!F46</f>
        <v>-29.765004299226078</v>
      </c>
      <c r="G46" s="10">
        <f>PPRD!G46+RCV_RCY!G46+IMP!G46-EXP!G46+STK_CHG!G46</f>
        <v>-52.795614789337861</v>
      </c>
      <c r="H46" s="10">
        <f>PPRD!H46+RCV_RCY!H46+IMP!H46-EXP!H46+STK_CHG!H46</f>
        <v>-40.316680997420498</v>
      </c>
      <c r="I46" s="10">
        <f>PPRD!I46+RCV_RCY!I46+IMP!I46-EXP!I46+STK_CHG!I46</f>
        <v>-56.635425623387746</v>
      </c>
      <c r="J46" s="10">
        <f>PPRD!J46+RCV_RCY!J46+IMP!J46-EXP!J46+STK_CHG!J46</f>
        <v>-28.088220120378327</v>
      </c>
      <c r="K46" s="10">
        <f>PPRD!K46+RCV_RCY!K46+IMP!K46-EXP!K46+STK_CHG!K46</f>
        <v>-80.252192605331004</v>
      </c>
      <c r="L46" s="10">
        <f>PPRD!L46+RCV_RCY!L46+IMP!L46-EXP!L46+STK_CHG!L46</f>
        <v>-57.179707652622533</v>
      </c>
      <c r="M46" s="10">
        <f>PPRD!M46+RCV_RCY!M46+IMP!M46-EXP!M46+STK_CHG!M46</f>
        <v>-55.173430782459114</v>
      </c>
      <c r="N46" s="10">
        <f>PPRD!N46+RCV_RCY!N46+IMP!N46-EXP!N46+STK_CHG!N46</f>
        <v>-75.236457437661244</v>
      </c>
      <c r="O46" s="10">
        <f>PPRD!O46+RCV_RCY!O46+IMP!O46-EXP!O46+STK_CHG!O46</f>
        <v>-87.274376612209764</v>
      </c>
      <c r="P46" s="10">
        <f>PPRD!P46+RCV_RCY!P46+IMP!P46-EXP!P46+STK_CHG!P46</f>
        <v>-54.170249355116063</v>
      </c>
      <c r="Q46" s="10">
        <f>PPRD!Q46+RCV_RCY!Q46+IMP!Q46-EXP!Q46+STK_CHG!Q46</f>
        <v>-19.059931212381755</v>
      </c>
      <c r="R46" s="10">
        <f>PPRD!R46+RCV_RCY!R46+IMP!R46-EXP!R46+STK_CHG!R46</f>
        <v>-83.261650902837459</v>
      </c>
      <c r="S46" s="10">
        <f>PPRD!S46+RCV_RCY!S46+IMP!S46-EXP!S46+STK_CHG!S46</f>
        <v>-76.23955288048154</v>
      </c>
      <c r="T46" s="10">
        <f>PPRD!T46+RCV_RCY!T46+IMP!T46-EXP!T46+STK_CHG!T46</f>
        <v>-87.301375752364606</v>
      </c>
      <c r="U46" s="10">
        <f>PPRD!U46+RCV_RCY!U46+IMP!U46-EXP!U46+STK_CHG!U46</f>
        <v>-62.77626827171111</v>
      </c>
      <c r="V46" s="10">
        <f>PPRD!V46+RCV_RCY!V46+IMP!V46-EXP!V46+STK_CHG!V46</f>
        <v>-47.791229578675832</v>
      </c>
      <c r="W46" s="10">
        <f>PPRD!W46+RCV_RCY!W46+IMP!W46-EXP!W46+STK_CHG!W46</f>
        <v>-87.819002579535677</v>
      </c>
      <c r="X46" s="10">
        <f>PPRD!X46+RCV_RCY!X46+IMP!X46-EXP!X46+STK_CHG!X46</f>
        <v>-6.4533104041272509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277.48632846087702</v>
      </c>
      <c r="D47" s="10">
        <f>PPRD!D47+RCV_RCY!D47+IMP!D47-EXP!D47+STK_CHG!D47</f>
        <v>362.94067067927767</v>
      </c>
      <c r="E47" s="10">
        <f>PPRD!E47+RCV_RCY!E47+IMP!E47-EXP!E47+STK_CHG!E47</f>
        <v>261.1636285468615</v>
      </c>
      <c r="F47" s="10">
        <f>PPRD!F47+RCV_RCY!F47+IMP!F47-EXP!F47+STK_CHG!F47</f>
        <v>192.03215821152193</v>
      </c>
      <c r="G47" s="10">
        <f>PPRD!G47+RCV_RCY!G47+IMP!G47-EXP!G47+STK_CHG!G47</f>
        <v>187.1846947549441</v>
      </c>
      <c r="H47" s="10">
        <f>PPRD!H47+RCV_RCY!H47+IMP!H47-EXP!H47+STK_CHG!H47</f>
        <v>306.21496130696477</v>
      </c>
      <c r="I47" s="10">
        <f>PPRD!I47+RCV_RCY!I47+IMP!I47-EXP!I47+STK_CHG!I47</f>
        <v>182.38521066208077</v>
      </c>
      <c r="J47" s="10">
        <f>PPRD!J47+RCV_RCY!J47+IMP!J47-EXP!J47+STK_CHG!J47</f>
        <v>152.76586414445399</v>
      </c>
      <c r="K47" s="10">
        <f>PPRD!K47+RCV_RCY!K47+IMP!K47-EXP!K47+STK_CHG!K47</f>
        <v>128.54694754944106</v>
      </c>
      <c r="L47" s="10">
        <f>PPRD!L47+RCV_RCY!L47+IMP!L47-EXP!L47+STK_CHG!L47</f>
        <v>153.69733447979365</v>
      </c>
      <c r="M47" s="10">
        <f>PPRD!M47+RCV_RCY!M47+IMP!M47-EXP!M47+STK_CHG!M47</f>
        <v>90.35546001719689</v>
      </c>
      <c r="N47" s="10">
        <f>PPRD!N47+RCV_RCY!N47+IMP!N47-EXP!N47+STK_CHG!N47</f>
        <v>133.20429922613934</v>
      </c>
      <c r="O47" s="10">
        <f>PPRD!O47+RCV_RCY!O47+IMP!O47-EXP!O47+STK_CHG!O47</f>
        <v>100.60189165950128</v>
      </c>
      <c r="P47" s="10">
        <f>PPRD!P47+RCV_RCY!P47+IMP!P47-EXP!P47+STK_CHG!P47</f>
        <v>86.629406706792807</v>
      </c>
      <c r="Q47" s="10">
        <f>PPRD!Q47+RCV_RCY!Q47+IMP!Q47-EXP!Q47+STK_CHG!Q47</f>
        <v>19.561478933791911</v>
      </c>
      <c r="R47" s="10">
        <f>PPRD!R47+RCV_RCY!R47+IMP!R47-EXP!R47+STK_CHG!R47</f>
        <v>21.424419604471169</v>
      </c>
      <c r="S47" s="10">
        <f>PPRD!S47+RCV_RCY!S47+IMP!S47-EXP!S47+STK_CHG!S47</f>
        <v>47.5064488392089</v>
      </c>
      <c r="T47" s="10">
        <f>PPRD!T47+RCV_RCY!T47+IMP!T47-EXP!T47+STK_CHG!T47</f>
        <v>46.851590713671541</v>
      </c>
      <c r="U47" s="10">
        <f>PPRD!U47+RCV_RCY!U47+IMP!U47-EXP!U47+STK_CHG!U47</f>
        <v>53.78478073946691</v>
      </c>
      <c r="V47" s="10">
        <f>PPRD!V47+RCV_RCY!V47+IMP!V47-EXP!V47+STK_CHG!V47</f>
        <v>29.569561478933807</v>
      </c>
      <c r="W47" s="10">
        <f>PPRD!W47+RCV_RCY!W47+IMP!W47-EXP!W47+STK_CHG!W47</f>
        <v>34.438435081685334</v>
      </c>
      <c r="X47" s="10">
        <f>PPRD!X47+RCV_RCY!X47+IMP!X47-EXP!X47+STK_CHG!X47</f>
        <v>175.57730008598443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393.5679277730008</v>
      </c>
      <c r="D48" s="10">
        <f>PPRD!D48+RCV_RCY!D48+IMP!D48-EXP!D48+STK_CHG!D48</f>
        <v>503.95889939810837</v>
      </c>
      <c r="E48" s="10">
        <f>PPRD!E48+RCV_RCY!E48+IMP!E48-EXP!E48+STK_CHG!E48</f>
        <v>626.82889079965594</v>
      </c>
      <c r="F48" s="10">
        <f>PPRD!F48+RCV_RCY!F48+IMP!F48-EXP!F48+STK_CHG!F48</f>
        <v>584.59234737747204</v>
      </c>
      <c r="G48" s="10">
        <f>PPRD!G48+RCV_RCY!G48+IMP!G48-EXP!G48+STK_CHG!G48</f>
        <v>691.14359415305239</v>
      </c>
      <c r="H48" s="10">
        <f>PPRD!H48+RCV_RCY!H48+IMP!H48-EXP!H48+STK_CHG!H48</f>
        <v>799.61478933791909</v>
      </c>
      <c r="I48" s="10">
        <f>PPRD!I48+RCV_RCY!I48+IMP!I48-EXP!I48+STK_CHG!I48</f>
        <v>767.93740326741181</v>
      </c>
      <c r="J48" s="10">
        <f>PPRD!J48+RCV_RCY!J48+IMP!J48-EXP!J48+STK_CHG!J48</f>
        <v>495.27085124677558</v>
      </c>
      <c r="K48" s="10">
        <f>PPRD!K48+RCV_RCY!K48+IMP!K48-EXP!K48+STK_CHG!K48</f>
        <v>537.30773860705062</v>
      </c>
      <c r="L48" s="10">
        <f>PPRD!L48+RCV_RCY!L48+IMP!L48-EXP!L48+STK_CHG!L48</f>
        <v>463.16999140154769</v>
      </c>
      <c r="M48" s="10">
        <f>PPRD!M48+RCV_RCY!M48+IMP!M48-EXP!M48+STK_CHG!M48</f>
        <v>441.00507308684433</v>
      </c>
      <c r="N48" s="10">
        <f>PPRD!N48+RCV_RCY!N48+IMP!N48-EXP!N48+STK_CHG!N48</f>
        <v>378.33190025795358</v>
      </c>
      <c r="O48" s="10">
        <f>PPRD!O48+RCV_RCY!O48+IMP!O48-EXP!O48+STK_CHG!O48</f>
        <v>316.42304385210673</v>
      </c>
      <c r="P48" s="10">
        <f>PPRD!P48+RCV_RCY!P48+IMP!P48-EXP!P48+STK_CHG!P48</f>
        <v>337.05932932072216</v>
      </c>
      <c r="Q48" s="10">
        <f>PPRD!Q48+RCV_RCY!Q48+IMP!Q48-EXP!Q48+STK_CHG!Q48</f>
        <v>386.73929492691315</v>
      </c>
      <c r="R48" s="10">
        <f>PPRD!R48+RCV_RCY!R48+IMP!R48-EXP!R48+STK_CHG!R48</f>
        <v>349.2882201203783</v>
      </c>
      <c r="S48" s="10">
        <f>PPRD!S48+RCV_RCY!S48+IMP!S48-EXP!S48+STK_CHG!S48</f>
        <v>256.80705073086841</v>
      </c>
      <c r="T48" s="10">
        <f>PPRD!T48+RCV_RCY!T48+IMP!T48-EXP!T48+STK_CHG!T48</f>
        <v>298.02923473774723</v>
      </c>
      <c r="U48" s="10">
        <f>PPRD!U48+RCV_RCY!U48+IMP!U48-EXP!U48+STK_CHG!U48</f>
        <v>263.73327601031815</v>
      </c>
      <c r="V48" s="10">
        <f>PPRD!V48+RCV_RCY!V48+IMP!V48-EXP!V48+STK_CHG!V48</f>
        <v>260.21289767841785</v>
      </c>
      <c r="W48" s="10">
        <f>PPRD!W48+RCV_RCY!W48+IMP!W48-EXP!W48+STK_CHG!W48</f>
        <v>275.20705073086845</v>
      </c>
      <c r="X48" s="10">
        <f>PPRD!X48+RCV_RCY!X48+IMP!X48-EXP!X48+STK_CHG!X48</f>
        <v>234.58641444539978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-5.7609630266552019</v>
      </c>
      <c r="D49" s="10">
        <f>PPRD!D49+RCV_RCY!D49+IMP!D49-EXP!D49+STK_CHG!D49</f>
        <v>-6.7211521926053308</v>
      </c>
      <c r="E49" s="10">
        <f>PPRD!E49+RCV_RCY!E49+IMP!E49-EXP!E49+STK_CHG!E49</f>
        <v>-10.561736887360272</v>
      </c>
      <c r="F49" s="10">
        <f>PPRD!F49+RCV_RCY!F49+IMP!F49-EXP!F49+STK_CHG!F49</f>
        <v>-7.6812553740326743</v>
      </c>
      <c r="G49" s="10">
        <f>PPRD!G49+RCV_RCY!G49+IMP!G49-EXP!G49+STK_CHG!G49</f>
        <v>-7.6793637145313838</v>
      </c>
      <c r="H49" s="10">
        <f>PPRD!H49+RCV_RCY!H49+IMP!H49-EXP!H49+STK_CHG!H49</f>
        <v>-3.839638865004301</v>
      </c>
      <c r="I49" s="10">
        <f>PPRD!I49+RCV_RCY!I49+IMP!I49-EXP!I49+STK_CHG!I49</f>
        <v>-6.719432502149612</v>
      </c>
      <c r="J49" s="10">
        <f>PPRD!J49+RCV_RCY!J49+IMP!J49-EXP!J49+STK_CHG!J49</f>
        <v>-1.9108340498710241</v>
      </c>
      <c r="K49" s="10">
        <f>PPRD!K49+RCV_RCY!K49+IMP!K49-EXP!K49+STK_CHG!K49</f>
        <v>-4.7769561478933786</v>
      </c>
      <c r="L49" s="10">
        <f>PPRD!L49+RCV_RCY!L49+IMP!L49-EXP!L49+STK_CHG!L49</f>
        <v>-2.8662080825451417</v>
      </c>
      <c r="M49" s="10">
        <f>PPRD!M49+RCV_RCY!M49+IMP!M49-EXP!M49+STK_CHG!M49</f>
        <v>-0.95546001719690477</v>
      </c>
      <c r="N49" s="10">
        <f>PPRD!N49+RCV_RCY!N49+IMP!N49-EXP!N49+STK_CHG!N49</f>
        <v>-3.8214961306964739</v>
      </c>
      <c r="O49" s="10">
        <f>PPRD!O49+RCV_RCY!O49+IMP!O49-EXP!O49+STK_CHG!O49</f>
        <v>-2.8661220980223563</v>
      </c>
      <c r="P49" s="10">
        <f>PPRD!P49+RCV_RCY!P49+IMP!P49-EXP!P49+STK_CHG!P49</f>
        <v>1.9107480653482365</v>
      </c>
      <c r="Q49" s="10">
        <f>PPRD!Q49+RCV_RCY!Q49+IMP!Q49-EXP!Q49+STK_CHG!Q49</f>
        <v>8.5984522784743334E-5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-0.99836629406706701</v>
      </c>
      <c r="U49" s="10">
        <f>PPRD!U49+RCV_RCY!U49+IMP!U49-EXP!U49+STK_CHG!U49</f>
        <v>-1.379621668099742</v>
      </c>
      <c r="V49" s="10">
        <f>PPRD!V49+RCV_RCY!V49+IMP!V49-EXP!V49+STK_CHG!V49</f>
        <v>0.51779879621668112</v>
      </c>
      <c r="W49" s="10">
        <f>PPRD!W49+RCV_RCY!W49+IMP!W49-EXP!W49+STK_CHG!W49</f>
        <v>-0.48727429062768712</v>
      </c>
      <c r="X49" s="10">
        <f>PPRD!X49+RCV_RCY!X49+IMP!X49-EXP!X49+STK_CHG!X49</f>
        <v>2.4391229578675846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84.494067067927773</v>
      </c>
      <c r="D50" s="10">
        <f>PPRD!D50+RCV_RCY!D50+IMP!D50-EXP!D50+STK_CHG!D50</f>
        <v>276.52622527944965</v>
      </c>
      <c r="E50" s="10">
        <f>PPRD!E50+RCV_RCY!E50+IMP!E50-EXP!E50+STK_CHG!E50</f>
        <v>773.88933791917452</v>
      </c>
      <c r="F50" s="10">
        <f>PPRD!F50+RCV_RCY!F50+IMP!F50-EXP!F50+STK_CHG!F50</f>
        <v>542.49062768701617</v>
      </c>
      <c r="G50" s="10">
        <f>PPRD!G50+RCV_RCY!G50+IMP!G50-EXP!G50+STK_CHG!G50</f>
        <v>596.66689595872731</v>
      </c>
      <c r="H50" s="10">
        <f>PPRD!H50+RCV_RCY!H50+IMP!H50-EXP!H50+STK_CHG!H50</f>
        <v>680.263026655202</v>
      </c>
      <c r="I50" s="10">
        <f>PPRD!I50+RCV_RCY!I50+IMP!I50-EXP!I50+STK_CHG!I50</f>
        <v>157.78761822871888</v>
      </c>
      <c r="J50" s="10">
        <f>PPRD!J50+RCV_RCY!J50+IMP!J50-EXP!J50+STK_CHG!J50</f>
        <v>-42.842992261392951</v>
      </c>
      <c r="K50" s="10">
        <f>PPRD!K50+RCV_RCY!K50+IMP!K50-EXP!K50+STK_CHG!K50</f>
        <v>143.15829750644883</v>
      </c>
      <c r="L50" s="10">
        <f>PPRD!L50+RCV_RCY!L50+IMP!L50-EXP!L50+STK_CHG!L50</f>
        <v>-41.798022355975917</v>
      </c>
      <c r="M50" s="10">
        <f>PPRD!M50+RCV_RCY!M50+IMP!M50-EXP!M50+STK_CHG!M50</f>
        <v>-79.416337059329322</v>
      </c>
      <c r="N50" s="10">
        <f>PPRD!N50+RCV_RCY!N50+IMP!N50-EXP!N50+STK_CHG!N50</f>
        <v>-55.382373172828892</v>
      </c>
      <c r="O50" s="10">
        <f>PPRD!O50+RCV_RCY!O50+IMP!O50-EXP!O50+STK_CHG!O50</f>
        <v>-87.775924333619955</v>
      </c>
      <c r="P50" s="10">
        <f>PPRD!P50+RCV_RCY!P50+IMP!P50-EXP!P50+STK_CHG!P50</f>
        <v>-260.19277730008594</v>
      </c>
      <c r="Q50" s="10">
        <f>PPRD!Q50+RCV_RCY!Q50+IMP!Q50-EXP!Q50+STK_CHG!Q50</f>
        <v>-143.15821152192606</v>
      </c>
      <c r="R50" s="10">
        <f>PPRD!R50+RCV_RCY!R50+IMP!R50-EXP!R50+STK_CHG!R50</f>
        <v>-164.05726569217541</v>
      </c>
      <c r="S50" s="10">
        <f>PPRD!S50+RCV_RCY!S50+IMP!S50-EXP!S50+STK_CHG!S50</f>
        <v>-156.74264832330175</v>
      </c>
      <c r="T50" s="10">
        <f>PPRD!T50+RCV_RCY!T50+IMP!T50-EXP!T50+STK_CHG!T50</f>
        <v>-159.81057609630267</v>
      </c>
      <c r="U50" s="10">
        <f>PPRD!U50+RCV_RCY!U50+IMP!U50-EXP!U50+STK_CHG!U50</f>
        <v>-146.19905417024935</v>
      </c>
      <c r="V50" s="10">
        <f>PPRD!V50+RCV_RCY!V50+IMP!V50-EXP!V50+STK_CHG!V50</f>
        <v>-142.80816852966467</v>
      </c>
      <c r="W50" s="10">
        <f>PPRD!W50+RCV_RCY!W50+IMP!W50-EXP!W50+STK_CHG!W50</f>
        <v>-117.36053310404122</v>
      </c>
      <c r="X50" s="10">
        <f>PPRD!X50+RCV_RCY!X50+IMP!X50-EXP!X50+STK_CHG!X50</f>
        <v>-103.57033533963886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2033.8134135855551</v>
      </c>
      <c r="D51" s="37">
        <f>PPRD!D51+RCV_RCY!D51+IMP!D51-EXP!D51+STK_CHG!D51</f>
        <v>2255.0730868443679</v>
      </c>
      <c r="E51" s="37">
        <f>PPRD!E51+RCV_RCY!E51+IMP!E51-EXP!E51+STK_CHG!E51</f>
        <v>2729.3422184006881</v>
      </c>
      <c r="F51" s="37">
        <f>PPRD!F51+RCV_RCY!F51+IMP!F51-EXP!F51+STK_CHG!F51</f>
        <v>2636.2854686156493</v>
      </c>
      <c r="G51" s="37">
        <f>PPRD!G51+RCV_RCY!G51+IMP!G51-EXP!G51+STK_CHG!G51</f>
        <v>3303.4393809114358</v>
      </c>
      <c r="H51" s="37">
        <f>PPRD!H51+RCV_RCY!H51+IMP!H51-EXP!H51+STK_CHG!H51</f>
        <v>3750.6878761822868</v>
      </c>
      <c r="I51" s="37">
        <f>PPRD!I51+RCV_RCY!I51+IMP!I51-EXP!I51+STK_CHG!I51</f>
        <v>3639.5958727429061</v>
      </c>
      <c r="J51" s="37">
        <f>PPRD!J51+RCV_RCY!J51+IMP!J51-EXP!J51+STK_CHG!J51</f>
        <v>3808.3619948409287</v>
      </c>
      <c r="K51" s="37">
        <f>PPRD!K51+RCV_RCY!K51+IMP!K51-EXP!K51+STK_CHG!K51</f>
        <v>4138.5210662080826</v>
      </c>
      <c r="L51" s="37">
        <f>PPRD!L51+RCV_RCY!L51+IMP!L51-EXP!L51+STK_CHG!L51</f>
        <v>4217.2184006878761</v>
      </c>
      <c r="M51" s="37">
        <f>PPRD!M51+RCV_RCY!M51+IMP!M51-EXP!M51+STK_CHG!M51</f>
        <v>4488.5210662080826</v>
      </c>
      <c r="N51" s="37">
        <f>PPRD!N51+RCV_RCY!N51+IMP!N51-EXP!N51+STK_CHG!N51</f>
        <v>4463.6500429922617</v>
      </c>
      <c r="O51" s="37">
        <f>PPRD!O51+RCV_RCY!O51+IMP!O51-EXP!O51+STK_CHG!O51</f>
        <v>3932.6311263972475</v>
      </c>
      <c r="P51" s="37">
        <f>PPRD!P51+RCV_RCY!P51+IMP!P51-EXP!P51+STK_CHG!P51</f>
        <v>3755.8684436801373</v>
      </c>
      <c r="Q51" s="37">
        <f>PPRD!Q51+RCV_RCY!Q51+IMP!Q51-EXP!Q51+STK_CHG!Q51</f>
        <v>3473.3447979363714</v>
      </c>
      <c r="R51" s="37">
        <f>PPRD!R51+RCV_RCY!R51+IMP!R51-EXP!R51+STK_CHG!R51</f>
        <v>4050.8820292347373</v>
      </c>
      <c r="S51" s="37">
        <f>PPRD!S51+RCV_RCY!S51+IMP!S51-EXP!S51+STK_CHG!S51</f>
        <v>4322.843336199483</v>
      </c>
      <c r="T51" s="37">
        <f>PPRD!T51+RCV_RCY!T51+IMP!T51-EXP!T51+STK_CHG!T51</f>
        <v>5415.3956147893377</v>
      </c>
      <c r="U51" s="37">
        <f>PPRD!U51+RCV_RCY!U51+IMP!U51-EXP!U51+STK_CHG!U51</f>
        <v>5043.4699054170242</v>
      </c>
      <c r="V51" s="37">
        <f>PPRD!V51+RCV_RCY!V51+IMP!V51-EXP!V51+STK_CHG!V51</f>
        <v>5302.6675838349101</v>
      </c>
      <c r="W51" s="37">
        <f>PPRD!W51+RCV_RCY!W51+IMP!W51-EXP!W51+STK_CHG!W51</f>
        <v>5204.051332760102</v>
      </c>
      <c r="X51" s="37">
        <f>PPRD!X51+RCV_RCY!X51+IMP!X51-EXP!X51+STK_CHG!X51</f>
        <v>4972.7472055030084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3759.3196904557176</v>
      </c>
      <c r="D52" s="37">
        <f t="shared" si="20"/>
        <v>4009.5442820292346</v>
      </c>
      <c r="E52" s="37">
        <f t="shared" si="20"/>
        <v>3551.8868443680144</v>
      </c>
      <c r="F52" s="37">
        <f t="shared" si="20"/>
        <v>4241.2391229578689</v>
      </c>
      <c r="G52" s="37">
        <f t="shared" si="20"/>
        <v>3799.488650042992</v>
      </c>
      <c r="H52" s="37">
        <f t="shared" si="20"/>
        <v>3474.5134995700773</v>
      </c>
      <c r="I52" s="37">
        <f t="shared" si="20"/>
        <v>4212.5337919174553</v>
      </c>
      <c r="J52" s="37">
        <f t="shared" si="20"/>
        <v>4480.6456577815979</v>
      </c>
      <c r="K52" s="37">
        <f t="shared" si="20"/>
        <v>4329.3711092003441</v>
      </c>
      <c r="L52" s="37">
        <f t="shared" si="20"/>
        <v>4785.6300945829735</v>
      </c>
      <c r="M52" s="37">
        <f t="shared" si="20"/>
        <v>5459.1559759243346</v>
      </c>
      <c r="N52" s="37">
        <f t="shared" si="20"/>
        <v>5137.8755803955282</v>
      </c>
      <c r="O52" s="37">
        <f t="shared" si="20"/>
        <v>4354.5014617368861</v>
      </c>
      <c r="P52" s="37">
        <f t="shared" si="20"/>
        <v>5300.9135855545992</v>
      </c>
      <c r="Q52" s="37">
        <f t="shared" si="20"/>
        <v>6107.6822012037837</v>
      </c>
      <c r="R52" s="37">
        <f t="shared" si="20"/>
        <v>5566.4899398108337</v>
      </c>
      <c r="S52" s="37">
        <f t="shared" si="20"/>
        <v>6229.7649183147005</v>
      </c>
      <c r="T52" s="37">
        <f t="shared" si="20"/>
        <v>5456.2888220120385</v>
      </c>
      <c r="U52" s="37">
        <f t="shared" si="20"/>
        <v>6109.0302665520221</v>
      </c>
      <c r="V52" s="37">
        <f t="shared" si="20"/>
        <v>6060.0984522785884</v>
      </c>
      <c r="W52" s="37">
        <f t="shared" si="20"/>
        <v>6369.4923473774707</v>
      </c>
      <c r="X52" s="37">
        <f t="shared" ref="X52" si="21">SUM(X53:X70)</f>
        <v>6636.8505588993976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973.6027515047291</v>
      </c>
      <c r="D53" s="10">
        <f>PPRD!D53+RCV_RCY!D53+IMP!D53-EXP!D53+STK_CHG!D53</f>
        <v>1206.7067927773001</v>
      </c>
      <c r="E53" s="10">
        <f>PPRD!E53+RCV_RCY!E53+IMP!E53-EXP!E53+STK_CHG!E53</f>
        <v>670.67927773000861</v>
      </c>
      <c r="F53" s="10">
        <f>PPRD!F53+RCV_RCY!F53+IMP!F53-EXP!F53+STK_CHG!F53</f>
        <v>1351.934651762683</v>
      </c>
      <c r="G53" s="10">
        <f>PPRD!G53+RCV_RCY!G53+IMP!G53-EXP!G53+STK_CHG!G53</f>
        <v>848.58134135855539</v>
      </c>
      <c r="H53" s="10">
        <f>PPRD!H53+RCV_RCY!H53+IMP!H53-EXP!H53+STK_CHG!H53</f>
        <v>406.76380051590712</v>
      </c>
      <c r="I53" s="10">
        <f>PPRD!I53+RCV_RCY!I53+IMP!I53-EXP!I53+STK_CHG!I53</f>
        <v>946.01711092003438</v>
      </c>
      <c r="J53" s="10">
        <f>PPRD!J53+RCV_RCY!J53+IMP!J53-EXP!J53+STK_CHG!J53</f>
        <v>867.75339638865</v>
      </c>
      <c r="K53" s="10">
        <f>PPRD!K53+RCV_RCY!K53+IMP!K53-EXP!K53+STK_CHG!K53</f>
        <v>584.61281169389497</v>
      </c>
      <c r="L53" s="10">
        <f>PPRD!L53+RCV_RCY!L53+IMP!L53-EXP!L53+STK_CHG!L53</f>
        <v>712.31874462596727</v>
      </c>
      <c r="M53" s="10">
        <f>PPRD!M53+RCV_RCY!M53+IMP!M53-EXP!M53+STK_CHG!M53</f>
        <v>1388.4692175408429</v>
      </c>
      <c r="N53" s="10">
        <f>PPRD!N53+RCV_RCY!N53+IMP!N53-EXP!N53+STK_CHG!N53</f>
        <v>992.19372312983648</v>
      </c>
      <c r="O53" s="10">
        <f>PPRD!O53+RCV_RCY!O53+IMP!O53-EXP!O53+STK_CHG!O53</f>
        <v>483.4664660361135</v>
      </c>
      <c r="P53" s="10">
        <f>PPRD!P53+RCV_RCY!P53+IMP!P53-EXP!P53+STK_CHG!P53</f>
        <v>1180.6034393809109</v>
      </c>
      <c r="Q53" s="10">
        <f>PPRD!Q53+RCV_RCY!Q53+IMP!Q53-EXP!Q53+STK_CHG!Q53</f>
        <v>1338.6855546001721</v>
      </c>
      <c r="R53" s="10">
        <f>PPRD!R53+RCV_RCY!R53+IMP!R53-EXP!R53+STK_CHG!R53</f>
        <v>744.6694754944109</v>
      </c>
      <c r="S53" s="10">
        <f>PPRD!S53+RCV_RCY!S53+IMP!S53-EXP!S53+STK_CHG!S53</f>
        <v>1351.962424763542</v>
      </c>
      <c r="T53" s="10">
        <f>PPRD!T53+RCV_RCY!T53+IMP!T53-EXP!T53+STK_CHG!T53</f>
        <v>507.0406706792777</v>
      </c>
      <c r="U53" s="10">
        <f>PPRD!U53+RCV_RCY!U53+IMP!U53-EXP!U53+STK_CHG!U53</f>
        <v>1065.6361994840929</v>
      </c>
      <c r="V53" s="10">
        <f>PPRD!V53+RCV_RCY!V53+IMP!V53-EXP!V53+STK_CHG!V53</f>
        <v>758.18693035253648</v>
      </c>
      <c r="W53" s="10">
        <f>PPRD!W53+RCV_RCY!W53+IMP!W53-EXP!W53+STK_CHG!W53</f>
        <v>1038.9149613069651</v>
      </c>
      <c r="X53" s="10">
        <f>PPRD!X53+RCV_RCY!X53+IMP!X53-EXP!X53+STK_CHG!X53</f>
        <v>1023.864402407567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2.579535683576956E-4</v>
      </c>
      <c r="P54" s="10">
        <f>PPRD!P54+RCV_RCY!P54+IMP!P54-EXP!P54+STK_CHG!P54</f>
        <v>1.719690455717971E-4</v>
      </c>
      <c r="Q54" s="10">
        <f>PPRD!Q54+RCV_RCY!Q54+IMP!Q54-EXP!Q54+STK_CHG!Q54</f>
        <v>2.2355975924333621E-3</v>
      </c>
      <c r="R54" s="10">
        <f>PPRD!R54+RCV_RCY!R54+IMP!R54-EXP!R54+STK_CHG!R54</f>
        <v>2.3215821152192599E-3</v>
      </c>
      <c r="S54" s="10">
        <f>PPRD!S54+RCV_RCY!S54+IMP!S54-EXP!S54+STK_CHG!S54</f>
        <v>3.869303525365434E-3</v>
      </c>
      <c r="T54" s="10">
        <f>PPRD!T54+RCV_RCY!T54+IMP!T54-EXP!T54+STK_CHG!T54</f>
        <v>5.159071367153912E-4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14.445399828030951</v>
      </c>
      <c r="D55" s="10">
        <f>PPRD!D55+RCV_RCY!D55+IMP!D55-EXP!D55+STK_CHG!D55</f>
        <v>22.012037833190021</v>
      </c>
      <c r="E55" s="10">
        <f>PPRD!E55+RCV_RCY!E55+IMP!E55-EXP!E55+STK_CHG!E55</f>
        <v>31.12639724849527</v>
      </c>
      <c r="F55" s="10">
        <f>PPRD!F55+RCV_RCY!F55+IMP!F55-EXP!F55+STK_CHG!F55</f>
        <v>42.648323301805682</v>
      </c>
      <c r="G55" s="10">
        <f>PPRD!G55+RCV_RCY!G55+IMP!G55-EXP!G55+STK_CHG!G55</f>
        <v>70.191745485812547</v>
      </c>
      <c r="H55" s="10">
        <f>PPRD!H55+RCV_RCY!H55+IMP!H55-EXP!H55+STK_CHG!H55</f>
        <v>152.4731728288908</v>
      </c>
      <c r="I55" s="10">
        <f>PPRD!I55+RCV_RCY!I55+IMP!I55-EXP!I55+STK_CHG!I55</f>
        <v>251.54531384350821</v>
      </c>
      <c r="J55" s="10">
        <f>PPRD!J55+RCV_RCY!J55+IMP!J55-EXP!J55+STK_CHG!J55</f>
        <v>347.0944110060189</v>
      </c>
      <c r="K55" s="10">
        <f>PPRD!K55+RCV_RCY!K55+IMP!K55-EXP!K55+STK_CHG!K55</f>
        <v>495.04557179707649</v>
      </c>
      <c r="L55" s="10">
        <f>PPRD!L55+RCV_RCY!L55+IMP!L55-EXP!L55+STK_CHG!L55</f>
        <v>651.50154772141013</v>
      </c>
      <c r="M55" s="10">
        <f>PPRD!M55+RCV_RCY!M55+IMP!M55-EXP!M55+STK_CHG!M55</f>
        <v>789.47308684436803</v>
      </c>
      <c r="N55" s="10">
        <f>PPRD!N55+RCV_RCY!N55+IMP!N55-EXP!N55+STK_CHG!N55</f>
        <v>787.75683576956135</v>
      </c>
      <c r="O55" s="10">
        <f>PPRD!O55+RCV_RCY!O55+IMP!O55-EXP!O55+STK_CHG!O55</f>
        <v>882.18211521926048</v>
      </c>
      <c r="P55" s="10">
        <f>PPRD!P55+RCV_RCY!P55+IMP!P55-EXP!P55+STK_CHG!P55</f>
        <v>1033.0697334479789</v>
      </c>
      <c r="Q55" s="10">
        <f>PPRD!Q55+RCV_RCY!Q55+IMP!Q55-EXP!Q55+STK_CHG!Q55</f>
        <v>1041.3925193465179</v>
      </c>
      <c r="R55" s="10">
        <f>PPRD!R55+RCV_RCY!R55+IMP!R55-EXP!R55+STK_CHG!R55</f>
        <v>998.07721410146178</v>
      </c>
      <c r="S55" s="10">
        <f>PPRD!S55+RCV_RCY!S55+IMP!S55-EXP!S55+STK_CHG!S55</f>
        <v>1072.579191745486</v>
      </c>
      <c r="T55" s="10">
        <f>PPRD!T55+RCV_RCY!T55+IMP!T55-EXP!T55+STK_CHG!T55</f>
        <v>1053.1257953568361</v>
      </c>
      <c r="U55" s="10">
        <f>PPRD!U55+RCV_RCY!U55+IMP!U55-EXP!U55+STK_CHG!U55</f>
        <v>1084.8309544282031</v>
      </c>
      <c r="V55" s="10">
        <f>PPRD!V55+RCV_RCY!V55+IMP!V55-EXP!V55+STK_CHG!V55</f>
        <v>1175.146087704213</v>
      </c>
      <c r="W55" s="10">
        <f>PPRD!W55+RCV_RCY!W55+IMP!W55-EXP!W55+STK_CHG!W55</f>
        <v>1057.494668959587</v>
      </c>
      <c r="X55" s="10">
        <f>PPRD!X55+RCV_RCY!X55+IMP!X55-EXP!X55+STK_CHG!X55</f>
        <v>1136.3382631126401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8.5984522785898534E-2</v>
      </c>
      <c r="D56" s="10">
        <f>PPRD!D56+RCV_RCY!D56+IMP!D56-EXP!D56+STK_CHG!D56</f>
        <v>8.5984522785898534E-2</v>
      </c>
      <c r="E56" s="10">
        <f>PPRD!E56+RCV_RCY!E56+IMP!E56-EXP!E56+STK_CHG!E56</f>
        <v>0.1719690455717971</v>
      </c>
      <c r="F56" s="10">
        <f>PPRD!F56+RCV_RCY!F56+IMP!F56-EXP!F56+STK_CHG!F56</f>
        <v>0.25795356835769562</v>
      </c>
      <c r="G56" s="10">
        <f>PPRD!G56+RCV_RCY!G56+IMP!G56-EXP!G56+STK_CHG!G56</f>
        <v>0.25795356835769562</v>
      </c>
      <c r="H56" s="10">
        <f>PPRD!H56+RCV_RCY!H56+IMP!H56-EXP!H56+STK_CHG!H56</f>
        <v>0.25795356835769562</v>
      </c>
      <c r="I56" s="10">
        <f>PPRD!I56+RCV_RCY!I56+IMP!I56-EXP!I56+STK_CHG!I56</f>
        <v>0.41272570937231301</v>
      </c>
      <c r="J56" s="10">
        <f>PPRD!J56+RCV_RCY!J56+IMP!J56-EXP!J56+STK_CHG!J56</f>
        <v>2.0636285468615649</v>
      </c>
      <c r="K56" s="10">
        <f>PPRD!K56+RCV_RCY!K56+IMP!K56-EXP!K56+STK_CHG!K56</f>
        <v>3.485296646603611</v>
      </c>
      <c r="L56" s="10">
        <f>PPRD!L56+RCV_RCY!L56+IMP!L56-EXP!L56+STK_CHG!L56</f>
        <v>13.75752364574377</v>
      </c>
      <c r="M56" s="10">
        <f>PPRD!M56+RCV_RCY!M56+IMP!M56-EXP!M56+STK_CHG!M56</f>
        <v>18.171109200343938</v>
      </c>
      <c r="N56" s="10">
        <f>PPRD!N56+RCV_RCY!N56+IMP!N56-EXP!N56+STK_CHG!N56</f>
        <v>24.069561478933789</v>
      </c>
      <c r="O56" s="10">
        <f>PPRD!O56+RCV_RCY!O56+IMP!O56-EXP!O56+STK_CHG!O56</f>
        <v>33.76139294926913</v>
      </c>
      <c r="P56" s="10">
        <f>PPRD!P56+RCV_RCY!P56+IMP!P56-EXP!P56+STK_CHG!P56</f>
        <v>41.198624247635422</v>
      </c>
      <c r="Q56" s="10">
        <f>PPRD!Q56+RCV_RCY!Q56+IMP!Q56-EXP!Q56+STK_CHG!Q56</f>
        <v>53.939466895958716</v>
      </c>
      <c r="R56" s="10">
        <f>PPRD!R56+RCV_RCY!R56+IMP!R56-EXP!R56+STK_CHG!R56</f>
        <v>68.457007738607047</v>
      </c>
      <c r="S56" s="10">
        <f>PPRD!S56+RCV_RCY!S56+IMP!S56-EXP!S56+STK_CHG!S56</f>
        <v>74.858383490971619</v>
      </c>
      <c r="T56" s="10">
        <f>PPRD!T56+RCV_RCY!T56+IMP!T56-EXP!T56+STK_CHG!T56</f>
        <v>85.257609630266558</v>
      </c>
      <c r="U56" s="10">
        <f>PPRD!U56+RCV_RCY!U56+IMP!U56-EXP!U56+STK_CHG!U56</f>
        <v>86.491573516766977</v>
      </c>
      <c r="V56" s="10">
        <f>PPRD!V56+RCV_RCY!V56+IMP!V56-EXP!V56+STK_CHG!V56</f>
        <v>115.41289767841791</v>
      </c>
      <c r="W56" s="10">
        <f>PPRD!W56+RCV_RCY!W56+IMP!W56-EXP!W56+STK_CHG!W56</f>
        <v>147.51418744625971</v>
      </c>
      <c r="X56" s="10">
        <f>PPRD!X56+RCV_RCY!X56+IMP!X56-EXP!X56+STK_CHG!X56</f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18.39114359415305</v>
      </c>
      <c r="D57" s="10">
        <f>PPRD!D57+RCV_RCY!D57+IMP!D57-EXP!D57+STK_CHG!D57</f>
        <v>19.012123817712808</v>
      </c>
      <c r="E57" s="10">
        <f>PPRD!E57+RCV_RCY!E57+IMP!E57-EXP!E57+STK_CHG!E57</f>
        <v>19.633104041272571</v>
      </c>
      <c r="F57" s="10">
        <f>PPRD!F57+RCV_RCY!F57+IMP!F57-EXP!F57+STK_CHG!F57</f>
        <v>20.30189165950129</v>
      </c>
      <c r="G57" s="10">
        <f>PPRD!G57+RCV_RCY!G57+IMP!G57-EXP!G57+STK_CHG!G57</f>
        <v>20.922871883061049</v>
      </c>
      <c r="H57" s="10">
        <f>PPRD!H57+RCV_RCY!H57+IMP!H57-EXP!H57+STK_CHG!H57</f>
        <v>22.42760103181427</v>
      </c>
      <c r="I57" s="10">
        <f>PPRD!I57+RCV_RCY!I57+IMP!I57-EXP!I57+STK_CHG!I57</f>
        <v>23.597936371453141</v>
      </c>
      <c r="J57" s="10">
        <f>PPRD!J57+RCV_RCY!J57+IMP!J57-EXP!J57+STK_CHG!J57</f>
        <v>25.580395528804811</v>
      </c>
      <c r="K57" s="10">
        <f>PPRD!K57+RCV_RCY!K57+IMP!K57-EXP!K57+STK_CHG!K57</f>
        <v>30.23791917454858</v>
      </c>
      <c r="L57" s="10">
        <f>PPRD!L57+RCV_RCY!L57+IMP!L57-EXP!L57+STK_CHG!L57</f>
        <v>34.871539122957863</v>
      </c>
      <c r="M57" s="10">
        <f>PPRD!M57+RCV_RCY!M57+IMP!M57-EXP!M57+STK_CHG!M57</f>
        <v>48.079707652622517</v>
      </c>
      <c r="N57" s="10">
        <f>PPRD!N57+RCV_RCY!N57+IMP!N57-EXP!N57+STK_CHG!N57</f>
        <v>59.496474634565772</v>
      </c>
      <c r="O57" s="10">
        <f>PPRD!O57+RCV_RCY!O57+IMP!O57-EXP!O57+STK_CHG!O57</f>
        <v>67.354514187446256</v>
      </c>
      <c r="P57" s="10">
        <f>PPRD!P57+RCV_RCY!P57+IMP!P57-EXP!P57+STK_CHG!P57</f>
        <v>72.752450558899397</v>
      </c>
      <c r="Q57" s="10">
        <f>PPRD!Q57+RCV_RCY!Q57+IMP!Q57-EXP!Q57+STK_CHG!Q57</f>
        <v>76.86061908856405</v>
      </c>
      <c r="R57" s="10">
        <f>PPRD!R57+RCV_RCY!R57+IMP!R57-EXP!R57+STK_CHG!R57</f>
        <v>80.252192605331032</v>
      </c>
      <c r="S57" s="10">
        <f>PPRD!S57+RCV_RCY!S57+IMP!S57-EXP!S57+STK_CHG!S57</f>
        <v>83.954342218400683</v>
      </c>
      <c r="T57" s="10">
        <f>PPRD!T57+RCV_RCY!T57+IMP!T57-EXP!T57+STK_CHG!T57</f>
        <v>87.967669819432487</v>
      </c>
      <c r="U57" s="10">
        <f>PPRD!U57+RCV_RCY!U57+IMP!U57-EXP!U57+STK_CHG!U57</f>
        <v>94.405417024935502</v>
      </c>
      <c r="V57" s="10">
        <f>PPRD!V57+RCV_RCY!V57+IMP!V57-EXP!V57+STK_CHG!V57</f>
        <v>96.330696474634564</v>
      </c>
      <c r="W57" s="10">
        <f>PPRD!W57+RCV_RCY!W57+IMP!W57-EXP!W57+STK_CHG!W57</f>
        <v>100.6920034393809</v>
      </c>
      <c r="X57" s="10">
        <f>PPRD!X57+RCV_RCY!X57+IMP!X57-EXP!X57+STK_CHG!X57</f>
        <v>105.4800515907137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69.766895958727432</v>
      </c>
      <c r="D58" s="10">
        <f>PPRD!D58+RCV_RCY!D58+IMP!D58-EXP!D58+STK_CHG!D58</f>
        <v>91.263026655202054</v>
      </c>
      <c r="E58" s="10">
        <f>PPRD!E58+RCV_RCY!E58+IMP!E58-EXP!E58+STK_CHG!E58</f>
        <v>83.548323301805667</v>
      </c>
      <c r="F58" s="10">
        <f>PPRD!F58+RCV_RCY!F58+IMP!F58-EXP!F58+STK_CHG!F58</f>
        <v>78.389251934651753</v>
      </c>
      <c r="G58" s="10">
        <f>PPRD!G58+RCV_RCY!G58+IMP!G58-EXP!G58+STK_CHG!G58</f>
        <v>77.505503009458295</v>
      </c>
      <c r="H58" s="10">
        <f>PPRD!H58+RCV_RCY!H58+IMP!H58-EXP!H58+STK_CHG!H58</f>
        <v>65.658727429062765</v>
      </c>
      <c r="I58" s="10">
        <f>PPRD!I58+RCV_RCY!I58+IMP!I58-EXP!I58+STK_CHG!I58</f>
        <v>78.413069647463445</v>
      </c>
      <c r="J58" s="10">
        <f>PPRD!J58+RCV_RCY!J58+IMP!J58-EXP!J58+STK_CHG!J58</f>
        <v>184.05468615649181</v>
      </c>
      <c r="K58" s="10">
        <f>PPRD!K58+RCV_RCY!K58+IMP!K58-EXP!K58+STK_CHG!K58</f>
        <v>175.86225279449701</v>
      </c>
      <c r="L58" s="10">
        <f>PPRD!L58+RCV_RCY!L58+IMP!L58-EXP!L58+STK_CHG!L58</f>
        <v>168.57747205503011</v>
      </c>
      <c r="M58" s="10">
        <f>PPRD!M58+RCV_RCY!M58+IMP!M58-EXP!M58+STK_CHG!M58</f>
        <v>180.5674978503869</v>
      </c>
      <c r="N58" s="10">
        <f>PPRD!N58+RCV_RCY!N58+IMP!N58-EXP!N58+STK_CHG!N58</f>
        <v>193.25021496130691</v>
      </c>
      <c r="O58" s="10">
        <f>PPRD!O58+RCV_RCY!O58+IMP!O58-EXP!O58+STK_CHG!O58</f>
        <v>134.9957007738607</v>
      </c>
      <c r="P58" s="10">
        <f>PPRD!P58+RCV_RCY!P58+IMP!P58-EXP!P58+STK_CHG!P58</f>
        <v>180.35253654342219</v>
      </c>
      <c r="Q58" s="10">
        <f>PPRD!Q58+RCV_RCY!Q58+IMP!Q58-EXP!Q58+STK_CHG!Q58</f>
        <v>188.42553740326741</v>
      </c>
      <c r="R58" s="10">
        <f>PPRD!R58+RCV_RCY!R58+IMP!R58-EXP!R58+STK_CHG!R58</f>
        <v>186.99243336199481</v>
      </c>
      <c r="S58" s="10">
        <f>PPRD!S58+RCV_RCY!S58+IMP!S58-EXP!S58+STK_CHG!S58</f>
        <v>157.6860705073087</v>
      </c>
      <c r="T58" s="10">
        <f>PPRD!T58+RCV_RCY!T58+IMP!T58-EXP!T58+STK_CHG!T58</f>
        <v>198.9403267411866</v>
      </c>
      <c r="U58" s="10">
        <f>PPRD!U58+RCV_RCY!U58+IMP!U58-EXP!U58+STK_CHG!U58</f>
        <v>211.63972484952711</v>
      </c>
      <c r="V58" s="10">
        <f>PPRD!V58+RCV_RCY!V58+IMP!V58-EXP!V58+STK_CHG!V58</f>
        <v>197.92691315563201</v>
      </c>
      <c r="W58" s="10">
        <f>PPRD!W58+RCV_RCY!W58+IMP!W58-EXP!W58+STK_CHG!W58</f>
        <v>199.1715391229578</v>
      </c>
      <c r="X58" s="10">
        <f>PPRD!X58+RCV_RCY!X58+IMP!X58-EXP!X58+STK_CHG!X58</f>
        <v>164.0318142734308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2594.7501289767838</v>
      </c>
      <c r="D59" s="10">
        <f>PPRD!D59+RCV_RCY!D59+IMP!D59-EXP!D59+STK_CHG!D59</f>
        <v>2582.3062768701629</v>
      </c>
      <c r="E59" s="10">
        <f>PPRD!E59+RCV_RCY!E59+IMP!E59-EXP!E59+STK_CHG!E59</f>
        <v>2654.6527085124681</v>
      </c>
      <c r="F59" s="10">
        <f>PPRD!F59+RCV_RCY!F59+IMP!F59-EXP!F59+STK_CHG!F59</f>
        <v>2652.2165090283752</v>
      </c>
      <c r="G59" s="10">
        <f>PPRD!G59+RCV_RCY!G59+IMP!G59-EXP!G59+STK_CHG!G59</f>
        <v>2682.9798796216678</v>
      </c>
      <c r="H59" s="10">
        <f>PPRD!H59+RCV_RCY!H59+IMP!H59-EXP!H59+STK_CHG!H59</f>
        <v>2713.313241616509</v>
      </c>
      <c r="I59" s="10">
        <f>PPRD!I59+RCV_RCY!I59+IMP!I59-EXP!I59+STK_CHG!I59</f>
        <v>2731.274462596733</v>
      </c>
      <c r="J59" s="10">
        <f>PPRD!J59+RCV_RCY!J59+IMP!J59-EXP!J59+STK_CHG!J59</f>
        <v>2807.8484952708509</v>
      </c>
      <c r="K59" s="10">
        <f>PPRD!K59+RCV_RCY!K59+IMP!K59-EXP!K59+STK_CHG!K59</f>
        <v>2788.2153052450558</v>
      </c>
      <c r="L59" s="10">
        <f>PPRD!L59+RCV_RCY!L59+IMP!L59-EXP!L59+STK_CHG!L59</f>
        <v>2856.334221840068</v>
      </c>
      <c r="M59" s="10">
        <f>PPRD!M59+RCV_RCY!M59+IMP!M59-EXP!M59+STK_CHG!M59</f>
        <v>2582.2346517626829</v>
      </c>
      <c r="N59" s="10">
        <f>PPRD!N59+RCV_RCY!N59+IMP!N59-EXP!N59+STK_CHG!N59</f>
        <v>2630.1711092003434</v>
      </c>
      <c r="O59" s="10">
        <f>PPRD!O59+RCV_RCY!O59+IMP!O59-EXP!O59+STK_CHG!O59</f>
        <v>2292.6818572656916</v>
      </c>
      <c r="P59" s="10">
        <f>PPRD!P59+RCV_RCY!P59+IMP!P59-EXP!P59+STK_CHG!P59</f>
        <v>2332.2107480653481</v>
      </c>
      <c r="Q59" s="10">
        <f>PPRD!Q59+RCV_RCY!Q59+IMP!Q59-EXP!Q59+STK_CHG!Q59</f>
        <v>2349.6465176268275</v>
      </c>
      <c r="R59" s="10">
        <f>PPRD!R59+RCV_RCY!R59+IMP!R59-EXP!R59+STK_CHG!R59</f>
        <v>2338.6117798796213</v>
      </c>
      <c r="S59" s="10">
        <f>PPRD!S59+RCV_RCY!S59+IMP!S59-EXP!S59+STK_CHG!S59</f>
        <v>2402.0492691315562</v>
      </c>
      <c r="T59" s="10">
        <f>PPRD!T59+RCV_RCY!T59+IMP!T59-EXP!T59+STK_CHG!T59</f>
        <v>2420.5517626827173</v>
      </c>
      <c r="U59" s="10">
        <f>PPRD!U59+RCV_RCY!U59+IMP!U59-EXP!U59+STK_CHG!U59</f>
        <v>2429.3700773860705</v>
      </c>
      <c r="V59" s="10">
        <f>PPRD!V59+RCV_RCY!V59+IMP!V59-EXP!V59+STK_CHG!V59</f>
        <v>2537.3782459157355</v>
      </c>
      <c r="W59" s="10">
        <f>PPRD!W59+RCV_RCY!W59+IMP!W59-EXP!W59+STK_CHG!W59</f>
        <v>2645.0981083404981</v>
      </c>
      <c r="X59" s="10">
        <f>PPRD!X59+RCV_RCY!X59+IMP!X59-EXP!X59+STK_CHG!X59</f>
        <v>2699.9656061908859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31.002149613069655</v>
      </c>
      <c r="P60" s="10">
        <f>PPRD!P60+RCV_RCY!P60+IMP!P60-EXP!P60+STK_CHG!P60</f>
        <v>21.842476354256235</v>
      </c>
      <c r="Q60" s="10">
        <f>PPRD!Q60+RCV_RCY!Q60+IMP!Q60-EXP!Q60+STK_CHG!Q60</f>
        <v>24.660791057609625</v>
      </c>
      <c r="R60" s="10">
        <f>PPRD!R60+RCV_RCY!R60+IMP!R60-EXP!R60+STK_CHG!R60</f>
        <v>24.660791057609625</v>
      </c>
      <c r="S60" s="10">
        <f>PPRD!S60+RCV_RCY!S60+IMP!S60-EXP!S60+STK_CHG!S60</f>
        <v>19.024075666380046</v>
      </c>
      <c r="T60" s="10">
        <f>PPRD!T60+RCV_RCY!T60+IMP!T60-EXP!T60+STK_CHG!T60</f>
        <v>20.797592433361991</v>
      </c>
      <c r="U60" s="10">
        <f>PPRD!U60+RCV_RCY!U60+IMP!U60-EXP!U60+STK_CHG!U60</f>
        <v>20.796818572656921</v>
      </c>
      <c r="V60" s="10">
        <f>PPRD!V60+RCV_RCY!V60+IMP!V60-EXP!V60+STK_CHG!V60</f>
        <v>16.900429922613931</v>
      </c>
      <c r="W60" s="10">
        <f>PPRD!W60+RCV_RCY!W60+IMP!W60-EXP!W60+STK_CHG!W60</f>
        <v>13.986242476354249</v>
      </c>
      <c r="X60" s="10">
        <f>PPRD!X60+RCV_RCY!X60+IMP!X60-EXP!X60+STK_CHG!X60</f>
        <v>18.02355975924333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1.146431642304385</v>
      </c>
      <c r="D61" s="10">
        <f>PPRD!D61+RCV_RCY!D61+IMP!D61-EXP!D61+STK_CHG!D61</f>
        <v>0.88374892519346515</v>
      </c>
      <c r="E61" s="10">
        <f>PPRD!E61+RCV_RCY!E61+IMP!E61-EXP!E61+STK_CHG!E61</f>
        <v>0.93147033533963886</v>
      </c>
      <c r="F61" s="10">
        <f>PPRD!F61+RCV_RCY!F61+IMP!F61-EXP!F61+STK_CHG!F61</f>
        <v>0.83594153052450548</v>
      </c>
      <c r="G61" s="10">
        <f>PPRD!G61+RCV_RCY!G61+IMP!G61-EXP!G61+STK_CHG!G61</f>
        <v>4.4663800515907139</v>
      </c>
      <c r="H61" s="10">
        <f>PPRD!H61+RCV_RCY!H61+IMP!H61-EXP!H61+STK_CHG!H61</f>
        <v>10.12708512467756</v>
      </c>
      <c r="I61" s="10">
        <f>PPRD!I61+RCV_RCY!I61+IMP!I61-EXP!I61+STK_CHG!I61</f>
        <v>9.1955288048151331</v>
      </c>
      <c r="J61" s="10">
        <f>PPRD!J61+RCV_RCY!J61+IMP!J61-EXP!J61+STK_CHG!J61</f>
        <v>15.763800515907141</v>
      </c>
      <c r="K61" s="10">
        <f>PPRD!K61+RCV_RCY!K61+IMP!K61-EXP!K61+STK_CHG!K61</f>
        <v>22.976956147893379</v>
      </c>
      <c r="L61" s="10">
        <f>PPRD!L61+RCV_RCY!L61+IMP!L61-EXP!L61+STK_CHG!L61</f>
        <v>23.789079965606192</v>
      </c>
      <c r="M61" s="10">
        <f>PPRD!M61+RCV_RCY!M61+IMP!M61-EXP!M61+STK_CHG!M61</f>
        <v>30.739466895958721</v>
      </c>
      <c r="N61" s="10">
        <f>PPRD!N61+RCV_RCY!N61+IMP!N61-EXP!N61+STK_CHG!N61</f>
        <v>44.974720550300937</v>
      </c>
      <c r="O61" s="10">
        <f>PPRD!O61+RCV_RCY!O61+IMP!O61-EXP!O61+STK_CHG!O61</f>
        <v>56.916938950988808</v>
      </c>
      <c r="P61" s="10">
        <f>PPRD!P61+RCV_RCY!P61+IMP!P61-EXP!P61+STK_CHG!P61</f>
        <v>65.993121238177125</v>
      </c>
      <c r="Q61" s="10">
        <f>PPRD!Q61+RCV_RCY!Q61+IMP!Q61-EXP!Q61+STK_CHG!Q61</f>
        <v>81.971883061048999</v>
      </c>
      <c r="R61" s="10">
        <f>PPRD!R61+RCV_RCY!R61+IMP!R61-EXP!R61+STK_CHG!R61</f>
        <v>82.569045571797076</v>
      </c>
      <c r="S61" s="10">
        <f>PPRD!S61+RCV_RCY!S61+IMP!S61-EXP!S61+STK_CHG!S61</f>
        <v>80.347721410146164</v>
      </c>
      <c r="T61" s="10">
        <f>PPRD!T61+RCV_RCY!T61+IMP!T61-EXP!T61+STK_CHG!T61</f>
        <v>85.059845227858972</v>
      </c>
      <c r="U61" s="10">
        <f>PPRD!U61+RCV_RCY!U61+IMP!U61-EXP!U61+STK_CHG!U61</f>
        <v>82.474462596732579</v>
      </c>
      <c r="V61" s="10">
        <f>PPRD!V61+RCV_RCY!V61+IMP!V61-EXP!V61+STK_CHG!V61</f>
        <v>80.136543422184005</v>
      </c>
      <c r="W61" s="10">
        <f>PPRD!W61+RCV_RCY!W61+IMP!W61-EXP!W61+STK_CHG!W61</f>
        <v>82.743852106620807</v>
      </c>
      <c r="X61" s="10">
        <f>PPRD!X61+RCV_RCY!X61+IMP!X61-EXP!X61+STK_CHG!X61</f>
        <v>87.226311263972477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87.130954428202912</v>
      </c>
      <c r="D62" s="10">
        <f>PPRD!D62+RCV_RCY!D62+IMP!D62-EXP!D62+STK_CHG!D62</f>
        <v>87.274290627687009</v>
      </c>
      <c r="E62" s="10">
        <f>PPRD!E62+RCV_RCY!E62+IMP!E62-EXP!E62+STK_CHG!E62</f>
        <v>91.143594153052447</v>
      </c>
      <c r="F62" s="10">
        <f>PPRD!F62+RCV_RCY!F62+IMP!F62-EXP!F62+STK_CHG!F62</f>
        <v>94.654600171969051</v>
      </c>
      <c r="G62" s="10">
        <f>PPRD!G62+RCV_RCY!G62+IMP!G62-EXP!G62+STK_CHG!G62</f>
        <v>94.58297506448838</v>
      </c>
      <c r="H62" s="10">
        <f>PPRD!H62+RCV_RCY!H62+IMP!H62-EXP!H62+STK_CHG!H62</f>
        <v>103.4919174548581</v>
      </c>
      <c r="I62" s="10">
        <f>PPRD!I62+RCV_RCY!I62+IMP!I62-EXP!I62+STK_CHG!I62</f>
        <v>100.3391229578676</v>
      </c>
      <c r="J62" s="10">
        <f>PPRD!J62+RCV_RCY!J62+IMP!J62-EXP!J62+STK_CHG!J62</f>
        <v>93.985898538263115</v>
      </c>
      <c r="K62" s="10">
        <f>PPRD!K62+RCV_RCY!K62+IMP!K62-EXP!K62+STK_CHG!K62</f>
        <v>91.382459157351676</v>
      </c>
      <c r="L62" s="10">
        <f>PPRD!L62+RCV_RCY!L62+IMP!L62-EXP!L62+STK_CHG!L62</f>
        <v>99.049355116079099</v>
      </c>
      <c r="M62" s="10">
        <f>PPRD!M62+RCV_RCY!M62+IMP!M62-EXP!M62+STK_CHG!M62</f>
        <v>95.896646603611345</v>
      </c>
      <c r="N62" s="10">
        <f>PPRD!N62+RCV_RCY!N62+IMP!N62-EXP!N62+STK_CHG!N62</f>
        <v>98.476182287188294</v>
      </c>
      <c r="O62" s="10">
        <f>PPRD!O62+RCV_RCY!O62+IMP!O62-EXP!O62+STK_CHG!O62</f>
        <v>85.960619088564044</v>
      </c>
      <c r="P62" s="10">
        <f>PPRD!P62+RCV_RCY!P62+IMP!P62-EXP!P62+STK_CHG!P62</f>
        <v>96.708684436801363</v>
      </c>
      <c r="Q62" s="10">
        <f>PPRD!Q62+RCV_RCY!Q62+IMP!Q62-EXP!Q62+STK_CHG!Q62</f>
        <v>81.75692175408426</v>
      </c>
      <c r="R62" s="10">
        <f>PPRD!R62+RCV_RCY!R62+IMP!R62-EXP!R62+STK_CHG!R62</f>
        <v>97.401375752364572</v>
      </c>
      <c r="S62" s="10">
        <f>PPRD!S62+RCV_RCY!S62+IMP!S62-EXP!S62+STK_CHG!S62</f>
        <v>103.6591573516767</v>
      </c>
      <c r="T62" s="10">
        <f>PPRD!T62+RCV_RCY!T62+IMP!T62-EXP!T62+STK_CHG!T62</f>
        <v>118.9665520206363</v>
      </c>
      <c r="U62" s="10">
        <f>PPRD!U62+RCV_RCY!U62+IMP!U62-EXP!U62+STK_CHG!U62</f>
        <v>110.55305245055889</v>
      </c>
      <c r="V62" s="10">
        <f>PPRD!V62+RCV_RCY!V62+IMP!V62-EXP!V62+STK_CHG!V62</f>
        <v>117.98503869303519</v>
      </c>
      <c r="W62" s="10">
        <f>PPRD!W62+RCV_RCY!W62+IMP!W62-EXP!W62+STK_CHG!W62</f>
        <v>111.5667239896818</v>
      </c>
      <c r="X62" s="10">
        <f>PPRD!X62+RCV_RCY!X62+IMP!X62-EXP!X62+STK_CHG!X62</f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17.411865864144456</v>
      </c>
      <c r="S63" s="10">
        <f>PPRD!S63+RCV_RCY!S63+IMP!S63-EXP!S63+STK_CHG!S63</f>
        <v>21.926139294926905</v>
      </c>
      <c r="T63" s="10">
        <f>PPRD!T63+RCV_RCY!T63+IMP!T63-EXP!T63+STK_CHG!T63</f>
        <v>3.3347377472055033</v>
      </c>
      <c r="U63" s="10">
        <f>PPRD!U63+RCV_RCY!U63+IMP!U63-EXP!U63+STK_CHG!U63</f>
        <v>4.4954428202923475</v>
      </c>
      <c r="V63" s="10">
        <f>PPRD!V63+RCV_RCY!V63+IMP!V63-EXP!V63+STK_CHG!V63</f>
        <v>4.1182287188306095</v>
      </c>
      <c r="W63" s="10">
        <f>PPRD!W63+RCV_RCY!W63+IMP!W63-EXP!W63+STK_CHG!W63</f>
        <v>3.3430782459157347</v>
      </c>
      <c r="X63" s="10">
        <f>PPRD!X63+RCV_RCY!X63+IMP!X63-EXP!X63+STK_CHG!X63</f>
        <v>13.88564058469475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1.2897678417884779</v>
      </c>
      <c r="P64" s="10">
        <f>PPRD!P64+RCV_RCY!P64+IMP!P64-EXP!P64+STK_CHG!P64</f>
        <v>1.9346517626827171</v>
      </c>
      <c r="Q64" s="10">
        <f>PPRD!Q64+RCV_RCY!Q64+IMP!Q64-EXP!Q64+STK_CHG!Q64</f>
        <v>1.9346517626827171</v>
      </c>
      <c r="R64" s="10">
        <f>PPRD!R64+RCV_RCY!R64+IMP!R64-EXP!R64+STK_CHG!R64</f>
        <v>3.224419604471195</v>
      </c>
      <c r="S64" s="10">
        <f>PPRD!S64+RCV_RCY!S64+IMP!S64-EXP!S64+STK_CHG!S64</f>
        <v>3.224419604471195</v>
      </c>
      <c r="T64" s="10">
        <f>PPRD!T64+RCV_RCY!T64+IMP!T64-EXP!T64+STK_CHG!T64</f>
        <v>0</v>
      </c>
      <c r="U64" s="10">
        <f>PPRD!U64+RCV_RCY!U64+IMP!U64-EXP!U64+STK_CHG!U64</f>
        <v>1.236285468615649</v>
      </c>
      <c r="V64" s="10">
        <f>PPRD!V64+RCV_RCY!V64+IMP!V64-EXP!V64+STK_CHG!V64</f>
        <v>4.0260533104041274</v>
      </c>
      <c r="W64" s="10">
        <f>PPRD!W64+RCV_RCY!W64+IMP!W64-EXP!W64+STK_CHG!W64</f>
        <v>3.0484092863284609</v>
      </c>
      <c r="X64" s="10">
        <f>PPRD!X64+RCV_RCY!X64+IMP!X64-EXP!X64+STK_CHG!X64</f>
        <v>3.006448839208943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70.808856405846939</v>
      </c>
      <c r="J65" s="10">
        <f>PPRD!J65+RCV_RCY!J65+IMP!J65-EXP!J65+STK_CHG!J65</f>
        <v>133.9283748925194</v>
      </c>
      <c r="K65" s="10">
        <f>PPRD!K65+RCV_RCY!K65+IMP!K65-EXP!K65+STK_CHG!K65</f>
        <v>133.05786758383496</v>
      </c>
      <c r="L65" s="10">
        <f>PPRD!L65+RCV_RCY!L65+IMP!L65-EXP!L65+STK_CHG!L65</f>
        <v>221.47678417884779</v>
      </c>
      <c r="M65" s="10">
        <f>PPRD!M65+RCV_RCY!M65+IMP!M65-EXP!M65+STK_CHG!M65</f>
        <v>321.28091143594156</v>
      </c>
      <c r="N65" s="10">
        <f>PPRD!N65+RCV_RCY!N65+IMP!N65-EXP!N65+STK_CHG!N65</f>
        <v>303.39062768701638</v>
      </c>
      <c r="O65" s="10">
        <f>PPRD!O65+RCV_RCY!O65+IMP!O65-EXP!O65+STK_CHG!O65</f>
        <v>274.52536543422178</v>
      </c>
      <c r="P65" s="10">
        <f>PPRD!P65+RCV_RCY!P65+IMP!P65-EXP!P65+STK_CHG!P65</f>
        <v>267.61719690455726</v>
      </c>
      <c r="Q65" s="10">
        <f>PPRD!Q65+RCV_RCY!Q65+IMP!Q65-EXP!Q65+STK_CHG!Q65</f>
        <v>265.83654342218398</v>
      </c>
      <c r="R65" s="10">
        <f>PPRD!R65+RCV_RCY!R65+IMP!R65-EXP!R65+STK_CHG!R65</f>
        <v>303.17858985382634</v>
      </c>
      <c r="S65" s="10">
        <f>PPRD!S65+RCV_RCY!S65+IMP!S65-EXP!S65+STK_CHG!S65</f>
        <v>247.41349957007731</v>
      </c>
      <c r="T65" s="10">
        <f>PPRD!T65+RCV_RCY!T65+IMP!T65-EXP!T65+STK_CHG!T65</f>
        <v>250.85907136715389</v>
      </c>
      <c r="U65" s="10">
        <f>PPRD!U65+RCV_RCY!U65+IMP!U65-EXP!U65+STK_CHG!U65</f>
        <v>265.84539982803091</v>
      </c>
      <c r="V65" s="10">
        <f>PPRD!V65+RCV_RCY!V65+IMP!V65-EXP!V65+STK_CHG!V65</f>
        <v>267.71263972484957</v>
      </c>
      <c r="W65" s="10">
        <f>PPRD!W65+RCV_RCY!W65+IMP!W65-EXP!W65+STK_CHG!W65</f>
        <v>232.53585554600164</v>
      </c>
      <c r="X65" s="10">
        <f>PPRD!X65+RCV_RCY!X65+IMP!X65-EXP!X65+STK_CHG!X65</f>
        <v>290.28486672398964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6.1860705073086839</v>
      </c>
      <c r="P66" s="10">
        <f>PPRD!P66+RCV_RCY!P66+IMP!P66-EXP!P66+STK_CHG!P66</f>
        <v>2.6511607910576092</v>
      </c>
      <c r="Q66" s="10">
        <f>PPRD!Q66+RCV_RCY!Q66+IMP!Q66-EXP!Q66+STK_CHG!Q66</f>
        <v>2.6511607910576092</v>
      </c>
      <c r="R66" s="10">
        <f>PPRD!R66+RCV_RCY!R66+IMP!R66-EXP!R66+STK_CHG!R66</f>
        <v>16.79088564058469</v>
      </c>
      <c r="S66" s="10">
        <f>PPRD!S66+RCV_RCY!S66+IMP!S66-EXP!S66+STK_CHG!S66</f>
        <v>4.4186586414445399</v>
      </c>
      <c r="T66" s="10">
        <f>PPRD!T66+RCV_RCY!T66+IMP!T66-EXP!T66+STK_CHG!T66</f>
        <v>0</v>
      </c>
      <c r="U66" s="10">
        <f>PPRD!U66+RCV_RCY!U66+IMP!U66-EXP!U66+STK_CHG!U66</f>
        <v>1.442218400687876</v>
      </c>
      <c r="V66" s="10">
        <f>PPRD!V66+RCV_RCY!V66+IMP!V66-EXP!V66+STK_CHG!V66</f>
        <v>7.629234737747205</v>
      </c>
      <c r="W66" s="10">
        <f>PPRD!W66+RCV_RCY!W66+IMP!W66-EXP!W66+STK_CHG!W66</f>
        <v>14.81487532244196</v>
      </c>
      <c r="X66" s="10">
        <f>PPRD!X66+RCV_RCY!X66+IMP!X66-EXP!X66+STK_CHG!X66</f>
        <v>28.99922613929493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0.92966466036113493</v>
      </c>
      <c r="J69" s="10">
        <f>PPRD!J69+RCV_RCY!J69+IMP!J69-EXP!J69+STK_CHG!J69</f>
        <v>2.5725709372312981</v>
      </c>
      <c r="K69" s="10">
        <f>PPRD!K69+RCV_RCY!K69+IMP!K69-EXP!K69+STK_CHG!K69</f>
        <v>4.4946689595872744</v>
      </c>
      <c r="L69" s="10">
        <f>PPRD!L69+RCV_RCY!L69+IMP!L69-EXP!L69+STK_CHG!L69</f>
        <v>3.9538263112639722</v>
      </c>
      <c r="M69" s="10">
        <f>PPRD!M69+RCV_RCY!M69+IMP!M69-EXP!M69+STK_CHG!M69</f>
        <v>4.243680137575236</v>
      </c>
      <c r="N69" s="10">
        <f>PPRD!N69+RCV_RCY!N69+IMP!N69-EXP!N69+STK_CHG!N69</f>
        <v>4.096130696474634</v>
      </c>
      <c r="O69" s="10">
        <f>PPRD!O69+RCV_RCY!O69+IMP!O69-EXP!O69+STK_CHG!O69</f>
        <v>4.1782459157351681</v>
      </c>
      <c r="P69" s="10">
        <f>PPRD!P69+RCV_RCY!P69+IMP!P69-EXP!P69+STK_CHG!P69</f>
        <v>3.9785898538263105</v>
      </c>
      <c r="Q69" s="10">
        <f>PPRD!Q69+RCV_RCY!Q69+IMP!Q69-EXP!Q69+STK_CHG!Q69</f>
        <v>4.8693895098882196</v>
      </c>
      <c r="R69" s="10">
        <f>PPRD!R69+RCV_RCY!R69+IMP!R69-EXP!R69+STK_CHG!R69</f>
        <v>3.306964746345658</v>
      </c>
      <c r="S69" s="10">
        <f>PPRD!S69+RCV_RCY!S69+IMP!S69-EXP!S69+STK_CHG!S69</f>
        <v>2.2278589853826309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595.04840928632836</v>
      </c>
      <c r="R70" s="10">
        <f>PPRD!R70+RCV_RCY!R70+IMP!R70-EXP!R70+STK_CHG!R70</f>
        <v>600.88357695614786</v>
      </c>
      <c r="S70" s="10">
        <f>PPRD!S70+RCV_RCY!S70+IMP!S70-EXP!S70+STK_CHG!S70</f>
        <v>604.42983662940674</v>
      </c>
      <c r="T70" s="10">
        <f>PPRD!T70+RCV_RCY!T70+IMP!T70-EXP!T70+STK_CHG!T70</f>
        <v>624.38667239896813</v>
      </c>
      <c r="U70" s="10">
        <f>PPRD!U70+RCV_RCY!U70+IMP!U70-EXP!U70+STK_CHG!U70</f>
        <v>649.81263972484953</v>
      </c>
      <c r="V70" s="10">
        <f>PPRD!V70+RCV_RCY!V70+IMP!V70-EXP!V70+STK_CHG!V70</f>
        <v>681.20851246775578</v>
      </c>
      <c r="W70" s="10">
        <f>PPRD!W70+RCV_RCY!W70+IMP!W70-EXP!W70+STK_CHG!W70</f>
        <v>718.56784178847795</v>
      </c>
      <c r="X70" s="10">
        <f>PPRD!X70+RCV_RCY!X70+IMP!X70-EXP!X70+STK_CHG!X70</f>
        <v>754.78349097162504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87.107136715391221</v>
      </c>
      <c r="D71" s="37">
        <f t="shared" si="22"/>
        <v>87.274290627687009</v>
      </c>
      <c r="E71" s="37">
        <f t="shared" si="22"/>
        <v>91.143594153052447</v>
      </c>
      <c r="F71" s="37">
        <f t="shared" si="22"/>
        <v>95.32347377472054</v>
      </c>
      <c r="G71" s="37">
        <f t="shared" si="22"/>
        <v>96.230954428202921</v>
      </c>
      <c r="H71" s="37">
        <f t="shared" si="22"/>
        <v>140.05924333619956</v>
      </c>
      <c r="I71" s="37">
        <f t="shared" si="22"/>
        <v>145.09888220120379</v>
      </c>
      <c r="J71" s="37">
        <f t="shared" si="22"/>
        <v>133.39544282029235</v>
      </c>
      <c r="K71" s="37">
        <f t="shared" si="22"/>
        <v>132.82218400687876</v>
      </c>
      <c r="L71" s="37">
        <f t="shared" si="22"/>
        <v>139.67712811693895</v>
      </c>
      <c r="M71" s="37">
        <f t="shared" si="22"/>
        <v>158.68925193465176</v>
      </c>
      <c r="N71" s="37">
        <f t="shared" si="22"/>
        <v>180.08985382631124</v>
      </c>
      <c r="O71" s="37">
        <f t="shared" si="22"/>
        <v>151.71487532244194</v>
      </c>
      <c r="P71" s="37">
        <f t="shared" si="22"/>
        <v>169.53276010318143</v>
      </c>
      <c r="Q71" s="37">
        <f t="shared" si="22"/>
        <v>169.96276870163371</v>
      </c>
      <c r="R71" s="37">
        <f t="shared" si="22"/>
        <v>155.13035253654343</v>
      </c>
      <c r="S71" s="37">
        <f t="shared" si="22"/>
        <v>197.59905417024936</v>
      </c>
      <c r="T71" s="37">
        <f t="shared" si="22"/>
        <v>188.50653482373173</v>
      </c>
      <c r="U71" s="37">
        <f t="shared" si="22"/>
        <v>173.68443680137574</v>
      </c>
      <c r="V71" s="37">
        <f t="shared" si="22"/>
        <v>179.45313843508166</v>
      </c>
      <c r="W71" s="37">
        <f t="shared" si="22"/>
        <v>187.12493551160787</v>
      </c>
      <c r="X71" s="37">
        <f t="shared" ref="X71" si="23">SUM(X72:X73)</f>
        <v>186.66405846947546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0.69269131556319852</v>
      </c>
      <c r="G72" s="10">
        <f>PPRD!G72+RCV_RCY!G72+IMP!G72-EXP!G72+STK_CHG!G72</f>
        <v>1.671883061049011</v>
      </c>
      <c r="H72" s="10">
        <f>PPRD!H72+RCV_RCY!H72+IMP!H72-EXP!H72+STK_CHG!H72</f>
        <v>36.591229578675843</v>
      </c>
      <c r="I72" s="10">
        <f>PPRD!I72+RCV_RCY!I72+IMP!I72-EXP!I72+STK_CHG!I72</f>
        <v>44.759759243336198</v>
      </c>
      <c r="J72" s="10">
        <f>PPRD!J72+RCV_RCY!J72+IMP!J72-EXP!J72+STK_CHG!J72</f>
        <v>39.409544282029238</v>
      </c>
      <c r="K72" s="10">
        <f>PPRD!K72+RCV_RCY!K72+IMP!K72-EXP!K72+STK_CHG!K72</f>
        <v>41.439724849527082</v>
      </c>
      <c r="L72" s="10">
        <f>PPRD!L72+RCV_RCY!L72+IMP!L72-EXP!L72+STK_CHG!L72</f>
        <v>40.651590713671538</v>
      </c>
      <c r="M72" s="10">
        <f>PPRD!M72+RCV_RCY!M72+IMP!M72-EXP!M72+STK_CHG!M72</f>
        <v>62.792605331040413</v>
      </c>
      <c r="N72" s="10">
        <f>PPRD!N72+RCV_RCY!N72+IMP!N72-EXP!N72+STK_CHG!N72</f>
        <v>81.637575236457423</v>
      </c>
      <c r="O72" s="10">
        <f>PPRD!O72+RCV_RCY!O72+IMP!O72-EXP!O72+STK_CHG!O72</f>
        <v>65.778159931212372</v>
      </c>
      <c r="P72" s="10">
        <f>PPRD!P72+RCV_RCY!P72+IMP!P72-EXP!P72+STK_CHG!P72</f>
        <v>72.847979363714529</v>
      </c>
      <c r="Q72" s="10">
        <f>PPRD!Q72+RCV_RCY!Q72+IMP!Q72-EXP!Q72+STK_CHG!Q72</f>
        <v>88.229664660361124</v>
      </c>
      <c r="R72" s="10">
        <f>PPRD!R72+RCV_RCY!R72+IMP!R72-EXP!R72+STK_CHG!R72</f>
        <v>57.752880481513337</v>
      </c>
      <c r="S72" s="10">
        <f>PPRD!S72+RCV_RCY!S72+IMP!S72-EXP!S72+STK_CHG!S72</f>
        <v>93.939896818572663</v>
      </c>
      <c r="T72" s="10">
        <f>PPRD!T72+RCV_RCY!T72+IMP!T72-EXP!T72+STK_CHG!T72</f>
        <v>98.759845227858989</v>
      </c>
      <c r="U72" s="10">
        <f>PPRD!U72+RCV_RCY!U72+IMP!U72-EXP!U72+STK_CHG!U72</f>
        <v>90.284780739466896</v>
      </c>
      <c r="V72" s="10">
        <f>PPRD!V72+RCV_RCY!V72+IMP!V72-EXP!V72+STK_CHG!V72</f>
        <v>90.446861564918308</v>
      </c>
      <c r="W72" s="10">
        <f>PPRD!W72+RCV_RCY!W72+IMP!W72-EXP!W72+STK_CHG!W72</f>
        <v>99.465348237317272</v>
      </c>
      <c r="X72" s="10">
        <f>PPRD!X72+RCV_RCY!X72+IMP!X72-EXP!X72+STK_CHG!X72</f>
        <v>93.478761822871874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87.107136715391221</v>
      </c>
      <c r="D73" s="10">
        <f>PPRD!D73+RCV_RCY!D73+IMP!D73-EXP!D73+STK_CHG!D73</f>
        <v>87.274290627687009</v>
      </c>
      <c r="E73" s="10">
        <f>PPRD!E73+RCV_RCY!E73+IMP!E73-EXP!E73+STK_CHG!E73</f>
        <v>91.143594153052447</v>
      </c>
      <c r="F73" s="10">
        <f>PPRD!F73+RCV_RCY!F73+IMP!F73-EXP!F73+STK_CHG!F73</f>
        <v>94.630782459157345</v>
      </c>
      <c r="G73" s="10">
        <f>PPRD!G73+RCV_RCY!G73+IMP!G73-EXP!G73+STK_CHG!G73</f>
        <v>94.559071367153905</v>
      </c>
      <c r="H73" s="10">
        <f>PPRD!H73+RCV_RCY!H73+IMP!H73-EXP!H73+STK_CHG!H73</f>
        <v>103.46801375752371</v>
      </c>
      <c r="I73" s="10">
        <f>PPRD!I73+RCV_RCY!I73+IMP!I73-EXP!I73+STK_CHG!I73</f>
        <v>100.3391229578676</v>
      </c>
      <c r="J73" s="10">
        <f>PPRD!J73+RCV_RCY!J73+IMP!J73-EXP!J73+STK_CHG!J73</f>
        <v>93.985898538263115</v>
      </c>
      <c r="K73" s="10">
        <f>PPRD!K73+RCV_RCY!K73+IMP!K73-EXP!K73+STK_CHG!K73</f>
        <v>91.382459157351676</v>
      </c>
      <c r="L73" s="10">
        <f>PPRD!L73+RCV_RCY!L73+IMP!L73-EXP!L73+STK_CHG!L73</f>
        <v>99.025537403267393</v>
      </c>
      <c r="M73" s="10">
        <f>PPRD!M73+RCV_RCY!M73+IMP!M73-EXP!M73+STK_CHG!M73</f>
        <v>95.896646603611345</v>
      </c>
      <c r="N73" s="10">
        <f>PPRD!N73+RCV_RCY!N73+IMP!N73-EXP!N73+STK_CHG!N73</f>
        <v>98.452278589853819</v>
      </c>
      <c r="O73" s="10">
        <f>PPRD!O73+RCV_RCY!O73+IMP!O73-EXP!O73+STK_CHG!O73</f>
        <v>85.936715391229569</v>
      </c>
      <c r="P73" s="10">
        <f>PPRD!P73+RCV_RCY!P73+IMP!P73-EXP!P73+STK_CHG!P73</f>
        <v>96.684780739466888</v>
      </c>
      <c r="Q73" s="10">
        <f>PPRD!Q73+RCV_RCY!Q73+IMP!Q73-EXP!Q73+STK_CHG!Q73</f>
        <v>81.733104041272568</v>
      </c>
      <c r="R73" s="10">
        <f>PPRD!R73+RCV_RCY!R73+IMP!R73-EXP!R73+STK_CHG!R73</f>
        <v>97.377472055030083</v>
      </c>
      <c r="S73" s="10">
        <f>PPRD!S73+RCV_RCY!S73+IMP!S73-EXP!S73+STK_CHG!S73</f>
        <v>103.6591573516767</v>
      </c>
      <c r="T73" s="10">
        <f>PPRD!T73+RCV_RCY!T73+IMP!T73-EXP!T73+STK_CHG!T73</f>
        <v>89.746689595872724</v>
      </c>
      <c r="U73" s="10">
        <f>PPRD!U73+RCV_RCY!U73+IMP!U73-EXP!U73+STK_CHG!U73</f>
        <v>83.399656061908843</v>
      </c>
      <c r="V73" s="10">
        <f>PPRD!V73+RCV_RCY!V73+IMP!V73-EXP!V73+STK_CHG!V73</f>
        <v>89.006276870163362</v>
      </c>
      <c r="W73" s="10">
        <f>PPRD!W73+RCV_RCY!W73+IMP!W73-EXP!W73+STK_CHG!W73</f>
        <v>87.659587274290615</v>
      </c>
      <c r="X73" s="10">
        <f>PPRD!X73+RCV_RCY!X73+IMP!X73-EXP!X73+STK_CHG!X73</f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1.3279449699054171</v>
      </c>
      <c r="N75" s="37">
        <f>PPRD!N75+RCV_RCY!N75+IMP!N75-EXP!N75+STK_CHG!N75</f>
        <v>1.7387790197764399</v>
      </c>
      <c r="O75" s="37">
        <f>PPRD!O75+RCV_RCY!O75+IMP!O75-EXP!O75+STK_CHG!O75</f>
        <v>2.1735167669819431</v>
      </c>
      <c r="P75" s="37">
        <f>PPRD!P75+RCV_RCY!P75+IMP!P75-EXP!P75+STK_CHG!P75</f>
        <v>1.7865864144454</v>
      </c>
      <c r="Q75" s="37">
        <f>PPRD!Q75+RCV_RCY!Q75+IMP!Q75-EXP!Q75+STK_CHG!Q75</f>
        <v>2.5174548581255372</v>
      </c>
      <c r="R75" s="37">
        <f>PPRD!R75+RCV_RCY!R75+IMP!R75-EXP!R75+STK_CHG!R75</f>
        <v>3.4537403267411859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80.051590713671544</v>
      </c>
      <c r="D76" s="40">
        <f>PPRD!D76+RCV_RCY!D76+IMP!D76-EXP!D76+STK_CHG!D76</f>
        <v>20.550300945829747</v>
      </c>
      <c r="E76" s="40">
        <f>PPRD!E76+RCV_RCY!E76+IMP!E76-EXP!E76+STK_CHG!E76</f>
        <v>163.2846087704213</v>
      </c>
      <c r="F76" s="40">
        <f>PPRD!F76+RCV_RCY!F76+IMP!F76-EXP!F76+STK_CHG!F76</f>
        <v>240.24075666380048</v>
      </c>
      <c r="G76" s="40">
        <f>PPRD!G76+RCV_RCY!G76+IMP!G76-EXP!G76+STK_CHG!G76</f>
        <v>557.26569217540828</v>
      </c>
      <c r="H76" s="40">
        <f>PPRD!H76+RCV_RCY!H76+IMP!H76-EXP!H76+STK_CHG!H76</f>
        <v>586.7583834909716</v>
      </c>
      <c r="I76" s="40">
        <f>PPRD!I76+RCV_RCY!I76+IMP!I76-EXP!I76+STK_CHG!I76</f>
        <v>467.84178847807391</v>
      </c>
      <c r="J76" s="40">
        <f>PPRD!J76+RCV_RCY!J76+IMP!J76-EXP!J76+STK_CHG!J76</f>
        <v>643.85210662080829</v>
      </c>
      <c r="K76" s="40">
        <f>PPRD!K76+RCV_RCY!K76+IMP!K76-EXP!K76+STK_CHG!K76</f>
        <v>810.92003439380903</v>
      </c>
      <c r="L76" s="40">
        <f>PPRD!L76+RCV_RCY!L76+IMP!L76-EXP!L76+STK_CHG!L76</f>
        <v>410.66208082545143</v>
      </c>
      <c r="M76" s="40">
        <f>PPRD!M76+RCV_RCY!M76+IMP!M76-EXP!M76+STK_CHG!M76</f>
        <v>225.53740326741189</v>
      </c>
      <c r="N76" s="40">
        <f>PPRD!N76+RCV_RCY!N76+IMP!N76-EXP!N76+STK_CHG!N76</f>
        <v>241.8744625967326</v>
      </c>
      <c r="O76" s="40">
        <f>PPRD!O76+RCV_RCY!O76+IMP!O76-EXP!O76+STK_CHG!O76</f>
        <v>678.84780739466896</v>
      </c>
      <c r="P76" s="40">
        <f>PPRD!P76+RCV_RCY!P76+IMP!P76-EXP!P76+STK_CHG!P76</f>
        <v>238.69303525365439</v>
      </c>
      <c r="Q76" s="40">
        <f>PPRD!Q76+RCV_RCY!Q76+IMP!Q76-EXP!Q76+STK_CHG!Q76</f>
        <v>77.64402407566638</v>
      </c>
      <c r="R76" s="40">
        <f>PPRD!R76+RCV_RCY!R76+IMP!R76-EXP!R76+STK_CHG!R76</f>
        <v>194.84092863284604</v>
      </c>
      <c r="S76" s="40">
        <f>PPRD!S76+RCV_RCY!S76+IMP!S76-EXP!S76+STK_CHG!S76</f>
        <v>-437.23129836629403</v>
      </c>
      <c r="T76" s="40">
        <f>PPRD!T76+RCV_RCY!T76+IMP!T76-EXP!T76+STK_CHG!T76</f>
        <v>-230.78005159071364</v>
      </c>
      <c r="U76" s="40">
        <f>PPRD!U76+RCV_RCY!U76+IMP!U76-EXP!U76+STK_CHG!U76</f>
        <v>-228.45812553740325</v>
      </c>
      <c r="V76" s="40">
        <f>PPRD!V76+RCV_RCY!V76+IMP!V76-EXP!V76+STK_CHG!V76</f>
        <v>292.27609630266551</v>
      </c>
      <c r="W76" s="40">
        <f>PPRD!W76+RCV_RCY!W76+IMP!W76-EXP!W76+STK_CHG!W76</f>
        <v>125.21582115219258</v>
      </c>
      <c r="X76" s="40">
        <f>PPRD!X76+RCV_RCY!X76+IMP!X76-EXP!X76+STK_CHG!X76</f>
        <v>408.68314703353388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666.64402407566638</v>
      </c>
      <c r="D2" s="31">
        <f t="shared" si="0"/>
        <v>476.77196904557172</v>
      </c>
      <c r="E2" s="31">
        <f t="shared" si="0"/>
        <v>483.63688736027507</v>
      </c>
      <c r="F2" s="31">
        <f t="shared" si="0"/>
        <v>580.7053310404126</v>
      </c>
      <c r="G2" s="31">
        <f t="shared" si="0"/>
        <v>655.94196044711941</v>
      </c>
      <c r="H2" s="31">
        <f t="shared" si="0"/>
        <v>577.51332760103196</v>
      </c>
      <c r="I2" s="31">
        <f t="shared" si="0"/>
        <v>632.04978503869302</v>
      </c>
      <c r="J2" s="31">
        <f t="shared" si="0"/>
        <v>493.69441100601887</v>
      </c>
      <c r="K2" s="31">
        <f t="shared" si="0"/>
        <v>526.5357695614789</v>
      </c>
      <c r="L2" s="31">
        <f t="shared" si="0"/>
        <v>474.06139294926913</v>
      </c>
      <c r="M2" s="31">
        <f t="shared" si="0"/>
        <v>458.3930352536542</v>
      </c>
      <c r="N2" s="31">
        <f t="shared" si="0"/>
        <v>558.92338779019769</v>
      </c>
      <c r="O2" s="31">
        <f t="shared" si="0"/>
        <v>603.49191745485803</v>
      </c>
      <c r="P2" s="31">
        <f t="shared" si="0"/>
        <v>643.42699914015475</v>
      </c>
      <c r="Q2" s="31">
        <f t="shared" si="0"/>
        <v>605.09217540842656</v>
      </c>
      <c r="R2" s="31">
        <f t="shared" si="0"/>
        <v>641.27730008598451</v>
      </c>
      <c r="S2" s="31">
        <f t="shared" si="0"/>
        <v>762.94539982803099</v>
      </c>
      <c r="T2" s="31">
        <f t="shared" si="0"/>
        <v>776.82424763542554</v>
      </c>
      <c r="U2" s="31">
        <f t="shared" si="0"/>
        <v>808.40825451418755</v>
      </c>
      <c r="V2" s="31">
        <f t="shared" si="0"/>
        <v>952.30128976784181</v>
      </c>
      <c r="W2" s="31">
        <f t="shared" ref="W2:X2" si="1">SUM(W3,W17,W22,W25,W26,W51,W52,W71,W74,W75,W76)</f>
        <v>686.58968185726565</v>
      </c>
      <c r="X2" s="31">
        <f t="shared" si="1"/>
        <v>659.35984522785907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666.64402407566638</v>
      </c>
      <c r="D26" s="37">
        <f t="shared" si="14"/>
        <v>476.77196904557172</v>
      </c>
      <c r="E26" s="37">
        <f t="shared" si="14"/>
        <v>483.63688736027507</v>
      </c>
      <c r="F26" s="37">
        <f t="shared" si="14"/>
        <v>580.7053310404126</v>
      </c>
      <c r="G26" s="37">
        <f t="shared" si="14"/>
        <v>655.94196044711941</v>
      </c>
      <c r="H26" s="37">
        <f t="shared" si="14"/>
        <v>577.51332760103196</v>
      </c>
      <c r="I26" s="37">
        <f t="shared" si="14"/>
        <v>632.04978503869302</v>
      </c>
      <c r="J26" s="37">
        <f t="shared" si="14"/>
        <v>493.69441100601887</v>
      </c>
      <c r="K26" s="37">
        <f t="shared" si="14"/>
        <v>526.5357695614789</v>
      </c>
      <c r="L26" s="37">
        <f t="shared" si="14"/>
        <v>474.06139294926913</v>
      </c>
      <c r="M26" s="37">
        <f t="shared" si="14"/>
        <v>458.3930352536542</v>
      </c>
      <c r="N26" s="37">
        <f t="shared" si="14"/>
        <v>558.92338779019769</v>
      </c>
      <c r="O26" s="37">
        <f t="shared" si="14"/>
        <v>603.49191745485803</v>
      </c>
      <c r="P26" s="37">
        <f t="shared" si="14"/>
        <v>643.42699914015475</v>
      </c>
      <c r="Q26" s="37">
        <f t="shared" si="14"/>
        <v>605.09217540842656</v>
      </c>
      <c r="R26" s="37">
        <f t="shared" si="14"/>
        <v>641.27730008598451</v>
      </c>
      <c r="S26" s="37">
        <f t="shared" si="14"/>
        <v>762.94539982803099</v>
      </c>
      <c r="T26" s="37">
        <f t="shared" si="14"/>
        <v>776.82424763542554</v>
      </c>
      <c r="U26" s="37">
        <f t="shared" si="14"/>
        <v>808.40825451418755</v>
      </c>
      <c r="V26" s="37">
        <f t="shared" si="14"/>
        <v>952.30128976784181</v>
      </c>
      <c r="W26" s="37">
        <f t="shared" ref="W26:X26" si="15">SUM(W27,W33)</f>
        <v>686.58968185726565</v>
      </c>
      <c r="X26" s="37">
        <f t="shared" si="15"/>
        <v>659.35984522785907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666.64402407566638</v>
      </c>
      <c r="D33" s="29">
        <f t="shared" si="18"/>
        <v>476.77196904557172</v>
      </c>
      <c r="E33" s="29">
        <f t="shared" si="18"/>
        <v>483.63688736027507</v>
      </c>
      <c r="F33" s="29">
        <f t="shared" si="18"/>
        <v>580.7053310404126</v>
      </c>
      <c r="G33" s="29">
        <f t="shared" si="18"/>
        <v>655.94196044711941</v>
      </c>
      <c r="H33" s="29">
        <f t="shared" si="18"/>
        <v>577.51332760103196</v>
      </c>
      <c r="I33" s="29">
        <f t="shared" si="18"/>
        <v>632.04978503869302</v>
      </c>
      <c r="J33" s="29">
        <f t="shared" si="18"/>
        <v>493.69441100601887</v>
      </c>
      <c r="K33" s="29">
        <f t="shared" si="18"/>
        <v>526.5357695614789</v>
      </c>
      <c r="L33" s="29">
        <f t="shared" si="18"/>
        <v>474.06139294926913</v>
      </c>
      <c r="M33" s="29">
        <f t="shared" si="18"/>
        <v>458.3930352536542</v>
      </c>
      <c r="N33" s="29">
        <f t="shared" si="18"/>
        <v>558.92338779019769</v>
      </c>
      <c r="O33" s="29">
        <f t="shared" si="18"/>
        <v>603.49191745485803</v>
      </c>
      <c r="P33" s="29">
        <f t="shared" si="18"/>
        <v>643.42699914015475</v>
      </c>
      <c r="Q33" s="29">
        <f t="shared" si="18"/>
        <v>605.09217540842656</v>
      </c>
      <c r="R33" s="29">
        <f t="shared" si="18"/>
        <v>641.27730008598451</v>
      </c>
      <c r="S33" s="29">
        <f t="shared" si="18"/>
        <v>762.94539982803099</v>
      </c>
      <c r="T33" s="29">
        <f t="shared" si="18"/>
        <v>776.82424763542554</v>
      </c>
      <c r="U33" s="29">
        <f t="shared" si="18"/>
        <v>808.40825451418755</v>
      </c>
      <c r="V33" s="29">
        <f t="shared" si="18"/>
        <v>952.30128976784181</v>
      </c>
      <c r="W33" s="29">
        <f t="shared" ref="W33:X33" si="19">SUM(W34:W50)</f>
        <v>686.58968185726565</v>
      </c>
      <c r="X33" s="29">
        <f t="shared" si="19"/>
        <v>659.35984522785907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212.15846947549437</v>
      </c>
      <c r="D43" s="10">
        <f>INTMARB_IN!D43+INTMARB_EX!D43</f>
        <v>158.3426483233018</v>
      </c>
      <c r="E43" s="10">
        <f>INTMARB_IN!E43+INTMARB_EX!E43</f>
        <v>131.4347377472055</v>
      </c>
      <c r="F43" s="10">
        <f>INTMARB_IN!F43+INTMARB_EX!F43</f>
        <v>154.20300945829749</v>
      </c>
      <c r="G43" s="10">
        <f>INTMARB_IN!G43+INTMARB_EX!G43</f>
        <v>150.0632846087704</v>
      </c>
      <c r="H43" s="10">
        <f>INTMARB_IN!H43+INTMARB_EX!H43</f>
        <v>140.749011177988</v>
      </c>
      <c r="I43" s="10">
        <f>INTMARB_IN!I43+INTMARB_EX!I43</f>
        <v>138.6500429922614</v>
      </c>
      <c r="J43" s="10">
        <f>INTMARB_IN!J43+INTMARB_EX!J43</f>
        <v>51.351848667239892</v>
      </c>
      <c r="K43" s="10">
        <f>INTMARB_IN!K43+INTMARB_EX!K43</f>
        <v>56.48701633705933</v>
      </c>
      <c r="L43" s="10">
        <f>INTMARB_IN!L43+INTMARB_EX!L43</f>
        <v>43.135597592433363</v>
      </c>
      <c r="M43" s="10">
        <f>INTMARB_IN!M43+INTMARB_EX!M43</f>
        <v>51.351848667239892</v>
      </c>
      <c r="N43" s="10">
        <f>INTMARB_IN!N43+INTMARB_EX!N43</f>
        <v>54.433018056749788</v>
      </c>
      <c r="O43" s="10">
        <f>INTMARB_IN!O43+INTMARB_EX!O43</f>
        <v>50.324849527085121</v>
      </c>
      <c r="P43" s="10">
        <f>INTMARB_IN!P43+INTMARB_EX!P43</f>
        <v>60.595184866723983</v>
      </c>
      <c r="Q43" s="10">
        <f>INTMARB_IN!Q43+INTMARB_EX!Q43</f>
        <v>59.568185726569212</v>
      </c>
      <c r="R43" s="10">
        <f>INTMARB_IN!R43+INTMARB_EX!R43</f>
        <v>111.94703353396392</v>
      </c>
      <c r="S43" s="10">
        <f>INTMARB_IN!S43+INTMARB_EX!S43</f>
        <v>130.4337059329321</v>
      </c>
      <c r="T43" s="10">
        <f>INTMARB_IN!T43+INTMARB_EX!T43</f>
        <v>133.7870163370593</v>
      </c>
      <c r="U43" s="10">
        <f>INTMARB_IN!U43+INTMARB_EX!U43</f>
        <v>140.23370593293211</v>
      </c>
      <c r="V43" s="10">
        <f>INTMARB_IN!V43+INTMARB_EX!V43</f>
        <v>157.46027515047291</v>
      </c>
      <c r="W43" s="10">
        <f>INTMARB_IN!W43+INTMARB_EX!W43</f>
        <v>143.465864144454</v>
      </c>
      <c r="X43" s="10">
        <f>INTMARB_IN!X43+INTMARB_EX!X43</f>
        <v>144.8194325021496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454.48555460017201</v>
      </c>
      <c r="D44" s="10">
        <f>INTMARB_IN!D44+INTMARB_EX!D44</f>
        <v>318.42932072226989</v>
      </c>
      <c r="E44" s="10">
        <f>INTMARB_IN!E44+INTMARB_EX!E44</f>
        <v>352.20214961306959</v>
      </c>
      <c r="F44" s="10">
        <f>INTMARB_IN!F44+INTMARB_EX!F44</f>
        <v>426.50232158211509</v>
      </c>
      <c r="G44" s="10">
        <f>INTMARB_IN!G44+INTMARB_EX!G44</f>
        <v>505.87867583834901</v>
      </c>
      <c r="H44" s="10">
        <f>INTMARB_IN!H44+INTMARB_EX!H44</f>
        <v>436.76431642304397</v>
      </c>
      <c r="I44" s="10">
        <f>INTMARB_IN!I44+INTMARB_EX!I44</f>
        <v>493.39974204643158</v>
      </c>
      <c r="J44" s="10">
        <f>INTMARB_IN!J44+INTMARB_EX!J44</f>
        <v>442.34256233877898</v>
      </c>
      <c r="K44" s="10">
        <f>INTMARB_IN!K44+INTMARB_EX!K44</f>
        <v>470.04875322441956</v>
      </c>
      <c r="L44" s="10">
        <f>INTMARB_IN!L44+INTMARB_EX!L44</f>
        <v>429.92261392949268</v>
      </c>
      <c r="M44" s="10">
        <f>INTMARB_IN!M44+INTMARB_EX!M44</f>
        <v>406.03800515907125</v>
      </c>
      <c r="N44" s="10">
        <f>INTMARB_IN!N44+INTMARB_EX!N44</f>
        <v>503.48718830610483</v>
      </c>
      <c r="O44" s="10">
        <f>INTMARB_IN!O44+INTMARB_EX!O44</f>
        <v>553.16706792777291</v>
      </c>
      <c r="P44" s="10">
        <f>INTMARB_IN!P44+INTMARB_EX!P44</f>
        <v>581.82863284608766</v>
      </c>
      <c r="Q44" s="10">
        <f>INTMARB_IN!Q44+INTMARB_EX!Q44</f>
        <v>545.5239896818573</v>
      </c>
      <c r="R44" s="10">
        <f>INTMARB_IN!R44+INTMARB_EX!R44</f>
        <v>528.32708512467752</v>
      </c>
      <c r="S44" s="10">
        <f>INTMARB_IN!S44+INTMARB_EX!S44</f>
        <v>631.50851246775585</v>
      </c>
      <c r="T44" s="10">
        <f>INTMARB_IN!T44+INTMARB_EX!T44</f>
        <v>642.193551160791</v>
      </c>
      <c r="U44" s="10">
        <f>INTMARB_IN!U44+INTMARB_EX!U44</f>
        <v>667.54660361134995</v>
      </c>
      <c r="V44" s="10">
        <f>INTMARB_IN!V44+INTMARB_EX!V44</f>
        <v>794.37755803955292</v>
      </c>
      <c r="W44" s="10">
        <f>INTMARB_IN!W44+INTMARB_EX!W44</f>
        <v>542.4877901977643</v>
      </c>
      <c r="X44" s="10">
        <f>INTMARB_IN!X44+INTMARB_EX!X44</f>
        <v>513.94952708512471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1.0031814273430779</v>
      </c>
      <c r="M46" s="10">
        <f>INTMARB_IN!M46+INTMARB_EX!M46</f>
        <v>1.0031814273430779</v>
      </c>
      <c r="N46" s="10">
        <f>INTMARB_IN!N46+INTMARB_EX!N46</f>
        <v>1.0031814273430779</v>
      </c>
      <c r="O46" s="10">
        <f>INTMARB_IN!O46+INTMARB_EX!O46</f>
        <v>0</v>
      </c>
      <c r="P46" s="10">
        <f>INTMARB_IN!P46+INTMARB_EX!P46</f>
        <v>1.0031814273430779</v>
      </c>
      <c r="Q46" s="10">
        <f>INTMARB_IN!Q46+INTMARB_EX!Q46</f>
        <v>0</v>
      </c>
      <c r="R46" s="10">
        <f>INTMARB_IN!R46+INTMARB_EX!R46</f>
        <v>1.0031814273430779</v>
      </c>
      <c r="S46" s="10">
        <f>INTMARB_IN!S46+INTMARB_EX!S46</f>
        <v>1.0031814273430779</v>
      </c>
      <c r="T46" s="10">
        <f>INTMARB_IN!T46+INTMARB_EX!T46</f>
        <v>0.8436801375752363</v>
      </c>
      <c r="U46" s="10">
        <f>INTMARB_IN!U46+INTMARB_EX!U46</f>
        <v>0.62794496990541693</v>
      </c>
      <c r="V46" s="10">
        <f>INTMARB_IN!V46+INTMARB_EX!V46</f>
        <v>0.46345657781599303</v>
      </c>
      <c r="W46" s="10">
        <f>INTMARB_IN!W46+INTMARB_EX!W46</f>
        <v>0.63602751504729149</v>
      </c>
      <c r="X46" s="10">
        <f>INTMARB_IN!X46+INTMARB_EX!X46</f>
        <v>0.59088564058469473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230.94805086167395</v>
      </c>
      <c r="D2" s="31">
        <f t="shared" si="0"/>
        <v>164.76638735770538</v>
      </c>
      <c r="E2" s="31">
        <f t="shared" si="0"/>
        <v>163.6492780823279</v>
      </c>
      <c r="F2" s="31">
        <f t="shared" si="0"/>
        <v>186.02863247246796</v>
      </c>
      <c r="G2" s="31">
        <f t="shared" si="0"/>
        <v>222.99997761799011</v>
      </c>
      <c r="H2" s="31">
        <f t="shared" si="0"/>
        <v>198.98119585941998</v>
      </c>
      <c r="I2" s="31">
        <f t="shared" si="0"/>
        <v>207.21942966034112</v>
      </c>
      <c r="J2" s="31">
        <f t="shared" si="0"/>
        <v>156.98260249249191</v>
      </c>
      <c r="K2" s="31">
        <f t="shared" si="0"/>
        <v>164.97694641293759</v>
      </c>
      <c r="L2" s="31">
        <f t="shared" si="0"/>
        <v>157.94740113415853</v>
      </c>
      <c r="M2" s="31">
        <f t="shared" si="0"/>
        <v>150.13369167140658</v>
      </c>
      <c r="N2" s="31">
        <f t="shared" si="0"/>
        <v>174.36001597471113</v>
      </c>
      <c r="O2" s="31">
        <f t="shared" si="0"/>
        <v>186.31913585791318</v>
      </c>
      <c r="P2" s="31">
        <f t="shared" si="0"/>
        <v>197.03280834919482</v>
      </c>
      <c r="Q2" s="31">
        <f t="shared" si="0"/>
        <v>188.44027579925262</v>
      </c>
      <c r="R2" s="31">
        <f t="shared" si="0"/>
        <v>192.69621056787793</v>
      </c>
      <c r="S2" s="31">
        <f t="shared" si="0"/>
        <v>227.77059168796853</v>
      </c>
      <c r="T2" s="31">
        <f t="shared" si="0"/>
        <v>233.38790344627279</v>
      </c>
      <c r="U2" s="31">
        <f t="shared" si="0"/>
        <v>257.16401595938044</v>
      </c>
      <c r="V2" s="31">
        <f t="shared" si="0"/>
        <v>330.1325871116174</v>
      </c>
      <c r="W2" s="31">
        <f t="shared" si="0"/>
        <v>210.34333087950975</v>
      </c>
      <c r="X2" s="31">
        <f t="shared" ref="X2" si="1">SUM(X3,X17,X22,X25,X26,X51,X52,X71,X74,X75,X76)</f>
        <v>201.39834894600841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230.94805086167395</v>
      </c>
      <c r="D26" s="37">
        <f t="shared" si="14"/>
        <v>164.76638735770538</v>
      </c>
      <c r="E26" s="37">
        <f t="shared" si="14"/>
        <v>163.6492780823279</v>
      </c>
      <c r="F26" s="37">
        <f t="shared" si="14"/>
        <v>186.02863247246796</v>
      </c>
      <c r="G26" s="37">
        <f t="shared" si="14"/>
        <v>222.99997761799011</v>
      </c>
      <c r="H26" s="37">
        <f t="shared" si="14"/>
        <v>198.98119585941998</v>
      </c>
      <c r="I26" s="37">
        <f t="shared" si="14"/>
        <v>207.21942966034112</v>
      </c>
      <c r="J26" s="37">
        <f t="shared" si="14"/>
        <v>156.98260249249191</v>
      </c>
      <c r="K26" s="37">
        <f t="shared" si="14"/>
        <v>164.97694641293759</v>
      </c>
      <c r="L26" s="37">
        <f t="shared" si="14"/>
        <v>157.94740113415853</v>
      </c>
      <c r="M26" s="37">
        <f t="shared" si="14"/>
        <v>150.13369167140658</v>
      </c>
      <c r="N26" s="37">
        <f t="shared" si="14"/>
        <v>174.36001597471113</v>
      </c>
      <c r="O26" s="37">
        <f t="shared" si="14"/>
        <v>186.31913585791318</v>
      </c>
      <c r="P26" s="37">
        <f t="shared" si="14"/>
        <v>197.03280834919482</v>
      </c>
      <c r="Q26" s="37">
        <f t="shared" si="14"/>
        <v>188.44027579925262</v>
      </c>
      <c r="R26" s="37">
        <f t="shared" si="14"/>
        <v>192.69621056787793</v>
      </c>
      <c r="S26" s="37">
        <f t="shared" si="14"/>
        <v>227.77059168796853</v>
      </c>
      <c r="T26" s="37">
        <f t="shared" si="14"/>
        <v>233.38790344627279</v>
      </c>
      <c r="U26" s="37">
        <f t="shared" si="14"/>
        <v>257.16401595938044</v>
      </c>
      <c r="V26" s="37">
        <f t="shared" si="14"/>
        <v>330.1325871116174</v>
      </c>
      <c r="W26" s="37">
        <f t="shared" si="14"/>
        <v>210.34333087950975</v>
      </c>
      <c r="X26" s="37">
        <f t="shared" ref="X26" si="15">SUM(X27,X33)</f>
        <v>201.39834894600841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230.94805086167395</v>
      </c>
      <c r="D33" s="29">
        <f t="shared" si="18"/>
        <v>164.76638735770538</v>
      </c>
      <c r="E33" s="29">
        <f t="shared" si="18"/>
        <v>163.6492780823279</v>
      </c>
      <c r="F33" s="29">
        <f t="shared" si="18"/>
        <v>186.02863247246796</v>
      </c>
      <c r="G33" s="29">
        <f t="shared" si="18"/>
        <v>222.99997761799011</v>
      </c>
      <c r="H33" s="29">
        <f t="shared" si="18"/>
        <v>198.98119585941998</v>
      </c>
      <c r="I33" s="29">
        <f t="shared" si="18"/>
        <v>207.21942966034112</v>
      </c>
      <c r="J33" s="29">
        <f t="shared" si="18"/>
        <v>156.98260249249191</v>
      </c>
      <c r="K33" s="29">
        <f t="shared" si="18"/>
        <v>164.97694641293759</v>
      </c>
      <c r="L33" s="29">
        <f t="shared" si="18"/>
        <v>157.94740113415853</v>
      </c>
      <c r="M33" s="29">
        <f t="shared" si="18"/>
        <v>150.13369167140658</v>
      </c>
      <c r="N33" s="29">
        <f t="shared" si="18"/>
        <v>174.36001597471113</v>
      </c>
      <c r="O33" s="29">
        <f t="shared" si="18"/>
        <v>186.31913585791318</v>
      </c>
      <c r="P33" s="29">
        <f t="shared" si="18"/>
        <v>197.03280834919482</v>
      </c>
      <c r="Q33" s="29">
        <f t="shared" si="18"/>
        <v>188.44027579925262</v>
      </c>
      <c r="R33" s="29">
        <f t="shared" si="18"/>
        <v>192.69621056787793</v>
      </c>
      <c r="S33" s="29">
        <f t="shared" si="18"/>
        <v>227.77059168796853</v>
      </c>
      <c r="T33" s="29">
        <f t="shared" si="18"/>
        <v>233.38790344627279</v>
      </c>
      <c r="U33" s="29">
        <f t="shared" si="18"/>
        <v>257.16401595938044</v>
      </c>
      <c r="V33" s="29">
        <f t="shared" si="18"/>
        <v>330.1325871116174</v>
      </c>
      <c r="W33" s="29">
        <f t="shared" si="18"/>
        <v>210.34333087950975</v>
      </c>
      <c r="X33" s="29">
        <f t="shared" ref="X33" si="19">SUM(X34:X50)</f>
        <v>201.39834894600841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156.00477516477642</v>
      </c>
      <c r="D43" s="10">
        <v>116.74450649120156</v>
      </c>
      <c r="E43" s="10">
        <v>95.603666432843355</v>
      </c>
      <c r="F43" s="10">
        <v>109.84873282716572</v>
      </c>
      <c r="G43" s="10">
        <v>109.92700404157536</v>
      </c>
      <c r="H43" s="10">
        <v>103.16290183118375</v>
      </c>
      <c r="I43" s="10">
        <v>99.498877326499937</v>
      </c>
      <c r="J43" s="10">
        <v>36.492780263126804</v>
      </c>
      <c r="K43" s="10">
        <v>40.133167744285871</v>
      </c>
      <c r="L43" s="10">
        <v>31.586036413346857</v>
      </c>
      <c r="M43" s="10">
        <v>37.078800576286675</v>
      </c>
      <c r="N43" s="10">
        <v>38.301703545483669</v>
      </c>
      <c r="O43" s="10">
        <v>34.984717374666737</v>
      </c>
      <c r="P43" s="10">
        <v>42.040379589424013</v>
      </c>
      <c r="Q43" s="10">
        <v>41.553465043020012</v>
      </c>
      <c r="R43" s="10">
        <v>76.976750161519647</v>
      </c>
      <c r="S43" s="10">
        <v>89.551875681485754</v>
      </c>
      <c r="T43" s="10">
        <v>91.859833459430888</v>
      </c>
      <c r="U43" s="10">
        <v>98.887700886896653</v>
      </c>
      <c r="V43" s="10">
        <v>115.23972950234595</v>
      </c>
      <c r="W43" s="10">
        <v>99.555892327639384</v>
      </c>
      <c r="X43" s="10">
        <v>99.998882820339929</v>
      </c>
    </row>
    <row r="44" spans="1:24" ht="11.25" customHeight="1" x14ac:dyDescent="0.2">
      <c r="A44" s="41" t="s">
        <v>75</v>
      </c>
      <c r="B44" s="9" t="s">
        <v>76</v>
      </c>
      <c r="C44" s="10">
        <v>74.94327569689753</v>
      </c>
      <c r="D44" s="10">
        <v>48.021880866503814</v>
      </c>
      <c r="E44" s="10">
        <v>68.045611649484542</v>
      </c>
      <c r="F44" s="10">
        <v>76.179899645302243</v>
      </c>
      <c r="G44" s="10">
        <v>113.07297357641477</v>
      </c>
      <c r="H44" s="10">
        <v>95.818294028236252</v>
      </c>
      <c r="I44" s="10">
        <v>107.72055233384118</v>
      </c>
      <c r="J44" s="10">
        <v>120.4898222293651</v>
      </c>
      <c r="K44" s="10">
        <v>124.84377866865172</v>
      </c>
      <c r="L44" s="10">
        <v>126.06719951745764</v>
      </c>
      <c r="M44" s="10">
        <v>112.77625942158323</v>
      </c>
      <c r="N44" s="10">
        <v>135.78775984734813</v>
      </c>
      <c r="O44" s="10">
        <v>151.33441848324645</v>
      </c>
      <c r="P44" s="10">
        <v>154.72565278409002</v>
      </c>
      <c r="Q44" s="10">
        <v>146.88681075623259</v>
      </c>
      <c r="R44" s="10">
        <v>115.50015004230524</v>
      </c>
      <c r="S44" s="10">
        <v>137.99949721551459</v>
      </c>
      <c r="T44" s="10">
        <v>141.34238179377076</v>
      </c>
      <c r="U44" s="10">
        <v>158.12756828750679</v>
      </c>
      <c r="V44" s="10">
        <v>214.76755769827898</v>
      </c>
      <c r="W44" s="10">
        <v>110.65770043886081</v>
      </c>
      <c r="X44" s="10">
        <v>101.28302145579458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0.29416520335403556</v>
      </c>
      <c r="M46" s="10">
        <v>0.2786316735366553</v>
      </c>
      <c r="N46" s="10">
        <v>0.2705525818793314</v>
      </c>
      <c r="O46" s="10">
        <v>0</v>
      </c>
      <c r="P46" s="10">
        <v>0.26677597568078609</v>
      </c>
      <c r="Q46" s="10">
        <v>0</v>
      </c>
      <c r="R46" s="10">
        <v>0.21931036405304935</v>
      </c>
      <c r="S46" s="10">
        <v>0.21921879096816699</v>
      </c>
      <c r="T46" s="10">
        <v>0.18568819307113082</v>
      </c>
      <c r="U46" s="10">
        <v>0.1487467849770166</v>
      </c>
      <c r="V46" s="10">
        <v>0.1252999109924342</v>
      </c>
      <c r="W46" s="10">
        <v>0.12973811300954563</v>
      </c>
      <c r="X46" s="10">
        <v>0.11644466987387311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435.69597321399249</v>
      </c>
      <c r="D2" s="31">
        <f t="shared" si="0"/>
        <v>312.00558168786631</v>
      </c>
      <c r="E2" s="31">
        <f t="shared" si="0"/>
        <v>319.98760927794717</v>
      </c>
      <c r="F2" s="31">
        <f t="shared" si="0"/>
        <v>394.67669856794458</v>
      </c>
      <c r="G2" s="31">
        <f t="shared" si="0"/>
        <v>432.9419828291293</v>
      </c>
      <c r="H2" s="31">
        <f t="shared" si="0"/>
        <v>378.53213174161192</v>
      </c>
      <c r="I2" s="31">
        <f t="shared" si="0"/>
        <v>424.8303553783519</v>
      </c>
      <c r="J2" s="31">
        <f t="shared" si="0"/>
        <v>336.71180851352699</v>
      </c>
      <c r="K2" s="31">
        <f t="shared" si="0"/>
        <v>361.55882314854125</v>
      </c>
      <c r="L2" s="31">
        <f t="shared" si="0"/>
        <v>316.11399181511058</v>
      </c>
      <c r="M2" s="31">
        <f t="shared" si="0"/>
        <v>308.25934358224765</v>
      </c>
      <c r="N2" s="31">
        <f t="shared" si="0"/>
        <v>384.56337181548656</v>
      </c>
      <c r="O2" s="31">
        <f t="shared" si="0"/>
        <v>417.17278159694479</v>
      </c>
      <c r="P2" s="31">
        <f t="shared" si="0"/>
        <v>446.3941907909599</v>
      </c>
      <c r="Q2" s="31">
        <f t="shared" si="0"/>
        <v>416.65189960917388</v>
      </c>
      <c r="R2" s="31">
        <f t="shared" si="0"/>
        <v>448.58108951810658</v>
      </c>
      <c r="S2" s="31">
        <f t="shared" si="0"/>
        <v>535.17480814006251</v>
      </c>
      <c r="T2" s="31">
        <f t="shared" si="0"/>
        <v>543.43634418915281</v>
      </c>
      <c r="U2" s="31">
        <f t="shared" si="0"/>
        <v>551.244238554807</v>
      </c>
      <c r="V2" s="31">
        <f t="shared" si="0"/>
        <v>622.16870265622447</v>
      </c>
      <c r="W2" s="31">
        <f t="shared" si="0"/>
        <v>476.24635097775587</v>
      </c>
      <c r="X2" s="31">
        <f t="shared" ref="X2" si="1">SUM(X3,X17,X22,X25,X26,X51,X52,X71,X74,X75,X76)</f>
        <v>457.96149628185066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435.69597321399249</v>
      </c>
      <c r="D26" s="37">
        <f t="shared" si="14"/>
        <v>312.00558168786631</v>
      </c>
      <c r="E26" s="37">
        <f t="shared" si="14"/>
        <v>319.98760927794717</v>
      </c>
      <c r="F26" s="37">
        <f t="shared" si="14"/>
        <v>394.67669856794458</v>
      </c>
      <c r="G26" s="37">
        <f t="shared" si="14"/>
        <v>432.9419828291293</v>
      </c>
      <c r="H26" s="37">
        <f t="shared" si="14"/>
        <v>378.53213174161192</v>
      </c>
      <c r="I26" s="37">
        <f t="shared" si="14"/>
        <v>424.8303553783519</v>
      </c>
      <c r="J26" s="37">
        <f t="shared" si="14"/>
        <v>336.71180851352699</v>
      </c>
      <c r="K26" s="37">
        <f t="shared" si="14"/>
        <v>361.55882314854125</v>
      </c>
      <c r="L26" s="37">
        <f t="shared" si="14"/>
        <v>316.11399181511058</v>
      </c>
      <c r="M26" s="37">
        <f t="shared" si="14"/>
        <v>308.25934358224765</v>
      </c>
      <c r="N26" s="37">
        <f t="shared" si="14"/>
        <v>384.56337181548656</v>
      </c>
      <c r="O26" s="37">
        <f t="shared" si="14"/>
        <v>417.17278159694479</v>
      </c>
      <c r="P26" s="37">
        <f t="shared" si="14"/>
        <v>446.3941907909599</v>
      </c>
      <c r="Q26" s="37">
        <f t="shared" si="14"/>
        <v>416.65189960917388</v>
      </c>
      <c r="R26" s="37">
        <f t="shared" si="14"/>
        <v>448.58108951810658</v>
      </c>
      <c r="S26" s="37">
        <f t="shared" si="14"/>
        <v>535.17480814006251</v>
      </c>
      <c r="T26" s="37">
        <f t="shared" si="14"/>
        <v>543.43634418915281</v>
      </c>
      <c r="U26" s="37">
        <f t="shared" si="14"/>
        <v>551.244238554807</v>
      </c>
      <c r="V26" s="37">
        <f t="shared" si="14"/>
        <v>622.16870265622447</v>
      </c>
      <c r="W26" s="37">
        <f t="shared" si="14"/>
        <v>476.24635097775587</v>
      </c>
      <c r="X26" s="37">
        <f t="shared" ref="X26" si="15">SUM(X27,X33)</f>
        <v>457.96149628185066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435.69597321399249</v>
      </c>
      <c r="D33" s="29">
        <f t="shared" si="18"/>
        <v>312.00558168786631</v>
      </c>
      <c r="E33" s="29">
        <f t="shared" si="18"/>
        <v>319.98760927794717</v>
      </c>
      <c r="F33" s="29">
        <f t="shared" si="18"/>
        <v>394.67669856794458</v>
      </c>
      <c r="G33" s="29">
        <f t="shared" si="18"/>
        <v>432.9419828291293</v>
      </c>
      <c r="H33" s="29">
        <f t="shared" si="18"/>
        <v>378.53213174161192</v>
      </c>
      <c r="I33" s="29">
        <f t="shared" si="18"/>
        <v>424.8303553783519</v>
      </c>
      <c r="J33" s="29">
        <f t="shared" si="18"/>
        <v>336.71180851352699</v>
      </c>
      <c r="K33" s="29">
        <f t="shared" si="18"/>
        <v>361.55882314854125</v>
      </c>
      <c r="L33" s="29">
        <f t="shared" si="18"/>
        <v>316.11399181511058</v>
      </c>
      <c r="M33" s="29">
        <f t="shared" si="18"/>
        <v>308.25934358224765</v>
      </c>
      <c r="N33" s="29">
        <f t="shared" si="18"/>
        <v>384.56337181548656</v>
      </c>
      <c r="O33" s="29">
        <f t="shared" si="18"/>
        <v>417.17278159694479</v>
      </c>
      <c r="P33" s="29">
        <f t="shared" si="18"/>
        <v>446.3941907909599</v>
      </c>
      <c r="Q33" s="29">
        <f t="shared" si="18"/>
        <v>416.65189960917388</v>
      </c>
      <c r="R33" s="29">
        <f t="shared" si="18"/>
        <v>448.58108951810658</v>
      </c>
      <c r="S33" s="29">
        <f t="shared" si="18"/>
        <v>535.17480814006251</v>
      </c>
      <c r="T33" s="29">
        <f t="shared" si="18"/>
        <v>543.43634418915281</v>
      </c>
      <c r="U33" s="29">
        <f t="shared" si="18"/>
        <v>551.244238554807</v>
      </c>
      <c r="V33" s="29">
        <f t="shared" si="18"/>
        <v>622.16870265622447</v>
      </c>
      <c r="W33" s="29">
        <f t="shared" si="18"/>
        <v>476.24635097775587</v>
      </c>
      <c r="X33" s="29">
        <f t="shared" ref="X33" si="19">SUM(X34:X50)</f>
        <v>457.96149628185066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56.153694310717967</v>
      </c>
      <c r="D43" s="10">
        <v>41.598141832100247</v>
      </c>
      <c r="E43" s="10">
        <v>35.831071314362156</v>
      </c>
      <c r="F43" s="10">
        <v>44.354276631131768</v>
      </c>
      <c r="G43" s="10">
        <v>40.136280567195051</v>
      </c>
      <c r="H43" s="10">
        <v>37.58610934680425</v>
      </c>
      <c r="I43" s="10">
        <v>39.151165665761468</v>
      </c>
      <c r="J43" s="10">
        <v>14.859068404113087</v>
      </c>
      <c r="K43" s="10">
        <v>16.353848592773456</v>
      </c>
      <c r="L43" s="10">
        <v>11.549561179086506</v>
      </c>
      <c r="M43" s="10">
        <v>14.273048090953214</v>
      </c>
      <c r="N43" s="10">
        <v>16.131314511266122</v>
      </c>
      <c r="O43" s="10">
        <v>15.340132152418382</v>
      </c>
      <c r="P43" s="10">
        <v>18.55480527729997</v>
      </c>
      <c r="Q43" s="10">
        <v>18.014720683549204</v>
      </c>
      <c r="R43" s="10">
        <v>34.970283372444264</v>
      </c>
      <c r="S43" s="10">
        <v>40.881830251446353</v>
      </c>
      <c r="T43" s="10">
        <v>41.927182877628418</v>
      </c>
      <c r="U43" s="10">
        <v>41.346005046035458</v>
      </c>
      <c r="V43" s="10">
        <v>42.220545648126965</v>
      </c>
      <c r="W43" s="10">
        <v>43.909971816814625</v>
      </c>
      <c r="X43" s="10">
        <v>44.820549681809659</v>
      </c>
    </row>
    <row r="44" spans="1:24" ht="11.25" customHeight="1" x14ac:dyDescent="0.2">
      <c r="A44" s="41" t="s">
        <v>75</v>
      </c>
      <c r="B44" s="9" t="s">
        <v>76</v>
      </c>
      <c r="C44" s="10">
        <v>379.54227890327451</v>
      </c>
      <c r="D44" s="10">
        <v>270.40743985576609</v>
      </c>
      <c r="E44" s="10">
        <v>284.15653796358504</v>
      </c>
      <c r="F44" s="10">
        <v>350.32242193681282</v>
      </c>
      <c r="G44" s="10">
        <v>392.80570226193424</v>
      </c>
      <c r="H44" s="10">
        <v>340.9460223948077</v>
      </c>
      <c r="I44" s="10">
        <v>385.67918971259041</v>
      </c>
      <c r="J44" s="10">
        <v>321.8527401094139</v>
      </c>
      <c r="K44" s="10">
        <v>345.20497455576782</v>
      </c>
      <c r="L44" s="10">
        <v>303.85541441203503</v>
      </c>
      <c r="M44" s="10">
        <v>293.26174573748801</v>
      </c>
      <c r="N44" s="10">
        <v>367.6994284587567</v>
      </c>
      <c r="O44" s="10">
        <v>401.8326494445264</v>
      </c>
      <c r="P44" s="10">
        <v>427.10298006199764</v>
      </c>
      <c r="Q44" s="10">
        <v>398.63717892562465</v>
      </c>
      <c r="R44" s="10">
        <v>412.8269350823723</v>
      </c>
      <c r="S44" s="10">
        <v>493.50901525224123</v>
      </c>
      <c r="T44" s="10">
        <v>500.85116936702025</v>
      </c>
      <c r="U44" s="10">
        <v>509.41903532384316</v>
      </c>
      <c r="V44" s="10">
        <v>579.61000034127392</v>
      </c>
      <c r="W44" s="10">
        <v>431.83008975890351</v>
      </c>
      <c r="X44" s="10">
        <v>412.66650562933017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0.7090162239890424</v>
      </c>
      <c r="M46" s="10">
        <v>0.72454975380642261</v>
      </c>
      <c r="N46" s="10">
        <v>0.73262884546374651</v>
      </c>
      <c r="O46" s="10">
        <v>0</v>
      </c>
      <c r="P46" s="10">
        <v>0.73640545166229177</v>
      </c>
      <c r="Q46" s="10">
        <v>0</v>
      </c>
      <c r="R46" s="10">
        <v>0.78387106329002865</v>
      </c>
      <c r="S46" s="10">
        <v>0.78396263637491082</v>
      </c>
      <c r="T46" s="10">
        <v>0.65799194450410547</v>
      </c>
      <c r="U46" s="10">
        <v>0.47919818492840033</v>
      </c>
      <c r="V46" s="10">
        <v>0.33815666682355883</v>
      </c>
      <c r="W46" s="10">
        <v>0.50628940203774586</v>
      </c>
      <c r="X46" s="10">
        <v>0.47444097071082164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25378.379449699059</v>
      </c>
      <c r="D2" s="31">
        <f t="shared" si="0"/>
        <v>25552.302063628544</v>
      </c>
      <c r="E2" s="31">
        <f t="shared" si="0"/>
        <v>26607.465434221838</v>
      </c>
      <c r="F2" s="31">
        <f t="shared" si="0"/>
        <v>25908.20558899398</v>
      </c>
      <c r="G2" s="31">
        <f t="shared" si="0"/>
        <v>26751.302751504729</v>
      </c>
      <c r="H2" s="31">
        <f t="shared" si="0"/>
        <v>27437.903525365437</v>
      </c>
      <c r="I2" s="31">
        <f t="shared" si="0"/>
        <v>26119.226741186591</v>
      </c>
      <c r="J2" s="31">
        <f t="shared" si="0"/>
        <v>26197.973430782458</v>
      </c>
      <c r="K2" s="31">
        <f t="shared" si="0"/>
        <v>25590.204901117795</v>
      </c>
      <c r="L2" s="31">
        <f t="shared" si="0"/>
        <v>25179.508340498705</v>
      </c>
      <c r="M2" s="31">
        <f t="shared" si="0"/>
        <v>24383.423301805677</v>
      </c>
      <c r="N2" s="31">
        <f t="shared" si="0"/>
        <v>23769.795700773859</v>
      </c>
      <c r="O2" s="31">
        <f t="shared" si="0"/>
        <v>22362.596216680995</v>
      </c>
      <c r="P2" s="31">
        <f t="shared" si="0"/>
        <v>22396.787532244191</v>
      </c>
      <c r="Q2" s="31">
        <f t="shared" si="0"/>
        <v>22715.480567497852</v>
      </c>
      <c r="R2" s="31">
        <f t="shared" si="0"/>
        <v>23588.922184006875</v>
      </c>
      <c r="S2" s="31">
        <f t="shared" si="0"/>
        <v>23521.135683576955</v>
      </c>
      <c r="T2" s="31">
        <f t="shared" si="0"/>
        <v>24643.062940670679</v>
      </c>
      <c r="U2" s="31">
        <f t="shared" si="0"/>
        <v>24034.691229578675</v>
      </c>
      <c r="V2" s="31">
        <f t="shared" si="0"/>
        <v>23905.60361134995</v>
      </c>
      <c r="W2" s="31">
        <f t="shared" si="0"/>
        <v>21400.096732588139</v>
      </c>
      <c r="X2" s="31">
        <f t="shared" ref="X2" si="1">SUM(X3,X17,X22,X25,X26,X51,X52,X71,X74,X75,X76)</f>
        <v>21543.970937231301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3805.2540842648314</v>
      </c>
      <c r="D3" s="34">
        <f t="shared" si="2"/>
        <v>3192.0477214101461</v>
      </c>
      <c r="E3" s="34">
        <f t="shared" si="2"/>
        <v>3475.406620808254</v>
      </c>
      <c r="F3" s="34">
        <f t="shared" si="2"/>
        <v>3280.5300945829745</v>
      </c>
      <c r="G3" s="34">
        <f t="shared" si="2"/>
        <v>3373.0255374032672</v>
      </c>
      <c r="H3" s="34">
        <f t="shared" si="2"/>
        <v>3349.0680137575223</v>
      </c>
      <c r="I3" s="34">
        <f t="shared" si="2"/>
        <v>3309.0874462596726</v>
      </c>
      <c r="J3" s="34">
        <f t="shared" si="2"/>
        <v>2887.0389509888219</v>
      </c>
      <c r="K3" s="34">
        <f t="shared" si="2"/>
        <v>2525.7568357695609</v>
      </c>
      <c r="L3" s="34">
        <f t="shared" si="2"/>
        <v>2861.1555460017198</v>
      </c>
      <c r="M3" s="34">
        <f t="shared" si="2"/>
        <v>1657.6238177128121</v>
      </c>
      <c r="N3" s="34">
        <f t="shared" si="2"/>
        <v>2208.3847807394677</v>
      </c>
      <c r="O3" s="34">
        <f t="shared" si="2"/>
        <v>2934.3508168529665</v>
      </c>
      <c r="P3" s="34">
        <f t="shared" si="2"/>
        <v>2650.1608770421326</v>
      </c>
      <c r="Q3" s="34">
        <f t="shared" si="2"/>
        <v>2680.3949269131549</v>
      </c>
      <c r="R3" s="34">
        <f t="shared" si="2"/>
        <v>3258.2828030954424</v>
      </c>
      <c r="S3" s="34">
        <f t="shared" si="2"/>
        <v>2846.4473774720559</v>
      </c>
      <c r="T3" s="34">
        <f t="shared" si="2"/>
        <v>3227.1484952708515</v>
      </c>
      <c r="U3" s="34">
        <f t="shared" si="2"/>
        <v>2696.2053310404121</v>
      </c>
      <c r="V3" s="34">
        <f t="shared" si="2"/>
        <v>1248.1453138435083</v>
      </c>
      <c r="W3" s="34">
        <f t="shared" si="2"/>
        <v>565.73447979363709</v>
      </c>
      <c r="X3" s="34">
        <f t="shared" ref="X3" si="3">SUM(X4,X8,X11)</f>
        <v>195.59767841788477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3837.4042992261384</v>
      </c>
      <c r="D4" s="29">
        <f t="shared" si="4"/>
        <v>3183.3404127257095</v>
      </c>
      <c r="E4" s="29">
        <f t="shared" si="4"/>
        <v>3461.3409286328456</v>
      </c>
      <c r="F4" s="29">
        <f t="shared" si="4"/>
        <v>3273.8321582115213</v>
      </c>
      <c r="G4" s="29">
        <f t="shared" si="4"/>
        <v>3367.6671539122954</v>
      </c>
      <c r="H4" s="29">
        <f t="shared" si="4"/>
        <v>3345.7190885640571</v>
      </c>
      <c r="I4" s="29">
        <f t="shared" si="4"/>
        <v>3306.4082545141869</v>
      </c>
      <c r="J4" s="29">
        <f t="shared" si="4"/>
        <v>2884.4452278589852</v>
      </c>
      <c r="K4" s="29">
        <f t="shared" si="4"/>
        <v>2522.9247635425618</v>
      </c>
      <c r="L4" s="29">
        <f t="shared" si="4"/>
        <v>2859.1210662080825</v>
      </c>
      <c r="M4" s="29">
        <f t="shared" si="4"/>
        <v>1655.5173688736031</v>
      </c>
      <c r="N4" s="29">
        <f t="shared" si="4"/>
        <v>2206.2668959587281</v>
      </c>
      <c r="O4" s="29">
        <f t="shared" si="4"/>
        <v>2933.6446259673257</v>
      </c>
      <c r="P4" s="29">
        <f t="shared" si="4"/>
        <v>2649.4546861564918</v>
      </c>
      <c r="Q4" s="29">
        <f t="shared" si="4"/>
        <v>2674.2837489251929</v>
      </c>
      <c r="R4" s="29">
        <f t="shared" si="4"/>
        <v>3252.6386070507306</v>
      </c>
      <c r="S4" s="29">
        <f t="shared" si="4"/>
        <v>2837.7265692175415</v>
      </c>
      <c r="T4" s="29">
        <f t="shared" si="4"/>
        <v>3218.4154772141019</v>
      </c>
      <c r="U4" s="29">
        <f t="shared" si="4"/>
        <v>2689.6475494411002</v>
      </c>
      <c r="V4" s="29">
        <f t="shared" si="4"/>
        <v>1241.1468615649185</v>
      </c>
      <c r="W4" s="29">
        <f t="shared" si="4"/>
        <v>559.97678417884777</v>
      </c>
      <c r="X4" s="29">
        <f t="shared" ref="X4" si="5">SUM(X5:X7)</f>
        <v>187.77497850386928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9.0982803095442808</v>
      </c>
      <c r="H5" s="10">
        <f>PPRD!H5+RCV_RCY!H5+IMP!H5-EXP!H5+STK_CHG!H5-INTMARB!H5</f>
        <v>12.182287188306111</v>
      </c>
      <c r="I5" s="10">
        <f>PPRD!I5+RCV_RCY!I5+IMP!I5-EXP!I5+STK_CHG!I5-INTMARB!I5</f>
        <v>16.753310404127259</v>
      </c>
      <c r="J5" s="10">
        <f>PPRD!J5+RCV_RCY!J5+IMP!J5-EXP!J5+STK_CHG!J5-INTMARB!J5</f>
        <v>21.136113499570076</v>
      </c>
      <c r="K5" s="10">
        <f>PPRD!K5+RCV_RCY!K5+IMP!K5-EXP!K5+STK_CHG!K5-INTMARB!K5</f>
        <v>20.818142734307823</v>
      </c>
      <c r="L5" s="10">
        <f>PPRD!L5+RCV_RCY!L5+IMP!L5-EXP!L5+STK_CHG!L5-INTMARB!L5</f>
        <v>14.842562338779022</v>
      </c>
      <c r="M5" s="10">
        <f>PPRD!M5+RCV_RCY!M5+IMP!M5-EXP!M5+STK_CHG!M5-INTMARB!M5</f>
        <v>13.965348237317283</v>
      </c>
      <c r="N5" s="10">
        <f>PPRD!N5+RCV_RCY!N5+IMP!N5-EXP!N5+STK_CHG!N5-INTMARB!N5</f>
        <v>15.037919174548586</v>
      </c>
      <c r="O5" s="10">
        <f>PPRD!O5+RCV_RCY!O5+IMP!O5-EXP!O5+STK_CHG!O5-INTMARB!O5</f>
        <v>17.891401547721411</v>
      </c>
      <c r="P5" s="10">
        <f>PPRD!P5+RCV_RCY!P5+IMP!P5-EXP!P5+STK_CHG!P5-INTMARB!P5</f>
        <v>18.280825451418742</v>
      </c>
      <c r="Q5" s="10">
        <f>PPRD!Q5+RCV_RCY!Q5+IMP!Q5-EXP!Q5+STK_CHG!Q5-INTMARB!Q5</f>
        <v>7.793379191745486</v>
      </c>
      <c r="R5" s="10">
        <f>PPRD!R5+RCV_RCY!R5+IMP!R5-EXP!R5+STK_CHG!R5-INTMARB!R5</f>
        <v>7.3236457437661224</v>
      </c>
      <c r="S5" s="10">
        <f>PPRD!S5+RCV_RCY!S5+IMP!S5-EXP!S5+STK_CHG!S5-INTMARB!S5</f>
        <v>3.994668959587274</v>
      </c>
      <c r="T5" s="10">
        <f>PPRD!T5+RCV_RCY!T5+IMP!T5-EXP!T5+STK_CHG!T5-INTMARB!T5</f>
        <v>2.1072226999140158</v>
      </c>
      <c r="U5" s="10">
        <f>PPRD!U5+RCV_RCY!U5+IMP!U5-EXP!U5+STK_CHG!U5-INTMARB!U5</f>
        <v>3.1555460017196899</v>
      </c>
      <c r="V5" s="10">
        <f>PPRD!V5+RCV_RCY!V5+IMP!V5-EXP!V5+STK_CHG!V5-INTMARB!V5</f>
        <v>2.970077386070507</v>
      </c>
      <c r="W5" s="10">
        <f>PPRD!W5+RCV_RCY!W5+IMP!W5-EXP!W5+STK_CHG!W5-INTMARB!W5</f>
        <v>3.7328460877042131</v>
      </c>
      <c r="X5" s="10">
        <f>PPRD!X5+RCV_RCY!X5+IMP!X5-EXP!X5+STK_CHG!X5-INTMARB!X5</f>
        <v>2.1702493551160793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347.7859845227859</v>
      </c>
      <c r="D6" s="10">
        <f>PPRD!D6+RCV_RCY!D6+IMP!D6-EXP!D6+STK_CHG!D6-INTMARB!D6</f>
        <v>64.378933791917447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3489.6183147033526</v>
      </c>
      <c r="D7" s="10">
        <f>PPRD!D7+RCV_RCY!D7+IMP!D7-EXP!D7+STK_CHG!D7-INTMARB!D7</f>
        <v>3118.961478933792</v>
      </c>
      <c r="E7" s="10">
        <f>PPRD!E7+RCV_RCY!E7+IMP!E7-EXP!E7+STK_CHG!E7-INTMARB!E7</f>
        <v>3461.3409286328456</v>
      </c>
      <c r="F7" s="10">
        <f>PPRD!F7+RCV_RCY!F7+IMP!F7-EXP!F7+STK_CHG!F7-INTMARB!F7</f>
        <v>3273.8321582115213</v>
      </c>
      <c r="G7" s="10">
        <f>PPRD!G7+RCV_RCY!G7+IMP!G7-EXP!G7+STK_CHG!G7-INTMARB!G7</f>
        <v>3358.568873602751</v>
      </c>
      <c r="H7" s="10">
        <f>PPRD!H7+RCV_RCY!H7+IMP!H7-EXP!H7+STK_CHG!H7-INTMARB!H7</f>
        <v>3333.5368013757511</v>
      </c>
      <c r="I7" s="10">
        <f>PPRD!I7+RCV_RCY!I7+IMP!I7-EXP!I7+STK_CHG!I7-INTMARB!I7</f>
        <v>3289.6549441100597</v>
      </c>
      <c r="J7" s="10">
        <f>PPRD!J7+RCV_RCY!J7+IMP!J7-EXP!J7+STK_CHG!J7-INTMARB!J7</f>
        <v>2863.3091143594152</v>
      </c>
      <c r="K7" s="10">
        <f>PPRD!K7+RCV_RCY!K7+IMP!K7-EXP!K7+STK_CHG!K7-INTMARB!K7</f>
        <v>2502.1066208082539</v>
      </c>
      <c r="L7" s="10">
        <f>PPRD!L7+RCV_RCY!L7+IMP!L7-EXP!L7+STK_CHG!L7-INTMARB!L7</f>
        <v>2844.2785038693037</v>
      </c>
      <c r="M7" s="10">
        <f>PPRD!M7+RCV_RCY!M7+IMP!M7-EXP!M7+STK_CHG!M7-INTMARB!M7</f>
        <v>1641.5520206362858</v>
      </c>
      <c r="N7" s="10">
        <f>PPRD!N7+RCV_RCY!N7+IMP!N7-EXP!N7+STK_CHG!N7-INTMARB!N7</f>
        <v>2191.2289767841794</v>
      </c>
      <c r="O7" s="10">
        <f>PPRD!O7+RCV_RCY!O7+IMP!O7-EXP!O7+STK_CHG!O7-INTMARB!O7</f>
        <v>2915.7532244196045</v>
      </c>
      <c r="P7" s="10">
        <f>PPRD!P7+RCV_RCY!P7+IMP!P7-EXP!P7+STK_CHG!P7-INTMARB!P7</f>
        <v>2631.1738607050729</v>
      </c>
      <c r="Q7" s="10">
        <f>PPRD!Q7+RCV_RCY!Q7+IMP!Q7-EXP!Q7+STK_CHG!Q7-INTMARB!Q7</f>
        <v>2666.4903697334476</v>
      </c>
      <c r="R7" s="10">
        <f>PPRD!R7+RCV_RCY!R7+IMP!R7-EXP!R7+STK_CHG!R7-INTMARB!R7</f>
        <v>3245.3149613069645</v>
      </c>
      <c r="S7" s="10">
        <f>PPRD!S7+RCV_RCY!S7+IMP!S7-EXP!S7+STK_CHG!S7-INTMARB!S7</f>
        <v>2833.7319002579543</v>
      </c>
      <c r="T7" s="10">
        <f>PPRD!T7+RCV_RCY!T7+IMP!T7-EXP!T7+STK_CHG!T7-INTMARB!T7</f>
        <v>3216.3082545141879</v>
      </c>
      <c r="U7" s="10">
        <f>PPRD!U7+RCV_RCY!U7+IMP!U7-EXP!U7+STK_CHG!U7-INTMARB!U7</f>
        <v>2686.4920034393804</v>
      </c>
      <c r="V7" s="10">
        <f>PPRD!V7+RCV_RCY!V7+IMP!V7-EXP!V7+STK_CHG!V7-INTMARB!V7</f>
        <v>1238.176784178848</v>
      </c>
      <c r="W7" s="10">
        <f>PPRD!W7+RCV_RCY!W7+IMP!W7-EXP!W7+STK_CHG!W7-INTMARB!W7</f>
        <v>556.2439380911436</v>
      </c>
      <c r="X7" s="10">
        <f>PPRD!X7+RCV_RCY!X7+IMP!X7-EXP!X7+STK_CHG!X7-INTMARB!X7</f>
        <v>185.60472914875319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-32.150214961306972</v>
      </c>
      <c r="D11" s="29">
        <f t="shared" si="8"/>
        <v>8.7073086844368017</v>
      </c>
      <c r="E11" s="29">
        <f t="shared" si="8"/>
        <v>14.065692175408422</v>
      </c>
      <c r="F11" s="29">
        <f t="shared" si="8"/>
        <v>6.6979363714531388</v>
      </c>
      <c r="G11" s="29">
        <f t="shared" si="8"/>
        <v>5.3583834909716259</v>
      </c>
      <c r="H11" s="29">
        <f t="shared" si="8"/>
        <v>3.3489251934651763</v>
      </c>
      <c r="I11" s="29">
        <f t="shared" si="8"/>
        <v>2.6791917454858121</v>
      </c>
      <c r="J11" s="29">
        <f t="shared" si="8"/>
        <v>2.5937231298366292</v>
      </c>
      <c r="K11" s="29">
        <f t="shared" si="8"/>
        <v>2.8320722269991401</v>
      </c>
      <c r="L11" s="29">
        <f t="shared" si="8"/>
        <v>2.034479793637145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0.70619088564058463</v>
      </c>
      <c r="P11" s="29">
        <f t="shared" si="8"/>
        <v>0.70619088564058463</v>
      </c>
      <c r="Q11" s="29">
        <f t="shared" si="8"/>
        <v>6.1111779879621659</v>
      </c>
      <c r="R11" s="29">
        <f t="shared" si="8"/>
        <v>5.6441960447119506</v>
      </c>
      <c r="S11" s="29">
        <f t="shared" si="8"/>
        <v>8.7208082545141874</v>
      </c>
      <c r="T11" s="29">
        <f t="shared" si="8"/>
        <v>8.7330180567497848</v>
      </c>
      <c r="U11" s="29">
        <f t="shared" si="8"/>
        <v>6.5577815993121229</v>
      </c>
      <c r="V11" s="29">
        <f t="shared" si="8"/>
        <v>6.9984522785898537</v>
      </c>
      <c r="W11" s="29">
        <f t="shared" si="8"/>
        <v>5.7576956147893386</v>
      </c>
      <c r="X11" s="29">
        <f t="shared" ref="X11" si="9">SUM(X12:X16)</f>
        <v>7.8226999140154767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-32.150214961306972</v>
      </c>
      <c r="D13" s="10">
        <f>PPRD!D13+RCV_RCY!D13+IMP!D13-EXP!D13+STK_CHG!D13-INTMARB!D13</f>
        <v>8.7073086844368017</v>
      </c>
      <c r="E13" s="10">
        <f>PPRD!E13+RCV_RCY!E13+IMP!E13-EXP!E13+STK_CHG!E13-INTMARB!E13</f>
        <v>14.065692175408422</v>
      </c>
      <c r="F13" s="10">
        <f>PPRD!F13+RCV_RCY!F13+IMP!F13-EXP!F13+STK_CHG!F13-INTMARB!F13</f>
        <v>6.6979363714531388</v>
      </c>
      <c r="G13" s="10">
        <f>PPRD!G13+RCV_RCY!G13+IMP!G13-EXP!G13+STK_CHG!G13-INTMARB!G13</f>
        <v>5.3583834909716259</v>
      </c>
      <c r="H13" s="10">
        <f>PPRD!H13+RCV_RCY!H13+IMP!H13-EXP!H13+STK_CHG!H13-INTMARB!H13</f>
        <v>3.3489251934651763</v>
      </c>
      <c r="I13" s="10">
        <f>PPRD!I13+RCV_RCY!I13+IMP!I13-EXP!I13+STK_CHG!I13-INTMARB!I13</f>
        <v>2.6791917454858121</v>
      </c>
      <c r="J13" s="10">
        <f>PPRD!J13+RCV_RCY!J13+IMP!J13-EXP!J13+STK_CHG!J13-INTMARB!J13</f>
        <v>2.5937231298366292</v>
      </c>
      <c r="K13" s="10">
        <f>PPRD!K13+RCV_RCY!K13+IMP!K13-EXP!K13+STK_CHG!K13-INTMARB!K13</f>
        <v>2.8320722269991401</v>
      </c>
      <c r="L13" s="10">
        <f>PPRD!L13+RCV_RCY!L13+IMP!L13-EXP!L13+STK_CHG!L13-INTMARB!L13</f>
        <v>2.034479793637145</v>
      </c>
      <c r="M13" s="10">
        <f>PPRD!M13+RCV_RCY!M13+IMP!M13-EXP!M13+STK_CHG!M13-INTMARB!M13</f>
        <v>2.1064488392089422</v>
      </c>
      <c r="N13" s="10">
        <f>PPRD!N13+RCV_RCY!N13+IMP!N13-EXP!N13+STK_CHG!N13-INTMARB!N13</f>
        <v>2.117884780739467</v>
      </c>
      <c r="O13" s="10">
        <f>PPRD!O13+RCV_RCY!O13+IMP!O13-EXP!O13+STK_CHG!O13-INTMARB!O13</f>
        <v>0.70619088564058463</v>
      </c>
      <c r="P13" s="10">
        <f>PPRD!P13+RCV_RCY!P13+IMP!P13-EXP!P13+STK_CHG!P13-INTMARB!P13</f>
        <v>0.70619088564058463</v>
      </c>
      <c r="Q13" s="10">
        <f>PPRD!Q13+RCV_RCY!Q13+IMP!Q13-EXP!Q13+STK_CHG!Q13-INTMARB!Q13</f>
        <v>6.1111779879621659</v>
      </c>
      <c r="R13" s="10">
        <f>PPRD!R13+RCV_RCY!R13+IMP!R13-EXP!R13+STK_CHG!R13-INTMARB!R13</f>
        <v>5.6441960447119506</v>
      </c>
      <c r="S13" s="10">
        <f>PPRD!S13+RCV_RCY!S13+IMP!S13-EXP!S13+STK_CHG!S13-INTMARB!S13</f>
        <v>8.7208082545141874</v>
      </c>
      <c r="T13" s="10">
        <f>PPRD!T13+RCV_RCY!T13+IMP!T13-EXP!T13+STK_CHG!T13-INTMARB!T13</f>
        <v>8.7330180567497848</v>
      </c>
      <c r="U13" s="10">
        <f>PPRD!U13+RCV_RCY!U13+IMP!U13-EXP!U13+STK_CHG!U13-INTMARB!U13</f>
        <v>6.5577815993121229</v>
      </c>
      <c r="V13" s="10">
        <f>PPRD!V13+RCV_RCY!V13+IMP!V13-EXP!V13+STK_CHG!V13-INTMARB!V13</f>
        <v>6.9984522785898537</v>
      </c>
      <c r="W13" s="10">
        <f>PPRD!W13+RCV_RCY!W13+IMP!W13-EXP!W13+STK_CHG!W13-INTMARB!W13</f>
        <v>5.7576956147893386</v>
      </c>
      <c r="X13" s="10">
        <f>PPRD!X13+RCV_RCY!X13+IMP!X13-EXP!X13+STK_CHG!X13-INTMARB!X13</f>
        <v>7.8226999140154767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15612.833533963889</v>
      </c>
      <c r="D26" s="37">
        <f t="shared" si="14"/>
        <v>15987.812381771279</v>
      </c>
      <c r="E26" s="37">
        <f t="shared" si="14"/>
        <v>16596.401547721409</v>
      </c>
      <c r="F26" s="37">
        <f t="shared" si="14"/>
        <v>15414.586672398969</v>
      </c>
      <c r="G26" s="37">
        <f t="shared" si="14"/>
        <v>15621.85253654342</v>
      </c>
      <c r="H26" s="37">
        <f t="shared" si="14"/>
        <v>16136.816509028376</v>
      </c>
      <c r="I26" s="37">
        <f t="shared" si="14"/>
        <v>14345.068959587275</v>
      </c>
      <c r="J26" s="37">
        <f t="shared" si="14"/>
        <v>14244.679277730007</v>
      </c>
      <c r="K26" s="37">
        <f t="shared" si="14"/>
        <v>13652.813671539117</v>
      </c>
      <c r="L26" s="37">
        <f t="shared" si="14"/>
        <v>12765.165090283746</v>
      </c>
      <c r="M26" s="37">
        <f t="shared" si="14"/>
        <v>12392.567841788479</v>
      </c>
      <c r="N26" s="37">
        <f t="shared" si="14"/>
        <v>11536.182201203779</v>
      </c>
      <c r="O26" s="37">
        <f t="shared" si="14"/>
        <v>10308.376612209799</v>
      </c>
      <c r="P26" s="37">
        <f t="shared" si="14"/>
        <v>10279.832244196043</v>
      </c>
      <c r="Q26" s="37">
        <f t="shared" si="14"/>
        <v>10203.934393809115</v>
      </c>
      <c r="R26" s="37">
        <f t="shared" si="14"/>
        <v>10359.842390369731</v>
      </c>
      <c r="S26" s="37">
        <f t="shared" si="14"/>
        <v>10361.712295786758</v>
      </c>
      <c r="T26" s="37">
        <f t="shared" si="14"/>
        <v>10586.503525365431</v>
      </c>
      <c r="U26" s="37">
        <f t="shared" si="14"/>
        <v>10240.759415305245</v>
      </c>
      <c r="V26" s="37">
        <f t="shared" si="14"/>
        <v>10822.963026655198</v>
      </c>
      <c r="W26" s="37">
        <f t="shared" si="14"/>
        <v>8948.4778159931302</v>
      </c>
      <c r="X26" s="37">
        <f t="shared" ref="X26" si="15">SUM(X27,X33)</f>
        <v>9143.4282889079986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12549.795270851249</v>
      </c>
      <c r="D27" s="29">
        <f t="shared" si="16"/>
        <v>13249.709458297504</v>
      </c>
      <c r="E27" s="29">
        <f t="shared" si="16"/>
        <v>12624.777644024074</v>
      </c>
      <c r="F27" s="29">
        <f t="shared" si="16"/>
        <v>13494.57618228719</v>
      </c>
      <c r="G27" s="29">
        <f t="shared" si="16"/>
        <v>13370.489681857263</v>
      </c>
      <c r="H27" s="29">
        <f t="shared" si="16"/>
        <v>13706.332674118661</v>
      </c>
      <c r="I27" s="29">
        <f t="shared" si="16"/>
        <v>14736.653912295787</v>
      </c>
      <c r="J27" s="29">
        <f t="shared" si="16"/>
        <v>13472.842734307824</v>
      </c>
      <c r="K27" s="29">
        <f t="shared" si="16"/>
        <v>13079.509372312978</v>
      </c>
      <c r="L27" s="29">
        <f t="shared" si="16"/>
        <v>11593.532760103179</v>
      </c>
      <c r="M27" s="29">
        <f t="shared" si="16"/>
        <v>12146.676182287189</v>
      </c>
      <c r="N27" s="29">
        <f t="shared" si="16"/>
        <v>11042.741186586411</v>
      </c>
      <c r="O27" s="29">
        <f t="shared" si="16"/>
        <v>11900.264402407563</v>
      </c>
      <c r="P27" s="29">
        <f t="shared" si="16"/>
        <v>14084.012037833187</v>
      </c>
      <c r="Q27" s="29">
        <f t="shared" si="16"/>
        <v>12654.111006018918</v>
      </c>
      <c r="R27" s="29">
        <f t="shared" si="16"/>
        <v>15165.378847807393</v>
      </c>
      <c r="S27" s="29">
        <f t="shared" si="16"/>
        <v>14981.24385210662</v>
      </c>
      <c r="T27" s="29">
        <f t="shared" si="16"/>
        <v>15531.876612209799</v>
      </c>
      <c r="U27" s="29">
        <f t="shared" si="16"/>
        <v>14149.87927773001</v>
      </c>
      <c r="V27" s="29">
        <f t="shared" si="16"/>
        <v>12844.189423903694</v>
      </c>
      <c r="W27" s="29">
        <f t="shared" si="16"/>
        <v>11945.808856405854</v>
      </c>
      <c r="X27" s="29">
        <f t="shared" ref="X27" si="17">SUM(X28:X32)</f>
        <v>11167.440240756665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11848.040154772143</v>
      </c>
      <c r="D28" s="10">
        <f>PPRD!D28+RCV_RCY!D28+IMP!D28-EXP!D28+STK_CHG!D28-INTMARB!D28</f>
        <v>12682.236887360274</v>
      </c>
      <c r="E28" s="10">
        <f>PPRD!E28+RCV_RCY!E28+IMP!E28-EXP!E28+STK_CHG!E28-INTMARB!E28</f>
        <v>12049.960619088562</v>
      </c>
      <c r="F28" s="10">
        <f>PPRD!F28+RCV_RCY!F28+IMP!F28-EXP!F28+STK_CHG!F28-INTMARB!F28</f>
        <v>12901.493895098884</v>
      </c>
      <c r="G28" s="10">
        <f>PPRD!G28+RCV_RCY!G28+IMP!G28-EXP!G28+STK_CHG!G28-INTMARB!G28</f>
        <v>12951.464144453996</v>
      </c>
      <c r="H28" s="10">
        <f>PPRD!H28+RCV_RCY!H28+IMP!H28-EXP!H28+STK_CHG!H28-INTMARB!H28</f>
        <v>13401.196130696477</v>
      </c>
      <c r="I28" s="10">
        <f>PPRD!I28+RCV_RCY!I28+IMP!I28-EXP!I28+STK_CHG!I28-INTMARB!I28</f>
        <v>13510.314703353399</v>
      </c>
      <c r="J28" s="10">
        <f>PPRD!J28+RCV_RCY!J28+IMP!J28-EXP!J28+STK_CHG!J28-INTMARB!J28</f>
        <v>12507.26852966466</v>
      </c>
      <c r="K28" s="10">
        <f>PPRD!K28+RCV_RCY!K28+IMP!K28-EXP!K28+STK_CHG!K28-INTMARB!K28</f>
        <v>12368.761478933786</v>
      </c>
      <c r="L28" s="10">
        <f>PPRD!L28+RCV_RCY!L28+IMP!L28-EXP!L28+STK_CHG!L28-INTMARB!L28</f>
        <v>10697.292433361992</v>
      </c>
      <c r="M28" s="10">
        <f>PPRD!M28+RCV_RCY!M28+IMP!M28-EXP!M28+STK_CHG!M28-INTMARB!M28</f>
        <v>11613.233963886501</v>
      </c>
      <c r="N28" s="10">
        <f>PPRD!N28+RCV_RCY!N28+IMP!N28-EXP!N28+STK_CHG!N28-INTMARB!N28</f>
        <v>10562.62545141874</v>
      </c>
      <c r="O28" s="10">
        <f>PPRD!O28+RCV_RCY!O28+IMP!O28-EXP!O28+STK_CHG!O28-INTMARB!O28</f>
        <v>11363.431728288904</v>
      </c>
      <c r="P28" s="10">
        <f>PPRD!P28+RCV_RCY!P28+IMP!P28-EXP!P28+STK_CHG!P28-INTMARB!P28</f>
        <v>12245.44952708512</v>
      </c>
      <c r="Q28" s="10">
        <f>PPRD!Q28+RCV_RCY!Q28+IMP!Q28-EXP!Q28+STK_CHG!Q28-INTMARB!Q28</f>
        <v>11094.097592433363</v>
      </c>
      <c r="R28" s="10">
        <f>PPRD!R28+RCV_RCY!R28+IMP!R28-EXP!R28+STK_CHG!R28-INTMARB!R28</f>
        <v>14234.6154772141</v>
      </c>
      <c r="S28" s="10">
        <f>PPRD!S28+RCV_RCY!S28+IMP!S28-EXP!S28+STK_CHG!S28-INTMARB!S28</f>
        <v>14297.322957867582</v>
      </c>
      <c r="T28" s="10">
        <f>PPRD!T28+RCV_RCY!T28+IMP!T28-EXP!T28+STK_CHG!T28-INTMARB!T28</f>
        <v>14532.697420464312</v>
      </c>
      <c r="U28" s="10">
        <f>PPRD!U28+RCV_RCY!U28+IMP!U28-EXP!U28+STK_CHG!U28-INTMARB!U28</f>
        <v>12890.394668959589</v>
      </c>
      <c r="V28" s="10">
        <f>PPRD!V28+RCV_RCY!V28+IMP!V28-EXP!V28+STK_CHG!V28-INTMARB!V28</f>
        <v>11429.231298366292</v>
      </c>
      <c r="W28" s="10">
        <f>PPRD!W28+RCV_RCY!W28+IMP!W28-EXP!W28+STK_CHG!W28-INTMARB!W28</f>
        <v>11207.995098882207</v>
      </c>
      <c r="X28" s="10">
        <f>PPRD!X28+RCV_RCY!X28+IMP!X28-EXP!X28+STK_CHG!X28-INTMARB!X28</f>
        <v>9764.6008598452281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701.75511607910573</v>
      </c>
      <c r="D30" s="10">
        <f>PPRD!D30+RCV_RCY!D30+IMP!D30-EXP!D30+STK_CHG!D30-INTMARB!D30</f>
        <v>567.47257093723124</v>
      </c>
      <c r="E30" s="10">
        <f>PPRD!E30+RCV_RCY!E30+IMP!E30-EXP!E30+STK_CHG!E30-INTMARB!E30</f>
        <v>574.81702493551165</v>
      </c>
      <c r="F30" s="10">
        <f>PPRD!F30+RCV_RCY!F30+IMP!F30-EXP!F30+STK_CHG!F30-INTMARB!F30</f>
        <v>593.08228718830605</v>
      </c>
      <c r="G30" s="10">
        <f>PPRD!G30+RCV_RCY!G30+IMP!G30-EXP!G30+STK_CHG!G30-INTMARB!G30</f>
        <v>419.02553740326744</v>
      </c>
      <c r="H30" s="10">
        <f>PPRD!H30+RCV_RCY!H30+IMP!H30-EXP!H30+STK_CHG!H30-INTMARB!H30</f>
        <v>305.13654342218393</v>
      </c>
      <c r="I30" s="10">
        <f>PPRD!I30+RCV_RCY!I30+IMP!I30-EXP!I30+STK_CHG!I30-INTMARB!I30</f>
        <v>1049.7126397248494</v>
      </c>
      <c r="J30" s="10">
        <f>PPRD!J30+RCV_RCY!J30+IMP!J30-EXP!J30+STK_CHG!J30-INTMARB!J30</f>
        <v>798.083490971625</v>
      </c>
      <c r="K30" s="10">
        <f>PPRD!K30+RCV_RCY!K30+IMP!K30-EXP!K30+STK_CHG!K30-INTMARB!K30</f>
        <v>583.86104901117801</v>
      </c>
      <c r="L30" s="10">
        <f>PPRD!L30+RCV_RCY!L30+IMP!L30-EXP!L30+STK_CHG!L30-INTMARB!L30</f>
        <v>809.63473774720558</v>
      </c>
      <c r="M30" s="10">
        <f>PPRD!M30+RCV_RCY!M30+IMP!M30-EXP!M30+STK_CHG!M30-INTMARB!M30</f>
        <v>427.39466895958719</v>
      </c>
      <c r="N30" s="10">
        <f>PPRD!N30+RCV_RCY!N30+IMP!N30-EXP!N30+STK_CHG!N30-INTMARB!N30</f>
        <v>386.44041272570934</v>
      </c>
      <c r="O30" s="10">
        <f>PPRD!O30+RCV_RCY!O30+IMP!O30-EXP!O30+STK_CHG!O30-INTMARB!O30</f>
        <v>459.94815133276012</v>
      </c>
      <c r="P30" s="10">
        <f>PPRD!P30+RCV_RCY!P30+IMP!P30-EXP!P30+STK_CHG!P30-INTMARB!P30</f>
        <v>1731.6312123817709</v>
      </c>
      <c r="Q30" s="10">
        <f>PPRD!Q30+RCV_RCY!Q30+IMP!Q30-EXP!Q30+STK_CHG!Q30-INTMARB!Q30</f>
        <v>1462.8030954428207</v>
      </c>
      <c r="R30" s="10">
        <f>PPRD!R30+RCV_RCY!R30+IMP!R30-EXP!R30+STK_CHG!R30-INTMARB!R30</f>
        <v>882.15821152192575</v>
      </c>
      <c r="S30" s="10">
        <f>PPRD!S30+RCV_RCY!S30+IMP!S30-EXP!S30+STK_CHG!S30-INTMARB!S30</f>
        <v>604.38521066208091</v>
      </c>
      <c r="T30" s="10">
        <f>PPRD!T30+RCV_RCY!T30+IMP!T30-EXP!T30+STK_CHG!T30-INTMARB!T30</f>
        <v>947.73903697334526</v>
      </c>
      <c r="U30" s="10">
        <f>PPRD!U30+RCV_RCY!U30+IMP!U30-EXP!U30+STK_CHG!U30-INTMARB!U30</f>
        <v>1177.3445399828029</v>
      </c>
      <c r="V30" s="10">
        <f>PPRD!V30+RCV_RCY!V30+IMP!V30-EXP!V30+STK_CHG!V30-INTMARB!V30</f>
        <v>1338.3652622527941</v>
      </c>
      <c r="W30" s="10">
        <f>PPRD!W30+RCV_RCY!W30+IMP!W30-EXP!W30+STK_CHG!W30-INTMARB!W30</f>
        <v>689.39595872742905</v>
      </c>
      <c r="X30" s="10">
        <f>PPRD!X30+RCV_RCY!X30+IMP!X30-EXP!X30+STK_CHG!X30-INTMARB!X30</f>
        <v>1364.2124677558038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176.62656921754086</v>
      </c>
      <c r="J31" s="10">
        <f>PPRD!J31+RCV_RCY!J31+IMP!J31-EXP!J31+STK_CHG!J31-INTMARB!J31</f>
        <v>167.49071367153911</v>
      </c>
      <c r="K31" s="10">
        <f>PPRD!K31+RCV_RCY!K31+IMP!K31-EXP!K31+STK_CHG!K31-INTMARB!K31</f>
        <v>126.8868443680137</v>
      </c>
      <c r="L31" s="10">
        <f>PPRD!L31+RCV_RCY!L31+IMP!L31-EXP!L31+STK_CHG!L31-INTMARB!L31</f>
        <v>86.605588993981087</v>
      </c>
      <c r="M31" s="10">
        <f>PPRD!M31+RCV_RCY!M31+IMP!M31-EXP!M31+STK_CHG!M31-INTMARB!M31</f>
        <v>106.04754944110057</v>
      </c>
      <c r="N31" s="10">
        <f>PPRD!N31+RCV_RCY!N31+IMP!N31-EXP!N31+STK_CHG!N31-INTMARB!N31</f>
        <v>93.675322441960446</v>
      </c>
      <c r="O31" s="10">
        <f>PPRD!O31+RCV_RCY!O31+IMP!O31-EXP!O31+STK_CHG!O31-INTMARB!O31</f>
        <v>76.884522785898525</v>
      </c>
      <c r="P31" s="10">
        <f>PPRD!P31+RCV_RCY!P31+IMP!P31-EXP!P31+STK_CHG!P31-INTMARB!P31</f>
        <v>106.93129836629406</v>
      </c>
      <c r="Q31" s="10">
        <f>PPRD!Q31+RCV_RCY!Q31+IMP!Q31-EXP!Q31+STK_CHG!Q31-INTMARB!Q31</f>
        <v>97.210318142734309</v>
      </c>
      <c r="R31" s="10">
        <f>PPRD!R31+RCV_RCY!R31+IMP!R31-EXP!R31+STK_CHG!R31-INTMARB!R31</f>
        <v>48.605159071367154</v>
      </c>
      <c r="S31" s="10">
        <f>PPRD!S31+RCV_RCY!S31+IMP!S31-EXP!S31+STK_CHG!S31-INTMARB!S31</f>
        <v>79.535683576956146</v>
      </c>
      <c r="T31" s="10">
        <f>PPRD!T31+RCV_RCY!T31+IMP!T31-EXP!T31+STK_CHG!T31-INTMARB!T31</f>
        <v>51.440154772141007</v>
      </c>
      <c r="U31" s="10">
        <f>PPRD!U31+RCV_RCY!U31+IMP!U31-EXP!U31+STK_CHG!U31-INTMARB!U31</f>
        <v>82.140068787618219</v>
      </c>
      <c r="V31" s="10">
        <f>PPRD!V31+RCV_RCY!V31+IMP!V31-EXP!V31+STK_CHG!V31-INTMARB!V31</f>
        <v>76.592863284608768</v>
      </c>
      <c r="W31" s="10">
        <f>PPRD!W31+RCV_RCY!W31+IMP!W31-EXP!W31+STK_CHG!W31-INTMARB!W31</f>
        <v>48.417798796216672</v>
      </c>
      <c r="X31" s="10">
        <f>PPRD!X31+RCV_RCY!X31+IMP!X31-EXP!X31+STK_CHG!X31-INTMARB!X31</f>
        <v>38.626913155631982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3063.0382631126399</v>
      </c>
      <c r="D33" s="29">
        <f t="shared" si="18"/>
        <v>2738.1029234737744</v>
      </c>
      <c r="E33" s="29">
        <f t="shared" si="18"/>
        <v>3971.6239036973348</v>
      </c>
      <c r="F33" s="29">
        <f t="shared" si="18"/>
        <v>1920.0104901117797</v>
      </c>
      <c r="G33" s="29">
        <f t="shared" si="18"/>
        <v>2251.3628546861564</v>
      </c>
      <c r="H33" s="29">
        <f t="shared" si="18"/>
        <v>2430.4838349097163</v>
      </c>
      <c r="I33" s="29">
        <f t="shared" si="18"/>
        <v>-391.58495270851222</v>
      </c>
      <c r="J33" s="29">
        <f t="shared" si="18"/>
        <v>771.83654342218381</v>
      </c>
      <c r="K33" s="29">
        <f t="shared" si="18"/>
        <v>573.30429922613985</v>
      </c>
      <c r="L33" s="29">
        <f t="shared" si="18"/>
        <v>1171.6323301805671</v>
      </c>
      <c r="M33" s="29">
        <f t="shared" si="18"/>
        <v>245.89165950129043</v>
      </c>
      <c r="N33" s="29">
        <f t="shared" si="18"/>
        <v>493.44101461736886</v>
      </c>
      <c r="O33" s="29">
        <f t="shared" si="18"/>
        <v>-1591.8877901977639</v>
      </c>
      <c r="P33" s="29">
        <f t="shared" si="18"/>
        <v>-3804.179793637144</v>
      </c>
      <c r="Q33" s="29">
        <f t="shared" si="18"/>
        <v>-2450.1766122098029</v>
      </c>
      <c r="R33" s="29">
        <f t="shared" si="18"/>
        <v>-4805.5364574376617</v>
      </c>
      <c r="S33" s="29">
        <f t="shared" si="18"/>
        <v>-4619.5315563198619</v>
      </c>
      <c r="T33" s="29">
        <f t="shared" si="18"/>
        <v>-4945.3730868443672</v>
      </c>
      <c r="U33" s="29">
        <f t="shared" si="18"/>
        <v>-3909.1198624247641</v>
      </c>
      <c r="V33" s="29">
        <f t="shared" si="18"/>
        <v>-2021.2263972484955</v>
      </c>
      <c r="W33" s="29">
        <f t="shared" si="18"/>
        <v>-2997.3310404127251</v>
      </c>
      <c r="X33" s="29">
        <f t="shared" ref="X33" si="19">SUM(X34:X50)</f>
        <v>-2024.0119518486665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830.35975924333616</v>
      </c>
      <c r="D36" s="10">
        <f>PPRD!D36+RCV_RCY!D36+IMP!D36-EXP!D36+STK_CHG!D36-INTMARB!D36</f>
        <v>742.23989681857267</v>
      </c>
      <c r="E36" s="10">
        <f>PPRD!E36+RCV_RCY!E36+IMP!E36-EXP!E36+STK_CHG!E36-INTMARB!E36</f>
        <v>791.94849527085125</v>
      </c>
      <c r="F36" s="10">
        <f>PPRD!F36+RCV_RCY!F36+IMP!F36-EXP!F36+STK_CHG!F36-INTMARB!F36</f>
        <v>619.09819432502161</v>
      </c>
      <c r="G36" s="10">
        <f>PPRD!G36+RCV_RCY!G36+IMP!G36-EXP!G36+STK_CHG!G36-INTMARB!G36</f>
        <v>640.69862424763539</v>
      </c>
      <c r="H36" s="10">
        <f>PPRD!H36+RCV_RCY!H36+IMP!H36-EXP!H36+STK_CHG!H36-INTMARB!H36</f>
        <v>537.87042132416161</v>
      </c>
      <c r="I36" s="10">
        <f>PPRD!I36+RCV_RCY!I36+IMP!I36-EXP!I36+STK_CHG!I36-INTMARB!I36</f>
        <v>510.75090283748915</v>
      </c>
      <c r="J36" s="10">
        <f>PPRD!J36+RCV_RCY!J36+IMP!J36-EXP!J36+STK_CHG!J36-INTMARB!J36</f>
        <v>539.45726569217538</v>
      </c>
      <c r="K36" s="10">
        <f>PPRD!K36+RCV_RCY!K36+IMP!K36-EXP!K36+STK_CHG!K36-INTMARB!K36</f>
        <v>525.1743766122097</v>
      </c>
      <c r="L36" s="10">
        <f>PPRD!L36+RCV_RCY!L36+IMP!L36-EXP!L36+STK_CHG!L36-INTMARB!L36</f>
        <v>450.46337059329329</v>
      </c>
      <c r="M36" s="10">
        <f>PPRD!M36+RCV_RCY!M36+IMP!M36-EXP!M36+STK_CHG!M36-INTMARB!M36</f>
        <v>387.83791917454857</v>
      </c>
      <c r="N36" s="10">
        <f>PPRD!N36+RCV_RCY!N36+IMP!N36-EXP!N36+STK_CHG!N36-INTMARB!N36</f>
        <v>427.39079965606192</v>
      </c>
      <c r="O36" s="10">
        <f>PPRD!O36+RCV_RCY!O36+IMP!O36-EXP!O36+STK_CHG!O36-INTMARB!O36</f>
        <v>384.54187446259658</v>
      </c>
      <c r="P36" s="10">
        <f>PPRD!P36+RCV_RCY!P36+IMP!P36-EXP!P36+STK_CHG!P36-INTMARB!P36</f>
        <v>607.57618228718832</v>
      </c>
      <c r="Q36" s="10">
        <f>PPRD!Q36+RCV_RCY!Q36+IMP!Q36-EXP!Q36+STK_CHG!Q36-INTMARB!Q36</f>
        <v>853.68306104901103</v>
      </c>
      <c r="R36" s="10">
        <f>PPRD!R36+RCV_RCY!R36+IMP!R36-EXP!R36+STK_CHG!R36-INTMARB!R36</f>
        <v>736.12304385210655</v>
      </c>
      <c r="S36" s="10">
        <f>PPRD!S36+RCV_RCY!S36+IMP!S36-EXP!S36+STK_CHG!S36-INTMARB!S36</f>
        <v>672.39905417024931</v>
      </c>
      <c r="T36" s="10">
        <f>PPRD!T36+RCV_RCY!T36+IMP!T36-EXP!T36+STK_CHG!T36-INTMARB!T36</f>
        <v>623.28417884780731</v>
      </c>
      <c r="U36" s="10">
        <f>PPRD!U36+RCV_RCY!U36+IMP!U36-EXP!U36+STK_CHG!U36-INTMARB!U36</f>
        <v>540.33955288048139</v>
      </c>
      <c r="V36" s="10">
        <f>PPRD!V36+RCV_RCY!V36+IMP!V36-EXP!V36+STK_CHG!V36-INTMARB!V36</f>
        <v>764.96577815993112</v>
      </c>
      <c r="W36" s="10">
        <f>PPRD!W36+RCV_RCY!W36+IMP!W36-EXP!W36+STK_CHG!W36-INTMARB!W36</f>
        <v>780.26079105760959</v>
      </c>
      <c r="X36" s="10">
        <f>PPRD!X36+RCV_RCY!X36+IMP!X36-EXP!X36+STK_CHG!X36-INTMARB!X36</f>
        <v>778.45236457437647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-270.71745485812556</v>
      </c>
      <c r="D37" s="10">
        <f>PPRD!D37+RCV_RCY!D37+IMP!D37-EXP!D37+STK_CHG!D37-INTMARB!D37</f>
        <v>-663.41840068787621</v>
      </c>
      <c r="E37" s="10">
        <f>PPRD!E37+RCV_RCY!E37+IMP!E37-EXP!E37+STK_CHG!E37-INTMARB!E37</f>
        <v>-502.91392949269135</v>
      </c>
      <c r="F37" s="10">
        <f>PPRD!F37+RCV_RCY!F37+IMP!F37-EXP!F37+STK_CHG!F37-INTMARB!F37</f>
        <v>-786.47188306104897</v>
      </c>
      <c r="G37" s="10">
        <f>PPRD!G37+RCV_RCY!G37+IMP!G37-EXP!G37+STK_CHG!G37-INTMARB!G37</f>
        <v>-688.02906276870158</v>
      </c>
      <c r="H37" s="10">
        <f>PPRD!H37+RCV_RCY!H37+IMP!H37-EXP!H37+STK_CHG!H37-INTMARB!H37</f>
        <v>-749.02072226999132</v>
      </c>
      <c r="I37" s="10">
        <f>PPRD!I37+RCV_RCY!I37+IMP!I37-EXP!I37+STK_CHG!I37-INTMARB!I37</f>
        <v>-1168.4723129836625</v>
      </c>
      <c r="J37" s="10">
        <f>PPRD!J37+RCV_RCY!J37+IMP!J37-EXP!J37+STK_CHG!J37-INTMARB!J37</f>
        <v>-1088.7551160791056</v>
      </c>
      <c r="K37" s="10">
        <f>PPRD!K37+RCV_RCY!K37+IMP!K37-EXP!K37+STK_CHG!K37-INTMARB!K37</f>
        <v>-697.81212381771263</v>
      </c>
      <c r="L37" s="10">
        <f>PPRD!L37+RCV_RCY!L37+IMP!L37-EXP!L37+STK_CHG!L37-INTMARB!L37</f>
        <v>-625.29862424763542</v>
      </c>
      <c r="M37" s="10">
        <f>PPRD!M37+RCV_RCY!M37+IMP!M37-EXP!M37+STK_CHG!M37-INTMARB!M37</f>
        <v>-869.11238177128052</v>
      </c>
      <c r="N37" s="10">
        <f>PPRD!N37+RCV_RCY!N37+IMP!N37-EXP!N37+STK_CHG!N37-INTMARB!N37</f>
        <v>-657.87721410146173</v>
      </c>
      <c r="O37" s="10">
        <f>PPRD!O37+RCV_RCY!O37+IMP!O37-EXP!O37+STK_CHG!O37-INTMARB!O37</f>
        <v>-750.35829750644882</v>
      </c>
      <c r="P37" s="10">
        <f>PPRD!P37+RCV_RCY!P37+IMP!P37-EXP!P37+STK_CHG!P37-INTMARB!P37</f>
        <v>-1325.2125537403265</v>
      </c>
      <c r="Q37" s="10">
        <f>PPRD!Q37+RCV_RCY!Q37+IMP!Q37-EXP!Q37+STK_CHG!Q37-INTMARB!Q37</f>
        <v>-889.0799656061904</v>
      </c>
      <c r="R37" s="10">
        <f>PPRD!R37+RCV_RCY!R37+IMP!R37-EXP!R37+STK_CHG!R37-INTMARB!R37</f>
        <v>-1739.2758383490973</v>
      </c>
      <c r="S37" s="10">
        <f>PPRD!S37+RCV_RCY!S37+IMP!S37-EXP!S37+STK_CHG!S37-INTMARB!S37</f>
        <v>-1679.3732588134135</v>
      </c>
      <c r="T37" s="10">
        <f>PPRD!T37+RCV_RCY!T37+IMP!T37-EXP!T37+STK_CHG!T37-INTMARB!T37</f>
        <v>-1800.1820292347381</v>
      </c>
      <c r="U37" s="10">
        <f>PPRD!U37+RCV_RCY!U37+IMP!U37-EXP!U37+STK_CHG!U37-INTMARB!U37</f>
        <v>-1574.5280309544285</v>
      </c>
      <c r="V37" s="10">
        <f>PPRD!V37+RCV_RCY!V37+IMP!V37-EXP!V37+STK_CHG!V37-INTMARB!V37</f>
        <v>-1409.4891659501284</v>
      </c>
      <c r="W37" s="10">
        <f>PPRD!W37+RCV_RCY!W37+IMP!W37-EXP!W37+STK_CHG!W37-INTMARB!W37</f>
        <v>-1126.8310404127258</v>
      </c>
      <c r="X37" s="10">
        <f>PPRD!X37+RCV_RCY!X37+IMP!X37-EXP!X37+STK_CHG!X37-INTMARB!X37</f>
        <v>-1249.7731728288904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3.1742906276870162</v>
      </c>
      <c r="D38" s="10">
        <f>PPRD!D38+RCV_RCY!D38+IMP!D38-EXP!D38+STK_CHG!D38-INTMARB!D38</f>
        <v>2.116165090283749</v>
      </c>
      <c r="E38" s="10">
        <f>PPRD!E38+RCV_RCY!E38+IMP!E38-EXP!E38+STK_CHG!E38-INTMARB!E38</f>
        <v>3.1742906276870162</v>
      </c>
      <c r="F38" s="10">
        <f>PPRD!F38+RCV_RCY!F38+IMP!F38-EXP!F38+STK_CHG!F38-INTMARB!F38</f>
        <v>3.1742906276870162</v>
      </c>
      <c r="G38" s="10">
        <f>PPRD!G38+RCV_RCY!G38+IMP!G38-EXP!G38+STK_CHG!G38-INTMARB!G38</f>
        <v>2.1400687876182287</v>
      </c>
      <c r="H38" s="10">
        <f>PPRD!H38+RCV_RCY!H38+IMP!H38-EXP!H38+STK_CHG!H38-INTMARB!H38</f>
        <v>3.2100601891659499</v>
      </c>
      <c r="I38" s="10">
        <f>PPRD!I38+RCV_RCY!I38+IMP!I38-EXP!I38+STK_CHG!I38-INTMARB!I38</f>
        <v>3.2100601891659499</v>
      </c>
      <c r="J38" s="10">
        <f>PPRD!J38+RCV_RCY!J38+IMP!J38-EXP!J38+STK_CHG!J38-INTMARB!J38</f>
        <v>2.1018916595012902</v>
      </c>
      <c r="K38" s="10">
        <f>PPRD!K38+RCV_RCY!K38+IMP!K38-EXP!K38+STK_CHG!K38-INTMARB!K38</f>
        <v>2.101805674978503</v>
      </c>
      <c r="L38" s="10">
        <f>PPRD!L38+RCV_RCY!L38+IMP!L38-EXP!L38+STK_CHG!L38-INTMARB!L38</f>
        <v>3.1527944969905422</v>
      </c>
      <c r="M38" s="10">
        <f>PPRD!M38+RCV_RCY!M38+IMP!M38-EXP!M38+STK_CHG!M38-INTMARB!M38</f>
        <v>3.1527944969905422</v>
      </c>
      <c r="N38" s="10">
        <f>PPRD!N38+RCV_RCY!N38+IMP!N38-EXP!N38+STK_CHG!N38-INTMARB!N38</f>
        <v>2.101805674978503</v>
      </c>
      <c r="O38" s="10">
        <f>PPRD!O38+RCV_RCY!O38+IMP!O38-EXP!O38+STK_CHG!O38-INTMARB!O38</f>
        <v>1.050902837489252</v>
      </c>
      <c r="P38" s="10">
        <f>PPRD!P38+RCV_RCY!P38+IMP!P38-EXP!P38+STK_CHG!P38-INTMARB!P38</f>
        <v>2.101805674978503</v>
      </c>
      <c r="Q38" s="10">
        <f>PPRD!Q38+RCV_RCY!Q38+IMP!Q38-EXP!Q38+STK_CHG!Q38-INTMARB!Q38</f>
        <v>2.1018056749785039</v>
      </c>
      <c r="R38" s="10">
        <f>PPRD!R38+RCV_RCY!R38+IMP!R38-EXP!R38+STK_CHG!R38-INTMARB!R38</f>
        <v>1.050902837489252</v>
      </c>
      <c r="S38" s="10">
        <f>PPRD!S38+RCV_RCY!S38+IMP!S38-EXP!S38+STK_CHG!S38-INTMARB!S38</f>
        <v>1.050902837489252</v>
      </c>
      <c r="T38" s="10">
        <f>PPRD!T38+RCV_RCY!T38+IMP!T38-EXP!T38+STK_CHG!T38-INTMARB!T38</f>
        <v>0.8691315563198625</v>
      </c>
      <c r="U38" s="10">
        <f>PPRD!U38+RCV_RCY!U38+IMP!U38-EXP!U38+STK_CHG!U38-INTMARB!U38</f>
        <v>1.2610490111779884</v>
      </c>
      <c r="V38" s="10">
        <f>PPRD!V38+RCV_RCY!V38+IMP!V38-EXP!V38+STK_CHG!V38-INTMARB!V38</f>
        <v>1.2884780739466901</v>
      </c>
      <c r="W38" s="10">
        <f>PPRD!W38+RCV_RCY!W38+IMP!W38-EXP!W38+STK_CHG!W38-INTMARB!W38</f>
        <v>1.3378331900257958</v>
      </c>
      <c r="X38" s="10">
        <f>PPRD!X38+RCV_RCY!X38+IMP!X38-EXP!X38+STK_CHG!X38-INTMARB!X38</f>
        <v>1.3944969905417028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-18.105245055889913</v>
      </c>
      <c r="D40" s="10">
        <f>PPRD!D40+RCV_RCY!D40+IMP!D40-EXP!D40+STK_CHG!D40-INTMARB!D40</f>
        <v>130.99673258813414</v>
      </c>
      <c r="E40" s="10">
        <f>PPRD!E40+RCV_RCY!E40+IMP!E40-EXP!E40+STK_CHG!E40-INTMARB!E40</f>
        <v>227.91298366294063</v>
      </c>
      <c r="F40" s="10">
        <f>PPRD!F40+RCV_RCY!F40+IMP!F40-EXP!F40+STK_CHG!F40-INTMARB!F40</f>
        <v>66.030868443680134</v>
      </c>
      <c r="G40" s="10">
        <f>PPRD!G40+RCV_RCY!G40+IMP!G40-EXP!G40+STK_CHG!G40-INTMARB!G40</f>
        <v>45.795614789337911</v>
      </c>
      <c r="H40" s="10">
        <f>PPRD!H40+RCV_RCY!H40+IMP!H40-EXP!H40+STK_CHG!H40-INTMARB!H40</f>
        <v>56.445743766122099</v>
      </c>
      <c r="I40" s="10">
        <f>PPRD!I40+RCV_RCY!I40+IMP!I40-EXP!I40+STK_CHG!I40-INTMARB!I40</f>
        <v>48.990627687016328</v>
      </c>
      <c r="J40" s="10">
        <f>PPRD!J40+RCV_RCY!J40+IMP!J40-EXP!J40+STK_CHG!J40-INTMARB!J40</f>
        <v>239.29965606190885</v>
      </c>
      <c r="K40" s="10">
        <f>PPRD!K40+RCV_RCY!K40+IMP!K40-EXP!K40+STK_CHG!K40-INTMARB!K40</f>
        <v>252.65116079105763</v>
      </c>
      <c r="L40" s="10">
        <f>PPRD!L40+RCV_RCY!L40+IMP!L40-EXP!L40+STK_CHG!L40-INTMARB!L40</f>
        <v>166.38005159071372</v>
      </c>
      <c r="M40" s="10">
        <f>PPRD!M40+RCV_RCY!M40+IMP!M40-EXP!M40+STK_CHG!M40-INTMARB!M40</f>
        <v>49.297764402407537</v>
      </c>
      <c r="N40" s="10">
        <f>PPRD!N40+RCV_RCY!N40+IMP!N40-EXP!N40+STK_CHG!N40-INTMARB!N40</f>
        <v>246.48899398108333</v>
      </c>
      <c r="O40" s="10">
        <f>PPRD!O40+RCV_RCY!O40+IMP!O40-EXP!O40+STK_CHG!O40-INTMARB!O40</f>
        <v>150.97446259673251</v>
      </c>
      <c r="P40" s="10">
        <f>PPRD!P40+RCV_RCY!P40+IMP!P40-EXP!P40+STK_CHG!P40-INTMARB!P40</f>
        <v>-79.081857265692165</v>
      </c>
      <c r="Q40" s="10">
        <f>PPRD!Q40+RCV_RCY!Q40+IMP!Q40-EXP!Q40+STK_CHG!Q40-INTMARB!Q40</f>
        <v>154.05563198624247</v>
      </c>
      <c r="R40" s="10">
        <f>PPRD!R40+RCV_RCY!R40+IMP!R40-EXP!R40+STK_CHG!R40-INTMARB!R40</f>
        <v>9.2433361994840908</v>
      </c>
      <c r="S40" s="10">
        <f>PPRD!S40+RCV_RCY!S40+IMP!S40-EXP!S40+STK_CHG!S40-INTMARB!S40</f>
        <v>14.378589853826316</v>
      </c>
      <c r="T40" s="10">
        <f>PPRD!T40+RCV_RCY!T40+IMP!T40-EXP!T40+STK_CHG!T40-INTMARB!T40</f>
        <v>47.851676698194325</v>
      </c>
      <c r="U40" s="10">
        <f>PPRD!U40+RCV_RCY!U40+IMP!U40-EXP!U40+STK_CHG!U40-INTMARB!U40</f>
        <v>76.784436801375733</v>
      </c>
      <c r="V40" s="10">
        <f>PPRD!V40+RCV_RCY!V40+IMP!V40-EXP!V40+STK_CHG!V40-INTMARB!V40</f>
        <v>279.62734307824587</v>
      </c>
      <c r="W40" s="10">
        <f>PPRD!W40+RCV_RCY!W40+IMP!W40-EXP!W40+STK_CHG!W40-INTMARB!W40</f>
        <v>40.774462596732583</v>
      </c>
      <c r="X40" s="10">
        <f>PPRD!X40+RCV_RCY!X40+IMP!X40-EXP!X40+STK_CHG!X40-INTMARB!X40</f>
        <v>106.38056749785042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5.2307824591573508</v>
      </c>
      <c r="D41" s="10">
        <f>PPRD!D41+RCV_RCY!D41+IMP!D41-EXP!D41+STK_CHG!D41-INTMARB!D41</f>
        <v>4.1845227858985385</v>
      </c>
      <c r="E41" s="10">
        <f>PPRD!E41+RCV_RCY!E41+IMP!E41-EXP!E41+STK_CHG!E41-INTMARB!E41</f>
        <v>4.184608770421324</v>
      </c>
      <c r="F41" s="10">
        <f>PPRD!F41+RCV_RCY!F41+IMP!F41-EXP!F41+STK_CHG!F41-INTMARB!F41</f>
        <v>4.184608770421324</v>
      </c>
      <c r="G41" s="10">
        <f>PPRD!G41+RCV_RCY!G41+IMP!G41-EXP!G41+STK_CHG!G41-INTMARB!G41</f>
        <v>3.134823731728289</v>
      </c>
      <c r="H41" s="10">
        <f>PPRD!H41+RCV_RCY!H41+IMP!H41-EXP!H41+STK_CHG!H41-INTMARB!H41</f>
        <v>1.0449699054170249</v>
      </c>
      <c r="I41" s="10">
        <f>PPRD!I41+RCV_RCY!I41+IMP!I41-EXP!I41+STK_CHG!I41-INTMARB!I41</f>
        <v>1.0449699054170249</v>
      </c>
      <c r="J41" s="10">
        <f>PPRD!J41+RCV_RCY!J41+IMP!J41-EXP!J41+STK_CHG!J41-INTMARB!J41</f>
        <v>0</v>
      </c>
      <c r="K41" s="10">
        <f>PPRD!K41+RCV_RCY!K41+IMP!K41-EXP!K41+STK_CHG!K41-INTMARB!K41</f>
        <v>1.0449699054170249</v>
      </c>
      <c r="L41" s="10">
        <f>PPRD!L41+RCV_RCY!L41+IMP!L41-EXP!L41+STK_CHG!L41-INTMARB!L41</f>
        <v>2.0899398108340499</v>
      </c>
      <c r="M41" s="10">
        <f>PPRD!M41+RCV_RCY!M41+IMP!M41-EXP!M41+STK_CHG!M41-INTMARB!M41</f>
        <v>0</v>
      </c>
      <c r="N41" s="10">
        <f>PPRD!N41+RCV_RCY!N41+IMP!N41-EXP!N41+STK_CHG!N41-INTMARB!N41</f>
        <v>1.0449699054170249</v>
      </c>
      <c r="O41" s="10">
        <f>PPRD!O41+RCV_RCY!O41+IMP!O41-EXP!O41+STK_CHG!O41-INTMARB!O41</f>
        <v>3.1349097162510748</v>
      </c>
      <c r="P41" s="10">
        <f>PPRD!P41+RCV_RCY!P41+IMP!P41-EXP!P41+STK_CHG!P41-INTMARB!P41</f>
        <v>1.0449699054170249</v>
      </c>
      <c r="Q41" s="10">
        <f>PPRD!Q41+RCV_RCY!Q41+IMP!Q41-EXP!Q41+STK_CHG!Q41-INTMARB!Q41</f>
        <v>1.0449699054170249</v>
      </c>
      <c r="R41" s="10">
        <f>PPRD!R41+RCV_RCY!R41+IMP!R41-EXP!R41+STK_CHG!R41-INTMARB!R41</f>
        <v>1.0449699054170249</v>
      </c>
      <c r="S41" s="10">
        <f>PPRD!S41+RCV_RCY!S41+IMP!S41-EXP!S41+STK_CHG!S41-INTMARB!S41</f>
        <v>1.0449699054170249</v>
      </c>
      <c r="T41" s="10">
        <f>PPRD!T41+RCV_RCY!T41+IMP!T41-EXP!T41+STK_CHG!T41-INTMARB!T41</f>
        <v>0.40438521066208077</v>
      </c>
      <c r="U41" s="10">
        <f>PPRD!U41+RCV_RCY!U41+IMP!U41-EXP!U41+STK_CHG!U41-INTMARB!U41</f>
        <v>0.48589853826311263</v>
      </c>
      <c r="V41" s="10">
        <f>PPRD!V41+RCV_RCY!V41+IMP!V41-EXP!V41+STK_CHG!V41-INTMARB!V41</f>
        <v>0.1849527085124677</v>
      </c>
      <c r="W41" s="10">
        <f>PPRD!W41+RCV_RCY!W41+IMP!W41-EXP!W41+STK_CHG!W41-INTMARB!W41</f>
        <v>0.29776440240756663</v>
      </c>
      <c r="X41" s="10">
        <f>PPRD!X41+RCV_RCY!X41+IMP!X41-EXP!X41+STK_CHG!X41-INTMARB!X41</f>
        <v>1.0657781599312122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406.01410146173686</v>
      </c>
      <c r="D42" s="10">
        <f>PPRD!D42+RCV_RCY!D42+IMP!D42-EXP!D42+STK_CHG!D42-INTMARB!D42</f>
        <v>39.325967325881344</v>
      </c>
      <c r="E42" s="10">
        <f>PPRD!E42+RCV_RCY!E42+IMP!E42-EXP!E42+STK_CHG!E42-INTMARB!E42</f>
        <v>54.206018916595013</v>
      </c>
      <c r="F42" s="10">
        <f>PPRD!F42+RCV_RCY!F42+IMP!F42-EXP!F42+STK_CHG!F42-INTMARB!F42</f>
        <v>157.30395528804812</v>
      </c>
      <c r="G42" s="10">
        <f>PPRD!G42+RCV_RCY!G42+IMP!G42-EXP!G42+STK_CHG!G42-INTMARB!G42</f>
        <v>223.60945829750645</v>
      </c>
      <c r="H42" s="10">
        <f>PPRD!H42+RCV_RCY!H42+IMP!H42-EXP!H42+STK_CHG!H42-INTMARB!H42</f>
        <v>190.28306104901128</v>
      </c>
      <c r="I42" s="10">
        <f>PPRD!I42+RCV_RCY!I42+IMP!I42-EXP!I42+STK_CHG!I42-INTMARB!I42</f>
        <v>43.001805674978606</v>
      </c>
      <c r="J42" s="10">
        <f>PPRD!J42+RCV_RCY!J42+IMP!J42-EXP!J42+STK_CHG!J42-INTMARB!J42</f>
        <v>373.07730008598452</v>
      </c>
      <c r="K42" s="10">
        <f>PPRD!K42+RCV_RCY!K42+IMP!K42-EXP!K42+STK_CHG!K42-INTMARB!K42</f>
        <v>-78.819174548581259</v>
      </c>
      <c r="L42" s="10">
        <f>PPRD!L42+RCV_RCY!L42+IMP!L42-EXP!L42+STK_CHG!L42-INTMARB!L42</f>
        <v>-85.124591573516739</v>
      </c>
      <c r="M42" s="10">
        <f>PPRD!M42+RCV_RCY!M42+IMP!M42-EXP!M42+STK_CHG!M42-INTMARB!M42</f>
        <v>95.633877901977613</v>
      </c>
      <c r="N42" s="10">
        <f>PPRD!N42+RCV_RCY!N42+IMP!N42-EXP!N42+STK_CHG!N42-INTMARB!N42</f>
        <v>236.45743766122101</v>
      </c>
      <c r="O42" s="10">
        <f>PPRD!O42+RCV_RCY!O42+IMP!O42-EXP!O42+STK_CHG!O42-INTMARB!O42</f>
        <v>-320.53121238177124</v>
      </c>
      <c r="P42" s="10">
        <f>PPRD!P42+RCV_RCY!P42+IMP!P42-EXP!P42+STK_CHG!P42-INTMARB!P42</f>
        <v>-204.92983662940665</v>
      </c>
      <c r="Q42" s="10">
        <f>PPRD!Q42+RCV_RCY!Q42+IMP!Q42-EXP!Q42+STK_CHG!Q42-INTMARB!Q42</f>
        <v>-280.59621668099737</v>
      </c>
      <c r="R42" s="10">
        <f>PPRD!R42+RCV_RCY!R42+IMP!R42-EXP!R42+STK_CHG!R42-INTMARB!R42</f>
        <v>-366.77171109200344</v>
      </c>
      <c r="S42" s="10">
        <f>PPRD!S42+RCV_RCY!S42+IMP!S42-EXP!S42+STK_CHG!S42-INTMARB!S42</f>
        <v>-511.79905417024929</v>
      </c>
      <c r="T42" s="10">
        <f>PPRD!T42+RCV_RCY!T42+IMP!T42-EXP!T42+STK_CHG!T42-INTMARB!T42</f>
        <v>-548.23551160791044</v>
      </c>
      <c r="U42" s="10">
        <f>PPRD!U42+RCV_RCY!U42+IMP!U42-EXP!U42+STK_CHG!U42-INTMARB!U42</f>
        <v>-559.41100601891651</v>
      </c>
      <c r="V42" s="10">
        <f>PPRD!V42+RCV_RCY!V42+IMP!V42-EXP!V42+STK_CHG!V42-INTMARB!V42</f>
        <v>-453.09664660361136</v>
      </c>
      <c r="W42" s="10">
        <f>PPRD!W42+RCV_RCY!W42+IMP!W42-EXP!W42+STK_CHG!W42-INTMARB!W42</f>
        <v>-364.35984522785901</v>
      </c>
      <c r="X42" s="10">
        <f>PPRD!X42+RCV_RCY!X42+IMP!X42-EXP!X42+STK_CHG!X42-INTMARB!X42</f>
        <v>-30.200343938091116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945.91616509028393</v>
      </c>
      <c r="D43" s="10">
        <f>PPRD!D43+RCV_RCY!D43+IMP!D43-EXP!D43+STK_CHG!D43-INTMARB!D43</f>
        <v>609.56749785038699</v>
      </c>
      <c r="E43" s="10">
        <f>PPRD!E43+RCV_RCY!E43+IMP!E43-EXP!E43+STK_CHG!E43-INTMARB!E43</f>
        <v>480.20249355116061</v>
      </c>
      <c r="F43" s="10">
        <f>PPRD!F43+RCV_RCY!F43+IMP!F43-EXP!F43+STK_CHG!F43-INTMARB!F43</f>
        <v>410.86285468615642</v>
      </c>
      <c r="G43" s="10">
        <f>PPRD!G43+RCV_RCY!G43+IMP!G43-EXP!G43+STK_CHG!G43-INTMARB!G43</f>
        <v>807.23697334479789</v>
      </c>
      <c r="H43" s="10">
        <f>PPRD!H43+RCV_RCY!H43+IMP!H43-EXP!H43+STK_CHG!H43-INTMARB!H43</f>
        <v>487.44694754944112</v>
      </c>
      <c r="I43" s="10">
        <f>PPRD!I43+RCV_RCY!I43+IMP!I43-EXP!I43+STK_CHG!I43-INTMARB!I43</f>
        <v>170.48822012037826</v>
      </c>
      <c r="J43" s="10">
        <f>PPRD!J43+RCV_RCY!J43+IMP!J43-EXP!J43+STK_CHG!J43-INTMARB!J43</f>
        <v>766.16990541702489</v>
      </c>
      <c r="K43" s="10">
        <f>PPRD!K43+RCV_RCY!K43+IMP!K43-EXP!K43+STK_CHG!K43-INTMARB!K43</f>
        <v>698.38538263112684</v>
      </c>
      <c r="L43" s="10">
        <f>PPRD!L43+RCV_RCY!L43+IMP!L43-EXP!L43+STK_CHG!L43-INTMARB!L43</f>
        <v>1399.8519346517621</v>
      </c>
      <c r="M43" s="10">
        <f>PPRD!M43+RCV_RCY!M43+IMP!M43-EXP!M43+STK_CHG!M43-INTMARB!M43</f>
        <v>1247.8503869303524</v>
      </c>
      <c r="N43" s="10">
        <f>PPRD!N43+RCV_RCY!N43+IMP!N43-EXP!N43+STK_CHG!N43-INTMARB!N43</f>
        <v>1249.9044711951849</v>
      </c>
      <c r="O43" s="10">
        <f>PPRD!O43+RCV_RCY!O43+IMP!O43-EXP!O43+STK_CHG!O43-INTMARB!O43</f>
        <v>462.16672398968183</v>
      </c>
      <c r="P43" s="10">
        <f>PPRD!P43+RCV_RCY!P43+IMP!P43-EXP!P43+STK_CHG!P43-INTMARB!P43</f>
        <v>-1208.8228718830608</v>
      </c>
      <c r="Q43" s="10">
        <f>PPRD!Q43+RCV_RCY!Q43+IMP!Q43-EXP!Q43+STK_CHG!Q43-INTMARB!Q43</f>
        <v>-582.33026655202127</v>
      </c>
      <c r="R43" s="10">
        <f>PPRD!R43+RCV_RCY!R43+IMP!R43-EXP!R43+STK_CHG!R43-INTMARB!R43</f>
        <v>-1745.963456577816</v>
      </c>
      <c r="S43" s="10">
        <f>PPRD!S43+RCV_RCY!S43+IMP!S43-EXP!S43+STK_CHG!S43-INTMARB!S43</f>
        <v>-1174.9307824591569</v>
      </c>
      <c r="T43" s="10">
        <f>PPRD!T43+RCV_RCY!T43+IMP!T43-EXP!T43+STK_CHG!T43-INTMARB!T43</f>
        <v>-1344.6877042132414</v>
      </c>
      <c r="U43" s="10">
        <f>PPRD!U43+RCV_RCY!U43+IMP!U43-EXP!U43+STK_CHG!U43-INTMARB!U43</f>
        <v>-524.79647463456615</v>
      </c>
      <c r="V43" s="10">
        <f>PPRD!V43+RCV_RCY!V43+IMP!V43-EXP!V43+STK_CHG!V43-INTMARB!V43</f>
        <v>194.00214961306966</v>
      </c>
      <c r="W43" s="10">
        <f>PPRD!W43+RCV_RCY!W43+IMP!W43-EXP!W43+STK_CHG!W43-INTMARB!W43</f>
        <v>-607.73705932932057</v>
      </c>
      <c r="X43" s="10">
        <f>PPRD!X43+RCV_RCY!X43+IMP!X43-EXP!X43+STK_CHG!X43-INTMARB!X43</f>
        <v>45.716509028374816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474.74918314703359</v>
      </c>
      <c r="D44" s="10">
        <f>PPRD!D44+RCV_RCY!D44+IMP!D44-EXP!D44+STK_CHG!D44-INTMARB!D44</f>
        <v>764.23052450558862</v>
      </c>
      <c r="E44" s="10">
        <f>PPRD!E44+RCV_RCY!E44+IMP!E44-EXP!E44+STK_CHG!E44-INTMARB!E44</f>
        <v>1345.122785898539</v>
      </c>
      <c r="F44" s="10">
        <f>PPRD!F44+RCV_RCY!F44+IMP!F44-EXP!F44+STK_CHG!F44-INTMARB!F44</f>
        <v>188.16276870163369</v>
      </c>
      <c r="G44" s="10">
        <f>PPRD!G44+RCV_RCY!G44+IMP!G44-EXP!G44+STK_CHG!G44-INTMARB!G44</f>
        <v>-172.78589853826315</v>
      </c>
      <c r="H44" s="10">
        <f>PPRD!H44+RCV_RCY!H44+IMP!H44-EXP!H44+STK_CHG!H44-INTMARB!H44</f>
        <v>188.14471195184876</v>
      </c>
      <c r="I44" s="10">
        <f>PPRD!I44+RCV_RCY!I44+IMP!I44-EXP!I44+STK_CHG!I44-INTMARB!I44</f>
        <v>-1020.3966466036113</v>
      </c>
      <c r="J44" s="10">
        <f>PPRD!J44+RCV_RCY!J44+IMP!J44-EXP!J44+STK_CHG!J44-INTMARB!J44</f>
        <v>-619.08847807394682</v>
      </c>
      <c r="K44" s="10">
        <f>PPRD!K44+RCV_RCY!K44+IMP!K44-EXP!K44+STK_CHG!K44-INTMARB!K44</f>
        <v>-838.82674118658633</v>
      </c>
      <c r="L44" s="10">
        <f>PPRD!L44+RCV_RCY!L44+IMP!L44-EXP!L44+STK_CHG!L44-INTMARB!L44</f>
        <v>-637.24084264832322</v>
      </c>
      <c r="M44" s="10">
        <f>PPRD!M44+RCV_RCY!M44+IMP!M44-EXP!M44+STK_CHG!M44-INTMARB!M44</f>
        <v>-1037.5466036113498</v>
      </c>
      <c r="N44" s="10">
        <f>PPRD!N44+RCV_RCY!N44+IMP!N44-EXP!N44+STK_CHG!N44-INTMARB!N44</f>
        <v>-1376.7078245915734</v>
      </c>
      <c r="O44" s="10">
        <f>PPRD!O44+RCV_RCY!O44+IMP!O44-EXP!O44+STK_CHG!O44-INTMARB!O44</f>
        <v>-1747.3965606190879</v>
      </c>
      <c r="P44" s="10">
        <f>PPRD!P44+RCV_RCY!P44+IMP!P44-EXP!P44+STK_CHG!P44-INTMARB!P44</f>
        <v>-1697.7165950128974</v>
      </c>
      <c r="Q44" s="10">
        <f>PPRD!Q44+RCV_RCY!Q44+IMP!Q44-EXP!Q44+STK_CHG!Q44-INTMARB!Q44</f>
        <v>-1937.5177987962165</v>
      </c>
      <c r="R44" s="10">
        <f>PPRD!R44+RCV_RCY!R44+IMP!R44-EXP!R44+STK_CHG!R44-INTMARB!R44</f>
        <v>-1805.6749785038696</v>
      </c>
      <c r="S44" s="10">
        <f>PPRD!S44+RCV_RCY!S44+IMP!S44-EXP!S44+STK_CHG!S44-INTMARB!S44</f>
        <v>-1993.8854686156492</v>
      </c>
      <c r="T44" s="10">
        <f>PPRD!T44+RCV_RCY!T44+IMP!T44-EXP!T44+STK_CHG!T44-INTMARB!T44</f>
        <v>-2011.2515047291481</v>
      </c>
      <c r="U44" s="10">
        <f>PPRD!U44+RCV_RCY!U44+IMP!U44-EXP!U44+STK_CHG!U44-INTMARB!U44</f>
        <v>-1967.2179707652617</v>
      </c>
      <c r="V44" s="10">
        <f>PPRD!V44+RCV_RCY!V44+IMP!V44-EXP!V44+STK_CHG!V44-INTMARB!V44</f>
        <v>-1495.2288048151336</v>
      </c>
      <c r="W44" s="10">
        <f>PPRD!W44+RCV_RCY!W44+IMP!W44-EXP!W44+STK_CHG!W44-INTMARB!W44</f>
        <v>-1819.1420464316418</v>
      </c>
      <c r="X44" s="10">
        <f>PPRD!X44+RCV_RCY!X44+IMP!X44-EXP!X44+STK_CHG!X44-INTMARB!X44</f>
        <v>-1978.0929492691312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-28.804901117798792</v>
      </c>
      <c r="D45" s="10">
        <f>PPRD!D45+RCV_RCY!D45+IMP!D45-EXP!D45+STK_CHG!D45-INTMARB!D45</f>
        <v>-14.402407566638002</v>
      </c>
      <c r="E45" s="10">
        <f>PPRD!E45+RCV_RCY!E45+IMP!E45-EXP!E45+STK_CHG!E45-INTMARB!E45</f>
        <v>-18.243078245915736</v>
      </c>
      <c r="F45" s="10">
        <f>PPRD!F45+RCV_RCY!F45+IMP!F45-EXP!F45+STK_CHG!F45-INTMARB!F45</f>
        <v>-24.004041272570937</v>
      </c>
      <c r="G45" s="10">
        <f>PPRD!G45+RCV_RCY!G45+IMP!G45-EXP!G45+STK_CHG!G45-INTMARB!G45</f>
        <v>-24.957953568357699</v>
      </c>
      <c r="H45" s="10">
        <f>PPRD!H45+RCV_RCY!H45+IMP!H45-EXP!H45+STK_CHG!H45-INTMARB!H45</f>
        <v>-26.877815993121239</v>
      </c>
      <c r="I45" s="10">
        <f>PPRD!I45+RCV_RCY!I45+IMP!I45-EXP!I45+STK_CHG!I45-INTMARB!I45</f>
        <v>-24.957953568357691</v>
      </c>
      <c r="J45" s="10">
        <f>PPRD!J45+RCV_RCY!J45+IMP!J45-EXP!J45+STK_CHG!J45-INTMARB!J45</f>
        <v>-15.620550300945828</v>
      </c>
      <c r="K45" s="10">
        <f>PPRD!K45+RCV_RCY!K45+IMP!K45-EXP!K45+STK_CHG!K45-INTMARB!K45</f>
        <v>-14.579191745485813</v>
      </c>
      <c r="L45" s="10">
        <f>PPRD!L45+RCV_RCY!L45+IMP!L45-EXP!L45+STK_CHG!L45-INTMARB!L45</f>
        <v>-16.661908856405841</v>
      </c>
      <c r="M45" s="10">
        <f>PPRD!M45+RCV_RCY!M45+IMP!M45-EXP!M45+STK_CHG!M45-INTMARB!M45</f>
        <v>-26.034221840068788</v>
      </c>
      <c r="N45" s="10">
        <f>PPRD!N45+RCV_RCY!N45+IMP!N45-EXP!N45+STK_CHG!N45-INTMARB!N45</f>
        <v>-11.45511607910576</v>
      </c>
      <c r="O45" s="10">
        <f>PPRD!O45+RCV_RCY!O45+IMP!O45-EXP!O45+STK_CHG!O45-INTMARB!O45</f>
        <v>-14.579105760963028</v>
      </c>
      <c r="P45" s="10">
        <f>PPRD!P45+RCV_RCY!P45+IMP!P45-EXP!P45+STK_CHG!P45-INTMARB!P45</f>
        <v>-9.3723129836629475</v>
      </c>
      <c r="Q45" s="10">
        <f>PPRD!Q45+RCV_RCY!Q45+IMP!Q45-EXP!Q45+STK_CHG!Q45-INTMARB!Q45</f>
        <v>-15.62055030094583</v>
      </c>
      <c r="R45" s="10">
        <f>PPRD!R45+RCV_RCY!R45+IMP!R45-EXP!R45+STK_CHG!R45-INTMARB!R45</f>
        <v>-17.703267411865859</v>
      </c>
      <c r="S45" s="10">
        <f>PPRD!S45+RCV_RCY!S45+IMP!S45-EXP!S45+STK_CHG!S45-INTMARB!S45</f>
        <v>-18.744625967325877</v>
      </c>
      <c r="T45" s="10">
        <f>PPRD!T45+RCV_RCY!T45+IMP!T45-EXP!T45+STK_CHG!T45-INTMARB!T45</f>
        <v>-9.3525365434221843</v>
      </c>
      <c r="U45" s="10">
        <f>PPRD!U45+RCV_RCY!U45+IMP!U45-EXP!U45+STK_CHG!U45-INTMARB!U45</f>
        <v>-8.5724849527085123</v>
      </c>
      <c r="V45" s="10">
        <f>PPRD!V45+RCV_RCY!V45+IMP!V45-EXP!V45+STK_CHG!V45-INTMARB!V45</f>
        <v>-2.7178847807394675</v>
      </c>
      <c r="W45" s="10">
        <f>PPRD!W45+RCV_RCY!W45+IMP!W45-EXP!W45+STK_CHG!W45-INTMARB!W45</f>
        <v>-5.2745485812553703</v>
      </c>
      <c r="X45" s="10">
        <f>PPRD!X45+RCV_RCY!X45+IMP!X45-EXP!X45+STK_CHG!X45-INTMARB!X45</f>
        <v>-0.9435081685296649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-34.565778159931199</v>
      </c>
      <c r="D46" s="10">
        <f>PPRD!D46+RCV_RCY!D46+IMP!D46-EXP!D46+STK_CHG!D46-INTMARB!D46</f>
        <v>-13.442218400687887</v>
      </c>
      <c r="E46" s="10">
        <f>PPRD!E46+RCV_RCY!E46+IMP!E46-EXP!E46+STK_CHG!E46-INTMARB!E46</f>
        <v>-65.290885640584648</v>
      </c>
      <c r="F46" s="10">
        <f>PPRD!F46+RCV_RCY!F46+IMP!F46-EXP!F46+STK_CHG!F46-INTMARB!F46</f>
        <v>-29.765004299226078</v>
      </c>
      <c r="G46" s="10">
        <f>PPRD!G46+RCV_RCY!G46+IMP!G46-EXP!G46+STK_CHG!G46-INTMARB!G46</f>
        <v>-52.795614789337861</v>
      </c>
      <c r="H46" s="10">
        <f>PPRD!H46+RCV_RCY!H46+IMP!H46-EXP!H46+STK_CHG!H46-INTMARB!H46</f>
        <v>-40.316680997420498</v>
      </c>
      <c r="I46" s="10">
        <f>PPRD!I46+RCV_RCY!I46+IMP!I46-EXP!I46+STK_CHG!I46-INTMARB!I46</f>
        <v>-56.635425623387746</v>
      </c>
      <c r="J46" s="10">
        <f>PPRD!J46+RCV_RCY!J46+IMP!J46-EXP!J46+STK_CHG!J46-INTMARB!J46</f>
        <v>-28.088220120378327</v>
      </c>
      <c r="K46" s="10">
        <f>PPRD!K46+RCV_RCY!K46+IMP!K46-EXP!K46+STK_CHG!K46-INTMARB!K46</f>
        <v>-80.252192605331004</v>
      </c>
      <c r="L46" s="10">
        <f>PPRD!L46+RCV_RCY!L46+IMP!L46-EXP!L46+STK_CHG!L46-INTMARB!L46</f>
        <v>-58.182889079965612</v>
      </c>
      <c r="M46" s="10">
        <f>PPRD!M46+RCV_RCY!M46+IMP!M46-EXP!M46+STK_CHG!M46-INTMARB!M46</f>
        <v>-56.176612209802194</v>
      </c>
      <c r="N46" s="10">
        <f>PPRD!N46+RCV_RCY!N46+IMP!N46-EXP!N46+STK_CHG!N46-INTMARB!N46</f>
        <v>-76.239638865004324</v>
      </c>
      <c r="O46" s="10">
        <f>PPRD!O46+RCV_RCY!O46+IMP!O46-EXP!O46+STK_CHG!O46-INTMARB!O46</f>
        <v>-87.274376612209764</v>
      </c>
      <c r="P46" s="10">
        <f>PPRD!P46+RCV_RCY!P46+IMP!P46-EXP!P46+STK_CHG!P46-INTMARB!P46</f>
        <v>-55.173430782459143</v>
      </c>
      <c r="Q46" s="10">
        <f>PPRD!Q46+RCV_RCY!Q46+IMP!Q46-EXP!Q46+STK_CHG!Q46-INTMARB!Q46</f>
        <v>-19.059931212381755</v>
      </c>
      <c r="R46" s="10">
        <f>PPRD!R46+RCV_RCY!R46+IMP!R46-EXP!R46+STK_CHG!R46-INTMARB!R46</f>
        <v>-84.264832330180539</v>
      </c>
      <c r="S46" s="10">
        <f>PPRD!S46+RCV_RCY!S46+IMP!S46-EXP!S46+STK_CHG!S46-INTMARB!S46</f>
        <v>-77.24273430782462</v>
      </c>
      <c r="T46" s="10">
        <f>PPRD!T46+RCV_RCY!T46+IMP!T46-EXP!T46+STK_CHG!T46-INTMARB!T46</f>
        <v>-88.14505588993984</v>
      </c>
      <c r="U46" s="10">
        <f>PPRD!U46+RCV_RCY!U46+IMP!U46-EXP!U46+STK_CHG!U46-INTMARB!U46</f>
        <v>-63.404213241616524</v>
      </c>
      <c r="V46" s="10">
        <f>PPRD!V46+RCV_RCY!V46+IMP!V46-EXP!V46+STK_CHG!V46-INTMARB!V46</f>
        <v>-48.254686156491822</v>
      </c>
      <c r="W46" s="10">
        <f>PPRD!W46+RCV_RCY!W46+IMP!W46-EXP!W46+STK_CHG!W46-INTMARB!W46</f>
        <v>-88.455030094582966</v>
      </c>
      <c r="X46" s="10">
        <f>PPRD!X46+RCV_RCY!X46+IMP!X46-EXP!X46+STK_CHG!X46-INTMARB!X46</f>
        <v>-7.0441960447119456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277.48632846087702</v>
      </c>
      <c r="D47" s="10">
        <f>PPRD!D47+RCV_RCY!D47+IMP!D47-EXP!D47+STK_CHG!D47-INTMARB!D47</f>
        <v>362.94067067927767</v>
      </c>
      <c r="E47" s="10">
        <f>PPRD!E47+RCV_RCY!E47+IMP!E47-EXP!E47+STK_CHG!E47-INTMARB!E47</f>
        <v>261.1636285468615</v>
      </c>
      <c r="F47" s="10">
        <f>PPRD!F47+RCV_RCY!F47+IMP!F47-EXP!F47+STK_CHG!F47-INTMARB!F47</f>
        <v>192.03215821152193</v>
      </c>
      <c r="G47" s="10">
        <f>PPRD!G47+RCV_RCY!G47+IMP!G47-EXP!G47+STK_CHG!G47-INTMARB!G47</f>
        <v>187.1846947549441</v>
      </c>
      <c r="H47" s="10">
        <f>PPRD!H47+RCV_RCY!H47+IMP!H47-EXP!H47+STK_CHG!H47-INTMARB!H47</f>
        <v>306.21496130696477</v>
      </c>
      <c r="I47" s="10">
        <f>PPRD!I47+RCV_RCY!I47+IMP!I47-EXP!I47+STK_CHG!I47-INTMARB!I47</f>
        <v>182.38521066208077</v>
      </c>
      <c r="J47" s="10">
        <f>PPRD!J47+RCV_RCY!J47+IMP!J47-EXP!J47+STK_CHG!J47-INTMARB!J47</f>
        <v>152.76586414445399</v>
      </c>
      <c r="K47" s="10">
        <f>PPRD!K47+RCV_RCY!K47+IMP!K47-EXP!K47+STK_CHG!K47-INTMARB!K47</f>
        <v>128.54694754944106</v>
      </c>
      <c r="L47" s="10">
        <f>PPRD!L47+RCV_RCY!L47+IMP!L47-EXP!L47+STK_CHG!L47-INTMARB!L47</f>
        <v>153.69733447979365</v>
      </c>
      <c r="M47" s="10">
        <f>PPRD!M47+RCV_RCY!M47+IMP!M47-EXP!M47+STK_CHG!M47-INTMARB!M47</f>
        <v>90.35546001719689</v>
      </c>
      <c r="N47" s="10">
        <f>PPRD!N47+RCV_RCY!N47+IMP!N47-EXP!N47+STK_CHG!N47-INTMARB!N47</f>
        <v>133.20429922613934</v>
      </c>
      <c r="O47" s="10">
        <f>PPRD!O47+RCV_RCY!O47+IMP!O47-EXP!O47+STK_CHG!O47-INTMARB!O47</f>
        <v>100.60189165950128</v>
      </c>
      <c r="P47" s="10">
        <f>PPRD!P47+RCV_RCY!P47+IMP!P47-EXP!P47+STK_CHG!P47-INTMARB!P47</f>
        <v>86.629406706792807</v>
      </c>
      <c r="Q47" s="10">
        <f>PPRD!Q47+RCV_RCY!Q47+IMP!Q47-EXP!Q47+STK_CHG!Q47-INTMARB!Q47</f>
        <v>19.561478933791911</v>
      </c>
      <c r="R47" s="10">
        <f>PPRD!R47+RCV_RCY!R47+IMP!R47-EXP!R47+STK_CHG!R47-INTMARB!R47</f>
        <v>21.424419604471169</v>
      </c>
      <c r="S47" s="10">
        <f>PPRD!S47+RCV_RCY!S47+IMP!S47-EXP!S47+STK_CHG!S47-INTMARB!S47</f>
        <v>47.5064488392089</v>
      </c>
      <c r="T47" s="10">
        <f>PPRD!T47+RCV_RCY!T47+IMP!T47-EXP!T47+STK_CHG!T47-INTMARB!T47</f>
        <v>46.851590713671541</v>
      </c>
      <c r="U47" s="10">
        <f>PPRD!U47+RCV_RCY!U47+IMP!U47-EXP!U47+STK_CHG!U47-INTMARB!U47</f>
        <v>53.78478073946691</v>
      </c>
      <c r="V47" s="10">
        <f>PPRD!V47+RCV_RCY!V47+IMP!V47-EXP!V47+STK_CHG!V47-INTMARB!V47</f>
        <v>29.569561478933807</v>
      </c>
      <c r="W47" s="10">
        <f>PPRD!W47+RCV_RCY!W47+IMP!W47-EXP!W47+STK_CHG!W47-INTMARB!W47</f>
        <v>34.438435081685334</v>
      </c>
      <c r="X47" s="10">
        <f>PPRD!X47+RCV_RCY!X47+IMP!X47-EXP!X47+STK_CHG!X47-INTMARB!X47</f>
        <v>175.57730008598443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393.5679277730008</v>
      </c>
      <c r="D48" s="10">
        <f>PPRD!D48+RCV_RCY!D48+IMP!D48-EXP!D48+STK_CHG!D48-INTMARB!D48</f>
        <v>503.95889939810837</v>
      </c>
      <c r="E48" s="10">
        <f>PPRD!E48+RCV_RCY!E48+IMP!E48-EXP!E48+STK_CHG!E48-INTMARB!E48</f>
        <v>626.82889079965594</v>
      </c>
      <c r="F48" s="10">
        <f>PPRD!F48+RCV_RCY!F48+IMP!F48-EXP!F48+STK_CHG!F48-INTMARB!F48</f>
        <v>584.59234737747204</v>
      </c>
      <c r="G48" s="10">
        <f>PPRD!G48+RCV_RCY!G48+IMP!G48-EXP!G48+STK_CHG!G48-INTMARB!G48</f>
        <v>691.14359415305239</v>
      </c>
      <c r="H48" s="10">
        <f>PPRD!H48+RCV_RCY!H48+IMP!H48-EXP!H48+STK_CHG!H48-INTMARB!H48</f>
        <v>799.61478933791909</v>
      </c>
      <c r="I48" s="10">
        <f>PPRD!I48+RCV_RCY!I48+IMP!I48-EXP!I48+STK_CHG!I48-INTMARB!I48</f>
        <v>767.93740326741181</v>
      </c>
      <c r="J48" s="10">
        <f>PPRD!J48+RCV_RCY!J48+IMP!J48-EXP!J48+STK_CHG!J48-INTMARB!J48</f>
        <v>495.27085124677558</v>
      </c>
      <c r="K48" s="10">
        <f>PPRD!K48+RCV_RCY!K48+IMP!K48-EXP!K48+STK_CHG!K48-INTMARB!K48</f>
        <v>537.30773860705062</v>
      </c>
      <c r="L48" s="10">
        <f>PPRD!L48+RCV_RCY!L48+IMP!L48-EXP!L48+STK_CHG!L48-INTMARB!L48</f>
        <v>463.16999140154769</v>
      </c>
      <c r="M48" s="10">
        <f>PPRD!M48+RCV_RCY!M48+IMP!M48-EXP!M48+STK_CHG!M48-INTMARB!M48</f>
        <v>441.00507308684433</v>
      </c>
      <c r="N48" s="10">
        <f>PPRD!N48+RCV_RCY!N48+IMP!N48-EXP!N48+STK_CHG!N48-INTMARB!N48</f>
        <v>378.33190025795358</v>
      </c>
      <c r="O48" s="10">
        <f>PPRD!O48+RCV_RCY!O48+IMP!O48-EXP!O48+STK_CHG!O48-INTMARB!O48</f>
        <v>316.42304385210673</v>
      </c>
      <c r="P48" s="10">
        <f>PPRD!P48+RCV_RCY!P48+IMP!P48-EXP!P48+STK_CHG!P48-INTMARB!P48</f>
        <v>337.05932932072216</v>
      </c>
      <c r="Q48" s="10">
        <f>PPRD!Q48+RCV_RCY!Q48+IMP!Q48-EXP!Q48+STK_CHG!Q48-INTMARB!Q48</f>
        <v>386.73929492691315</v>
      </c>
      <c r="R48" s="10">
        <f>PPRD!R48+RCV_RCY!R48+IMP!R48-EXP!R48+STK_CHG!R48-INTMARB!R48</f>
        <v>349.2882201203783</v>
      </c>
      <c r="S48" s="10">
        <f>PPRD!S48+RCV_RCY!S48+IMP!S48-EXP!S48+STK_CHG!S48-INTMARB!S48</f>
        <v>256.80705073086841</v>
      </c>
      <c r="T48" s="10">
        <f>PPRD!T48+RCV_RCY!T48+IMP!T48-EXP!T48+STK_CHG!T48-INTMARB!T48</f>
        <v>298.02923473774723</v>
      </c>
      <c r="U48" s="10">
        <f>PPRD!U48+RCV_RCY!U48+IMP!U48-EXP!U48+STK_CHG!U48-INTMARB!U48</f>
        <v>263.73327601031815</v>
      </c>
      <c r="V48" s="10">
        <f>PPRD!V48+RCV_RCY!V48+IMP!V48-EXP!V48+STK_CHG!V48-INTMARB!V48</f>
        <v>260.21289767841785</v>
      </c>
      <c r="W48" s="10">
        <f>PPRD!W48+RCV_RCY!W48+IMP!W48-EXP!W48+STK_CHG!W48-INTMARB!W48</f>
        <v>275.20705073086845</v>
      </c>
      <c r="X48" s="10">
        <f>PPRD!X48+RCV_RCY!X48+IMP!X48-EXP!X48+STK_CHG!X48-INTMARB!X48</f>
        <v>234.58641444539978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-5.7609630266552019</v>
      </c>
      <c r="D49" s="10">
        <f>PPRD!D49+RCV_RCY!D49+IMP!D49-EXP!D49+STK_CHG!D49-INTMARB!D49</f>
        <v>-6.7211521926053308</v>
      </c>
      <c r="E49" s="10">
        <f>PPRD!E49+RCV_RCY!E49+IMP!E49-EXP!E49+STK_CHG!E49-INTMARB!E49</f>
        <v>-10.561736887360272</v>
      </c>
      <c r="F49" s="10">
        <f>PPRD!F49+RCV_RCY!F49+IMP!F49-EXP!F49+STK_CHG!F49-INTMARB!F49</f>
        <v>-7.6812553740326743</v>
      </c>
      <c r="G49" s="10">
        <f>PPRD!G49+RCV_RCY!G49+IMP!G49-EXP!G49+STK_CHG!G49-INTMARB!G49</f>
        <v>-7.6793637145313838</v>
      </c>
      <c r="H49" s="10">
        <f>PPRD!H49+RCV_RCY!H49+IMP!H49-EXP!H49+STK_CHG!H49-INTMARB!H49</f>
        <v>-3.839638865004301</v>
      </c>
      <c r="I49" s="10">
        <f>PPRD!I49+RCV_RCY!I49+IMP!I49-EXP!I49+STK_CHG!I49-INTMARB!I49</f>
        <v>-6.719432502149612</v>
      </c>
      <c r="J49" s="10">
        <f>PPRD!J49+RCV_RCY!J49+IMP!J49-EXP!J49+STK_CHG!J49-INTMARB!J49</f>
        <v>-1.9108340498710241</v>
      </c>
      <c r="K49" s="10">
        <f>PPRD!K49+RCV_RCY!K49+IMP!K49-EXP!K49+STK_CHG!K49-INTMARB!K49</f>
        <v>-4.7769561478933786</v>
      </c>
      <c r="L49" s="10">
        <f>PPRD!L49+RCV_RCY!L49+IMP!L49-EXP!L49+STK_CHG!L49-INTMARB!L49</f>
        <v>-2.8662080825451417</v>
      </c>
      <c r="M49" s="10">
        <f>PPRD!M49+RCV_RCY!M49+IMP!M49-EXP!M49+STK_CHG!M49-INTMARB!M49</f>
        <v>-0.95546001719690477</v>
      </c>
      <c r="N49" s="10">
        <f>PPRD!N49+RCV_RCY!N49+IMP!N49-EXP!N49+STK_CHG!N49-INTMARB!N49</f>
        <v>-3.8214961306964739</v>
      </c>
      <c r="O49" s="10">
        <f>PPRD!O49+RCV_RCY!O49+IMP!O49-EXP!O49+STK_CHG!O49-INTMARB!O49</f>
        <v>-2.8661220980223563</v>
      </c>
      <c r="P49" s="10">
        <f>PPRD!P49+RCV_RCY!P49+IMP!P49-EXP!P49+STK_CHG!P49-INTMARB!P49</f>
        <v>1.9107480653482365</v>
      </c>
      <c r="Q49" s="10">
        <f>PPRD!Q49+RCV_RCY!Q49+IMP!Q49-EXP!Q49+STK_CHG!Q49-INTMARB!Q49</f>
        <v>8.5984522784743334E-5</v>
      </c>
      <c r="R49" s="10">
        <f>PPRD!R49+RCV_RCY!R49+IMP!R49-EXP!R49+STK_CHG!R49-INTMARB!R49</f>
        <v>-6.6613381477509392E-16</v>
      </c>
      <c r="S49" s="10">
        <f>PPRD!S49+RCV_RCY!S49+IMP!S49-EXP!S49+STK_CHG!S49-INTMARB!S49</f>
        <v>0</v>
      </c>
      <c r="T49" s="10">
        <f>PPRD!T49+RCV_RCY!T49+IMP!T49-EXP!T49+STK_CHG!T49-INTMARB!T49</f>
        <v>-0.99836629406706701</v>
      </c>
      <c r="U49" s="10">
        <f>PPRD!U49+RCV_RCY!U49+IMP!U49-EXP!U49+STK_CHG!U49-INTMARB!U49</f>
        <v>-1.379621668099742</v>
      </c>
      <c r="V49" s="10">
        <f>PPRD!V49+RCV_RCY!V49+IMP!V49-EXP!V49+STK_CHG!V49-INTMARB!V49</f>
        <v>0.51779879621668112</v>
      </c>
      <c r="W49" s="10">
        <f>PPRD!W49+RCV_RCY!W49+IMP!W49-EXP!W49+STK_CHG!W49-INTMARB!W49</f>
        <v>-0.48727429062768712</v>
      </c>
      <c r="X49" s="10">
        <f>PPRD!X49+RCV_RCY!X49+IMP!X49-EXP!X49+STK_CHG!X49-INTMARB!X49</f>
        <v>2.4391229578675846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84.494067067927773</v>
      </c>
      <c r="D50" s="10">
        <f>PPRD!D50+RCV_RCY!D50+IMP!D50-EXP!D50+STK_CHG!D50-INTMARB!D50</f>
        <v>276.52622527944965</v>
      </c>
      <c r="E50" s="10">
        <f>PPRD!E50+RCV_RCY!E50+IMP!E50-EXP!E50+STK_CHG!E50-INTMARB!E50</f>
        <v>773.88933791917452</v>
      </c>
      <c r="F50" s="10">
        <f>PPRD!F50+RCV_RCY!F50+IMP!F50-EXP!F50+STK_CHG!F50-INTMARB!F50</f>
        <v>542.49062768701617</v>
      </c>
      <c r="G50" s="10">
        <f>PPRD!G50+RCV_RCY!G50+IMP!G50-EXP!G50+STK_CHG!G50-INTMARB!G50</f>
        <v>596.66689595872731</v>
      </c>
      <c r="H50" s="10">
        <f>PPRD!H50+RCV_RCY!H50+IMP!H50-EXP!H50+STK_CHG!H50-INTMARB!H50</f>
        <v>680.263026655202</v>
      </c>
      <c r="I50" s="10">
        <f>PPRD!I50+RCV_RCY!I50+IMP!I50-EXP!I50+STK_CHG!I50-INTMARB!I50</f>
        <v>157.78761822871888</v>
      </c>
      <c r="J50" s="10">
        <f>PPRD!J50+RCV_RCY!J50+IMP!J50-EXP!J50+STK_CHG!J50-INTMARB!J50</f>
        <v>-42.842992261392951</v>
      </c>
      <c r="K50" s="10">
        <f>PPRD!K50+RCV_RCY!K50+IMP!K50-EXP!K50+STK_CHG!K50-INTMARB!K50</f>
        <v>143.15829750644883</v>
      </c>
      <c r="L50" s="10">
        <f>PPRD!L50+RCV_RCY!L50+IMP!L50-EXP!L50+STK_CHG!L50-INTMARB!L50</f>
        <v>-41.798022355975917</v>
      </c>
      <c r="M50" s="10">
        <f>PPRD!M50+RCV_RCY!M50+IMP!M50-EXP!M50+STK_CHG!M50-INTMARB!M50</f>
        <v>-79.416337059329322</v>
      </c>
      <c r="N50" s="10">
        <f>PPRD!N50+RCV_RCY!N50+IMP!N50-EXP!N50+STK_CHG!N50-INTMARB!N50</f>
        <v>-55.382373172828892</v>
      </c>
      <c r="O50" s="10">
        <f>PPRD!O50+RCV_RCY!O50+IMP!O50-EXP!O50+STK_CHG!O50-INTMARB!O50</f>
        <v>-87.775924333619955</v>
      </c>
      <c r="P50" s="10">
        <f>PPRD!P50+RCV_RCY!P50+IMP!P50-EXP!P50+STK_CHG!P50-INTMARB!P50</f>
        <v>-260.19277730008594</v>
      </c>
      <c r="Q50" s="10">
        <f>PPRD!Q50+RCV_RCY!Q50+IMP!Q50-EXP!Q50+STK_CHG!Q50-INTMARB!Q50</f>
        <v>-143.15821152192606</v>
      </c>
      <c r="R50" s="10">
        <f>PPRD!R50+RCV_RCY!R50+IMP!R50-EXP!R50+STK_CHG!R50-INTMARB!R50</f>
        <v>-164.05726569217541</v>
      </c>
      <c r="S50" s="10">
        <f>PPRD!S50+RCV_RCY!S50+IMP!S50-EXP!S50+STK_CHG!S50-INTMARB!S50</f>
        <v>-156.74264832330175</v>
      </c>
      <c r="T50" s="10">
        <f>PPRD!T50+RCV_RCY!T50+IMP!T50-EXP!T50+STK_CHG!T50-INTMARB!T50</f>
        <v>-159.81057609630267</v>
      </c>
      <c r="U50" s="10">
        <f>PPRD!U50+RCV_RCY!U50+IMP!U50-EXP!U50+STK_CHG!U50-INTMARB!U50</f>
        <v>-146.19905417024935</v>
      </c>
      <c r="V50" s="10">
        <f>PPRD!V50+RCV_RCY!V50+IMP!V50-EXP!V50+STK_CHG!V50-INTMARB!V50</f>
        <v>-142.80816852966467</v>
      </c>
      <c r="W50" s="10">
        <f>PPRD!W50+RCV_RCY!W50+IMP!W50-EXP!W50+STK_CHG!W50-INTMARB!W50</f>
        <v>-117.36053310404122</v>
      </c>
      <c r="X50" s="10">
        <f>PPRD!X50+RCV_RCY!X50+IMP!X50-EXP!X50+STK_CHG!X50-INTMARB!X50</f>
        <v>-103.57033533963886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2033.8134135855551</v>
      </c>
      <c r="D51" s="37">
        <f>PPRD!D51+RCV_RCY!D51+IMP!D51-EXP!D51+STK_CHG!D51-INTMARB!D51</f>
        <v>2255.0730868443679</v>
      </c>
      <c r="E51" s="37">
        <f>PPRD!E51+RCV_RCY!E51+IMP!E51-EXP!E51+STK_CHG!E51-INTMARB!E51</f>
        <v>2729.3422184006881</v>
      </c>
      <c r="F51" s="37">
        <f>PPRD!F51+RCV_RCY!F51+IMP!F51-EXP!F51+STK_CHG!F51-INTMARB!F51</f>
        <v>2636.2854686156493</v>
      </c>
      <c r="G51" s="37">
        <f>PPRD!G51+RCV_RCY!G51+IMP!G51-EXP!G51+STK_CHG!G51-INTMARB!G51</f>
        <v>3303.4393809114358</v>
      </c>
      <c r="H51" s="37">
        <f>PPRD!H51+RCV_RCY!H51+IMP!H51-EXP!H51+STK_CHG!H51-INTMARB!H51</f>
        <v>3750.6878761822868</v>
      </c>
      <c r="I51" s="37">
        <f>PPRD!I51+RCV_RCY!I51+IMP!I51-EXP!I51+STK_CHG!I51-INTMARB!I51</f>
        <v>3639.5958727429061</v>
      </c>
      <c r="J51" s="37">
        <f>PPRD!J51+RCV_RCY!J51+IMP!J51-EXP!J51+STK_CHG!J51-INTMARB!J51</f>
        <v>3808.3619948409287</v>
      </c>
      <c r="K51" s="37">
        <f>PPRD!K51+RCV_RCY!K51+IMP!K51-EXP!K51+STK_CHG!K51-INTMARB!K51</f>
        <v>4138.5210662080826</v>
      </c>
      <c r="L51" s="37">
        <f>PPRD!L51+RCV_RCY!L51+IMP!L51-EXP!L51+STK_CHG!L51-INTMARB!L51</f>
        <v>4217.2184006878761</v>
      </c>
      <c r="M51" s="37">
        <f>PPRD!M51+RCV_RCY!M51+IMP!M51-EXP!M51+STK_CHG!M51-INTMARB!M51</f>
        <v>4488.5210662080826</v>
      </c>
      <c r="N51" s="37">
        <f>PPRD!N51+RCV_RCY!N51+IMP!N51-EXP!N51+STK_CHG!N51-INTMARB!N51</f>
        <v>4463.6500429922617</v>
      </c>
      <c r="O51" s="37">
        <f>PPRD!O51+RCV_RCY!O51+IMP!O51-EXP!O51+STK_CHG!O51-INTMARB!O51</f>
        <v>3932.6311263972475</v>
      </c>
      <c r="P51" s="37">
        <f>PPRD!P51+RCV_RCY!P51+IMP!P51-EXP!P51+STK_CHG!P51-INTMARB!P51</f>
        <v>3755.8684436801373</v>
      </c>
      <c r="Q51" s="37">
        <f>PPRD!Q51+RCV_RCY!Q51+IMP!Q51-EXP!Q51+STK_CHG!Q51-INTMARB!Q51</f>
        <v>3473.3447979363714</v>
      </c>
      <c r="R51" s="37">
        <f>PPRD!R51+RCV_RCY!R51+IMP!R51-EXP!R51+STK_CHG!R51-INTMARB!R51</f>
        <v>4050.8820292347373</v>
      </c>
      <c r="S51" s="37">
        <f>PPRD!S51+RCV_RCY!S51+IMP!S51-EXP!S51+STK_CHG!S51-INTMARB!S51</f>
        <v>4322.843336199483</v>
      </c>
      <c r="T51" s="37">
        <f>PPRD!T51+RCV_RCY!T51+IMP!T51-EXP!T51+STK_CHG!T51-INTMARB!T51</f>
        <v>5415.3956147893377</v>
      </c>
      <c r="U51" s="37">
        <f>PPRD!U51+RCV_RCY!U51+IMP!U51-EXP!U51+STK_CHG!U51-INTMARB!U51</f>
        <v>5043.4699054170242</v>
      </c>
      <c r="V51" s="37">
        <f>PPRD!V51+RCV_RCY!V51+IMP!V51-EXP!V51+STK_CHG!V51-INTMARB!V51</f>
        <v>5302.6675838349101</v>
      </c>
      <c r="W51" s="37">
        <f>PPRD!W51+RCV_RCY!W51+IMP!W51-EXP!W51+STK_CHG!W51-INTMARB!W51</f>
        <v>5204.051332760102</v>
      </c>
      <c r="X51" s="37">
        <f>PPRD!X51+RCV_RCY!X51+IMP!X51-EXP!X51+STK_CHG!X51-INTMARB!X51</f>
        <v>4972.7472055030084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3759.3196904557176</v>
      </c>
      <c r="D52" s="37">
        <f t="shared" si="20"/>
        <v>4009.5442820292346</v>
      </c>
      <c r="E52" s="37">
        <f t="shared" si="20"/>
        <v>3551.8868443680144</v>
      </c>
      <c r="F52" s="37">
        <f t="shared" si="20"/>
        <v>4241.2391229578689</v>
      </c>
      <c r="G52" s="37">
        <f t="shared" si="20"/>
        <v>3799.488650042992</v>
      </c>
      <c r="H52" s="37">
        <f t="shared" si="20"/>
        <v>3474.5134995700773</v>
      </c>
      <c r="I52" s="37">
        <f t="shared" si="20"/>
        <v>4212.5337919174553</v>
      </c>
      <c r="J52" s="37">
        <f t="shared" si="20"/>
        <v>4480.6456577815979</v>
      </c>
      <c r="K52" s="37">
        <f t="shared" si="20"/>
        <v>4329.3711092003441</v>
      </c>
      <c r="L52" s="37">
        <f t="shared" si="20"/>
        <v>4785.6300945829735</v>
      </c>
      <c r="M52" s="37">
        <f t="shared" si="20"/>
        <v>5459.1559759243346</v>
      </c>
      <c r="N52" s="37">
        <f t="shared" si="20"/>
        <v>5137.8755803955282</v>
      </c>
      <c r="O52" s="37">
        <f t="shared" si="20"/>
        <v>4354.5014617368861</v>
      </c>
      <c r="P52" s="37">
        <f t="shared" si="20"/>
        <v>5300.9135855545992</v>
      </c>
      <c r="Q52" s="37">
        <f t="shared" si="20"/>
        <v>6107.6822012037837</v>
      </c>
      <c r="R52" s="37">
        <f t="shared" si="20"/>
        <v>5566.4899398108337</v>
      </c>
      <c r="S52" s="37">
        <f t="shared" si="20"/>
        <v>6229.7649183147005</v>
      </c>
      <c r="T52" s="37">
        <f t="shared" si="20"/>
        <v>5456.2888220120385</v>
      </c>
      <c r="U52" s="37">
        <f t="shared" si="20"/>
        <v>6109.0302665520221</v>
      </c>
      <c r="V52" s="37">
        <f t="shared" si="20"/>
        <v>6060.0984522785884</v>
      </c>
      <c r="W52" s="37">
        <f t="shared" si="20"/>
        <v>6369.4923473774707</v>
      </c>
      <c r="X52" s="37">
        <f t="shared" ref="X52" si="21">SUM(X53:X70)</f>
        <v>6636.8505588993976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973.6027515047291</v>
      </c>
      <c r="D53" s="10">
        <f>PPRD!D53+RCV_RCY!D53+IMP!D53-EXP!D53+STK_CHG!D53-INTMARB!D53</f>
        <v>1206.7067927773001</v>
      </c>
      <c r="E53" s="10">
        <f>PPRD!E53+RCV_RCY!E53+IMP!E53-EXP!E53+STK_CHG!E53-INTMARB!E53</f>
        <v>670.67927773000861</v>
      </c>
      <c r="F53" s="10">
        <f>PPRD!F53+RCV_RCY!F53+IMP!F53-EXP!F53+STK_CHG!F53-INTMARB!F53</f>
        <v>1351.934651762683</v>
      </c>
      <c r="G53" s="10">
        <f>PPRD!G53+RCV_RCY!G53+IMP!G53-EXP!G53+STK_CHG!G53-INTMARB!G53</f>
        <v>848.58134135855539</v>
      </c>
      <c r="H53" s="10">
        <f>PPRD!H53+RCV_RCY!H53+IMP!H53-EXP!H53+STK_CHG!H53-INTMARB!H53</f>
        <v>406.76380051590712</v>
      </c>
      <c r="I53" s="10">
        <f>PPRD!I53+RCV_RCY!I53+IMP!I53-EXP!I53+STK_CHG!I53-INTMARB!I53</f>
        <v>946.01711092003438</v>
      </c>
      <c r="J53" s="10">
        <f>PPRD!J53+RCV_RCY!J53+IMP!J53-EXP!J53+STK_CHG!J53-INTMARB!J53</f>
        <v>867.75339638865</v>
      </c>
      <c r="K53" s="10">
        <f>PPRD!K53+RCV_RCY!K53+IMP!K53-EXP!K53+STK_CHG!K53-INTMARB!K53</f>
        <v>584.61281169389497</v>
      </c>
      <c r="L53" s="10">
        <f>PPRD!L53+RCV_RCY!L53+IMP!L53-EXP!L53+STK_CHG!L53-INTMARB!L53</f>
        <v>712.31874462596727</v>
      </c>
      <c r="M53" s="10">
        <f>PPRD!M53+RCV_RCY!M53+IMP!M53-EXP!M53+STK_CHG!M53-INTMARB!M53</f>
        <v>1388.4692175408429</v>
      </c>
      <c r="N53" s="10">
        <f>PPRD!N53+RCV_RCY!N53+IMP!N53-EXP!N53+STK_CHG!N53-INTMARB!N53</f>
        <v>992.19372312983648</v>
      </c>
      <c r="O53" s="10">
        <f>PPRD!O53+RCV_RCY!O53+IMP!O53-EXP!O53+STK_CHG!O53-INTMARB!O53</f>
        <v>483.4664660361135</v>
      </c>
      <c r="P53" s="10">
        <f>PPRD!P53+RCV_RCY!P53+IMP!P53-EXP!P53+STK_CHG!P53-INTMARB!P53</f>
        <v>1180.6034393809109</v>
      </c>
      <c r="Q53" s="10">
        <f>PPRD!Q53+RCV_RCY!Q53+IMP!Q53-EXP!Q53+STK_CHG!Q53-INTMARB!Q53</f>
        <v>1338.6855546001721</v>
      </c>
      <c r="R53" s="10">
        <f>PPRD!R53+RCV_RCY!R53+IMP!R53-EXP!R53+STK_CHG!R53-INTMARB!R53</f>
        <v>744.6694754944109</v>
      </c>
      <c r="S53" s="10">
        <f>PPRD!S53+RCV_RCY!S53+IMP!S53-EXP!S53+STK_CHG!S53-INTMARB!S53</f>
        <v>1351.962424763542</v>
      </c>
      <c r="T53" s="10">
        <f>PPRD!T53+RCV_RCY!T53+IMP!T53-EXP!T53+STK_CHG!T53-INTMARB!T53</f>
        <v>507.0406706792777</v>
      </c>
      <c r="U53" s="10">
        <f>PPRD!U53+RCV_RCY!U53+IMP!U53-EXP!U53+STK_CHG!U53-INTMARB!U53</f>
        <v>1065.6361994840929</v>
      </c>
      <c r="V53" s="10">
        <f>PPRD!V53+RCV_RCY!V53+IMP!V53-EXP!V53+STK_CHG!V53-INTMARB!V53</f>
        <v>758.18693035253648</v>
      </c>
      <c r="W53" s="10">
        <f>PPRD!W53+RCV_RCY!W53+IMP!W53-EXP!W53+STK_CHG!W53-INTMARB!W53</f>
        <v>1038.9149613069651</v>
      </c>
      <c r="X53" s="10">
        <f>PPRD!X53+RCV_RCY!X53+IMP!X53-EXP!X53+STK_CHG!X53-INTMARB!X53</f>
        <v>1023.864402407567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2.579535683576956E-4</v>
      </c>
      <c r="P54" s="10">
        <f>PPRD!P54+RCV_RCY!P54+IMP!P54-EXP!P54+STK_CHG!P54-INTMARB!P54</f>
        <v>1.719690455717971E-4</v>
      </c>
      <c r="Q54" s="10">
        <f>PPRD!Q54+RCV_RCY!Q54+IMP!Q54-EXP!Q54+STK_CHG!Q54-INTMARB!Q54</f>
        <v>2.2355975924333621E-3</v>
      </c>
      <c r="R54" s="10">
        <f>PPRD!R54+RCV_RCY!R54+IMP!R54-EXP!R54+STK_CHG!R54-INTMARB!R54</f>
        <v>2.3215821152192599E-3</v>
      </c>
      <c r="S54" s="10">
        <f>PPRD!S54+RCV_RCY!S54+IMP!S54-EXP!S54+STK_CHG!S54-INTMARB!S54</f>
        <v>3.869303525365434E-3</v>
      </c>
      <c r="T54" s="10">
        <f>PPRD!T54+RCV_RCY!T54+IMP!T54-EXP!T54+STK_CHG!T54-INTMARB!T54</f>
        <v>5.159071367153912E-4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14.445399828030951</v>
      </c>
      <c r="D55" s="10">
        <f>PPRD!D55+RCV_RCY!D55+IMP!D55-EXP!D55+STK_CHG!D55-INTMARB!D55</f>
        <v>22.012037833190021</v>
      </c>
      <c r="E55" s="10">
        <f>PPRD!E55+RCV_RCY!E55+IMP!E55-EXP!E55+STK_CHG!E55-INTMARB!E55</f>
        <v>31.12639724849527</v>
      </c>
      <c r="F55" s="10">
        <f>PPRD!F55+RCV_RCY!F55+IMP!F55-EXP!F55+STK_CHG!F55-INTMARB!F55</f>
        <v>42.648323301805682</v>
      </c>
      <c r="G55" s="10">
        <f>PPRD!G55+RCV_RCY!G55+IMP!G55-EXP!G55+STK_CHG!G55-INTMARB!G55</f>
        <v>70.191745485812547</v>
      </c>
      <c r="H55" s="10">
        <f>PPRD!H55+RCV_RCY!H55+IMP!H55-EXP!H55+STK_CHG!H55-INTMARB!H55</f>
        <v>152.4731728288908</v>
      </c>
      <c r="I55" s="10">
        <f>PPRD!I55+RCV_RCY!I55+IMP!I55-EXP!I55+STK_CHG!I55-INTMARB!I55</f>
        <v>251.54531384350821</v>
      </c>
      <c r="J55" s="10">
        <f>PPRD!J55+RCV_RCY!J55+IMP!J55-EXP!J55+STK_CHG!J55-INTMARB!J55</f>
        <v>347.0944110060189</v>
      </c>
      <c r="K55" s="10">
        <f>PPRD!K55+RCV_RCY!K55+IMP!K55-EXP!K55+STK_CHG!K55-INTMARB!K55</f>
        <v>495.04557179707649</v>
      </c>
      <c r="L55" s="10">
        <f>PPRD!L55+RCV_RCY!L55+IMP!L55-EXP!L55+STK_CHG!L55-INTMARB!L55</f>
        <v>651.50154772141013</v>
      </c>
      <c r="M55" s="10">
        <f>PPRD!M55+RCV_RCY!M55+IMP!M55-EXP!M55+STK_CHG!M55-INTMARB!M55</f>
        <v>789.47308684436803</v>
      </c>
      <c r="N55" s="10">
        <f>PPRD!N55+RCV_RCY!N55+IMP!N55-EXP!N55+STK_CHG!N55-INTMARB!N55</f>
        <v>787.75683576956135</v>
      </c>
      <c r="O55" s="10">
        <f>PPRD!O55+RCV_RCY!O55+IMP!O55-EXP!O55+STK_CHG!O55-INTMARB!O55</f>
        <v>882.18211521926048</v>
      </c>
      <c r="P55" s="10">
        <f>PPRD!P55+RCV_RCY!P55+IMP!P55-EXP!P55+STK_CHG!P55-INTMARB!P55</f>
        <v>1033.0697334479789</v>
      </c>
      <c r="Q55" s="10">
        <f>PPRD!Q55+RCV_RCY!Q55+IMP!Q55-EXP!Q55+STK_CHG!Q55-INTMARB!Q55</f>
        <v>1041.3925193465179</v>
      </c>
      <c r="R55" s="10">
        <f>PPRD!R55+RCV_RCY!R55+IMP!R55-EXP!R55+STK_CHG!R55-INTMARB!R55</f>
        <v>998.07721410146178</v>
      </c>
      <c r="S55" s="10">
        <f>PPRD!S55+RCV_RCY!S55+IMP!S55-EXP!S55+STK_CHG!S55-INTMARB!S55</f>
        <v>1072.579191745486</v>
      </c>
      <c r="T55" s="10">
        <f>PPRD!T55+RCV_RCY!T55+IMP!T55-EXP!T55+STK_CHG!T55-INTMARB!T55</f>
        <v>1053.1257953568361</v>
      </c>
      <c r="U55" s="10">
        <f>PPRD!U55+RCV_RCY!U55+IMP!U55-EXP!U55+STK_CHG!U55-INTMARB!U55</f>
        <v>1084.8309544282031</v>
      </c>
      <c r="V55" s="10">
        <f>PPRD!V55+RCV_RCY!V55+IMP!V55-EXP!V55+STK_CHG!V55-INTMARB!V55</f>
        <v>1175.146087704213</v>
      </c>
      <c r="W55" s="10">
        <f>PPRD!W55+RCV_RCY!W55+IMP!W55-EXP!W55+STK_CHG!W55-INTMARB!W55</f>
        <v>1057.494668959587</v>
      </c>
      <c r="X55" s="10">
        <f>PPRD!X55+RCV_RCY!X55+IMP!X55-EXP!X55+STK_CHG!X55-INTMARB!X55</f>
        <v>1136.3382631126401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8.5984522785898534E-2</v>
      </c>
      <c r="D56" s="10">
        <f>PPRD!D56+RCV_RCY!D56+IMP!D56-EXP!D56+STK_CHG!D56-INTMARB!D56</f>
        <v>8.5984522785898534E-2</v>
      </c>
      <c r="E56" s="10">
        <f>PPRD!E56+RCV_RCY!E56+IMP!E56-EXP!E56+STK_CHG!E56-INTMARB!E56</f>
        <v>0.1719690455717971</v>
      </c>
      <c r="F56" s="10">
        <f>PPRD!F56+RCV_RCY!F56+IMP!F56-EXP!F56+STK_CHG!F56-INTMARB!F56</f>
        <v>0.25795356835769562</v>
      </c>
      <c r="G56" s="10">
        <f>PPRD!G56+RCV_RCY!G56+IMP!G56-EXP!G56+STK_CHG!G56-INTMARB!G56</f>
        <v>0.25795356835769562</v>
      </c>
      <c r="H56" s="10">
        <f>PPRD!H56+RCV_RCY!H56+IMP!H56-EXP!H56+STK_CHG!H56-INTMARB!H56</f>
        <v>0.25795356835769562</v>
      </c>
      <c r="I56" s="10">
        <f>PPRD!I56+RCV_RCY!I56+IMP!I56-EXP!I56+STK_CHG!I56-INTMARB!I56</f>
        <v>0.41272570937231301</v>
      </c>
      <c r="J56" s="10">
        <f>PPRD!J56+RCV_RCY!J56+IMP!J56-EXP!J56+STK_CHG!J56-INTMARB!J56</f>
        <v>2.0636285468615649</v>
      </c>
      <c r="K56" s="10">
        <f>PPRD!K56+RCV_RCY!K56+IMP!K56-EXP!K56+STK_CHG!K56-INTMARB!K56</f>
        <v>3.485296646603611</v>
      </c>
      <c r="L56" s="10">
        <f>PPRD!L56+RCV_RCY!L56+IMP!L56-EXP!L56+STK_CHG!L56-INTMARB!L56</f>
        <v>13.75752364574377</v>
      </c>
      <c r="M56" s="10">
        <f>PPRD!M56+RCV_RCY!M56+IMP!M56-EXP!M56+STK_CHG!M56-INTMARB!M56</f>
        <v>18.171109200343938</v>
      </c>
      <c r="N56" s="10">
        <f>PPRD!N56+RCV_RCY!N56+IMP!N56-EXP!N56+STK_CHG!N56-INTMARB!N56</f>
        <v>24.069561478933789</v>
      </c>
      <c r="O56" s="10">
        <f>PPRD!O56+RCV_RCY!O56+IMP!O56-EXP!O56+STK_CHG!O56-INTMARB!O56</f>
        <v>33.76139294926913</v>
      </c>
      <c r="P56" s="10">
        <f>PPRD!P56+RCV_RCY!P56+IMP!P56-EXP!P56+STK_CHG!P56-INTMARB!P56</f>
        <v>41.198624247635422</v>
      </c>
      <c r="Q56" s="10">
        <f>PPRD!Q56+RCV_RCY!Q56+IMP!Q56-EXP!Q56+STK_CHG!Q56-INTMARB!Q56</f>
        <v>53.939466895958716</v>
      </c>
      <c r="R56" s="10">
        <f>PPRD!R56+RCV_RCY!R56+IMP!R56-EXP!R56+STK_CHG!R56-INTMARB!R56</f>
        <v>68.457007738607047</v>
      </c>
      <c r="S56" s="10">
        <f>PPRD!S56+RCV_RCY!S56+IMP!S56-EXP!S56+STK_CHG!S56-INTMARB!S56</f>
        <v>74.858383490971619</v>
      </c>
      <c r="T56" s="10">
        <f>PPRD!T56+RCV_RCY!T56+IMP!T56-EXP!T56+STK_CHG!T56-INTMARB!T56</f>
        <v>85.257609630266558</v>
      </c>
      <c r="U56" s="10">
        <f>PPRD!U56+RCV_RCY!U56+IMP!U56-EXP!U56+STK_CHG!U56-INTMARB!U56</f>
        <v>86.491573516766977</v>
      </c>
      <c r="V56" s="10">
        <f>PPRD!V56+RCV_RCY!V56+IMP!V56-EXP!V56+STK_CHG!V56-INTMARB!V56</f>
        <v>115.41289767841791</v>
      </c>
      <c r="W56" s="10">
        <f>PPRD!W56+RCV_RCY!W56+IMP!W56-EXP!W56+STK_CHG!W56-INTMARB!W56</f>
        <v>147.51418744625971</v>
      </c>
      <c r="X56" s="10">
        <f>PPRD!X56+RCV_RCY!X56+IMP!X56-EXP!X56+STK_CHG!X56-INTMARB!X56</f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18.39114359415305</v>
      </c>
      <c r="D57" s="10">
        <f>PPRD!D57+RCV_RCY!D57+IMP!D57-EXP!D57+STK_CHG!D57-INTMARB!D57</f>
        <v>19.012123817712808</v>
      </c>
      <c r="E57" s="10">
        <f>PPRD!E57+RCV_RCY!E57+IMP!E57-EXP!E57+STK_CHG!E57-INTMARB!E57</f>
        <v>19.633104041272571</v>
      </c>
      <c r="F57" s="10">
        <f>PPRD!F57+RCV_RCY!F57+IMP!F57-EXP!F57+STK_CHG!F57-INTMARB!F57</f>
        <v>20.30189165950129</v>
      </c>
      <c r="G57" s="10">
        <f>PPRD!G57+RCV_RCY!G57+IMP!G57-EXP!G57+STK_CHG!G57-INTMARB!G57</f>
        <v>20.922871883061049</v>
      </c>
      <c r="H57" s="10">
        <f>PPRD!H57+RCV_RCY!H57+IMP!H57-EXP!H57+STK_CHG!H57-INTMARB!H57</f>
        <v>22.42760103181427</v>
      </c>
      <c r="I57" s="10">
        <f>PPRD!I57+RCV_RCY!I57+IMP!I57-EXP!I57+STK_CHG!I57-INTMARB!I57</f>
        <v>23.597936371453141</v>
      </c>
      <c r="J57" s="10">
        <f>PPRD!J57+RCV_RCY!J57+IMP!J57-EXP!J57+STK_CHG!J57-INTMARB!J57</f>
        <v>25.580395528804811</v>
      </c>
      <c r="K57" s="10">
        <f>PPRD!K57+RCV_RCY!K57+IMP!K57-EXP!K57+STK_CHG!K57-INTMARB!K57</f>
        <v>30.23791917454858</v>
      </c>
      <c r="L57" s="10">
        <f>PPRD!L57+RCV_RCY!L57+IMP!L57-EXP!L57+STK_CHG!L57-INTMARB!L57</f>
        <v>34.871539122957863</v>
      </c>
      <c r="M57" s="10">
        <f>PPRD!M57+RCV_RCY!M57+IMP!M57-EXP!M57+STK_CHG!M57-INTMARB!M57</f>
        <v>48.079707652622517</v>
      </c>
      <c r="N57" s="10">
        <f>PPRD!N57+RCV_RCY!N57+IMP!N57-EXP!N57+STK_CHG!N57-INTMARB!N57</f>
        <v>59.496474634565772</v>
      </c>
      <c r="O57" s="10">
        <f>PPRD!O57+RCV_RCY!O57+IMP!O57-EXP!O57+STK_CHG!O57-INTMARB!O57</f>
        <v>67.354514187446256</v>
      </c>
      <c r="P57" s="10">
        <f>PPRD!P57+RCV_RCY!P57+IMP!P57-EXP!P57+STK_CHG!P57-INTMARB!P57</f>
        <v>72.752450558899397</v>
      </c>
      <c r="Q57" s="10">
        <f>PPRD!Q57+RCV_RCY!Q57+IMP!Q57-EXP!Q57+STK_CHG!Q57-INTMARB!Q57</f>
        <v>76.86061908856405</v>
      </c>
      <c r="R57" s="10">
        <f>PPRD!R57+RCV_RCY!R57+IMP!R57-EXP!R57+STK_CHG!R57-INTMARB!R57</f>
        <v>80.252192605331032</v>
      </c>
      <c r="S57" s="10">
        <f>PPRD!S57+RCV_RCY!S57+IMP!S57-EXP!S57+STK_CHG!S57-INTMARB!S57</f>
        <v>83.954342218400683</v>
      </c>
      <c r="T57" s="10">
        <f>PPRD!T57+RCV_RCY!T57+IMP!T57-EXP!T57+STK_CHG!T57-INTMARB!T57</f>
        <v>87.967669819432487</v>
      </c>
      <c r="U57" s="10">
        <f>PPRD!U57+RCV_RCY!U57+IMP!U57-EXP!U57+STK_CHG!U57-INTMARB!U57</f>
        <v>94.405417024935502</v>
      </c>
      <c r="V57" s="10">
        <f>PPRD!V57+RCV_RCY!V57+IMP!V57-EXP!V57+STK_CHG!V57-INTMARB!V57</f>
        <v>96.330696474634564</v>
      </c>
      <c r="W57" s="10">
        <f>PPRD!W57+RCV_RCY!W57+IMP!W57-EXP!W57+STK_CHG!W57-INTMARB!W57</f>
        <v>100.6920034393809</v>
      </c>
      <c r="X57" s="10">
        <f>PPRD!X57+RCV_RCY!X57+IMP!X57-EXP!X57+STK_CHG!X57-INTMARB!X57</f>
        <v>105.4800515907137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69.766895958727432</v>
      </c>
      <c r="D58" s="10">
        <f>PPRD!D58+RCV_RCY!D58+IMP!D58-EXP!D58+STK_CHG!D58-INTMARB!D58</f>
        <v>91.263026655202054</v>
      </c>
      <c r="E58" s="10">
        <f>PPRD!E58+RCV_RCY!E58+IMP!E58-EXP!E58+STK_CHG!E58-INTMARB!E58</f>
        <v>83.548323301805667</v>
      </c>
      <c r="F58" s="10">
        <f>PPRD!F58+RCV_RCY!F58+IMP!F58-EXP!F58+STK_CHG!F58-INTMARB!F58</f>
        <v>78.389251934651753</v>
      </c>
      <c r="G58" s="10">
        <f>PPRD!G58+RCV_RCY!G58+IMP!G58-EXP!G58+STK_CHG!G58-INTMARB!G58</f>
        <v>77.505503009458295</v>
      </c>
      <c r="H58" s="10">
        <f>PPRD!H58+RCV_RCY!H58+IMP!H58-EXP!H58+STK_CHG!H58-INTMARB!H58</f>
        <v>65.658727429062765</v>
      </c>
      <c r="I58" s="10">
        <f>PPRD!I58+RCV_RCY!I58+IMP!I58-EXP!I58+STK_CHG!I58-INTMARB!I58</f>
        <v>78.413069647463445</v>
      </c>
      <c r="J58" s="10">
        <f>PPRD!J58+RCV_RCY!J58+IMP!J58-EXP!J58+STK_CHG!J58-INTMARB!J58</f>
        <v>184.05468615649181</v>
      </c>
      <c r="K58" s="10">
        <f>PPRD!K58+RCV_RCY!K58+IMP!K58-EXP!K58+STK_CHG!K58-INTMARB!K58</f>
        <v>175.86225279449701</v>
      </c>
      <c r="L58" s="10">
        <f>PPRD!L58+RCV_RCY!L58+IMP!L58-EXP!L58+STK_CHG!L58-INTMARB!L58</f>
        <v>168.57747205503011</v>
      </c>
      <c r="M58" s="10">
        <f>PPRD!M58+RCV_RCY!M58+IMP!M58-EXP!M58+STK_CHG!M58-INTMARB!M58</f>
        <v>180.5674978503869</v>
      </c>
      <c r="N58" s="10">
        <f>PPRD!N58+RCV_RCY!N58+IMP!N58-EXP!N58+STK_CHG!N58-INTMARB!N58</f>
        <v>193.25021496130691</v>
      </c>
      <c r="O58" s="10">
        <f>PPRD!O58+RCV_RCY!O58+IMP!O58-EXP!O58+STK_CHG!O58-INTMARB!O58</f>
        <v>134.9957007738607</v>
      </c>
      <c r="P58" s="10">
        <f>PPRD!P58+RCV_RCY!P58+IMP!P58-EXP!P58+STK_CHG!P58-INTMARB!P58</f>
        <v>180.35253654342219</v>
      </c>
      <c r="Q58" s="10">
        <f>PPRD!Q58+RCV_RCY!Q58+IMP!Q58-EXP!Q58+STK_CHG!Q58-INTMARB!Q58</f>
        <v>188.42553740326741</v>
      </c>
      <c r="R58" s="10">
        <f>PPRD!R58+RCV_RCY!R58+IMP!R58-EXP!R58+STK_CHG!R58-INTMARB!R58</f>
        <v>186.99243336199481</v>
      </c>
      <c r="S58" s="10">
        <f>PPRD!S58+RCV_RCY!S58+IMP!S58-EXP!S58+STK_CHG!S58-INTMARB!S58</f>
        <v>157.6860705073087</v>
      </c>
      <c r="T58" s="10">
        <f>PPRD!T58+RCV_RCY!T58+IMP!T58-EXP!T58+STK_CHG!T58-INTMARB!T58</f>
        <v>198.9403267411866</v>
      </c>
      <c r="U58" s="10">
        <f>PPRD!U58+RCV_RCY!U58+IMP!U58-EXP!U58+STK_CHG!U58-INTMARB!U58</f>
        <v>211.63972484952711</v>
      </c>
      <c r="V58" s="10">
        <f>PPRD!V58+RCV_RCY!V58+IMP!V58-EXP!V58+STK_CHG!V58-INTMARB!V58</f>
        <v>197.92691315563201</v>
      </c>
      <c r="W58" s="10">
        <f>PPRD!W58+RCV_RCY!W58+IMP!W58-EXP!W58+STK_CHG!W58-INTMARB!W58</f>
        <v>199.1715391229578</v>
      </c>
      <c r="X58" s="10">
        <f>PPRD!X58+RCV_RCY!X58+IMP!X58-EXP!X58+STK_CHG!X58-INTMARB!X58</f>
        <v>164.0318142734308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2594.7501289767838</v>
      </c>
      <c r="D59" s="10">
        <f>PPRD!D59+RCV_RCY!D59+IMP!D59-EXP!D59+STK_CHG!D59-INTMARB!D59</f>
        <v>2582.3062768701629</v>
      </c>
      <c r="E59" s="10">
        <f>PPRD!E59+RCV_RCY!E59+IMP!E59-EXP!E59+STK_CHG!E59-INTMARB!E59</f>
        <v>2654.6527085124681</v>
      </c>
      <c r="F59" s="10">
        <f>PPRD!F59+RCV_RCY!F59+IMP!F59-EXP!F59+STK_CHG!F59-INTMARB!F59</f>
        <v>2652.2165090283752</v>
      </c>
      <c r="G59" s="10">
        <f>PPRD!G59+RCV_RCY!G59+IMP!G59-EXP!G59+STK_CHG!G59-INTMARB!G59</f>
        <v>2682.9798796216678</v>
      </c>
      <c r="H59" s="10">
        <f>PPRD!H59+RCV_RCY!H59+IMP!H59-EXP!H59+STK_CHG!H59-INTMARB!H59</f>
        <v>2713.313241616509</v>
      </c>
      <c r="I59" s="10">
        <f>PPRD!I59+RCV_RCY!I59+IMP!I59-EXP!I59+STK_CHG!I59-INTMARB!I59</f>
        <v>2731.274462596733</v>
      </c>
      <c r="J59" s="10">
        <f>PPRD!J59+RCV_RCY!J59+IMP!J59-EXP!J59+STK_CHG!J59-INTMARB!J59</f>
        <v>2807.8484952708509</v>
      </c>
      <c r="K59" s="10">
        <f>PPRD!K59+RCV_RCY!K59+IMP!K59-EXP!K59+STK_CHG!K59-INTMARB!K59</f>
        <v>2788.2153052450558</v>
      </c>
      <c r="L59" s="10">
        <f>PPRD!L59+RCV_RCY!L59+IMP!L59-EXP!L59+STK_CHG!L59-INTMARB!L59</f>
        <v>2856.334221840068</v>
      </c>
      <c r="M59" s="10">
        <f>PPRD!M59+RCV_RCY!M59+IMP!M59-EXP!M59+STK_CHG!M59-INTMARB!M59</f>
        <v>2582.2346517626829</v>
      </c>
      <c r="N59" s="10">
        <f>PPRD!N59+RCV_RCY!N59+IMP!N59-EXP!N59+STK_CHG!N59-INTMARB!N59</f>
        <v>2630.1711092003434</v>
      </c>
      <c r="O59" s="10">
        <f>PPRD!O59+RCV_RCY!O59+IMP!O59-EXP!O59+STK_CHG!O59-INTMARB!O59</f>
        <v>2292.6818572656916</v>
      </c>
      <c r="P59" s="10">
        <f>PPRD!P59+RCV_RCY!P59+IMP!P59-EXP!P59+STK_CHG!P59-INTMARB!P59</f>
        <v>2332.2107480653481</v>
      </c>
      <c r="Q59" s="10">
        <f>PPRD!Q59+RCV_RCY!Q59+IMP!Q59-EXP!Q59+STK_CHG!Q59-INTMARB!Q59</f>
        <v>2349.6465176268275</v>
      </c>
      <c r="R59" s="10">
        <f>PPRD!R59+RCV_RCY!R59+IMP!R59-EXP!R59+STK_CHG!R59-INTMARB!R59</f>
        <v>2338.6117798796213</v>
      </c>
      <c r="S59" s="10">
        <f>PPRD!S59+RCV_RCY!S59+IMP!S59-EXP!S59+STK_CHG!S59-INTMARB!S59</f>
        <v>2402.0492691315562</v>
      </c>
      <c r="T59" s="10">
        <f>PPRD!T59+RCV_RCY!T59+IMP!T59-EXP!T59+STK_CHG!T59-INTMARB!T59</f>
        <v>2420.5517626827173</v>
      </c>
      <c r="U59" s="10">
        <f>PPRD!U59+RCV_RCY!U59+IMP!U59-EXP!U59+STK_CHG!U59-INTMARB!U59</f>
        <v>2429.3700773860705</v>
      </c>
      <c r="V59" s="10">
        <f>PPRD!V59+RCV_RCY!V59+IMP!V59-EXP!V59+STK_CHG!V59-INTMARB!V59</f>
        <v>2537.3782459157355</v>
      </c>
      <c r="W59" s="10">
        <f>PPRD!W59+RCV_RCY!W59+IMP!W59-EXP!W59+STK_CHG!W59-INTMARB!W59</f>
        <v>2645.0981083404981</v>
      </c>
      <c r="X59" s="10">
        <f>PPRD!X59+RCV_RCY!X59+IMP!X59-EXP!X59+STK_CHG!X59-INTMARB!X59</f>
        <v>2699.9656061908859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31.002149613069655</v>
      </c>
      <c r="P60" s="10">
        <f>PPRD!P60+RCV_RCY!P60+IMP!P60-EXP!P60+STK_CHG!P60-INTMARB!P60</f>
        <v>21.842476354256235</v>
      </c>
      <c r="Q60" s="10">
        <f>PPRD!Q60+RCV_RCY!Q60+IMP!Q60-EXP!Q60+STK_CHG!Q60-INTMARB!Q60</f>
        <v>24.660791057609625</v>
      </c>
      <c r="R60" s="10">
        <f>PPRD!R60+RCV_RCY!R60+IMP!R60-EXP!R60+STK_CHG!R60-INTMARB!R60</f>
        <v>24.660791057609625</v>
      </c>
      <c r="S60" s="10">
        <f>PPRD!S60+RCV_RCY!S60+IMP!S60-EXP!S60+STK_CHG!S60-INTMARB!S60</f>
        <v>19.024075666380046</v>
      </c>
      <c r="T60" s="10">
        <f>PPRD!T60+RCV_RCY!T60+IMP!T60-EXP!T60+STK_CHG!T60-INTMARB!T60</f>
        <v>20.797592433361991</v>
      </c>
      <c r="U60" s="10">
        <f>PPRD!U60+RCV_RCY!U60+IMP!U60-EXP!U60+STK_CHG!U60-INTMARB!U60</f>
        <v>20.796818572656921</v>
      </c>
      <c r="V60" s="10">
        <f>PPRD!V60+RCV_RCY!V60+IMP!V60-EXP!V60+STK_CHG!V60-INTMARB!V60</f>
        <v>16.900429922613931</v>
      </c>
      <c r="W60" s="10">
        <f>PPRD!W60+RCV_RCY!W60+IMP!W60-EXP!W60+STK_CHG!W60-INTMARB!W60</f>
        <v>13.986242476354249</v>
      </c>
      <c r="X60" s="10">
        <f>PPRD!X60+RCV_RCY!X60+IMP!X60-EXP!X60+STK_CHG!X60-INTMARB!X60</f>
        <v>18.02355975924333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1.146431642304385</v>
      </c>
      <c r="D61" s="10">
        <f>PPRD!D61+RCV_RCY!D61+IMP!D61-EXP!D61+STK_CHG!D61-INTMARB!D61</f>
        <v>0.88374892519346515</v>
      </c>
      <c r="E61" s="10">
        <f>PPRD!E61+RCV_RCY!E61+IMP!E61-EXP!E61+STK_CHG!E61-INTMARB!E61</f>
        <v>0.93147033533963886</v>
      </c>
      <c r="F61" s="10">
        <f>PPRD!F61+RCV_RCY!F61+IMP!F61-EXP!F61+STK_CHG!F61-INTMARB!F61</f>
        <v>0.83594153052450548</v>
      </c>
      <c r="G61" s="10">
        <f>PPRD!G61+RCV_RCY!G61+IMP!G61-EXP!G61+STK_CHG!G61-INTMARB!G61</f>
        <v>4.4663800515907139</v>
      </c>
      <c r="H61" s="10">
        <f>PPRD!H61+RCV_RCY!H61+IMP!H61-EXP!H61+STK_CHG!H61-INTMARB!H61</f>
        <v>10.12708512467756</v>
      </c>
      <c r="I61" s="10">
        <f>PPRD!I61+RCV_RCY!I61+IMP!I61-EXP!I61+STK_CHG!I61-INTMARB!I61</f>
        <v>9.1955288048151331</v>
      </c>
      <c r="J61" s="10">
        <f>PPRD!J61+RCV_RCY!J61+IMP!J61-EXP!J61+STK_CHG!J61-INTMARB!J61</f>
        <v>15.763800515907141</v>
      </c>
      <c r="K61" s="10">
        <f>PPRD!K61+RCV_RCY!K61+IMP!K61-EXP!K61+STK_CHG!K61-INTMARB!K61</f>
        <v>22.976956147893379</v>
      </c>
      <c r="L61" s="10">
        <f>PPRD!L61+RCV_RCY!L61+IMP!L61-EXP!L61+STK_CHG!L61-INTMARB!L61</f>
        <v>23.789079965606192</v>
      </c>
      <c r="M61" s="10">
        <f>PPRD!M61+RCV_RCY!M61+IMP!M61-EXP!M61+STK_CHG!M61-INTMARB!M61</f>
        <v>30.739466895958721</v>
      </c>
      <c r="N61" s="10">
        <f>PPRD!N61+RCV_RCY!N61+IMP!N61-EXP!N61+STK_CHG!N61-INTMARB!N61</f>
        <v>44.974720550300937</v>
      </c>
      <c r="O61" s="10">
        <f>PPRD!O61+RCV_RCY!O61+IMP!O61-EXP!O61+STK_CHG!O61-INTMARB!O61</f>
        <v>56.916938950988808</v>
      </c>
      <c r="P61" s="10">
        <f>PPRD!P61+RCV_RCY!P61+IMP!P61-EXP!P61+STK_CHG!P61-INTMARB!P61</f>
        <v>65.993121238177125</v>
      </c>
      <c r="Q61" s="10">
        <f>PPRD!Q61+RCV_RCY!Q61+IMP!Q61-EXP!Q61+STK_CHG!Q61-INTMARB!Q61</f>
        <v>81.971883061048999</v>
      </c>
      <c r="R61" s="10">
        <f>PPRD!R61+RCV_RCY!R61+IMP!R61-EXP!R61+STK_CHG!R61-INTMARB!R61</f>
        <v>82.569045571797076</v>
      </c>
      <c r="S61" s="10">
        <f>PPRD!S61+RCV_RCY!S61+IMP!S61-EXP!S61+STK_CHG!S61-INTMARB!S61</f>
        <v>80.347721410146164</v>
      </c>
      <c r="T61" s="10">
        <f>PPRD!T61+RCV_RCY!T61+IMP!T61-EXP!T61+STK_CHG!T61-INTMARB!T61</f>
        <v>85.059845227858972</v>
      </c>
      <c r="U61" s="10">
        <f>PPRD!U61+RCV_RCY!U61+IMP!U61-EXP!U61+STK_CHG!U61-INTMARB!U61</f>
        <v>82.474462596732579</v>
      </c>
      <c r="V61" s="10">
        <f>PPRD!V61+RCV_RCY!V61+IMP!V61-EXP!V61+STK_CHG!V61-INTMARB!V61</f>
        <v>80.136543422184005</v>
      </c>
      <c r="W61" s="10">
        <f>PPRD!W61+RCV_RCY!W61+IMP!W61-EXP!W61+STK_CHG!W61-INTMARB!W61</f>
        <v>82.743852106620807</v>
      </c>
      <c r="X61" s="10">
        <f>PPRD!X61+RCV_RCY!X61+IMP!X61-EXP!X61+STK_CHG!X61-INTMARB!X61</f>
        <v>87.226311263972477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87.130954428202912</v>
      </c>
      <c r="D62" s="10">
        <f>PPRD!D62+RCV_RCY!D62+IMP!D62-EXP!D62+STK_CHG!D62-INTMARB!D62</f>
        <v>87.274290627687009</v>
      </c>
      <c r="E62" s="10">
        <f>PPRD!E62+RCV_RCY!E62+IMP!E62-EXP!E62+STK_CHG!E62-INTMARB!E62</f>
        <v>91.143594153052447</v>
      </c>
      <c r="F62" s="10">
        <f>PPRD!F62+RCV_RCY!F62+IMP!F62-EXP!F62+STK_CHG!F62-INTMARB!F62</f>
        <v>94.654600171969051</v>
      </c>
      <c r="G62" s="10">
        <f>PPRD!G62+RCV_RCY!G62+IMP!G62-EXP!G62+STK_CHG!G62-INTMARB!G62</f>
        <v>94.58297506448838</v>
      </c>
      <c r="H62" s="10">
        <f>PPRD!H62+RCV_RCY!H62+IMP!H62-EXP!H62+STK_CHG!H62-INTMARB!H62</f>
        <v>103.4919174548581</v>
      </c>
      <c r="I62" s="10">
        <f>PPRD!I62+RCV_RCY!I62+IMP!I62-EXP!I62+STK_CHG!I62-INTMARB!I62</f>
        <v>100.3391229578676</v>
      </c>
      <c r="J62" s="10">
        <f>PPRD!J62+RCV_RCY!J62+IMP!J62-EXP!J62+STK_CHG!J62-INTMARB!J62</f>
        <v>93.985898538263115</v>
      </c>
      <c r="K62" s="10">
        <f>PPRD!K62+RCV_RCY!K62+IMP!K62-EXP!K62+STK_CHG!K62-INTMARB!K62</f>
        <v>91.382459157351676</v>
      </c>
      <c r="L62" s="10">
        <f>PPRD!L62+RCV_RCY!L62+IMP!L62-EXP!L62+STK_CHG!L62-INTMARB!L62</f>
        <v>99.049355116079099</v>
      </c>
      <c r="M62" s="10">
        <f>PPRD!M62+RCV_RCY!M62+IMP!M62-EXP!M62+STK_CHG!M62-INTMARB!M62</f>
        <v>95.896646603611345</v>
      </c>
      <c r="N62" s="10">
        <f>PPRD!N62+RCV_RCY!N62+IMP!N62-EXP!N62+STK_CHG!N62-INTMARB!N62</f>
        <v>98.476182287188294</v>
      </c>
      <c r="O62" s="10">
        <f>PPRD!O62+RCV_RCY!O62+IMP!O62-EXP!O62+STK_CHG!O62-INTMARB!O62</f>
        <v>85.960619088564044</v>
      </c>
      <c r="P62" s="10">
        <f>PPRD!P62+RCV_RCY!P62+IMP!P62-EXP!P62+STK_CHG!P62-INTMARB!P62</f>
        <v>96.708684436801363</v>
      </c>
      <c r="Q62" s="10">
        <f>PPRD!Q62+RCV_RCY!Q62+IMP!Q62-EXP!Q62+STK_CHG!Q62-INTMARB!Q62</f>
        <v>81.75692175408426</v>
      </c>
      <c r="R62" s="10">
        <f>PPRD!R62+RCV_RCY!R62+IMP!R62-EXP!R62+STK_CHG!R62-INTMARB!R62</f>
        <v>97.401375752364572</v>
      </c>
      <c r="S62" s="10">
        <f>PPRD!S62+RCV_RCY!S62+IMP!S62-EXP!S62+STK_CHG!S62-INTMARB!S62</f>
        <v>103.6591573516767</v>
      </c>
      <c r="T62" s="10">
        <f>PPRD!T62+RCV_RCY!T62+IMP!T62-EXP!T62+STK_CHG!T62-INTMARB!T62</f>
        <v>118.9665520206363</v>
      </c>
      <c r="U62" s="10">
        <f>PPRD!U62+RCV_RCY!U62+IMP!U62-EXP!U62+STK_CHG!U62-INTMARB!U62</f>
        <v>110.55305245055889</v>
      </c>
      <c r="V62" s="10">
        <f>PPRD!V62+RCV_RCY!V62+IMP!V62-EXP!V62+STK_CHG!V62-INTMARB!V62</f>
        <v>117.98503869303519</v>
      </c>
      <c r="W62" s="10">
        <f>PPRD!W62+RCV_RCY!W62+IMP!W62-EXP!W62+STK_CHG!W62-INTMARB!W62</f>
        <v>111.5667239896818</v>
      </c>
      <c r="X62" s="10">
        <f>PPRD!X62+RCV_RCY!X62+IMP!X62-EXP!X62+STK_CHG!X62-INTMARB!X62</f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17.411865864144456</v>
      </c>
      <c r="S63" s="10">
        <f>PPRD!S63+RCV_RCY!S63+IMP!S63-EXP!S63+STK_CHG!S63-INTMARB!S63</f>
        <v>21.926139294926905</v>
      </c>
      <c r="T63" s="10">
        <f>PPRD!T63+RCV_RCY!T63+IMP!T63-EXP!T63+STK_CHG!T63-INTMARB!T63</f>
        <v>3.3347377472055033</v>
      </c>
      <c r="U63" s="10">
        <f>PPRD!U63+RCV_RCY!U63+IMP!U63-EXP!U63+STK_CHG!U63-INTMARB!U63</f>
        <v>4.4954428202923475</v>
      </c>
      <c r="V63" s="10">
        <f>PPRD!V63+RCV_RCY!V63+IMP!V63-EXP!V63+STK_CHG!V63-INTMARB!V63</f>
        <v>4.1182287188306095</v>
      </c>
      <c r="W63" s="10">
        <f>PPRD!W63+RCV_RCY!W63+IMP!W63-EXP!W63+STK_CHG!W63-INTMARB!W63</f>
        <v>3.3430782459157347</v>
      </c>
      <c r="X63" s="10">
        <f>PPRD!X63+RCV_RCY!X63+IMP!X63-EXP!X63+STK_CHG!X63-INTMARB!X63</f>
        <v>13.88564058469475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1.2897678417884779</v>
      </c>
      <c r="P64" s="10">
        <f>PPRD!P64+RCV_RCY!P64+IMP!P64-EXP!P64+STK_CHG!P64-INTMARB!P64</f>
        <v>1.9346517626827171</v>
      </c>
      <c r="Q64" s="10">
        <f>PPRD!Q64+RCV_RCY!Q64+IMP!Q64-EXP!Q64+STK_CHG!Q64-INTMARB!Q64</f>
        <v>1.9346517626827171</v>
      </c>
      <c r="R64" s="10">
        <f>PPRD!R64+RCV_RCY!R64+IMP!R64-EXP!R64+STK_CHG!R64-INTMARB!R64</f>
        <v>3.224419604471195</v>
      </c>
      <c r="S64" s="10">
        <f>PPRD!S64+RCV_RCY!S64+IMP!S64-EXP!S64+STK_CHG!S64-INTMARB!S64</f>
        <v>3.224419604471195</v>
      </c>
      <c r="T64" s="10">
        <f>PPRD!T64+RCV_RCY!T64+IMP!T64-EXP!T64+STK_CHG!T64-INTMARB!T64</f>
        <v>0</v>
      </c>
      <c r="U64" s="10">
        <f>PPRD!U64+RCV_RCY!U64+IMP!U64-EXP!U64+STK_CHG!U64-INTMARB!U64</f>
        <v>1.236285468615649</v>
      </c>
      <c r="V64" s="10">
        <f>PPRD!V64+RCV_RCY!V64+IMP!V64-EXP!V64+STK_CHG!V64-INTMARB!V64</f>
        <v>4.0260533104041274</v>
      </c>
      <c r="W64" s="10">
        <f>PPRD!W64+RCV_RCY!W64+IMP!W64-EXP!W64+STK_CHG!W64-INTMARB!W64</f>
        <v>3.0484092863284609</v>
      </c>
      <c r="X64" s="10">
        <f>PPRD!X64+RCV_RCY!X64+IMP!X64-EXP!X64+STK_CHG!X64-INTMARB!X64</f>
        <v>3.006448839208943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70.808856405846939</v>
      </c>
      <c r="J65" s="10">
        <f>PPRD!J65+RCV_RCY!J65+IMP!J65-EXP!J65+STK_CHG!J65-INTMARB!J65</f>
        <v>133.9283748925194</v>
      </c>
      <c r="K65" s="10">
        <f>PPRD!K65+RCV_RCY!K65+IMP!K65-EXP!K65+STK_CHG!K65-INTMARB!K65</f>
        <v>133.05786758383496</v>
      </c>
      <c r="L65" s="10">
        <f>PPRD!L65+RCV_RCY!L65+IMP!L65-EXP!L65+STK_CHG!L65-INTMARB!L65</f>
        <v>221.47678417884779</v>
      </c>
      <c r="M65" s="10">
        <f>PPRD!M65+RCV_RCY!M65+IMP!M65-EXP!M65+STK_CHG!M65-INTMARB!M65</f>
        <v>321.28091143594156</v>
      </c>
      <c r="N65" s="10">
        <f>PPRD!N65+RCV_RCY!N65+IMP!N65-EXP!N65+STK_CHG!N65-INTMARB!N65</f>
        <v>303.39062768701638</v>
      </c>
      <c r="O65" s="10">
        <f>PPRD!O65+RCV_RCY!O65+IMP!O65-EXP!O65+STK_CHG!O65-INTMARB!O65</f>
        <v>274.52536543422178</v>
      </c>
      <c r="P65" s="10">
        <f>PPRD!P65+RCV_RCY!P65+IMP!P65-EXP!P65+STK_CHG!P65-INTMARB!P65</f>
        <v>267.61719690455726</v>
      </c>
      <c r="Q65" s="10">
        <f>PPRD!Q65+RCV_RCY!Q65+IMP!Q65-EXP!Q65+STK_CHG!Q65-INTMARB!Q65</f>
        <v>265.83654342218398</v>
      </c>
      <c r="R65" s="10">
        <f>PPRD!R65+RCV_RCY!R65+IMP!R65-EXP!R65+STK_CHG!R65-INTMARB!R65</f>
        <v>303.17858985382634</v>
      </c>
      <c r="S65" s="10">
        <f>PPRD!S65+RCV_RCY!S65+IMP!S65-EXP!S65+STK_CHG!S65-INTMARB!S65</f>
        <v>247.41349957007731</v>
      </c>
      <c r="T65" s="10">
        <f>PPRD!T65+RCV_RCY!T65+IMP!T65-EXP!T65+STK_CHG!T65-INTMARB!T65</f>
        <v>250.85907136715389</v>
      </c>
      <c r="U65" s="10">
        <f>PPRD!U65+RCV_RCY!U65+IMP!U65-EXP!U65+STK_CHG!U65-INTMARB!U65</f>
        <v>265.84539982803091</v>
      </c>
      <c r="V65" s="10">
        <f>PPRD!V65+RCV_RCY!V65+IMP!V65-EXP!V65+STK_CHG!V65-INTMARB!V65</f>
        <v>267.71263972484957</v>
      </c>
      <c r="W65" s="10">
        <f>PPRD!W65+RCV_RCY!W65+IMP!W65-EXP!W65+STK_CHG!W65-INTMARB!W65</f>
        <v>232.53585554600164</v>
      </c>
      <c r="X65" s="10">
        <f>PPRD!X65+RCV_RCY!X65+IMP!X65-EXP!X65+STK_CHG!X65-INTMARB!X65</f>
        <v>290.28486672398964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6.1860705073086839</v>
      </c>
      <c r="P66" s="10">
        <f>PPRD!P66+RCV_RCY!P66+IMP!P66-EXP!P66+STK_CHG!P66-INTMARB!P66</f>
        <v>2.6511607910576092</v>
      </c>
      <c r="Q66" s="10">
        <f>PPRD!Q66+RCV_RCY!Q66+IMP!Q66-EXP!Q66+STK_CHG!Q66-INTMARB!Q66</f>
        <v>2.6511607910576092</v>
      </c>
      <c r="R66" s="10">
        <f>PPRD!R66+RCV_RCY!R66+IMP!R66-EXP!R66+STK_CHG!R66-INTMARB!R66</f>
        <v>16.79088564058469</v>
      </c>
      <c r="S66" s="10">
        <f>PPRD!S66+RCV_RCY!S66+IMP!S66-EXP!S66+STK_CHG!S66-INTMARB!S66</f>
        <v>4.4186586414445399</v>
      </c>
      <c r="T66" s="10">
        <f>PPRD!T66+RCV_RCY!T66+IMP!T66-EXP!T66+STK_CHG!T66-INTMARB!T66</f>
        <v>0</v>
      </c>
      <c r="U66" s="10">
        <f>PPRD!U66+RCV_RCY!U66+IMP!U66-EXP!U66+STK_CHG!U66-INTMARB!U66</f>
        <v>1.442218400687876</v>
      </c>
      <c r="V66" s="10">
        <f>PPRD!V66+RCV_RCY!V66+IMP!V66-EXP!V66+STK_CHG!V66-INTMARB!V66</f>
        <v>7.629234737747205</v>
      </c>
      <c r="W66" s="10">
        <f>PPRD!W66+RCV_RCY!W66+IMP!W66-EXP!W66+STK_CHG!W66-INTMARB!W66</f>
        <v>14.81487532244196</v>
      </c>
      <c r="X66" s="10">
        <f>PPRD!X66+RCV_RCY!X66+IMP!X66-EXP!X66+STK_CHG!X66-INTMARB!X66</f>
        <v>28.99922613929493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0.92966466036113493</v>
      </c>
      <c r="J69" s="10">
        <f>PPRD!J69+RCV_RCY!J69+IMP!J69-EXP!J69+STK_CHG!J69-INTMARB!J69</f>
        <v>2.5725709372312981</v>
      </c>
      <c r="K69" s="10">
        <f>PPRD!K69+RCV_RCY!K69+IMP!K69-EXP!K69+STK_CHG!K69-INTMARB!K69</f>
        <v>4.4946689595872744</v>
      </c>
      <c r="L69" s="10">
        <f>PPRD!L69+RCV_RCY!L69+IMP!L69-EXP!L69+STK_CHG!L69-INTMARB!L69</f>
        <v>3.9538263112639722</v>
      </c>
      <c r="M69" s="10">
        <f>PPRD!M69+RCV_RCY!M69+IMP!M69-EXP!M69+STK_CHG!M69-INTMARB!M69</f>
        <v>4.243680137575236</v>
      </c>
      <c r="N69" s="10">
        <f>PPRD!N69+RCV_RCY!N69+IMP!N69-EXP!N69+STK_CHG!N69-INTMARB!N69</f>
        <v>4.096130696474634</v>
      </c>
      <c r="O69" s="10">
        <f>PPRD!O69+RCV_RCY!O69+IMP!O69-EXP!O69+STK_CHG!O69-INTMARB!O69</f>
        <v>4.1782459157351681</v>
      </c>
      <c r="P69" s="10">
        <f>PPRD!P69+RCV_RCY!P69+IMP!P69-EXP!P69+STK_CHG!P69-INTMARB!P69</f>
        <v>3.9785898538263105</v>
      </c>
      <c r="Q69" s="10">
        <f>PPRD!Q69+RCV_RCY!Q69+IMP!Q69-EXP!Q69+STK_CHG!Q69-INTMARB!Q69</f>
        <v>4.8693895098882196</v>
      </c>
      <c r="R69" s="10">
        <f>PPRD!R69+RCV_RCY!R69+IMP!R69-EXP!R69+STK_CHG!R69-INTMARB!R69</f>
        <v>3.306964746345658</v>
      </c>
      <c r="S69" s="10">
        <f>PPRD!S69+RCV_RCY!S69+IMP!S69-EXP!S69+STK_CHG!S69-INTMARB!S69</f>
        <v>2.2278589853826309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595.04840928632836</v>
      </c>
      <c r="R70" s="10">
        <f>PPRD!R70+RCV_RCY!R70+IMP!R70-EXP!R70+STK_CHG!R70-INTMARB!R70</f>
        <v>600.88357695614786</v>
      </c>
      <c r="S70" s="10">
        <f>PPRD!S70+RCV_RCY!S70+IMP!S70-EXP!S70+STK_CHG!S70-INTMARB!S70</f>
        <v>604.42983662940674</v>
      </c>
      <c r="T70" s="10">
        <f>PPRD!T70+RCV_RCY!T70+IMP!T70-EXP!T70+STK_CHG!T70-INTMARB!T70</f>
        <v>624.38667239896813</v>
      </c>
      <c r="U70" s="10">
        <f>PPRD!U70+RCV_RCY!U70+IMP!U70-EXP!U70+STK_CHG!U70-INTMARB!U70</f>
        <v>649.81263972484953</v>
      </c>
      <c r="V70" s="10">
        <f>PPRD!V70+RCV_RCY!V70+IMP!V70-EXP!V70+STK_CHG!V70-INTMARB!V70</f>
        <v>681.20851246775578</v>
      </c>
      <c r="W70" s="10">
        <f>PPRD!W70+RCV_RCY!W70+IMP!W70-EXP!W70+STK_CHG!W70-INTMARB!W70</f>
        <v>718.56784178847795</v>
      </c>
      <c r="X70" s="10">
        <f>PPRD!X70+RCV_RCY!X70+IMP!X70-EXP!X70+STK_CHG!X70-INTMARB!X70</f>
        <v>754.78349097162504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87.107136715391221</v>
      </c>
      <c r="D71" s="37">
        <f t="shared" si="22"/>
        <v>87.274290627687009</v>
      </c>
      <c r="E71" s="37">
        <f t="shared" si="22"/>
        <v>91.143594153052447</v>
      </c>
      <c r="F71" s="37">
        <f t="shared" si="22"/>
        <v>95.32347377472054</v>
      </c>
      <c r="G71" s="37">
        <f t="shared" si="22"/>
        <v>96.230954428202921</v>
      </c>
      <c r="H71" s="37">
        <f t="shared" si="22"/>
        <v>140.05924333619956</v>
      </c>
      <c r="I71" s="37">
        <f t="shared" si="22"/>
        <v>145.09888220120379</v>
      </c>
      <c r="J71" s="37">
        <f t="shared" si="22"/>
        <v>133.39544282029235</v>
      </c>
      <c r="K71" s="37">
        <f t="shared" si="22"/>
        <v>132.82218400687876</v>
      </c>
      <c r="L71" s="37">
        <f t="shared" si="22"/>
        <v>139.67712811693895</v>
      </c>
      <c r="M71" s="37">
        <f t="shared" si="22"/>
        <v>158.68925193465176</v>
      </c>
      <c r="N71" s="37">
        <f t="shared" si="22"/>
        <v>180.08985382631124</v>
      </c>
      <c r="O71" s="37">
        <f t="shared" si="22"/>
        <v>151.71487532244194</v>
      </c>
      <c r="P71" s="37">
        <f t="shared" si="22"/>
        <v>169.53276010318143</v>
      </c>
      <c r="Q71" s="37">
        <f t="shared" si="22"/>
        <v>169.96276870163371</v>
      </c>
      <c r="R71" s="37">
        <f t="shared" si="22"/>
        <v>155.13035253654343</v>
      </c>
      <c r="S71" s="37">
        <f t="shared" si="22"/>
        <v>197.59905417024936</v>
      </c>
      <c r="T71" s="37">
        <f t="shared" si="22"/>
        <v>188.50653482373173</v>
      </c>
      <c r="U71" s="37">
        <f t="shared" si="22"/>
        <v>173.68443680137574</v>
      </c>
      <c r="V71" s="37">
        <f t="shared" si="22"/>
        <v>179.45313843508166</v>
      </c>
      <c r="W71" s="37">
        <f t="shared" si="22"/>
        <v>187.12493551160787</v>
      </c>
      <c r="X71" s="37">
        <f t="shared" ref="X71" si="23">SUM(X72:X73)</f>
        <v>186.66405846947546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0.69269131556319852</v>
      </c>
      <c r="G72" s="10">
        <f>PPRD!G72+RCV_RCY!G72+IMP!G72-EXP!G72+STK_CHG!G72-INTMARB!G72</f>
        <v>1.671883061049011</v>
      </c>
      <c r="H72" s="10">
        <f>PPRD!H72+RCV_RCY!H72+IMP!H72-EXP!H72+STK_CHG!H72-INTMARB!H72</f>
        <v>36.591229578675843</v>
      </c>
      <c r="I72" s="10">
        <f>PPRD!I72+RCV_RCY!I72+IMP!I72-EXP!I72+STK_CHG!I72-INTMARB!I72</f>
        <v>44.759759243336198</v>
      </c>
      <c r="J72" s="10">
        <f>PPRD!J72+RCV_RCY!J72+IMP!J72-EXP!J72+STK_CHG!J72-INTMARB!J72</f>
        <v>39.409544282029238</v>
      </c>
      <c r="K72" s="10">
        <f>PPRD!K72+RCV_RCY!K72+IMP!K72-EXP!K72+STK_CHG!K72-INTMARB!K72</f>
        <v>41.439724849527082</v>
      </c>
      <c r="L72" s="10">
        <f>PPRD!L72+RCV_RCY!L72+IMP!L72-EXP!L72+STK_CHG!L72-INTMARB!L72</f>
        <v>40.651590713671538</v>
      </c>
      <c r="M72" s="10">
        <f>PPRD!M72+RCV_RCY!M72+IMP!M72-EXP!M72+STK_CHG!M72-INTMARB!M72</f>
        <v>62.792605331040413</v>
      </c>
      <c r="N72" s="10">
        <f>PPRD!N72+RCV_RCY!N72+IMP!N72-EXP!N72+STK_CHG!N72-INTMARB!N72</f>
        <v>81.637575236457423</v>
      </c>
      <c r="O72" s="10">
        <f>PPRD!O72+RCV_RCY!O72+IMP!O72-EXP!O72+STK_CHG!O72-INTMARB!O72</f>
        <v>65.778159931212372</v>
      </c>
      <c r="P72" s="10">
        <f>PPRD!P72+RCV_RCY!P72+IMP!P72-EXP!P72+STK_CHG!P72-INTMARB!P72</f>
        <v>72.847979363714529</v>
      </c>
      <c r="Q72" s="10">
        <f>PPRD!Q72+RCV_RCY!Q72+IMP!Q72-EXP!Q72+STK_CHG!Q72-INTMARB!Q72</f>
        <v>88.229664660361124</v>
      </c>
      <c r="R72" s="10">
        <f>PPRD!R72+RCV_RCY!R72+IMP!R72-EXP!R72+STK_CHG!R72-INTMARB!R72</f>
        <v>57.752880481513337</v>
      </c>
      <c r="S72" s="10">
        <f>PPRD!S72+RCV_RCY!S72+IMP!S72-EXP!S72+STK_CHG!S72-INTMARB!S72</f>
        <v>93.939896818572663</v>
      </c>
      <c r="T72" s="10">
        <f>PPRD!T72+RCV_RCY!T72+IMP!T72-EXP!T72+STK_CHG!T72-INTMARB!T72</f>
        <v>98.759845227858989</v>
      </c>
      <c r="U72" s="10">
        <f>PPRD!U72+RCV_RCY!U72+IMP!U72-EXP!U72+STK_CHG!U72-INTMARB!U72</f>
        <v>90.284780739466896</v>
      </c>
      <c r="V72" s="10">
        <f>PPRD!V72+RCV_RCY!V72+IMP!V72-EXP!V72+STK_CHG!V72-INTMARB!V72</f>
        <v>90.446861564918308</v>
      </c>
      <c r="W72" s="10">
        <f>PPRD!W72+RCV_RCY!W72+IMP!W72-EXP!W72+STK_CHG!W72-INTMARB!W72</f>
        <v>99.465348237317272</v>
      </c>
      <c r="X72" s="10">
        <f>PPRD!X72+RCV_RCY!X72+IMP!X72-EXP!X72+STK_CHG!X72-INTMARB!X72</f>
        <v>93.478761822871874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87.107136715391221</v>
      </c>
      <c r="D73" s="10">
        <f>PPRD!D73+RCV_RCY!D73+IMP!D73-EXP!D73+STK_CHG!D73-INTMARB!D73</f>
        <v>87.274290627687009</v>
      </c>
      <c r="E73" s="10">
        <f>PPRD!E73+RCV_RCY!E73+IMP!E73-EXP!E73+STK_CHG!E73-INTMARB!E73</f>
        <v>91.143594153052447</v>
      </c>
      <c r="F73" s="10">
        <f>PPRD!F73+RCV_RCY!F73+IMP!F73-EXP!F73+STK_CHG!F73-INTMARB!F73</f>
        <v>94.630782459157345</v>
      </c>
      <c r="G73" s="10">
        <f>PPRD!G73+RCV_RCY!G73+IMP!G73-EXP!G73+STK_CHG!G73-INTMARB!G73</f>
        <v>94.559071367153905</v>
      </c>
      <c r="H73" s="10">
        <f>PPRD!H73+RCV_RCY!H73+IMP!H73-EXP!H73+STK_CHG!H73-INTMARB!H73</f>
        <v>103.46801375752371</v>
      </c>
      <c r="I73" s="10">
        <f>PPRD!I73+RCV_RCY!I73+IMP!I73-EXP!I73+STK_CHG!I73-INTMARB!I73</f>
        <v>100.3391229578676</v>
      </c>
      <c r="J73" s="10">
        <f>PPRD!J73+RCV_RCY!J73+IMP!J73-EXP!J73+STK_CHG!J73-INTMARB!J73</f>
        <v>93.985898538263115</v>
      </c>
      <c r="K73" s="10">
        <f>PPRD!K73+RCV_RCY!K73+IMP!K73-EXP!K73+STK_CHG!K73-INTMARB!K73</f>
        <v>91.382459157351676</v>
      </c>
      <c r="L73" s="10">
        <f>PPRD!L73+RCV_RCY!L73+IMP!L73-EXP!L73+STK_CHG!L73-INTMARB!L73</f>
        <v>99.025537403267393</v>
      </c>
      <c r="M73" s="10">
        <f>PPRD!M73+RCV_RCY!M73+IMP!M73-EXP!M73+STK_CHG!M73-INTMARB!M73</f>
        <v>95.896646603611345</v>
      </c>
      <c r="N73" s="10">
        <f>PPRD!N73+RCV_RCY!N73+IMP!N73-EXP!N73+STK_CHG!N73-INTMARB!N73</f>
        <v>98.452278589853819</v>
      </c>
      <c r="O73" s="10">
        <f>PPRD!O73+RCV_RCY!O73+IMP!O73-EXP!O73+STK_CHG!O73-INTMARB!O73</f>
        <v>85.936715391229569</v>
      </c>
      <c r="P73" s="10">
        <f>PPRD!P73+RCV_RCY!P73+IMP!P73-EXP!P73+STK_CHG!P73-INTMARB!P73</f>
        <v>96.684780739466888</v>
      </c>
      <c r="Q73" s="10">
        <f>PPRD!Q73+RCV_RCY!Q73+IMP!Q73-EXP!Q73+STK_CHG!Q73-INTMARB!Q73</f>
        <v>81.733104041272568</v>
      </c>
      <c r="R73" s="10">
        <f>PPRD!R73+RCV_RCY!R73+IMP!R73-EXP!R73+STK_CHG!R73-INTMARB!R73</f>
        <v>97.377472055030083</v>
      </c>
      <c r="S73" s="10">
        <f>PPRD!S73+RCV_RCY!S73+IMP!S73-EXP!S73+STK_CHG!S73-INTMARB!S73</f>
        <v>103.6591573516767</v>
      </c>
      <c r="T73" s="10">
        <f>PPRD!T73+RCV_RCY!T73+IMP!T73-EXP!T73+STK_CHG!T73-INTMARB!T73</f>
        <v>89.746689595872724</v>
      </c>
      <c r="U73" s="10">
        <f>PPRD!U73+RCV_RCY!U73+IMP!U73-EXP!U73+STK_CHG!U73-INTMARB!U73</f>
        <v>83.399656061908843</v>
      </c>
      <c r="V73" s="10">
        <f>PPRD!V73+RCV_RCY!V73+IMP!V73-EXP!V73+STK_CHG!V73-INTMARB!V73</f>
        <v>89.006276870163362</v>
      </c>
      <c r="W73" s="10">
        <f>PPRD!W73+RCV_RCY!W73+IMP!W73-EXP!W73+STK_CHG!W73-INTMARB!W73</f>
        <v>87.659587274290615</v>
      </c>
      <c r="X73" s="10">
        <f>PPRD!X73+RCV_RCY!X73+IMP!X73-EXP!X73+STK_CHG!X73-INTMARB!X73</f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1.3279449699054171</v>
      </c>
      <c r="N75" s="37">
        <f>PPRD!N75+RCV_RCY!N75+IMP!N75-EXP!N75+STK_CHG!N75-INTMARB!N75</f>
        <v>1.7387790197764399</v>
      </c>
      <c r="O75" s="37">
        <f>PPRD!O75+RCV_RCY!O75+IMP!O75-EXP!O75+STK_CHG!O75-INTMARB!O75</f>
        <v>2.1735167669819431</v>
      </c>
      <c r="P75" s="37">
        <f>PPRD!P75+RCV_RCY!P75+IMP!P75-EXP!P75+STK_CHG!P75-INTMARB!P75</f>
        <v>1.7865864144454</v>
      </c>
      <c r="Q75" s="37">
        <f>PPRD!Q75+RCV_RCY!Q75+IMP!Q75-EXP!Q75+STK_CHG!Q75-INTMARB!Q75</f>
        <v>2.5174548581255372</v>
      </c>
      <c r="R75" s="37">
        <f>PPRD!R75+RCV_RCY!R75+IMP!R75-EXP!R75+STK_CHG!R75-INTMARB!R75</f>
        <v>3.4537403267411859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80.051590713671544</v>
      </c>
      <c r="D76" s="40">
        <f>PPRD!D76+RCV_RCY!D76+IMP!D76-EXP!D76+STK_CHG!D76-INTMARB!D76</f>
        <v>20.550300945829747</v>
      </c>
      <c r="E76" s="40">
        <f>PPRD!E76+RCV_RCY!E76+IMP!E76-EXP!E76+STK_CHG!E76-INTMARB!E76</f>
        <v>163.2846087704213</v>
      </c>
      <c r="F76" s="40">
        <f>PPRD!F76+RCV_RCY!F76+IMP!F76-EXP!F76+STK_CHG!F76-INTMARB!F76</f>
        <v>240.24075666380048</v>
      </c>
      <c r="G76" s="40">
        <f>PPRD!G76+RCV_RCY!G76+IMP!G76-EXP!G76+STK_CHG!G76-INTMARB!G76</f>
        <v>557.26569217540828</v>
      </c>
      <c r="H76" s="40">
        <f>PPRD!H76+RCV_RCY!H76+IMP!H76-EXP!H76+STK_CHG!H76-INTMARB!H76</f>
        <v>586.7583834909716</v>
      </c>
      <c r="I76" s="40">
        <f>PPRD!I76+RCV_RCY!I76+IMP!I76-EXP!I76+STK_CHG!I76-INTMARB!I76</f>
        <v>467.84178847807391</v>
      </c>
      <c r="J76" s="40">
        <f>PPRD!J76+RCV_RCY!J76+IMP!J76-EXP!J76+STK_CHG!J76-INTMARB!J76</f>
        <v>643.85210662080829</v>
      </c>
      <c r="K76" s="40">
        <f>PPRD!K76+RCV_RCY!K76+IMP!K76-EXP!K76+STK_CHG!K76-INTMARB!K76</f>
        <v>810.92003439380903</v>
      </c>
      <c r="L76" s="40">
        <f>PPRD!L76+RCV_RCY!L76+IMP!L76-EXP!L76+STK_CHG!L76-INTMARB!L76</f>
        <v>410.66208082545143</v>
      </c>
      <c r="M76" s="40">
        <f>PPRD!M76+RCV_RCY!M76+IMP!M76-EXP!M76+STK_CHG!M76-INTMARB!M76</f>
        <v>225.53740326741189</v>
      </c>
      <c r="N76" s="40">
        <f>PPRD!N76+RCV_RCY!N76+IMP!N76-EXP!N76+STK_CHG!N76-INTMARB!N76</f>
        <v>241.8744625967326</v>
      </c>
      <c r="O76" s="40">
        <f>PPRD!O76+RCV_RCY!O76+IMP!O76-EXP!O76+STK_CHG!O76-INTMARB!O76</f>
        <v>678.84780739466896</v>
      </c>
      <c r="P76" s="40">
        <f>PPRD!P76+RCV_RCY!P76+IMP!P76-EXP!P76+STK_CHG!P76-INTMARB!P76</f>
        <v>238.69303525365439</v>
      </c>
      <c r="Q76" s="40">
        <f>PPRD!Q76+RCV_RCY!Q76+IMP!Q76-EXP!Q76+STK_CHG!Q76-INTMARB!Q76</f>
        <v>77.64402407566638</v>
      </c>
      <c r="R76" s="40">
        <f>PPRD!R76+RCV_RCY!R76+IMP!R76-EXP!R76+STK_CHG!R76-INTMARB!R76</f>
        <v>194.84092863284604</v>
      </c>
      <c r="S76" s="40">
        <f>PPRD!S76+RCV_RCY!S76+IMP!S76-EXP!S76+STK_CHG!S76-INTMARB!S76</f>
        <v>-437.23129836629403</v>
      </c>
      <c r="T76" s="40">
        <f>PPRD!T76+RCV_RCY!T76+IMP!T76-EXP!T76+STK_CHG!T76-INTMARB!T76</f>
        <v>-230.78005159071364</v>
      </c>
      <c r="U76" s="40">
        <f>PPRD!U76+RCV_RCY!U76+IMP!U76-EXP!U76+STK_CHG!U76-INTMARB!U76</f>
        <v>-228.45812553740325</v>
      </c>
      <c r="V76" s="40">
        <f>PPRD!V76+RCV_RCY!V76+IMP!V76-EXP!V76+STK_CHG!V76-INTMARB!V76</f>
        <v>292.27609630266551</v>
      </c>
      <c r="W76" s="40">
        <f>PPRD!W76+RCV_RCY!W76+IMP!W76-EXP!W76+STK_CHG!W76-INTMARB!W76</f>
        <v>125.21582115219258</v>
      </c>
      <c r="X76" s="40">
        <f>PPRD!X76+RCV_RCY!X76+IMP!X76-EXP!X76+STK_CHG!X76-INTMARB!X76</f>
        <v>408.68314703353388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672.02373172828891</v>
      </c>
      <c r="D2" s="31">
        <f t="shared" si="0"/>
        <v>646.46337059329301</v>
      </c>
      <c r="E2" s="31">
        <f t="shared" si="0"/>
        <v>627.29312123817692</v>
      </c>
      <c r="F2" s="31">
        <f t="shared" si="0"/>
        <v>675.21874462596713</v>
      </c>
      <c r="G2" s="31">
        <f t="shared" si="0"/>
        <v>727.40447119518478</v>
      </c>
      <c r="H2" s="31">
        <f t="shared" si="0"/>
        <v>754.02983662940665</v>
      </c>
      <c r="I2" s="31">
        <f t="shared" si="0"/>
        <v>798.76036113499583</v>
      </c>
      <c r="J2" s="31">
        <f t="shared" si="0"/>
        <v>843.1976784178845</v>
      </c>
      <c r="K2" s="31">
        <f t="shared" si="0"/>
        <v>874.00877042132424</v>
      </c>
      <c r="L2" s="31">
        <f t="shared" si="0"/>
        <v>819.57583834909713</v>
      </c>
      <c r="M2" s="31">
        <f t="shared" si="0"/>
        <v>878.11693895098892</v>
      </c>
      <c r="N2" s="31">
        <f t="shared" si="0"/>
        <v>915.09028374892534</v>
      </c>
      <c r="O2" s="31">
        <f t="shared" si="0"/>
        <v>923.30662080825448</v>
      </c>
      <c r="P2" s="31">
        <f t="shared" si="0"/>
        <v>933.5769561478935</v>
      </c>
      <c r="Q2" s="31">
        <f t="shared" si="0"/>
        <v>966.44213241616501</v>
      </c>
      <c r="R2" s="31">
        <f t="shared" si="0"/>
        <v>1046.5510748065351</v>
      </c>
      <c r="S2" s="31">
        <f t="shared" si="0"/>
        <v>1149.2547721410151</v>
      </c>
      <c r="T2" s="31">
        <f t="shared" si="0"/>
        <v>1280.5030094582967</v>
      </c>
      <c r="U2" s="31">
        <f t="shared" si="0"/>
        <v>1363.876870163371</v>
      </c>
      <c r="V2" s="31">
        <f t="shared" si="0"/>
        <v>1458.1568357695614</v>
      </c>
      <c r="W2" s="31">
        <f t="shared" si="0"/>
        <v>523.09372312983669</v>
      </c>
      <c r="X2" s="31">
        <f t="shared" ref="X2" si="1">SUM(X3,X17,X22,X25,X26,X51,X52,X71,X74,X75,X76)</f>
        <v>665.83860705073096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672.02373172828891</v>
      </c>
      <c r="D26" s="37">
        <f t="shared" si="14"/>
        <v>646.46337059329301</v>
      </c>
      <c r="E26" s="37">
        <f t="shared" si="14"/>
        <v>627.29312123817692</v>
      </c>
      <c r="F26" s="37">
        <f t="shared" si="14"/>
        <v>675.21874462596713</v>
      </c>
      <c r="G26" s="37">
        <f t="shared" si="14"/>
        <v>727.40447119518478</v>
      </c>
      <c r="H26" s="37">
        <f t="shared" si="14"/>
        <v>754.02983662940665</v>
      </c>
      <c r="I26" s="37">
        <f t="shared" si="14"/>
        <v>798.76036113499583</v>
      </c>
      <c r="J26" s="37">
        <f t="shared" si="14"/>
        <v>843.1976784178845</v>
      </c>
      <c r="K26" s="37">
        <f t="shared" si="14"/>
        <v>874.00877042132424</v>
      </c>
      <c r="L26" s="37">
        <f t="shared" si="14"/>
        <v>819.57583834909713</v>
      </c>
      <c r="M26" s="37">
        <f t="shared" si="14"/>
        <v>878.11693895098892</v>
      </c>
      <c r="N26" s="37">
        <f t="shared" si="14"/>
        <v>915.09028374892534</v>
      </c>
      <c r="O26" s="37">
        <f t="shared" si="14"/>
        <v>923.30662080825448</v>
      </c>
      <c r="P26" s="37">
        <f t="shared" si="14"/>
        <v>933.5769561478935</v>
      </c>
      <c r="Q26" s="37">
        <f t="shared" si="14"/>
        <v>966.44213241616501</v>
      </c>
      <c r="R26" s="37">
        <f t="shared" si="14"/>
        <v>1046.5510748065351</v>
      </c>
      <c r="S26" s="37">
        <f t="shared" si="14"/>
        <v>1149.2547721410151</v>
      </c>
      <c r="T26" s="37">
        <f t="shared" si="14"/>
        <v>1280.5030094582967</v>
      </c>
      <c r="U26" s="37">
        <f t="shared" si="14"/>
        <v>1363.876870163371</v>
      </c>
      <c r="V26" s="37">
        <f t="shared" si="14"/>
        <v>1458.1568357695614</v>
      </c>
      <c r="W26" s="37">
        <f t="shared" si="14"/>
        <v>523.09372312983669</v>
      </c>
      <c r="X26" s="37">
        <f t="shared" ref="X26" si="15">SUM(X27,X33)</f>
        <v>665.83860705073096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672.02373172828891</v>
      </c>
      <c r="D33" s="29">
        <f t="shared" si="18"/>
        <v>646.46337059329301</v>
      </c>
      <c r="E33" s="29">
        <f t="shared" si="18"/>
        <v>627.29312123817692</v>
      </c>
      <c r="F33" s="29">
        <f t="shared" si="18"/>
        <v>675.21874462596713</v>
      </c>
      <c r="G33" s="29">
        <f t="shared" si="18"/>
        <v>727.40447119518478</v>
      </c>
      <c r="H33" s="29">
        <f t="shared" si="18"/>
        <v>754.02983662940665</v>
      </c>
      <c r="I33" s="29">
        <f t="shared" si="18"/>
        <v>798.76036113499583</v>
      </c>
      <c r="J33" s="29">
        <f t="shared" si="18"/>
        <v>843.1976784178845</v>
      </c>
      <c r="K33" s="29">
        <f t="shared" si="18"/>
        <v>874.00877042132424</v>
      </c>
      <c r="L33" s="29">
        <f t="shared" si="18"/>
        <v>819.57583834909713</v>
      </c>
      <c r="M33" s="29">
        <f t="shared" si="18"/>
        <v>878.11693895098892</v>
      </c>
      <c r="N33" s="29">
        <f t="shared" si="18"/>
        <v>915.09028374892534</v>
      </c>
      <c r="O33" s="29">
        <f t="shared" si="18"/>
        <v>923.30662080825448</v>
      </c>
      <c r="P33" s="29">
        <f t="shared" si="18"/>
        <v>933.5769561478935</v>
      </c>
      <c r="Q33" s="29">
        <f t="shared" si="18"/>
        <v>966.44213241616501</v>
      </c>
      <c r="R33" s="29">
        <f t="shared" si="18"/>
        <v>1046.5510748065351</v>
      </c>
      <c r="S33" s="29">
        <f t="shared" si="18"/>
        <v>1149.2547721410151</v>
      </c>
      <c r="T33" s="29">
        <f t="shared" si="18"/>
        <v>1280.5030094582967</v>
      </c>
      <c r="U33" s="29">
        <f t="shared" si="18"/>
        <v>1363.876870163371</v>
      </c>
      <c r="V33" s="29">
        <f t="shared" si="18"/>
        <v>1458.1568357695614</v>
      </c>
      <c r="W33" s="29">
        <f t="shared" si="18"/>
        <v>523.09372312983669</v>
      </c>
      <c r="X33" s="29">
        <f t="shared" ref="X33" si="19">SUM(X34:X50)</f>
        <v>665.83860705073096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672.02373172828891</v>
      </c>
      <c r="D40" s="10">
        <f>INTAVI_PA_IN!D40+INTAVI_PA_EX!D40+INTAVI_FR_IN!D40+INTAVI_FR_EX!D40</f>
        <v>646.46337059329301</v>
      </c>
      <c r="E40" s="10">
        <f>INTAVI_PA_IN!E40+INTAVI_PA_EX!E40+INTAVI_FR_IN!E40+INTAVI_FR_EX!E40</f>
        <v>627.29312123817692</v>
      </c>
      <c r="F40" s="10">
        <f>INTAVI_PA_IN!F40+INTAVI_PA_EX!F40+INTAVI_FR_IN!F40+INTAVI_FR_EX!F40</f>
        <v>675.21874462596713</v>
      </c>
      <c r="G40" s="10">
        <f>INTAVI_PA_IN!G40+INTAVI_PA_EX!G40+INTAVI_FR_IN!G40+INTAVI_FR_EX!G40</f>
        <v>727.40447119518478</v>
      </c>
      <c r="H40" s="10">
        <f>INTAVI_PA_IN!H40+INTAVI_PA_EX!H40+INTAVI_FR_IN!H40+INTAVI_FR_EX!H40</f>
        <v>754.02983662940665</v>
      </c>
      <c r="I40" s="10">
        <f>INTAVI_PA_IN!I40+INTAVI_PA_EX!I40+INTAVI_FR_IN!I40+INTAVI_FR_EX!I40</f>
        <v>798.76036113499583</v>
      </c>
      <c r="J40" s="10">
        <f>INTAVI_PA_IN!J40+INTAVI_PA_EX!J40+INTAVI_FR_IN!J40+INTAVI_FR_EX!J40</f>
        <v>843.1976784178845</v>
      </c>
      <c r="K40" s="10">
        <f>INTAVI_PA_IN!K40+INTAVI_PA_EX!K40+INTAVI_FR_IN!K40+INTAVI_FR_EX!K40</f>
        <v>874.00877042132424</v>
      </c>
      <c r="L40" s="10">
        <f>INTAVI_PA_IN!L40+INTAVI_PA_EX!L40+INTAVI_FR_IN!L40+INTAVI_FR_EX!L40</f>
        <v>819.57583834909713</v>
      </c>
      <c r="M40" s="10">
        <f>INTAVI_PA_IN!M40+INTAVI_PA_EX!M40+INTAVI_FR_IN!M40+INTAVI_FR_EX!M40</f>
        <v>878.11693895098892</v>
      </c>
      <c r="N40" s="10">
        <f>INTAVI_PA_IN!N40+INTAVI_PA_EX!N40+INTAVI_FR_IN!N40+INTAVI_FR_EX!N40</f>
        <v>915.09028374892534</v>
      </c>
      <c r="O40" s="10">
        <f>INTAVI_PA_IN!O40+INTAVI_PA_EX!O40+INTAVI_FR_IN!O40+INTAVI_FR_EX!O40</f>
        <v>923.30662080825448</v>
      </c>
      <c r="P40" s="10">
        <f>INTAVI_PA_IN!P40+INTAVI_PA_EX!P40+INTAVI_FR_IN!P40+INTAVI_FR_EX!P40</f>
        <v>933.5769561478935</v>
      </c>
      <c r="Q40" s="10">
        <f>INTAVI_PA_IN!Q40+INTAVI_PA_EX!Q40+INTAVI_FR_IN!Q40+INTAVI_FR_EX!Q40</f>
        <v>966.44213241616501</v>
      </c>
      <c r="R40" s="10">
        <f>INTAVI_PA_IN!R40+INTAVI_PA_EX!R40+INTAVI_FR_IN!R40+INTAVI_FR_EX!R40</f>
        <v>1046.5510748065351</v>
      </c>
      <c r="S40" s="10">
        <f>INTAVI_PA_IN!S40+INTAVI_PA_EX!S40+INTAVI_FR_IN!S40+INTAVI_FR_EX!S40</f>
        <v>1149.2547721410151</v>
      </c>
      <c r="T40" s="10">
        <f>INTAVI_PA_IN!T40+INTAVI_PA_EX!T40+INTAVI_FR_IN!T40+INTAVI_FR_EX!T40</f>
        <v>1280.5030094582967</v>
      </c>
      <c r="U40" s="10">
        <f>INTAVI_PA_IN!U40+INTAVI_PA_EX!U40+INTAVI_FR_IN!U40+INTAVI_FR_EX!U40</f>
        <v>1363.876870163371</v>
      </c>
      <c r="V40" s="10">
        <f>INTAVI_PA_IN!V40+INTAVI_PA_EX!V40+INTAVI_FR_IN!V40+INTAVI_FR_EX!V40</f>
        <v>1458.1568357695614</v>
      </c>
      <c r="W40" s="10">
        <f>INTAVI_PA_IN!W40+INTAVI_PA_EX!W40+INTAVI_FR_IN!W40+INTAVI_FR_EX!W40</f>
        <v>523.09372312983669</v>
      </c>
      <c r="X40" s="10">
        <f>INTAVI_PA_IN!X40+INTAVI_PA_EX!X40+INTAVI_FR_IN!X40+INTAVI_FR_EX!X40</f>
        <v>665.83860705073096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384.97342104650198</v>
      </c>
      <c r="D2" s="31">
        <f t="shared" si="0"/>
        <v>370.64615249756827</v>
      </c>
      <c r="E2" s="31">
        <f t="shared" si="0"/>
        <v>359.33219132624242</v>
      </c>
      <c r="F2" s="31">
        <f t="shared" si="0"/>
        <v>383.7087615455942</v>
      </c>
      <c r="G2" s="31">
        <f t="shared" si="0"/>
        <v>426.61068384542034</v>
      </c>
      <c r="H2" s="31">
        <f t="shared" si="0"/>
        <v>444.9529170231574</v>
      </c>
      <c r="I2" s="31">
        <f t="shared" si="0"/>
        <v>475.8205840483331</v>
      </c>
      <c r="J2" s="31">
        <f t="shared" si="0"/>
        <v>513.03704581420789</v>
      </c>
      <c r="K2" s="31">
        <f t="shared" si="0"/>
        <v>526.0204080013873</v>
      </c>
      <c r="L2" s="31">
        <f t="shared" si="0"/>
        <v>479.46674360430058</v>
      </c>
      <c r="M2" s="31">
        <f t="shared" si="0"/>
        <v>510.40369823085462</v>
      </c>
      <c r="N2" s="31">
        <f t="shared" si="0"/>
        <v>538.18251203037994</v>
      </c>
      <c r="O2" s="31">
        <f t="shared" si="0"/>
        <v>534.06039085238251</v>
      </c>
      <c r="P2" s="31">
        <f t="shared" si="0"/>
        <v>544.74849460765859</v>
      </c>
      <c r="Q2" s="31">
        <f t="shared" si="0"/>
        <v>574.43920630580021</v>
      </c>
      <c r="R2" s="31">
        <f t="shared" si="0"/>
        <v>627.56508878241334</v>
      </c>
      <c r="S2" s="31">
        <f t="shared" si="0"/>
        <v>712.51410165461118</v>
      </c>
      <c r="T2" s="31">
        <f t="shared" si="0"/>
        <v>809.47390854010928</v>
      </c>
      <c r="U2" s="31">
        <f t="shared" si="0"/>
        <v>854.68539390387991</v>
      </c>
      <c r="V2" s="31">
        <f t="shared" si="0"/>
        <v>913.16704890734127</v>
      </c>
      <c r="W2" s="31">
        <f t="shared" ref="W2:X2" si="1">SUM(W3,W17,W22,W25,W26,W51,W52,W71,W74,W75,W76)</f>
        <v>271.90406211292384</v>
      </c>
      <c r="X2" s="31">
        <f t="shared" si="1"/>
        <v>374.39665972242324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384.97342104650198</v>
      </c>
      <c r="D26" s="37">
        <f t="shared" si="14"/>
        <v>370.64615249756827</v>
      </c>
      <c r="E26" s="37">
        <f t="shared" si="14"/>
        <v>359.33219132624242</v>
      </c>
      <c r="F26" s="37">
        <f t="shared" si="14"/>
        <v>383.7087615455942</v>
      </c>
      <c r="G26" s="37">
        <f t="shared" si="14"/>
        <v>426.61068384542034</v>
      </c>
      <c r="H26" s="37">
        <f t="shared" si="14"/>
        <v>444.9529170231574</v>
      </c>
      <c r="I26" s="37">
        <f t="shared" si="14"/>
        <v>475.8205840483331</v>
      </c>
      <c r="J26" s="37">
        <f t="shared" si="14"/>
        <v>513.03704581420789</v>
      </c>
      <c r="K26" s="37">
        <f t="shared" si="14"/>
        <v>526.0204080013873</v>
      </c>
      <c r="L26" s="37">
        <f t="shared" si="14"/>
        <v>479.46674360430058</v>
      </c>
      <c r="M26" s="37">
        <f t="shared" si="14"/>
        <v>510.40369823085462</v>
      </c>
      <c r="N26" s="37">
        <f t="shared" si="14"/>
        <v>538.18251203037994</v>
      </c>
      <c r="O26" s="37">
        <f t="shared" si="14"/>
        <v>534.06039085238251</v>
      </c>
      <c r="P26" s="37">
        <f t="shared" si="14"/>
        <v>544.74849460765859</v>
      </c>
      <c r="Q26" s="37">
        <f t="shared" si="14"/>
        <v>574.43920630580021</v>
      </c>
      <c r="R26" s="37">
        <f t="shared" si="14"/>
        <v>627.56508878241334</v>
      </c>
      <c r="S26" s="37">
        <f t="shared" si="14"/>
        <v>712.51410165461118</v>
      </c>
      <c r="T26" s="37">
        <f t="shared" si="14"/>
        <v>809.47390854010928</v>
      </c>
      <c r="U26" s="37">
        <f t="shared" si="14"/>
        <v>854.68539390387991</v>
      </c>
      <c r="V26" s="37">
        <f t="shared" si="14"/>
        <v>913.16704890734127</v>
      </c>
      <c r="W26" s="37">
        <f t="shared" ref="W26:X26" si="15">SUM(W27,W33)</f>
        <v>271.90406211292384</v>
      </c>
      <c r="X26" s="37">
        <f t="shared" si="15"/>
        <v>374.39665972242324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384.97342104650198</v>
      </c>
      <c r="D33" s="29">
        <f t="shared" si="18"/>
        <v>370.64615249756827</v>
      </c>
      <c r="E33" s="29">
        <f t="shared" si="18"/>
        <v>359.33219132624242</v>
      </c>
      <c r="F33" s="29">
        <f t="shared" si="18"/>
        <v>383.7087615455942</v>
      </c>
      <c r="G33" s="29">
        <f t="shared" si="18"/>
        <v>426.61068384542034</v>
      </c>
      <c r="H33" s="29">
        <f t="shared" si="18"/>
        <v>444.9529170231574</v>
      </c>
      <c r="I33" s="29">
        <f t="shared" si="18"/>
        <v>475.8205840483331</v>
      </c>
      <c r="J33" s="29">
        <f t="shared" si="18"/>
        <v>513.03704581420789</v>
      </c>
      <c r="K33" s="29">
        <f t="shared" si="18"/>
        <v>526.0204080013873</v>
      </c>
      <c r="L33" s="29">
        <f t="shared" si="18"/>
        <v>479.46674360430058</v>
      </c>
      <c r="M33" s="29">
        <f t="shared" si="18"/>
        <v>510.40369823085462</v>
      </c>
      <c r="N33" s="29">
        <f t="shared" si="18"/>
        <v>538.18251203037994</v>
      </c>
      <c r="O33" s="29">
        <f t="shared" si="18"/>
        <v>534.06039085238251</v>
      </c>
      <c r="P33" s="29">
        <f t="shared" si="18"/>
        <v>544.74849460765859</v>
      </c>
      <c r="Q33" s="29">
        <f t="shared" si="18"/>
        <v>574.43920630580021</v>
      </c>
      <c r="R33" s="29">
        <f t="shared" si="18"/>
        <v>627.56508878241334</v>
      </c>
      <c r="S33" s="29">
        <f t="shared" si="18"/>
        <v>712.51410165461118</v>
      </c>
      <c r="T33" s="29">
        <f t="shared" si="18"/>
        <v>809.47390854010928</v>
      </c>
      <c r="U33" s="29">
        <f t="shared" si="18"/>
        <v>854.68539390387991</v>
      </c>
      <c r="V33" s="29">
        <f t="shared" si="18"/>
        <v>913.16704890734127</v>
      </c>
      <c r="W33" s="29">
        <f t="shared" ref="W33:X33" si="19">SUM(W34:W50)</f>
        <v>271.90406211292384</v>
      </c>
      <c r="X33" s="29">
        <f t="shared" si="19"/>
        <v>374.39665972242324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384.97342104650198</v>
      </c>
      <c r="D40" s="10">
        <v>370.64615249756827</v>
      </c>
      <c r="E40" s="10">
        <v>359.33219132624242</v>
      </c>
      <c r="F40" s="10">
        <v>383.7087615455942</v>
      </c>
      <c r="G40" s="10">
        <v>426.61068384542034</v>
      </c>
      <c r="H40" s="10">
        <v>444.9529170231574</v>
      </c>
      <c r="I40" s="10">
        <v>475.8205840483331</v>
      </c>
      <c r="J40" s="10">
        <v>513.03704581420789</v>
      </c>
      <c r="K40" s="10">
        <v>526.0204080013873</v>
      </c>
      <c r="L40" s="10">
        <v>479.46674360430058</v>
      </c>
      <c r="M40" s="10">
        <v>510.40369823085462</v>
      </c>
      <c r="N40" s="10">
        <v>538.18251203037994</v>
      </c>
      <c r="O40" s="10">
        <v>534.06039085238251</v>
      </c>
      <c r="P40" s="10">
        <v>544.74849460765859</v>
      </c>
      <c r="Q40" s="10">
        <v>574.43920630580021</v>
      </c>
      <c r="R40" s="10">
        <v>627.56508878241334</v>
      </c>
      <c r="S40" s="10">
        <v>712.51410165461118</v>
      </c>
      <c r="T40" s="10">
        <v>809.47390854010928</v>
      </c>
      <c r="U40" s="10">
        <v>854.68539390387991</v>
      </c>
      <c r="V40" s="10">
        <v>913.16704890734127</v>
      </c>
      <c r="W40" s="10">
        <v>271.90406211292384</v>
      </c>
      <c r="X40" s="10">
        <v>374.39665972242324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272.97790641928765</v>
      </c>
      <c r="D2" s="31">
        <f t="shared" si="0"/>
        <v>262.80961696642584</v>
      </c>
      <c r="E2" s="31">
        <f t="shared" si="0"/>
        <v>254.7835629737871</v>
      </c>
      <c r="F2" s="31">
        <f t="shared" si="0"/>
        <v>279.06170039079683</v>
      </c>
      <c r="G2" s="31">
        <f t="shared" si="0"/>
        <v>286.28100039313631</v>
      </c>
      <c r="H2" s="31">
        <f t="shared" si="0"/>
        <v>293.85279319035158</v>
      </c>
      <c r="I2" s="31">
        <f t="shared" si="0"/>
        <v>303.52919162464485</v>
      </c>
      <c r="J2" s="31">
        <f t="shared" si="0"/>
        <v>309.6780693426274</v>
      </c>
      <c r="K2" s="31">
        <f t="shared" si="0"/>
        <v>324.15927896960869</v>
      </c>
      <c r="L2" s="31">
        <f t="shared" si="0"/>
        <v>318.35027372672187</v>
      </c>
      <c r="M2" s="31">
        <f t="shared" si="0"/>
        <v>342.05590605343883</v>
      </c>
      <c r="N2" s="31">
        <f t="shared" si="0"/>
        <v>354.54330571144027</v>
      </c>
      <c r="O2" s="31">
        <f t="shared" si="0"/>
        <v>366.92355347021038</v>
      </c>
      <c r="P2" s="31">
        <f t="shared" si="0"/>
        <v>368.17418037804435</v>
      </c>
      <c r="Q2" s="31">
        <f t="shared" si="0"/>
        <v>373.87584063972196</v>
      </c>
      <c r="R2" s="31">
        <f t="shared" si="0"/>
        <v>401.33298257610988</v>
      </c>
      <c r="S2" s="31">
        <f t="shared" si="0"/>
        <v>420.90239117330322</v>
      </c>
      <c r="T2" s="31">
        <f t="shared" si="0"/>
        <v>451.55327966083149</v>
      </c>
      <c r="U2" s="31">
        <f t="shared" si="0"/>
        <v>490.46968379202951</v>
      </c>
      <c r="V2" s="31">
        <f t="shared" si="0"/>
        <v>529.28533306950192</v>
      </c>
      <c r="W2" s="31">
        <f t="shared" ref="W2:X2" si="1">SUM(W3,W17,W22,W25,W26,W51,W52,W71,W74,W75,W76)</f>
        <v>236.45515655907082</v>
      </c>
      <c r="X2" s="31">
        <f t="shared" si="1"/>
        <v>273.50788452000376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272.97790641928765</v>
      </c>
      <c r="D26" s="37">
        <f t="shared" si="14"/>
        <v>262.80961696642584</v>
      </c>
      <c r="E26" s="37">
        <f t="shared" si="14"/>
        <v>254.7835629737871</v>
      </c>
      <c r="F26" s="37">
        <f t="shared" si="14"/>
        <v>279.06170039079683</v>
      </c>
      <c r="G26" s="37">
        <f t="shared" si="14"/>
        <v>286.28100039313631</v>
      </c>
      <c r="H26" s="37">
        <f t="shared" si="14"/>
        <v>293.85279319035158</v>
      </c>
      <c r="I26" s="37">
        <f t="shared" si="14"/>
        <v>303.52919162464485</v>
      </c>
      <c r="J26" s="37">
        <f t="shared" si="14"/>
        <v>309.6780693426274</v>
      </c>
      <c r="K26" s="37">
        <f t="shared" si="14"/>
        <v>324.15927896960869</v>
      </c>
      <c r="L26" s="37">
        <f t="shared" si="14"/>
        <v>318.35027372672187</v>
      </c>
      <c r="M26" s="37">
        <f t="shared" si="14"/>
        <v>342.05590605343883</v>
      </c>
      <c r="N26" s="37">
        <f t="shared" si="14"/>
        <v>354.54330571144027</v>
      </c>
      <c r="O26" s="37">
        <f t="shared" si="14"/>
        <v>366.92355347021038</v>
      </c>
      <c r="P26" s="37">
        <f t="shared" si="14"/>
        <v>368.17418037804435</v>
      </c>
      <c r="Q26" s="37">
        <f t="shared" si="14"/>
        <v>373.87584063972196</v>
      </c>
      <c r="R26" s="37">
        <f t="shared" si="14"/>
        <v>401.33298257610988</v>
      </c>
      <c r="S26" s="37">
        <f t="shared" si="14"/>
        <v>420.90239117330322</v>
      </c>
      <c r="T26" s="37">
        <f t="shared" si="14"/>
        <v>451.55327966083149</v>
      </c>
      <c r="U26" s="37">
        <f t="shared" si="14"/>
        <v>490.46968379202951</v>
      </c>
      <c r="V26" s="37">
        <f t="shared" si="14"/>
        <v>529.28533306950192</v>
      </c>
      <c r="W26" s="37">
        <f t="shared" ref="W26:X26" si="15">SUM(W27,W33)</f>
        <v>236.45515655907082</v>
      </c>
      <c r="X26" s="37">
        <f t="shared" si="15"/>
        <v>273.50788452000376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272.97790641928765</v>
      </c>
      <c r="D33" s="29">
        <f t="shared" si="18"/>
        <v>262.80961696642584</v>
      </c>
      <c r="E33" s="29">
        <f t="shared" si="18"/>
        <v>254.7835629737871</v>
      </c>
      <c r="F33" s="29">
        <f t="shared" si="18"/>
        <v>279.06170039079683</v>
      </c>
      <c r="G33" s="29">
        <f t="shared" si="18"/>
        <v>286.28100039313631</v>
      </c>
      <c r="H33" s="29">
        <f t="shared" si="18"/>
        <v>293.85279319035158</v>
      </c>
      <c r="I33" s="29">
        <f t="shared" si="18"/>
        <v>303.52919162464485</v>
      </c>
      <c r="J33" s="29">
        <f t="shared" si="18"/>
        <v>309.6780693426274</v>
      </c>
      <c r="K33" s="29">
        <f t="shared" si="18"/>
        <v>324.15927896960869</v>
      </c>
      <c r="L33" s="29">
        <f t="shared" si="18"/>
        <v>318.35027372672187</v>
      </c>
      <c r="M33" s="29">
        <f t="shared" si="18"/>
        <v>342.05590605343883</v>
      </c>
      <c r="N33" s="29">
        <f t="shared" si="18"/>
        <v>354.54330571144027</v>
      </c>
      <c r="O33" s="29">
        <f t="shared" si="18"/>
        <v>366.92355347021038</v>
      </c>
      <c r="P33" s="29">
        <f t="shared" si="18"/>
        <v>368.17418037804435</v>
      </c>
      <c r="Q33" s="29">
        <f t="shared" si="18"/>
        <v>373.87584063972196</v>
      </c>
      <c r="R33" s="29">
        <f t="shared" si="18"/>
        <v>401.33298257610988</v>
      </c>
      <c r="S33" s="29">
        <f t="shared" si="18"/>
        <v>420.90239117330322</v>
      </c>
      <c r="T33" s="29">
        <f t="shared" si="18"/>
        <v>451.55327966083149</v>
      </c>
      <c r="U33" s="29">
        <f t="shared" si="18"/>
        <v>490.46968379202951</v>
      </c>
      <c r="V33" s="29">
        <f t="shared" si="18"/>
        <v>529.28533306950192</v>
      </c>
      <c r="W33" s="29">
        <f t="shared" ref="W33:X33" si="19">SUM(W34:W50)</f>
        <v>236.45515655907082</v>
      </c>
      <c r="X33" s="29">
        <f t="shared" si="19"/>
        <v>273.50788452000376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272.97790641928765</v>
      </c>
      <c r="D40" s="10">
        <v>262.80961696642584</v>
      </c>
      <c r="E40" s="10">
        <v>254.7835629737871</v>
      </c>
      <c r="F40" s="10">
        <v>279.06170039079683</v>
      </c>
      <c r="G40" s="10">
        <v>286.28100039313631</v>
      </c>
      <c r="H40" s="10">
        <v>293.85279319035158</v>
      </c>
      <c r="I40" s="10">
        <v>303.52919162464485</v>
      </c>
      <c r="J40" s="10">
        <v>309.6780693426274</v>
      </c>
      <c r="K40" s="10">
        <v>324.15927896960869</v>
      </c>
      <c r="L40" s="10">
        <v>318.35027372672187</v>
      </c>
      <c r="M40" s="10">
        <v>342.05590605343883</v>
      </c>
      <c r="N40" s="10">
        <v>354.54330571144027</v>
      </c>
      <c r="O40" s="10">
        <v>366.92355347021038</v>
      </c>
      <c r="P40" s="10">
        <v>368.17418037804435</v>
      </c>
      <c r="Q40" s="10">
        <v>373.87584063972196</v>
      </c>
      <c r="R40" s="10">
        <v>401.33298257610988</v>
      </c>
      <c r="S40" s="10">
        <v>420.90239117330322</v>
      </c>
      <c r="T40" s="10">
        <v>451.55327966083149</v>
      </c>
      <c r="U40" s="10">
        <v>490.46968379202951</v>
      </c>
      <c r="V40" s="10">
        <v>529.28533306950192</v>
      </c>
      <c r="W40" s="10">
        <v>236.45515655907082</v>
      </c>
      <c r="X40" s="10">
        <v>273.50788452000376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8.6629969328379897</v>
      </c>
      <c r="D2" s="31">
        <f t="shared" si="0"/>
        <v>7.7837109011283525</v>
      </c>
      <c r="E2" s="31">
        <f t="shared" si="0"/>
        <v>7.8448384466974828</v>
      </c>
      <c r="F2" s="31">
        <f t="shared" si="0"/>
        <v>7.1916755460928048</v>
      </c>
      <c r="G2" s="31">
        <f t="shared" si="0"/>
        <v>8.356839720329452</v>
      </c>
      <c r="H2" s="31">
        <f t="shared" si="0"/>
        <v>8.2361643845458765</v>
      </c>
      <c r="I2" s="31">
        <f t="shared" si="0"/>
        <v>10.12702442824113</v>
      </c>
      <c r="J2" s="31">
        <f t="shared" si="0"/>
        <v>9.9869928710291198</v>
      </c>
      <c r="K2" s="31">
        <f t="shared" si="0"/>
        <v>9.9551750312432219</v>
      </c>
      <c r="L2" s="31">
        <f t="shared" si="0"/>
        <v>8.7543719338171861</v>
      </c>
      <c r="M2" s="31">
        <f t="shared" si="0"/>
        <v>9.2380186694607644</v>
      </c>
      <c r="N2" s="31">
        <f t="shared" si="0"/>
        <v>7.4678452394259303</v>
      </c>
      <c r="O2" s="31">
        <f t="shared" si="0"/>
        <v>6.6605295806861156</v>
      </c>
      <c r="P2" s="31">
        <f t="shared" si="0"/>
        <v>5.6482779542686785</v>
      </c>
      <c r="Q2" s="31">
        <f t="shared" si="0"/>
        <v>5.2206801384292429</v>
      </c>
      <c r="R2" s="31">
        <f t="shared" si="0"/>
        <v>5.5370080812231119</v>
      </c>
      <c r="S2" s="31">
        <f t="shared" si="0"/>
        <v>5.2813078741353632</v>
      </c>
      <c r="T2" s="31">
        <f t="shared" si="0"/>
        <v>6.218421710887041</v>
      </c>
      <c r="U2" s="31">
        <f t="shared" si="0"/>
        <v>6.4698929058254002</v>
      </c>
      <c r="V2" s="31">
        <f t="shared" si="0"/>
        <v>6.6296933938928424</v>
      </c>
      <c r="W2" s="31">
        <f t="shared" ref="W2:X2" si="1">SUM(W3,W17,W22,W25,W26,W51,W52,W71,W74,W75,W76)</f>
        <v>5.1265489471654222</v>
      </c>
      <c r="X2" s="31">
        <f t="shared" si="1"/>
        <v>6.2886424589216761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8.6629969328379897</v>
      </c>
      <c r="D26" s="37">
        <f t="shared" si="14"/>
        <v>7.7837109011283525</v>
      </c>
      <c r="E26" s="37">
        <f t="shared" si="14"/>
        <v>7.8448384466974828</v>
      </c>
      <c r="F26" s="37">
        <f t="shared" si="14"/>
        <v>7.1916755460928048</v>
      </c>
      <c r="G26" s="37">
        <f t="shared" si="14"/>
        <v>8.356839720329452</v>
      </c>
      <c r="H26" s="37">
        <f t="shared" si="14"/>
        <v>8.2361643845458765</v>
      </c>
      <c r="I26" s="37">
        <f t="shared" si="14"/>
        <v>10.12702442824113</v>
      </c>
      <c r="J26" s="37">
        <f t="shared" si="14"/>
        <v>9.9869928710291198</v>
      </c>
      <c r="K26" s="37">
        <f t="shared" si="14"/>
        <v>9.9551750312432219</v>
      </c>
      <c r="L26" s="37">
        <f t="shared" si="14"/>
        <v>8.7543719338171861</v>
      </c>
      <c r="M26" s="37">
        <f t="shared" si="14"/>
        <v>9.2380186694607644</v>
      </c>
      <c r="N26" s="37">
        <f t="shared" si="14"/>
        <v>7.4678452394259303</v>
      </c>
      <c r="O26" s="37">
        <f t="shared" si="14"/>
        <v>6.6605295806861156</v>
      </c>
      <c r="P26" s="37">
        <f t="shared" si="14"/>
        <v>5.6482779542686785</v>
      </c>
      <c r="Q26" s="37">
        <f t="shared" si="14"/>
        <v>5.2206801384292429</v>
      </c>
      <c r="R26" s="37">
        <f t="shared" si="14"/>
        <v>5.5370080812231119</v>
      </c>
      <c r="S26" s="37">
        <f t="shared" si="14"/>
        <v>5.2813078741353632</v>
      </c>
      <c r="T26" s="37">
        <f t="shared" si="14"/>
        <v>6.218421710887041</v>
      </c>
      <c r="U26" s="37">
        <f t="shared" si="14"/>
        <v>6.4698929058254002</v>
      </c>
      <c r="V26" s="37">
        <f t="shared" si="14"/>
        <v>6.6296933938928424</v>
      </c>
      <c r="W26" s="37">
        <f t="shared" ref="W26:X26" si="15">SUM(W27,W33)</f>
        <v>5.1265489471654222</v>
      </c>
      <c r="X26" s="37">
        <f t="shared" si="15"/>
        <v>6.2886424589216761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8.6629969328379897</v>
      </c>
      <c r="D33" s="29">
        <f t="shared" si="18"/>
        <v>7.7837109011283525</v>
      </c>
      <c r="E33" s="29">
        <f t="shared" si="18"/>
        <v>7.8448384466974828</v>
      </c>
      <c r="F33" s="29">
        <f t="shared" si="18"/>
        <v>7.1916755460928048</v>
      </c>
      <c r="G33" s="29">
        <f t="shared" si="18"/>
        <v>8.356839720329452</v>
      </c>
      <c r="H33" s="29">
        <f t="shared" si="18"/>
        <v>8.2361643845458765</v>
      </c>
      <c r="I33" s="29">
        <f t="shared" si="18"/>
        <v>10.12702442824113</v>
      </c>
      <c r="J33" s="29">
        <f t="shared" si="18"/>
        <v>9.9869928710291198</v>
      </c>
      <c r="K33" s="29">
        <f t="shared" si="18"/>
        <v>9.9551750312432219</v>
      </c>
      <c r="L33" s="29">
        <f t="shared" si="18"/>
        <v>8.7543719338171861</v>
      </c>
      <c r="M33" s="29">
        <f t="shared" si="18"/>
        <v>9.2380186694607644</v>
      </c>
      <c r="N33" s="29">
        <f t="shared" si="18"/>
        <v>7.4678452394259303</v>
      </c>
      <c r="O33" s="29">
        <f t="shared" si="18"/>
        <v>6.6605295806861156</v>
      </c>
      <c r="P33" s="29">
        <f t="shared" si="18"/>
        <v>5.6482779542686785</v>
      </c>
      <c r="Q33" s="29">
        <f t="shared" si="18"/>
        <v>5.2206801384292429</v>
      </c>
      <c r="R33" s="29">
        <f t="shared" si="18"/>
        <v>5.5370080812231119</v>
      </c>
      <c r="S33" s="29">
        <f t="shared" si="18"/>
        <v>5.2813078741353632</v>
      </c>
      <c r="T33" s="29">
        <f t="shared" si="18"/>
        <v>6.218421710887041</v>
      </c>
      <c r="U33" s="29">
        <f t="shared" si="18"/>
        <v>6.4698929058254002</v>
      </c>
      <c r="V33" s="29">
        <f t="shared" si="18"/>
        <v>6.6296933938928424</v>
      </c>
      <c r="W33" s="29">
        <f t="shared" ref="W33:X33" si="19">SUM(W34:W50)</f>
        <v>5.1265489471654222</v>
      </c>
      <c r="X33" s="29">
        <f t="shared" si="19"/>
        <v>6.2886424589216761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8.6629969328379897</v>
      </c>
      <c r="D40" s="10">
        <v>7.7837109011283525</v>
      </c>
      <c r="E40" s="10">
        <v>7.8448384466974828</v>
      </c>
      <c r="F40" s="10">
        <v>7.1916755460928048</v>
      </c>
      <c r="G40" s="10">
        <v>8.356839720329452</v>
      </c>
      <c r="H40" s="10">
        <v>8.2361643845458765</v>
      </c>
      <c r="I40" s="10">
        <v>10.12702442824113</v>
      </c>
      <c r="J40" s="10">
        <v>9.9869928710291198</v>
      </c>
      <c r="K40" s="10">
        <v>9.9551750312432219</v>
      </c>
      <c r="L40" s="10">
        <v>8.7543719338171861</v>
      </c>
      <c r="M40" s="10">
        <v>9.2380186694607644</v>
      </c>
      <c r="N40" s="10">
        <v>7.4678452394259303</v>
      </c>
      <c r="O40" s="10">
        <v>6.6605295806861156</v>
      </c>
      <c r="P40" s="10">
        <v>5.6482779542686785</v>
      </c>
      <c r="Q40" s="10">
        <v>5.2206801384292429</v>
      </c>
      <c r="R40" s="10">
        <v>5.5370080812231119</v>
      </c>
      <c r="S40" s="10">
        <v>5.2813078741353632</v>
      </c>
      <c r="T40" s="10">
        <v>6.218421710887041</v>
      </c>
      <c r="U40" s="10">
        <v>6.4698929058254002</v>
      </c>
      <c r="V40" s="10">
        <v>6.6296933938928424</v>
      </c>
      <c r="W40" s="10">
        <v>5.1265489471654222</v>
      </c>
      <c r="X40" s="10">
        <v>6.2886424589216761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5.4094073296612679</v>
      </c>
      <c r="D2" s="31">
        <f t="shared" si="0"/>
        <v>5.2238902281706281</v>
      </c>
      <c r="E2" s="31">
        <f t="shared" si="0"/>
        <v>5.3325284914499269</v>
      </c>
      <c r="F2" s="31">
        <f t="shared" si="0"/>
        <v>5.2566071434832695</v>
      </c>
      <c r="G2" s="31">
        <f t="shared" si="0"/>
        <v>6.1559472362986414</v>
      </c>
      <c r="H2" s="31">
        <f t="shared" si="0"/>
        <v>6.98796203135183</v>
      </c>
      <c r="I2" s="31">
        <f t="shared" si="0"/>
        <v>9.2835610337767189</v>
      </c>
      <c r="J2" s="31">
        <f t="shared" si="0"/>
        <v>10.495570390020104</v>
      </c>
      <c r="K2" s="31">
        <f t="shared" si="0"/>
        <v>13.873908419084954</v>
      </c>
      <c r="L2" s="31">
        <f t="shared" si="0"/>
        <v>13.004449084257411</v>
      </c>
      <c r="M2" s="31">
        <f t="shared" si="0"/>
        <v>16.419315997234797</v>
      </c>
      <c r="N2" s="31">
        <f t="shared" si="0"/>
        <v>14.896620767679108</v>
      </c>
      <c r="O2" s="31">
        <f t="shared" si="0"/>
        <v>15.662146904975572</v>
      </c>
      <c r="P2" s="31">
        <f t="shared" si="0"/>
        <v>15.006003207921843</v>
      </c>
      <c r="Q2" s="31">
        <f t="shared" si="0"/>
        <v>12.906405332213605</v>
      </c>
      <c r="R2" s="31">
        <f t="shared" si="0"/>
        <v>12.115995366788711</v>
      </c>
      <c r="S2" s="31">
        <f t="shared" si="0"/>
        <v>10.556971438965414</v>
      </c>
      <c r="T2" s="31">
        <f t="shared" si="0"/>
        <v>13.257399546468937</v>
      </c>
      <c r="U2" s="31">
        <f t="shared" si="0"/>
        <v>12.25189956163627</v>
      </c>
      <c r="V2" s="31">
        <f t="shared" si="0"/>
        <v>9.0747603988251058</v>
      </c>
      <c r="W2" s="31">
        <f t="shared" ref="W2:X2" si="1">SUM(W3,W17,W22,W25,W26,W51,W52,W71,W74,W75,W76)</f>
        <v>9.6079555106765309</v>
      </c>
      <c r="X2" s="31">
        <f t="shared" si="1"/>
        <v>11.645420349382364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5.4094073296612679</v>
      </c>
      <c r="D26" s="37">
        <f t="shared" si="14"/>
        <v>5.2238902281706281</v>
      </c>
      <c r="E26" s="37">
        <f t="shared" si="14"/>
        <v>5.3325284914499269</v>
      </c>
      <c r="F26" s="37">
        <f t="shared" si="14"/>
        <v>5.2566071434832695</v>
      </c>
      <c r="G26" s="37">
        <f t="shared" si="14"/>
        <v>6.1559472362986414</v>
      </c>
      <c r="H26" s="37">
        <f t="shared" si="14"/>
        <v>6.98796203135183</v>
      </c>
      <c r="I26" s="37">
        <f t="shared" si="14"/>
        <v>9.2835610337767189</v>
      </c>
      <c r="J26" s="37">
        <f t="shared" si="14"/>
        <v>10.495570390020104</v>
      </c>
      <c r="K26" s="37">
        <f t="shared" si="14"/>
        <v>13.873908419084954</v>
      </c>
      <c r="L26" s="37">
        <f t="shared" si="14"/>
        <v>13.004449084257411</v>
      </c>
      <c r="M26" s="37">
        <f t="shared" si="14"/>
        <v>16.419315997234797</v>
      </c>
      <c r="N26" s="37">
        <f t="shared" si="14"/>
        <v>14.896620767679108</v>
      </c>
      <c r="O26" s="37">
        <f t="shared" si="14"/>
        <v>15.662146904975572</v>
      </c>
      <c r="P26" s="37">
        <f t="shared" si="14"/>
        <v>15.006003207921843</v>
      </c>
      <c r="Q26" s="37">
        <f t="shared" si="14"/>
        <v>12.906405332213605</v>
      </c>
      <c r="R26" s="37">
        <f t="shared" si="14"/>
        <v>12.115995366788711</v>
      </c>
      <c r="S26" s="37">
        <f t="shared" si="14"/>
        <v>10.556971438965414</v>
      </c>
      <c r="T26" s="37">
        <f t="shared" si="14"/>
        <v>13.257399546468937</v>
      </c>
      <c r="U26" s="37">
        <f t="shared" si="14"/>
        <v>12.25189956163627</v>
      </c>
      <c r="V26" s="37">
        <f t="shared" si="14"/>
        <v>9.0747603988251058</v>
      </c>
      <c r="W26" s="37">
        <f t="shared" ref="W26:X26" si="15">SUM(W27,W33)</f>
        <v>9.6079555106765309</v>
      </c>
      <c r="X26" s="37">
        <f t="shared" si="15"/>
        <v>11.645420349382364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5.4094073296612679</v>
      </c>
      <c r="D33" s="29">
        <f t="shared" si="18"/>
        <v>5.2238902281706281</v>
      </c>
      <c r="E33" s="29">
        <f t="shared" si="18"/>
        <v>5.3325284914499269</v>
      </c>
      <c r="F33" s="29">
        <f t="shared" si="18"/>
        <v>5.2566071434832695</v>
      </c>
      <c r="G33" s="29">
        <f t="shared" si="18"/>
        <v>6.1559472362986414</v>
      </c>
      <c r="H33" s="29">
        <f t="shared" si="18"/>
        <v>6.98796203135183</v>
      </c>
      <c r="I33" s="29">
        <f t="shared" si="18"/>
        <v>9.2835610337767189</v>
      </c>
      <c r="J33" s="29">
        <f t="shared" si="18"/>
        <v>10.495570390020104</v>
      </c>
      <c r="K33" s="29">
        <f t="shared" si="18"/>
        <v>13.873908419084954</v>
      </c>
      <c r="L33" s="29">
        <f t="shared" si="18"/>
        <v>13.004449084257411</v>
      </c>
      <c r="M33" s="29">
        <f t="shared" si="18"/>
        <v>16.419315997234797</v>
      </c>
      <c r="N33" s="29">
        <f t="shared" si="18"/>
        <v>14.896620767679108</v>
      </c>
      <c r="O33" s="29">
        <f t="shared" si="18"/>
        <v>15.662146904975572</v>
      </c>
      <c r="P33" s="29">
        <f t="shared" si="18"/>
        <v>15.006003207921843</v>
      </c>
      <c r="Q33" s="29">
        <f t="shared" si="18"/>
        <v>12.906405332213605</v>
      </c>
      <c r="R33" s="29">
        <f t="shared" si="18"/>
        <v>12.115995366788711</v>
      </c>
      <c r="S33" s="29">
        <f t="shared" si="18"/>
        <v>10.556971438965414</v>
      </c>
      <c r="T33" s="29">
        <f t="shared" si="18"/>
        <v>13.257399546468937</v>
      </c>
      <c r="U33" s="29">
        <f t="shared" si="18"/>
        <v>12.25189956163627</v>
      </c>
      <c r="V33" s="29">
        <f t="shared" si="18"/>
        <v>9.0747603988251058</v>
      </c>
      <c r="W33" s="29">
        <f t="shared" ref="W33:X33" si="19">SUM(W34:W50)</f>
        <v>9.6079555106765309</v>
      </c>
      <c r="X33" s="29">
        <f t="shared" si="19"/>
        <v>11.645420349382364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5.4094073296612679</v>
      </c>
      <c r="D40" s="10">
        <v>5.2238902281706281</v>
      </c>
      <c r="E40" s="10">
        <v>5.3325284914499269</v>
      </c>
      <c r="F40" s="10">
        <v>5.2566071434832695</v>
      </c>
      <c r="G40" s="10">
        <v>6.1559472362986414</v>
      </c>
      <c r="H40" s="10">
        <v>6.98796203135183</v>
      </c>
      <c r="I40" s="10">
        <v>9.2835610337767189</v>
      </c>
      <c r="J40" s="10">
        <v>10.495570390020104</v>
      </c>
      <c r="K40" s="10">
        <v>13.873908419084954</v>
      </c>
      <c r="L40" s="10">
        <v>13.004449084257411</v>
      </c>
      <c r="M40" s="10">
        <v>16.419315997234797</v>
      </c>
      <c r="N40" s="10">
        <v>14.896620767679108</v>
      </c>
      <c r="O40" s="10">
        <v>15.662146904975572</v>
      </c>
      <c r="P40" s="10">
        <v>15.006003207921843</v>
      </c>
      <c r="Q40" s="10">
        <v>12.906405332213605</v>
      </c>
      <c r="R40" s="10">
        <v>12.115995366788711</v>
      </c>
      <c r="S40" s="10">
        <v>10.556971438965414</v>
      </c>
      <c r="T40" s="10">
        <v>13.257399546468937</v>
      </c>
      <c r="U40" s="10">
        <v>12.25189956163627</v>
      </c>
      <c r="V40" s="10">
        <v>9.0747603988251058</v>
      </c>
      <c r="W40" s="10">
        <v>9.6079555106765309</v>
      </c>
      <c r="X40" s="10">
        <v>11.645420349382364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24706.355717970771</v>
      </c>
      <c r="D2" s="31">
        <f t="shared" si="0"/>
        <v>24905.83869303525</v>
      </c>
      <c r="E2" s="31">
        <f t="shared" si="0"/>
        <v>25980.172312983661</v>
      </c>
      <c r="F2" s="31">
        <f t="shared" si="0"/>
        <v>25232.986844368013</v>
      </c>
      <c r="G2" s="31">
        <f t="shared" si="0"/>
        <v>26023.898280309546</v>
      </c>
      <c r="H2" s="31">
        <f t="shared" si="0"/>
        <v>26683.873688736028</v>
      </c>
      <c r="I2" s="31">
        <f t="shared" si="0"/>
        <v>25320.466380051592</v>
      </c>
      <c r="J2" s="31">
        <f t="shared" si="0"/>
        <v>25354.775752364574</v>
      </c>
      <c r="K2" s="31">
        <f t="shared" si="0"/>
        <v>24716.196130696469</v>
      </c>
      <c r="L2" s="31">
        <f t="shared" si="0"/>
        <v>24359.932502149608</v>
      </c>
      <c r="M2" s="31">
        <f t="shared" si="0"/>
        <v>23505.306362854688</v>
      </c>
      <c r="N2" s="31">
        <f t="shared" si="0"/>
        <v>22854.705417024932</v>
      </c>
      <c r="O2" s="31">
        <f t="shared" si="0"/>
        <v>21439.289595872739</v>
      </c>
      <c r="P2" s="31">
        <f t="shared" si="0"/>
        <v>21463.210576096302</v>
      </c>
      <c r="Q2" s="31">
        <f t="shared" si="0"/>
        <v>21749.038435081689</v>
      </c>
      <c r="R2" s="31">
        <f t="shared" si="0"/>
        <v>22542.37110920034</v>
      </c>
      <c r="S2" s="31">
        <f t="shared" si="0"/>
        <v>22371.880911435939</v>
      </c>
      <c r="T2" s="31">
        <f t="shared" si="0"/>
        <v>23362.559931212381</v>
      </c>
      <c r="U2" s="31">
        <f t="shared" si="0"/>
        <v>22670.814359415308</v>
      </c>
      <c r="V2" s="31">
        <f t="shared" si="0"/>
        <v>22447.446775580389</v>
      </c>
      <c r="W2" s="31">
        <f t="shared" si="0"/>
        <v>20877.003009458302</v>
      </c>
      <c r="X2" s="31">
        <f t="shared" ref="X2" si="1">SUM(X3,X17,X22,X25,X26,X51,X52,X71,X74,X75,X76)</f>
        <v>20878.132330180571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3805.2540842648314</v>
      </c>
      <c r="D3" s="34">
        <f t="shared" si="2"/>
        <v>3192.0477214101461</v>
      </c>
      <c r="E3" s="34">
        <f t="shared" si="2"/>
        <v>3475.406620808254</v>
      </c>
      <c r="F3" s="34">
        <f t="shared" si="2"/>
        <v>3280.5300945829745</v>
      </c>
      <c r="G3" s="34">
        <f t="shared" si="2"/>
        <v>3373.0255374032672</v>
      </c>
      <c r="H3" s="34">
        <f t="shared" si="2"/>
        <v>3349.0680137575223</v>
      </c>
      <c r="I3" s="34">
        <f t="shared" si="2"/>
        <v>3309.0874462596726</v>
      </c>
      <c r="J3" s="34">
        <f t="shared" si="2"/>
        <v>2887.0389509888219</v>
      </c>
      <c r="K3" s="34">
        <f t="shared" si="2"/>
        <v>2525.7568357695609</v>
      </c>
      <c r="L3" s="34">
        <f t="shared" si="2"/>
        <v>2861.1555460017198</v>
      </c>
      <c r="M3" s="34">
        <f t="shared" si="2"/>
        <v>1657.6238177128121</v>
      </c>
      <c r="N3" s="34">
        <f t="shared" si="2"/>
        <v>2208.3847807394677</v>
      </c>
      <c r="O3" s="34">
        <f t="shared" si="2"/>
        <v>2934.3508168529665</v>
      </c>
      <c r="P3" s="34">
        <f t="shared" si="2"/>
        <v>2650.1608770421326</v>
      </c>
      <c r="Q3" s="34">
        <f t="shared" si="2"/>
        <v>2680.3949269131549</v>
      </c>
      <c r="R3" s="34">
        <f t="shared" si="2"/>
        <v>3258.2828030954424</v>
      </c>
      <c r="S3" s="34">
        <f t="shared" si="2"/>
        <v>2846.4473774720559</v>
      </c>
      <c r="T3" s="34">
        <f t="shared" si="2"/>
        <v>3227.1484952708515</v>
      </c>
      <c r="U3" s="34">
        <f t="shared" si="2"/>
        <v>2696.2053310404121</v>
      </c>
      <c r="V3" s="34">
        <f t="shared" si="2"/>
        <v>1248.1453138435083</v>
      </c>
      <c r="W3" s="34">
        <f t="shared" si="2"/>
        <v>565.73447979363709</v>
      </c>
      <c r="X3" s="34">
        <f t="shared" ref="X3" si="3">SUM(X4,X8,X11)</f>
        <v>195.59767841788477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3837.4042992261384</v>
      </c>
      <c r="D4" s="29">
        <f t="shared" si="4"/>
        <v>3183.3404127257095</v>
      </c>
      <c r="E4" s="29">
        <f t="shared" si="4"/>
        <v>3461.3409286328456</v>
      </c>
      <c r="F4" s="29">
        <f t="shared" si="4"/>
        <v>3273.8321582115213</v>
      </c>
      <c r="G4" s="29">
        <f t="shared" si="4"/>
        <v>3367.6671539122954</v>
      </c>
      <c r="H4" s="29">
        <f t="shared" si="4"/>
        <v>3345.7190885640571</v>
      </c>
      <c r="I4" s="29">
        <f t="shared" si="4"/>
        <v>3306.4082545141869</v>
      </c>
      <c r="J4" s="29">
        <f t="shared" si="4"/>
        <v>2884.4452278589852</v>
      </c>
      <c r="K4" s="29">
        <f t="shared" si="4"/>
        <v>2522.9247635425618</v>
      </c>
      <c r="L4" s="29">
        <f t="shared" si="4"/>
        <v>2859.1210662080825</v>
      </c>
      <c r="M4" s="29">
        <f t="shared" si="4"/>
        <v>1655.5173688736031</v>
      </c>
      <c r="N4" s="29">
        <f t="shared" si="4"/>
        <v>2206.2668959587281</v>
      </c>
      <c r="O4" s="29">
        <f t="shared" si="4"/>
        <v>2933.6446259673257</v>
      </c>
      <c r="P4" s="29">
        <f t="shared" si="4"/>
        <v>2649.4546861564918</v>
      </c>
      <c r="Q4" s="29">
        <f t="shared" si="4"/>
        <v>2674.2837489251929</v>
      </c>
      <c r="R4" s="29">
        <f t="shared" si="4"/>
        <v>3252.6386070507306</v>
      </c>
      <c r="S4" s="29">
        <f t="shared" si="4"/>
        <v>2837.7265692175415</v>
      </c>
      <c r="T4" s="29">
        <f t="shared" si="4"/>
        <v>3218.4154772141019</v>
      </c>
      <c r="U4" s="29">
        <f t="shared" si="4"/>
        <v>2689.6475494411002</v>
      </c>
      <c r="V4" s="29">
        <f t="shared" si="4"/>
        <v>1241.1468615649185</v>
      </c>
      <c r="W4" s="29">
        <f t="shared" si="4"/>
        <v>559.97678417884777</v>
      </c>
      <c r="X4" s="29">
        <f t="shared" ref="X4" si="5">SUM(X5:X7)</f>
        <v>187.77497850386928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9.0982803095442808</v>
      </c>
      <c r="H5" s="10">
        <f>PPRD!H5+RCV_RCY!H5+IMP!H5-EXP!H5+STK_CHG!H5-INTMARB!H5-INTAVI!H5</f>
        <v>12.182287188306111</v>
      </c>
      <c r="I5" s="10">
        <f>PPRD!I5+RCV_RCY!I5+IMP!I5-EXP!I5+STK_CHG!I5-INTMARB!I5-INTAVI!I5</f>
        <v>16.753310404127259</v>
      </c>
      <c r="J5" s="10">
        <f>PPRD!J5+RCV_RCY!J5+IMP!J5-EXP!J5+STK_CHG!J5-INTMARB!J5-INTAVI!J5</f>
        <v>21.136113499570076</v>
      </c>
      <c r="K5" s="10">
        <f>PPRD!K5+RCV_RCY!K5+IMP!K5-EXP!K5+STK_CHG!K5-INTMARB!K5-INTAVI!K5</f>
        <v>20.818142734307823</v>
      </c>
      <c r="L5" s="10">
        <f>PPRD!L5+RCV_RCY!L5+IMP!L5-EXP!L5+STK_CHG!L5-INTMARB!L5-INTAVI!L5</f>
        <v>14.842562338779022</v>
      </c>
      <c r="M5" s="10">
        <f>PPRD!M5+RCV_RCY!M5+IMP!M5-EXP!M5+STK_CHG!M5-INTMARB!M5-INTAVI!M5</f>
        <v>13.965348237317283</v>
      </c>
      <c r="N5" s="10">
        <f>PPRD!N5+RCV_RCY!N5+IMP!N5-EXP!N5+STK_CHG!N5-INTMARB!N5-INTAVI!N5</f>
        <v>15.037919174548586</v>
      </c>
      <c r="O5" s="10">
        <f>PPRD!O5+RCV_RCY!O5+IMP!O5-EXP!O5+STK_CHG!O5-INTMARB!O5-INTAVI!O5</f>
        <v>17.891401547721411</v>
      </c>
      <c r="P5" s="10">
        <f>PPRD!P5+RCV_RCY!P5+IMP!P5-EXP!P5+STK_CHG!P5-INTMARB!P5-INTAVI!P5</f>
        <v>18.280825451418742</v>
      </c>
      <c r="Q5" s="10">
        <f>PPRD!Q5+RCV_RCY!Q5+IMP!Q5-EXP!Q5+STK_CHG!Q5-INTMARB!Q5-INTAVI!Q5</f>
        <v>7.793379191745486</v>
      </c>
      <c r="R5" s="10">
        <f>PPRD!R5+RCV_RCY!R5+IMP!R5-EXP!R5+STK_CHG!R5-INTMARB!R5-INTAVI!R5</f>
        <v>7.3236457437661224</v>
      </c>
      <c r="S5" s="10">
        <f>PPRD!S5+RCV_RCY!S5+IMP!S5-EXP!S5+STK_CHG!S5-INTMARB!S5-INTAVI!S5</f>
        <v>3.994668959587274</v>
      </c>
      <c r="T5" s="10">
        <f>PPRD!T5+RCV_RCY!T5+IMP!T5-EXP!T5+STK_CHG!T5-INTMARB!T5-INTAVI!T5</f>
        <v>2.1072226999140158</v>
      </c>
      <c r="U5" s="10">
        <f>PPRD!U5+RCV_RCY!U5+IMP!U5-EXP!U5+STK_CHG!U5-INTMARB!U5-INTAVI!U5</f>
        <v>3.1555460017196899</v>
      </c>
      <c r="V5" s="10">
        <f>PPRD!V5+RCV_RCY!V5+IMP!V5-EXP!V5+STK_CHG!V5-INTMARB!V5-INTAVI!V5</f>
        <v>2.970077386070507</v>
      </c>
      <c r="W5" s="10">
        <f>PPRD!W5+RCV_RCY!W5+IMP!W5-EXP!W5+STK_CHG!W5-INTMARB!W5-INTAVI!W5</f>
        <v>3.7328460877042131</v>
      </c>
      <c r="X5" s="10">
        <f>PPRD!X5+RCV_RCY!X5+IMP!X5-EXP!X5+STK_CHG!X5-INTMARB!X5-INTAVI!X5</f>
        <v>2.1702493551160793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347.7859845227859</v>
      </c>
      <c r="D6" s="10">
        <f>PPRD!D6+RCV_RCY!D6+IMP!D6-EXP!D6+STK_CHG!D6-INTMARB!D6-INTAVI!D6</f>
        <v>64.378933791917447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3489.6183147033526</v>
      </c>
      <c r="D7" s="10">
        <f>PPRD!D7+RCV_RCY!D7+IMP!D7-EXP!D7+STK_CHG!D7-INTMARB!D7-INTAVI!D7</f>
        <v>3118.961478933792</v>
      </c>
      <c r="E7" s="10">
        <f>PPRD!E7+RCV_RCY!E7+IMP!E7-EXP!E7+STK_CHG!E7-INTMARB!E7-INTAVI!E7</f>
        <v>3461.3409286328456</v>
      </c>
      <c r="F7" s="10">
        <f>PPRD!F7+RCV_RCY!F7+IMP!F7-EXP!F7+STK_CHG!F7-INTMARB!F7-INTAVI!F7</f>
        <v>3273.8321582115213</v>
      </c>
      <c r="G7" s="10">
        <f>PPRD!G7+RCV_RCY!G7+IMP!G7-EXP!G7+STK_CHG!G7-INTMARB!G7-INTAVI!G7</f>
        <v>3358.568873602751</v>
      </c>
      <c r="H7" s="10">
        <f>PPRD!H7+RCV_RCY!H7+IMP!H7-EXP!H7+STK_CHG!H7-INTMARB!H7-INTAVI!H7</f>
        <v>3333.5368013757511</v>
      </c>
      <c r="I7" s="10">
        <f>PPRD!I7+RCV_RCY!I7+IMP!I7-EXP!I7+STK_CHG!I7-INTMARB!I7-INTAVI!I7</f>
        <v>3289.6549441100597</v>
      </c>
      <c r="J7" s="10">
        <f>PPRD!J7+RCV_RCY!J7+IMP!J7-EXP!J7+STK_CHG!J7-INTMARB!J7-INTAVI!J7</f>
        <v>2863.3091143594152</v>
      </c>
      <c r="K7" s="10">
        <f>PPRD!K7+RCV_RCY!K7+IMP!K7-EXP!K7+STK_CHG!K7-INTMARB!K7-INTAVI!K7</f>
        <v>2502.1066208082539</v>
      </c>
      <c r="L7" s="10">
        <f>PPRD!L7+RCV_RCY!L7+IMP!L7-EXP!L7+STK_CHG!L7-INTMARB!L7-INTAVI!L7</f>
        <v>2844.2785038693037</v>
      </c>
      <c r="M7" s="10">
        <f>PPRD!M7+RCV_RCY!M7+IMP!M7-EXP!M7+STK_CHG!M7-INTMARB!M7-INTAVI!M7</f>
        <v>1641.5520206362858</v>
      </c>
      <c r="N7" s="10">
        <f>PPRD!N7+RCV_RCY!N7+IMP!N7-EXP!N7+STK_CHG!N7-INTMARB!N7-INTAVI!N7</f>
        <v>2191.2289767841794</v>
      </c>
      <c r="O7" s="10">
        <f>PPRD!O7+RCV_RCY!O7+IMP!O7-EXP!O7+STK_CHG!O7-INTMARB!O7-INTAVI!O7</f>
        <v>2915.7532244196045</v>
      </c>
      <c r="P7" s="10">
        <f>PPRD!P7+RCV_RCY!P7+IMP!P7-EXP!P7+STK_CHG!P7-INTMARB!P7-INTAVI!P7</f>
        <v>2631.1738607050729</v>
      </c>
      <c r="Q7" s="10">
        <f>PPRD!Q7+RCV_RCY!Q7+IMP!Q7-EXP!Q7+STK_CHG!Q7-INTMARB!Q7-INTAVI!Q7</f>
        <v>2666.4903697334476</v>
      </c>
      <c r="R7" s="10">
        <f>PPRD!R7+RCV_RCY!R7+IMP!R7-EXP!R7+STK_CHG!R7-INTMARB!R7-INTAVI!R7</f>
        <v>3245.3149613069645</v>
      </c>
      <c r="S7" s="10">
        <f>PPRD!S7+RCV_RCY!S7+IMP!S7-EXP!S7+STK_CHG!S7-INTMARB!S7-INTAVI!S7</f>
        <v>2833.7319002579543</v>
      </c>
      <c r="T7" s="10">
        <f>PPRD!T7+RCV_RCY!T7+IMP!T7-EXP!T7+STK_CHG!T7-INTMARB!T7-INTAVI!T7</f>
        <v>3216.3082545141879</v>
      </c>
      <c r="U7" s="10">
        <f>PPRD!U7+RCV_RCY!U7+IMP!U7-EXP!U7+STK_CHG!U7-INTMARB!U7-INTAVI!U7</f>
        <v>2686.4920034393804</v>
      </c>
      <c r="V7" s="10">
        <f>PPRD!V7+RCV_RCY!V7+IMP!V7-EXP!V7+STK_CHG!V7-INTMARB!V7-INTAVI!V7</f>
        <v>1238.176784178848</v>
      </c>
      <c r="W7" s="10">
        <f>PPRD!W7+RCV_RCY!W7+IMP!W7-EXP!W7+STK_CHG!W7-INTMARB!W7-INTAVI!W7</f>
        <v>556.2439380911436</v>
      </c>
      <c r="X7" s="10">
        <f>PPRD!X7+RCV_RCY!X7+IMP!X7-EXP!X7+STK_CHG!X7-INTMARB!X7-INTAVI!X7</f>
        <v>185.60472914875319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-32.150214961306972</v>
      </c>
      <c r="D11" s="29">
        <f t="shared" si="8"/>
        <v>8.7073086844368017</v>
      </c>
      <c r="E11" s="29">
        <f t="shared" si="8"/>
        <v>14.065692175408422</v>
      </c>
      <c r="F11" s="29">
        <f t="shared" si="8"/>
        <v>6.6979363714531388</v>
      </c>
      <c r="G11" s="29">
        <f t="shared" si="8"/>
        <v>5.3583834909716259</v>
      </c>
      <c r="H11" s="29">
        <f t="shared" si="8"/>
        <v>3.3489251934651763</v>
      </c>
      <c r="I11" s="29">
        <f t="shared" si="8"/>
        <v>2.6791917454858121</v>
      </c>
      <c r="J11" s="29">
        <f t="shared" si="8"/>
        <v>2.5937231298366292</v>
      </c>
      <c r="K11" s="29">
        <f t="shared" si="8"/>
        <v>2.8320722269991401</v>
      </c>
      <c r="L11" s="29">
        <f t="shared" si="8"/>
        <v>2.034479793637145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0.70619088564058463</v>
      </c>
      <c r="P11" s="29">
        <f t="shared" si="8"/>
        <v>0.70619088564058463</v>
      </c>
      <c r="Q11" s="29">
        <f t="shared" si="8"/>
        <v>6.1111779879621659</v>
      </c>
      <c r="R11" s="29">
        <f t="shared" si="8"/>
        <v>5.6441960447119506</v>
      </c>
      <c r="S11" s="29">
        <f t="shared" si="8"/>
        <v>8.7208082545141874</v>
      </c>
      <c r="T11" s="29">
        <f t="shared" si="8"/>
        <v>8.7330180567497848</v>
      </c>
      <c r="U11" s="29">
        <f t="shared" si="8"/>
        <v>6.5577815993121229</v>
      </c>
      <c r="V11" s="29">
        <f t="shared" si="8"/>
        <v>6.9984522785898537</v>
      </c>
      <c r="W11" s="29">
        <f t="shared" si="8"/>
        <v>5.7576956147893386</v>
      </c>
      <c r="X11" s="29">
        <f t="shared" ref="X11" si="9">SUM(X12:X16)</f>
        <v>7.8226999140154767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-32.150214961306972</v>
      </c>
      <c r="D13" s="10">
        <f>PPRD!D13+RCV_RCY!D13+IMP!D13-EXP!D13+STK_CHG!D13-INTMARB!D13-INTAVI!D13</f>
        <v>8.7073086844368017</v>
      </c>
      <c r="E13" s="10">
        <f>PPRD!E13+RCV_RCY!E13+IMP!E13-EXP!E13+STK_CHG!E13-INTMARB!E13-INTAVI!E13</f>
        <v>14.065692175408422</v>
      </c>
      <c r="F13" s="10">
        <f>PPRD!F13+RCV_RCY!F13+IMP!F13-EXP!F13+STK_CHG!F13-INTMARB!F13-INTAVI!F13</f>
        <v>6.6979363714531388</v>
      </c>
      <c r="G13" s="10">
        <f>PPRD!G13+RCV_RCY!G13+IMP!G13-EXP!G13+STK_CHG!G13-INTMARB!G13-INTAVI!G13</f>
        <v>5.3583834909716259</v>
      </c>
      <c r="H13" s="10">
        <f>PPRD!H13+RCV_RCY!H13+IMP!H13-EXP!H13+STK_CHG!H13-INTMARB!H13-INTAVI!H13</f>
        <v>3.3489251934651763</v>
      </c>
      <c r="I13" s="10">
        <f>PPRD!I13+RCV_RCY!I13+IMP!I13-EXP!I13+STK_CHG!I13-INTMARB!I13-INTAVI!I13</f>
        <v>2.6791917454858121</v>
      </c>
      <c r="J13" s="10">
        <f>PPRD!J13+RCV_RCY!J13+IMP!J13-EXP!J13+STK_CHG!J13-INTMARB!J13-INTAVI!J13</f>
        <v>2.5937231298366292</v>
      </c>
      <c r="K13" s="10">
        <f>PPRD!K13+RCV_RCY!K13+IMP!K13-EXP!K13+STK_CHG!K13-INTMARB!K13-INTAVI!K13</f>
        <v>2.8320722269991401</v>
      </c>
      <c r="L13" s="10">
        <f>PPRD!L13+RCV_RCY!L13+IMP!L13-EXP!L13+STK_CHG!L13-INTMARB!L13-INTAVI!L13</f>
        <v>2.034479793637145</v>
      </c>
      <c r="M13" s="10">
        <f>PPRD!M13+RCV_RCY!M13+IMP!M13-EXP!M13+STK_CHG!M13-INTMARB!M13-INTAVI!M13</f>
        <v>2.1064488392089422</v>
      </c>
      <c r="N13" s="10">
        <f>PPRD!N13+RCV_RCY!N13+IMP!N13-EXP!N13+STK_CHG!N13-INTMARB!N13-INTAVI!N13</f>
        <v>2.117884780739467</v>
      </c>
      <c r="O13" s="10">
        <f>PPRD!O13+RCV_RCY!O13+IMP!O13-EXP!O13+STK_CHG!O13-INTMARB!O13-INTAVI!O13</f>
        <v>0.70619088564058463</v>
      </c>
      <c r="P13" s="10">
        <f>PPRD!P13+RCV_RCY!P13+IMP!P13-EXP!P13+STK_CHG!P13-INTMARB!P13-INTAVI!P13</f>
        <v>0.70619088564058463</v>
      </c>
      <c r="Q13" s="10">
        <f>PPRD!Q13+RCV_RCY!Q13+IMP!Q13-EXP!Q13+STK_CHG!Q13-INTMARB!Q13-INTAVI!Q13</f>
        <v>6.1111779879621659</v>
      </c>
      <c r="R13" s="10">
        <f>PPRD!R13+RCV_RCY!R13+IMP!R13-EXP!R13+STK_CHG!R13-INTMARB!R13-INTAVI!R13</f>
        <v>5.6441960447119506</v>
      </c>
      <c r="S13" s="10">
        <f>PPRD!S13+RCV_RCY!S13+IMP!S13-EXP!S13+STK_CHG!S13-INTMARB!S13-INTAVI!S13</f>
        <v>8.7208082545141874</v>
      </c>
      <c r="T13" s="10">
        <f>PPRD!T13+RCV_RCY!T13+IMP!T13-EXP!T13+STK_CHG!T13-INTMARB!T13-INTAVI!T13</f>
        <v>8.7330180567497848</v>
      </c>
      <c r="U13" s="10">
        <f>PPRD!U13+RCV_RCY!U13+IMP!U13-EXP!U13+STK_CHG!U13-INTMARB!U13-INTAVI!U13</f>
        <v>6.5577815993121229</v>
      </c>
      <c r="V13" s="10">
        <f>PPRD!V13+RCV_RCY!V13+IMP!V13-EXP!V13+STK_CHG!V13-INTMARB!V13-INTAVI!V13</f>
        <v>6.9984522785898537</v>
      </c>
      <c r="W13" s="10">
        <f>PPRD!W13+RCV_RCY!W13+IMP!W13-EXP!W13+STK_CHG!W13-INTMARB!W13-INTAVI!W13</f>
        <v>5.7576956147893386</v>
      </c>
      <c r="X13" s="10">
        <f>PPRD!X13+RCV_RCY!X13+IMP!X13-EXP!X13+STK_CHG!X13-INTMARB!X13-INTAVI!X13</f>
        <v>7.8226999140154767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14940.809802235601</v>
      </c>
      <c r="D26" s="37">
        <f t="shared" si="14"/>
        <v>15341.349011177987</v>
      </c>
      <c r="E26" s="37">
        <f t="shared" si="14"/>
        <v>15969.108426483232</v>
      </c>
      <c r="F26" s="37">
        <f t="shared" si="14"/>
        <v>14739.367927773003</v>
      </c>
      <c r="G26" s="37">
        <f t="shared" si="14"/>
        <v>14894.448065348235</v>
      </c>
      <c r="H26" s="37">
        <f t="shared" si="14"/>
        <v>15382.78667239897</v>
      </c>
      <c r="I26" s="37">
        <f t="shared" si="14"/>
        <v>13546.308598452279</v>
      </c>
      <c r="J26" s="37">
        <f t="shared" si="14"/>
        <v>13401.481599312123</v>
      </c>
      <c r="K26" s="37">
        <f t="shared" si="14"/>
        <v>12778.804901117794</v>
      </c>
      <c r="L26" s="37">
        <f t="shared" si="14"/>
        <v>11945.589251934649</v>
      </c>
      <c r="M26" s="37">
        <f t="shared" si="14"/>
        <v>11514.450902837491</v>
      </c>
      <c r="N26" s="37">
        <f t="shared" si="14"/>
        <v>10621.091917454854</v>
      </c>
      <c r="O26" s="37">
        <f t="shared" si="14"/>
        <v>9385.0699914015458</v>
      </c>
      <c r="P26" s="37">
        <f t="shared" si="14"/>
        <v>9346.2552880481489</v>
      </c>
      <c r="Q26" s="37">
        <f t="shared" si="14"/>
        <v>9237.4922613929502</v>
      </c>
      <c r="R26" s="37">
        <f t="shared" si="14"/>
        <v>9313.2913155631959</v>
      </c>
      <c r="S26" s="37">
        <f t="shared" si="14"/>
        <v>9212.4575236457422</v>
      </c>
      <c r="T26" s="37">
        <f t="shared" si="14"/>
        <v>9306.0005159071352</v>
      </c>
      <c r="U26" s="37">
        <f t="shared" si="14"/>
        <v>8876.8825451418761</v>
      </c>
      <c r="V26" s="37">
        <f t="shared" si="14"/>
        <v>9364.8061908856362</v>
      </c>
      <c r="W26" s="37">
        <f t="shared" si="14"/>
        <v>8425.3840928632926</v>
      </c>
      <c r="X26" s="37">
        <f t="shared" ref="X26" si="15">SUM(X27,X33)</f>
        <v>8477.5896818572674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12549.795270851249</v>
      </c>
      <c r="D27" s="29">
        <f t="shared" si="16"/>
        <v>13249.709458297504</v>
      </c>
      <c r="E27" s="29">
        <f t="shared" si="16"/>
        <v>12624.777644024074</v>
      </c>
      <c r="F27" s="29">
        <f t="shared" si="16"/>
        <v>13494.57618228719</v>
      </c>
      <c r="G27" s="29">
        <f t="shared" si="16"/>
        <v>13370.489681857263</v>
      </c>
      <c r="H27" s="29">
        <f t="shared" si="16"/>
        <v>13706.332674118661</v>
      </c>
      <c r="I27" s="29">
        <f t="shared" si="16"/>
        <v>14736.653912295787</v>
      </c>
      <c r="J27" s="29">
        <f t="shared" si="16"/>
        <v>13472.842734307824</v>
      </c>
      <c r="K27" s="29">
        <f t="shared" si="16"/>
        <v>13079.509372312978</v>
      </c>
      <c r="L27" s="29">
        <f t="shared" si="16"/>
        <v>11593.532760103179</v>
      </c>
      <c r="M27" s="29">
        <f t="shared" si="16"/>
        <v>12146.676182287189</v>
      </c>
      <c r="N27" s="29">
        <f t="shared" si="16"/>
        <v>11042.741186586411</v>
      </c>
      <c r="O27" s="29">
        <f t="shared" si="16"/>
        <v>11900.264402407563</v>
      </c>
      <c r="P27" s="29">
        <f t="shared" si="16"/>
        <v>14084.012037833187</v>
      </c>
      <c r="Q27" s="29">
        <f t="shared" si="16"/>
        <v>12654.111006018918</v>
      </c>
      <c r="R27" s="29">
        <f t="shared" si="16"/>
        <v>15165.378847807393</v>
      </c>
      <c r="S27" s="29">
        <f t="shared" si="16"/>
        <v>14981.24385210662</v>
      </c>
      <c r="T27" s="29">
        <f t="shared" si="16"/>
        <v>15531.876612209799</v>
      </c>
      <c r="U27" s="29">
        <f t="shared" si="16"/>
        <v>14149.87927773001</v>
      </c>
      <c r="V27" s="29">
        <f t="shared" si="16"/>
        <v>12844.189423903694</v>
      </c>
      <c r="W27" s="29">
        <f t="shared" si="16"/>
        <v>11945.808856405854</v>
      </c>
      <c r="X27" s="29">
        <f t="shared" ref="X27" si="17">SUM(X28:X32)</f>
        <v>11167.440240756665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11848.040154772143</v>
      </c>
      <c r="D28" s="10">
        <f>PPRD!D28+RCV_RCY!D28+IMP!D28-EXP!D28+STK_CHG!D28-INTMARB!D28-INTAVI!D28</f>
        <v>12682.236887360274</v>
      </c>
      <c r="E28" s="10">
        <f>PPRD!E28+RCV_RCY!E28+IMP!E28-EXP!E28+STK_CHG!E28-INTMARB!E28-INTAVI!E28</f>
        <v>12049.960619088562</v>
      </c>
      <c r="F28" s="10">
        <f>PPRD!F28+RCV_RCY!F28+IMP!F28-EXP!F28+STK_CHG!F28-INTMARB!F28-INTAVI!F28</f>
        <v>12901.493895098884</v>
      </c>
      <c r="G28" s="10">
        <f>PPRD!G28+RCV_RCY!G28+IMP!G28-EXP!G28+STK_CHG!G28-INTMARB!G28-INTAVI!G28</f>
        <v>12951.464144453996</v>
      </c>
      <c r="H28" s="10">
        <f>PPRD!H28+RCV_RCY!H28+IMP!H28-EXP!H28+STK_CHG!H28-INTMARB!H28-INTAVI!H28</f>
        <v>13401.196130696477</v>
      </c>
      <c r="I28" s="10">
        <f>PPRD!I28+RCV_RCY!I28+IMP!I28-EXP!I28+STK_CHG!I28-INTMARB!I28-INTAVI!I28</f>
        <v>13510.314703353399</v>
      </c>
      <c r="J28" s="10">
        <f>PPRD!J28+RCV_RCY!J28+IMP!J28-EXP!J28+STK_CHG!J28-INTMARB!J28-INTAVI!J28</f>
        <v>12507.26852966466</v>
      </c>
      <c r="K28" s="10">
        <f>PPRD!K28+RCV_RCY!K28+IMP!K28-EXP!K28+STK_CHG!K28-INTMARB!K28-INTAVI!K28</f>
        <v>12368.761478933786</v>
      </c>
      <c r="L28" s="10">
        <f>PPRD!L28+RCV_RCY!L28+IMP!L28-EXP!L28+STK_CHG!L28-INTMARB!L28-INTAVI!L28</f>
        <v>10697.292433361992</v>
      </c>
      <c r="M28" s="10">
        <f>PPRD!M28+RCV_RCY!M28+IMP!M28-EXP!M28+STK_CHG!M28-INTMARB!M28-INTAVI!M28</f>
        <v>11613.233963886501</v>
      </c>
      <c r="N28" s="10">
        <f>PPRD!N28+RCV_RCY!N28+IMP!N28-EXP!N28+STK_CHG!N28-INTMARB!N28-INTAVI!N28</f>
        <v>10562.62545141874</v>
      </c>
      <c r="O28" s="10">
        <f>PPRD!O28+RCV_RCY!O28+IMP!O28-EXP!O28+STK_CHG!O28-INTMARB!O28-INTAVI!O28</f>
        <v>11363.431728288904</v>
      </c>
      <c r="P28" s="10">
        <f>PPRD!P28+RCV_RCY!P28+IMP!P28-EXP!P28+STK_CHG!P28-INTMARB!P28-INTAVI!P28</f>
        <v>12245.44952708512</v>
      </c>
      <c r="Q28" s="10">
        <f>PPRD!Q28+RCV_RCY!Q28+IMP!Q28-EXP!Q28+STK_CHG!Q28-INTMARB!Q28-INTAVI!Q28</f>
        <v>11094.097592433363</v>
      </c>
      <c r="R28" s="10">
        <f>PPRD!R28+RCV_RCY!R28+IMP!R28-EXP!R28+STK_CHG!R28-INTMARB!R28-INTAVI!R28</f>
        <v>14234.6154772141</v>
      </c>
      <c r="S28" s="10">
        <f>PPRD!S28+RCV_RCY!S28+IMP!S28-EXP!S28+STK_CHG!S28-INTMARB!S28-INTAVI!S28</f>
        <v>14297.322957867582</v>
      </c>
      <c r="T28" s="10">
        <f>PPRD!T28+RCV_RCY!T28+IMP!T28-EXP!T28+STK_CHG!T28-INTMARB!T28-INTAVI!T28</f>
        <v>14532.697420464312</v>
      </c>
      <c r="U28" s="10">
        <f>PPRD!U28+RCV_RCY!U28+IMP!U28-EXP!U28+STK_CHG!U28-INTMARB!U28-INTAVI!U28</f>
        <v>12890.394668959589</v>
      </c>
      <c r="V28" s="10">
        <f>PPRD!V28+RCV_RCY!V28+IMP!V28-EXP!V28+STK_CHG!V28-INTMARB!V28-INTAVI!V28</f>
        <v>11429.231298366292</v>
      </c>
      <c r="W28" s="10">
        <f>PPRD!W28+RCV_RCY!W28+IMP!W28-EXP!W28+STK_CHG!W28-INTMARB!W28-INTAVI!W28</f>
        <v>11207.995098882207</v>
      </c>
      <c r="X28" s="10">
        <f>PPRD!X28+RCV_RCY!X28+IMP!X28-EXP!X28+STK_CHG!X28-INTMARB!X28-INTAVI!X28</f>
        <v>9764.6008598452281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701.75511607910573</v>
      </c>
      <c r="D30" s="10">
        <f>PPRD!D30+RCV_RCY!D30+IMP!D30-EXP!D30+STK_CHG!D30-INTMARB!D30-INTAVI!D30</f>
        <v>567.47257093723124</v>
      </c>
      <c r="E30" s="10">
        <f>PPRD!E30+RCV_RCY!E30+IMP!E30-EXP!E30+STK_CHG!E30-INTMARB!E30-INTAVI!E30</f>
        <v>574.81702493551165</v>
      </c>
      <c r="F30" s="10">
        <f>PPRD!F30+RCV_RCY!F30+IMP!F30-EXP!F30+STK_CHG!F30-INTMARB!F30-INTAVI!F30</f>
        <v>593.08228718830605</v>
      </c>
      <c r="G30" s="10">
        <f>PPRD!G30+RCV_RCY!G30+IMP!G30-EXP!G30+STK_CHG!G30-INTMARB!G30-INTAVI!G30</f>
        <v>419.02553740326744</v>
      </c>
      <c r="H30" s="10">
        <f>PPRD!H30+RCV_RCY!H30+IMP!H30-EXP!H30+STK_CHG!H30-INTMARB!H30-INTAVI!H30</f>
        <v>305.13654342218393</v>
      </c>
      <c r="I30" s="10">
        <f>PPRD!I30+RCV_RCY!I30+IMP!I30-EXP!I30+STK_CHG!I30-INTMARB!I30-INTAVI!I30</f>
        <v>1049.7126397248494</v>
      </c>
      <c r="J30" s="10">
        <f>PPRD!J30+RCV_RCY!J30+IMP!J30-EXP!J30+STK_CHG!J30-INTMARB!J30-INTAVI!J30</f>
        <v>798.083490971625</v>
      </c>
      <c r="K30" s="10">
        <f>PPRD!K30+RCV_RCY!K30+IMP!K30-EXP!K30+STK_CHG!K30-INTMARB!K30-INTAVI!K30</f>
        <v>583.86104901117801</v>
      </c>
      <c r="L30" s="10">
        <f>PPRD!L30+RCV_RCY!L30+IMP!L30-EXP!L30+STK_CHG!L30-INTMARB!L30-INTAVI!L30</f>
        <v>809.63473774720558</v>
      </c>
      <c r="M30" s="10">
        <f>PPRD!M30+RCV_RCY!M30+IMP!M30-EXP!M30+STK_CHG!M30-INTMARB!M30-INTAVI!M30</f>
        <v>427.39466895958719</v>
      </c>
      <c r="N30" s="10">
        <f>PPRD!N30+RCV_RCY!N30+IMP!N30-EXP!N30+STK_CHG!N30-INTMARB!N30-INTAVI!N30</f>
        <v>386.44041272570934</v>
      </c>
      <c r="O30" s="10">
        <f>PPRD!O30+RCV_RCY!O30+IMP!O30-EXP!O30+STK_CHG!O30-INTMARB!O30-INTAVI!O30</f>
        <v>459.94815133276012</v>
      </c>
      <c r="P30" s="10">
        <f>PPRD!P30+RCV_RCY!P30+IMP!P30-EXP!P30+STK_CHG!P30-INTMARB!P30-INTAVI!P30</f>
        <v>1731.6312123817709</v>
      </c>
      <c r="Q30" s="10">
        <f>PPRD!Q30+RCV_RCY!Q30+IMP!Q30-EXP!Q30+STK_CHG!Q30-INTMARB!Q30-INTAVI!Q30</f>
        <v>1462.8030954428207</v>
      </c>
      <c r="R30" s="10">
        <f>PPRD!R30+RCV_RCY!R30+IMP!R30-EXP!R30+STK_CHG!R30-INTMARB!R30-INTAVI!R30</f>
        <v>882.15821152192575</v>
      </c>
      <c r="S30" s="10">
        <f>PPRD!S30+RCV_RCY!S30+IMP!S30-EXP!S30+STK_CHG!S30-INTMARB!S30-INTAVI!S30</f>
        <v>604.38521066208091</v>
      </c>
      <c r="T30" s="10">
        <f>PPRD!T30+RCV_RCY!T30+IMP!T30-EXP!T30+STK_CHG!T30-INTMARB!T30-INTAVI!T30</f>
        <v>947.73903697334526</v>
      </c>
      <c r="U30" s="10">
        <f>PPRD!U30+RCV_RCY!U30+IMP!U30-EXP!U30+STK_CHG!U30-INTMARB!U30-INTAVI!U30</f>
        <v>1177.3445399828029</v>
      </c>
      <c r="V30" s="10">
        <f>PPRD!V30+RCV_RCY!V30+IMP!V30-EXP!V30+STK_CHG!V30-INTMARB!V30-INTAVI!V30</f>
        <v>1338.3652622527941</v>
      </c>
      <c r="W30" s="10">
        <f>PPRD!W30+RCV_RCY!W30+IMP!W30-EXP!W30+STK_CHG!W30-INTMARB!W30-INTAVI!W30</f>
        <v>689.39595872742905</v>
      </c>
      <c r="X30" s="10">
        <f>PPRD!X30+RCV_RCY!X30+IMP!X30-EXP!X30+STK_CHG!X30-INTMARB!X30-INTAVI!X30</f>
        <v>1364.2124677558038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176.62656921754086</v>
      </c>
      <c r="J31" s="10">
        <f>PPRD!J31+RCV_RCY!J31+IMP!J31-EXP!J31+STK_CHG!J31-INTMARB!J31-INTAVI!J31</f>
        <v>167.49071367153911</v>
      </c>
      <c r="K31" s="10">
        <f>PPRD!K31+RCV_RCY!K31+IMP!K31-EXP!K31+STK_CHG!K31-INTMARB!K31-INTAVI!K31</f>
        <v>126.8868443680137</v>
      </c>
      <c r="L31" s="10">
        <f>PPRD!L31+RCV_RCY!L31+IMP!L31-EXP!L31+STK_CHG!L31-INTMARB!L31-INTAVI!L31</f>
        <v>86.605588993981087</v>
      </c>
      <c r="M31" s="10">
        <f>PPRD!M31+RCV_RCY!M31+IMP!M31-EXP!M31+STK_CHG!M31-INTMARB!M31-INTAVI!M31</f>
        <v>106.04754944110057</v>
      </c>
      <c r="N31" s="10">
        <f>PPRD!N31+RCV_RCY!N31+IMP!N31-EXP!N31+STK_CHG!N31-INTMARB!N31-INTAVI!N31</f>
        <v>93.675322441960446</v>
      </c>
      <c r="O31" s="10">
        <f>PPRD!O31+RCV_RCY!O31+IMP!O31-EXP!O31+STK_CHG!O31-INTMARB!O31-INTAVI!O31</f>
        <v>76.884522785898525</v>
      </c>
      <c r="P31" s="10">
        <f>PPRD!P31+RCV_RCY!P31+IMP!P31-EXP!P31+STK_CHG!P31-INTMARB!P31-INTAVI!P31</f>
        <v>106.93129836629406</v>
      </c>
      <c r="Q31" s="10">
        <f>PPRD!Q31+RCV_RCY!Q31+IMP!Q31-EXP!Q31+STK_CHG!Q31-INTMARB!Q31-INTAVI!Q31</f>
        <v>97.210318142734309</v>
      </c>
      <c r="R31" s="10">
        <f>PPRD!R31+RCV_RCY!R31+IMP!R31-EXP!R31+STK_CHG!R31-INTMARB!R31-INTAVI!R31</f>
        <v>48.605159071367154</v>
      </c>
      <c r="S31" s="10">
        <f>PPRD!S31+RCV_RCY!S31+IMP!S31-EXP!S31+STK_CHG!S31-INTMARB!S31-INTAVI!S31</f>
        <v>79.535683576956146</v>
      </c>
      <c r="T31" s="10">
        <f>PPRD!T31+RCV_RCY!T31+IMP!T31-EXP!T31+STK_CHG!T31-INTMARB!T31-INTAVI!T31</f>
        <v>51.440154772141007</v>
      </c>
      <c r="U31" s="10">
        <f>PPRD!U31+RCV_RCY!U31+IMP!U31-EXP!U31+STK_CHG!U31-INTMARB!U31-INTAVI!U31</f>
        <v>82.140068787618219</v>
      </c>
      <c r="V31" s="10">
        <f>PPRD!V31+RCV_RCY!V31+IMP!V31-EXP!V31+STK_CHG!V31-INTMARB!V31-INTAVI!V31</f>
        <v>76.592863284608768</v>
      </c>
      <c r="W31" s="10">
        <f>PPRD!W31+RCV_RCY!W31+IMP!W31-EXP!W31+STK_CHG!W31-INTMARB!W31-INTAVI!W31</f>
        <v>48.417798796216672</v>
      </c>
      <c r="X31" s="10">
        <f>PPRD!X31+RCV_RCY!X31+IMP!X31-EXP!X31+STK_CHG!X31-INTMARB!X31-INTAVI!X31</f>
        <v>38.626913155631982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2391.0145313843514</v>
      </c>
      <c r="D33" s="29">
        <f t="shared" si="18"/>
        <v>2091.6395528804815</v>
      </c>
      <c r="E33" s="29">
        <f t="shared" si="18"/>
        <v>3344.3307824591575</v>
      </c>
      <c r="F33" s="29">
        <f t="shared" si="18"/>
        <v>1244.7917454858125</v>
      </c>
      <c r="G33" s="29">
        <f t="shared" si="18"/>
        <v>1523.9583834909713</v>
      </c>
      <c r="H33" s="29">
        <f t="shared" si="18"/>
        <v>1676.4539982803096</v>
      </c>
      <c r="I33" s="29">
        <f t="shared" si="18"/>
        <v>-1190.3453138435082</v>
      </c>
      <c r="J33" s="29">
        <f t="shared" si="18"/>
        <v>-71.361134995700795</v>
      </c>
      <c r="K33" s="29">
        <f t="shared" si="18"/>
        <v>-300.70447119518451</v>
      </c>
      <c r="L33" s="29">
        <f t="shared" si="18"/>
        <v>352.05649183147</v>
      </c>
      <c r="M33" s="29">
        <f t="shared" si="18"/>
        <v>-632.22527944969841</v>
      </c>
      <c r="N33" s="29">
        <f t="shared" si="18"/>
        <v>-421.64926913155625</v>
      </c>
      <c r="O33" s="29">
        <f t="shared" si="18"/>
        <v>-2515.1944110060185</v>
      </c>
      <c r="P33" s="29">
        <f t="shared" si="18"/>
        <v>-4737.7567497850378</v>
      </c>
      <c r="Q33" s="29">
        <f t="shared" si="18"/>
        <v>-3416.6187446259678</v>
      </c>
      <c r="R33" s="29">
        <f t="shared" si="18"/>
        <v>-5852.0875322441971</v>
      </c>
      <c r="S33" s="29">
        <f t="shared" si="18"/>
        <v>-5768.7863284608775</v>
      </c>
      <c r="T33" s="29">
        <f t="shared" si="18"/>
        <v>-6225.8760963026634</v>
      </c>
      <c r="U33" s="29">
        <f t="shared" si="18"/>
        <v>-5272.9967325881335</v>
      </c>
      <c r="V33" s="29">
        <f t="shared" si="18"/>
        <v>-3479.3832330180571</v>
      </c>
      <c r="W33" s="29">
        <f t="shared" si="18"/>
        <v>-3520.4247635425618</v>
      </c>
      <c r="X33" s="29">
        <f t="shared" ref="X33" si="19">SUM(X34:X50)</f>
        <v>-2689.8505588993976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830.35975924333616</v>
      </c>
      <c r="D36" s="10">
        <f>PPRD!D36+RCV_RCY!D36+IMP!D36-EXP!D36+STK_CHG!D36-INTMARB!D36-INTAVI!D36</f>
        <v>742.23989681857267</v>
      </c>
      <c r="E36" s="10">
        <f>PPRD!E36+RCV_RCY!E36+IMP!E36-EXP!E36+STK_CHG!E36-INTMARB!E36-INTAVI!E36</f>
        <v>791.94849527085125</v>
      </c>
      <c r="F36" s="10">
        <f>PPRD!F36+RCV_RCY!F36+IMP!F36-EXP!F36+STK_CHG!F36-INTMARB!F36-INTAVI!F36</f>
        <v>619.09819432502161</v>
      </c>
      <c r="G36" s="10">
        <f>PPRD!G36+RCV_RCY!G36+IMP!G36-EXP!G36+STK_CHG!G36-INTMARB!G36-INTAVI!G36</f>
        <v>640.69862424763539</v>
      </c>
      <c r="H36" s="10">
        <f>PPRD!H36+RCV_RCY!H36+IMP!H36-EXP!H36+STK_CHG!H36-INTMARB!H36-INTAVI!H36</f>
        <v>537.87042132416161</v>
      </c>
      <c r="I36" s="10">
        <f>PPRD!I36+RCV_RCY!I36+IMP!I36-EXP!I36+STK_CHG!I36-INTMARB!I36-INTAVI!I36</f>
        <v>510.75090283748915</v>
      </c>
      <c r="J36" s="10">
        <f>PPRD!J36+RCV_RCY!J36+IMP!J36-EXP!J36+STK_CHG!J36-INTMARB!J36-INTAVI!J36</f>
        <v>539.45726569217538</v>
      </c>
      <c r="K36" s="10">
        <f>PPRD!K36+RCV_RCY!K36+IMP!K36-EXP!K36+STK_CHG!K36-INTMARB!K36-INTAVI!K36</f>
        <v>525.1743766122097</v>
      </c>
      <c r="L36" s="10">
        <f>PPRD!L36+RCV_RCY!L36+IMP!L36-EXP!L36+STK_CHG!L36-INTMARB!L36-INTAVI!L36</f>
        <v>450.46337059329329</v>
      </c>
      <c r="M36" s="10">
        <f>PPRD!M36+RCV_RCY!M36+IMP!M36-EXP!M36+STK_CHG!M36-INTMARB!M36-INTAVI!M36</f>
        <v>387.83791917454857</v>
      </c>
      <c r="N36" s="10">
        <f>PPRD!N36+RCV_RCY!N36+IMP!N36-EXP!N36+STK_CHG!N36-INTMARB!N36-INTAVI!N36</f>
        <v>427.39079965606192</v>
      </c>
      <c r="O36" s="10">
        <f>PPRD!O36+RCV_RCY!O36+IMP!O36-EXP!O36+STK_CHG!O36-INTMARB!O36-INTAVI!O36</f>
        <v>384.54187446259658</v>
      </c>
      <c r="P36" s="10">
        <f>PPRD!P36+RCV_RCY!P36+IMP!P36-EXP!P36+STK_CHG!P36-INTMARB!P36-INTAVI!P36</f>
        <v>607.57618228718832</v>
      </c>
      <c r="Q36" s="10">
        <f>PPRD!Q36+RCV_RCY!Q36+IMP!Q36-EXP!Q36+STK_CHG!Q36-INTMARB!Q36-INTAVI!Q36</f>
        <v>853.68306104901103</v>
      </c>
      <c r="R36" s="10">
        <f>PPRD!R36+RCV_RCY!R36+IMP!R36-EXP!R36+STK_CHG!R36-INTMARB!R36-INTAVI!R36</f>
        <v>736.12304385210655</v>
      </c>
      <c r="S36" s="10">
        <f>PPRD!S36+RCV_RCY!S36+IMP!S36-EXP!S36+STK_CHG!S36-INTMARB!S36-INTAVI!S36</f>
        <v>672.39905417024931</v>
      </c>
      <c r="T36" s="10">
        <f>PPRD!T36+RCV_RCY!T36+IMP!T36-EXP!T36+STK_CHG!T36-INTMARB!T36-INTAVI!T36</f>
        <v>623.28417884780731</v>
      </c>
      <c r="U36" s="10">
        <f>PPRD!U36+RCV_RCY!U36+IMP!U36-EXP!U36+STK_CHG!U36-INTMARB!U36-INTAVI!U36</f>
        <v>540.33955288048139</v>
      </c>
      <c r="V36" s="10">
        <f>PPRD!V36+RCV_RCY!V36+IMP!V36-EXP!V36+STK_CHG!V36-INTMARB!V36-INTAVI!V36</f>
        <v>764.96577815993112</v>
      </c>
      <c r="W36" s="10">
        <f>PPRD!W36+RCV_RCY!W36+IMP!W36-EXP!W36+STK_CHG!W36-INTMARB!W36-INTAVI!W36</f>
        <v>780.26079105760959</v>
      </c>
      <c r="X36" s="10">
        <f>PPRD!X36+RCV_RCY!X36+IMP!X36-EXP!X36+STK_CHG!X36-INTMARB!X36-INTAVI!X36</f>
        <v>778.45236457437647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-270.71745485812556</v>
      </c>
      <c r="D37" s="10">
        <f>PPRD!D37+RCV_RCY!D37+IMP!D37-EXP!D37+STK_CHG!D37-INTMARB!D37-INTAVI!D37</f>
        <v>-663.41840068787621</v>
      </c>
      <c r="E37" s="10">
        <f>PPRD!E37+RCV_RCY!E37+IMP!E37-EXP!E37+STK_CHG!E37-INTMARB!E37-INTAVI!E37</f>
        <v>-502.91392949269135</v>
      </c>
      <c r="F37" s="10">
        <f>PPRD!F37+RCV_RCY!F37+IMP!F37-EXP!F37+STK_CHG!F37-INTMARB!F37-INTAVI!F37</f>
        <v>-786.47188306104897</v>
      </c>
      <c r="G37" s="10">
        <f>PPRD!G37+RCV_RCY!G37+IMP!G37-EXP!G37+STK_CHG!G37-INTMARB!G37-INTAVI!G37</f>
        <v>-688.02906276870158</v>
      </c>
      <c r="H37" s="10">
        <f>PPRD!H37+RCV_RCY!H37+IMP!H37-EXP!H37+STK_CHG!H37-INTMARB!H37-INTAVI!H37</f>
        <v>-749.02072226999132</v>
      </c>
      <c r="I37" s="10">
        <f>PPRD!I37+RCV_RCY!I37+IMP!I37-EXP!I37+STK_CHG!I37-INTMARB!I37-INTAVI!I37</f>
        <v>-1168.4723129836625</v>
      </c>
      <c r="J37" s="10">
        <f>PPRD!J37+RCV_RCY!J37+IMP!J37-EXP!J37+STK_CHG!J37-INTMARB!J37-INTAVI!J37</f>
        <v>-1088.7551160791056</v>
      </c>
      <c r="K37" s="10">
        <f>PPRD!K37+RCV_RCY!K37+IMP!K37-EXP!K37+STK_CHG!K37-INTMARB!K37-INTAVI!K37</f>
        <v>-697.81212381771263</v>
      </c>
      <c r="L37" s="10">
        <f>PPRD!L37+RCV_RCY!L37+IMP!L37-EXP!L37+STK_CHG!L37-INTMARB!L37-INTAVI!L37</f>
        <v>-625.29862424763542</v>
      </c>
      <c r="M37" s="10">
        <f>PPRD!M37+RCV_RCY!M37+IMP!M37-EXP!M37+STK_CHG!M37-INTMARB!M37-INTAVI!M37</f>
        <v>-869.11238177128052</v>
      </c>
      <c r="N37" s="10">
        <f>PPRD!N37+RCV_RCY!N37+IMP!N37-EXP!N37+STK_CHG!N37-INTMARB!N37-INTAVI!N37</f>
        <v>-657.87721410146173</v>
      </c>
      <c r="O37" s="10">
        <f>PPRD!O37+RCV_RCY!O37+IMP!O37-EXP!O37+STK_CHG!O37-INTMARB!O37-INTAVI!O37</f>
        <v>-750.35829750644882</v>
      </c>
      <c r="P37" s="10">
        <f>PPRD!P37+RCV_RCY!P37+IMP!P37-EXP!P37+STK_CHG!P37-INTMARB!P37-INTAVI!P37</f>
        <v>-1325.2125537403265</v>
      </c>
      <c r="Q37" s="10">
        <f>PPRD!Q37+RCV_RCY!Q37+IMP!Q37-EXP!Q37+STK_CHG!Q37-INTMARB!Q37-INTAVI!Q37</f>
        <v>-889.0799656061904</v>
      </c>
      <c r="R37" s="10">
        <f>PPRD!R37+RCV_RCY!R37+IMP!R37-EXP!R37+STK_CHG!R37-INTMARB!R37-INTAVI!R37</f>
        <v>-1739.2758383490973</v>
      </c>
      <c r="S37" s="10">
        <f>PPRD!S37+RCV_RCY!S37+IMP!S37-EXP!S37+STK_CHG!S37-INTMARB!S37-INTAVI!S37</f>
        <v>-1679.3732588134135</v>
      </c>
      <c r="T37" s="10">
        <f>PPRD!T37+RCV_RCY!T37+IMP!T37-EXP!T37+STK_CHG!T37-INTMARB!T37-INTAVI!T37</f>
        <v>-1800.1820292347381</v>
      </c>
      <c r="U37" s="10">
        <f>PPRD!U37+RCV_RCY!U37+IMP!U37-EXP!U37+STK_CHG!U37-INTMARB!U37-INTAVI!U37</f>
        <v>-1574.5280309544285</v>
      </c>
      <c r="V37" s="10">
        <f>PPRD!V37+RCV_RCY!V37+IMP!V37-EXP!V37+STK_CHG!V37-INTMARB!V37-INTAVI!V37</f>
        <v>-1409.4891659501284</v>
      </c>
      <c r="W37" s="10">
        <f>PPRD!W37+RCV_RCY!W37+IMP!W37-EXP!W37+STK_CHG!W37-INTMARB!W37-INTAVI!W37</f>
        <v>-1126.8310404127258</v>
      </c>
      <c r="X37" s="10">
        <f>PPRD!X37+RCV_RCY!X37+IMP!X37-EXP!X37+STK_CHG!X37-INTMARB!X37-INTAVI!X37</f>
        <v>-1249.7731728288904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3.1742906276870162</v>
      </c>
      <c r="D38" s="10">
        <f>PPRD!D38+RCV_RCY!D38+IMP!D38-EXP!D38+STK_CHG!D38-INTMARB!D38-INTAVI!D38</f>
        <v>2.116165090283749</v>
      </c>
      <c r="E38" s="10">
        <f>PPRD!E38+RCV_RCY!E38+IMP!E38-EXP!E38+STK_CHG!E38-INTMARB!E38-INTAVI!E38</f>
        <v>3.1742906276870162</v>
      </c>
      <c r="F38" s="10">
        <f>PPRD!F38+RCV_RCY!F38+IMP!F38-EXP!F38+STK_CHG!F38-INTMARB!F38-INTAVI!F38</f>
        <v>3.1742906276870162</v>
      </c>
      <c r="G38" s="10">
        <f>PPRD!G38+RCV_RCY!G38+IMP!G38-EXP!G38+STK_CHG!G38-INTMARB!G38-INTAVI!G38</f>
        <v>2.1400687876182287</v>
      </c>
      <c r="H38" s="10">
        <f>PPRD!H38+RCV_RCY!H38+IMP!H38-EXP!H38+STK_CHG!H38-INTMARB!H38-INTAVI!H38</f>
        <v>3.2100601891659499</v>
      </c>
      <c r="I38" s="10">
        <f>PPRD!I38+RCV_RCY!I38+IMP!I38-EXP!I38+STK_CHG!I38-INTMARB!I38-INTAVI!I38</f>
        <v>3.2100601891659499</v>
      </c>
      <c r="J38" s="10">
        <f>PPRD!J38+RCV_RCY!J38+IMP!J38-EXP!J38+STK_CHG!J38-INTMARB!J38-INTAVI!J38</f>
        <v>2.1018916595012902</v>
      </c>
      <c r="K38" s="10">
        <f>PPRD!K38+RCV_RCY!K38+IMP!K38-EXP!K38+STK_CHG!K38-INTMARB!K38-INTAVI!K38</f>
        <v>2.101805674978503</v>
      </c>
      <c r="L38" s="10">
        <f>PPRD!L38+RCV_RCY!L38+IMP!L38-EXP!L38+STK_CHG!L38-INTMARB!L38-INTAVI!L38</f>
        <v>3.1527944969905422</v>
      </c>
      <c r="M38" s="10">
        <f>PPRD!M38+RCV_RCY!M38+IMP!M38-EXP!M38+STK_CHG!M38-INTMARB!M38-INTAVI!M38</f>
        <v>3.1527944969905422</v>
      </c>
      <c r="N38" s="10">
        <f>PPRD!N38+RCV_RCY!N38+IMP!N38-EXP!N38+STK_CHG!N38-INTMARB!N38-INTAVI!N38</f>
        <v>2.101805674978503</v>
      </c>
      <c r="O38" s="10">
        <f>PPRD!O38+RCV_RCY!O38+IMP!O38-EXP!O38+STK_CHG!O38-INTMARB!O38-INTAVI!O38</f>
        <v>1.050902837489252</v>
      </c>
      <c r="P38" s="10">
        <f>PPRD!P38+RCV_RCY!P38+IMP!P38-EXP!P38+STK_CHG!P38-INTMARB!P38-INTAVI!P38</f>
        <v>2.101805674978503</v>
      </c>
      <c r="Q38" s="10">
        <f>PPRD!Q38+RCV_RCY!Q38+IMP!Q38-EXP!Q38+STK_CHG!Q38-INTMARB!Q38-INTAVI!Q38</f>
        <v>2.1018056749785039</v>
      </c>
      <c r="R38" s="10">
        <f>PPRD!R38+RCV_RCY!R38+IMP!R38-EXP!R38+STK_CHG!R38-INTMARB!R38-INTAVI!R38</f>
        <v>1.050902837489252</v>
      </c>
      <c r="S38" s="10">
        <f>PPRD!S38+RCV_RCY!S38+IMP!S38-EXP!S38+STK_CHG!S38-INTMARB!S38-INTAVI!S38</f>
        <v>1.050902837489252</v>
      </c>
      <c r="T38" s="10">
        <f>PPRD!T38+RCV_RCY!T38+IMP!T38-EXP!T38+STK_CHG!T38-INTMARB!T38-INTAVI!T38</f>
        <v>0.8691315563198625</v>
      </c>
      <c r="U38" s="10">
        <f>PPRD!U38+RCV_RCY!U38+IMP!U38-EXP!U38+STK_CHG!U38-INTMARB!U38-INTAVI!U38</f>
        <v>1.2610490111779884</v>
      </c>
      <c r="V38" s="10">
        <f>PPRD!V38+RCV_RCY!V38+IMP!V38-EXP!V38+STK_CHG!V38-INTMARB!V38-INTAVI!V38</f>
        <v>1.2884780739466901</v>
      </c>
      <c r="W38" s="10">
        <f>PPRD!W38+RCV_RCY!W38+IMP!W38-EXP!W38+STK_CHG!W38-INTMARB!W38-INTAVI!W38</f>
        <v>1.3378331900257958</v>
      </c>
      <c r="X38" s="10">
        <f>PPRD!X38+RCV_RCY!X38+IMP!X38-EXP!X38+STK_CHG!X38-INTMARB!X38-INTAVI!X38</f>
        <v>1.3944969905417028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-690.1289767841788</v>
      </c>
      <c r="D40" s="10">
        <f>PPRD!D40+RCV_RCY!D40+IMP!D40-EXP!D40+STK_CHG!D40-INTMARB!D40-INTAVI!D40</f>
        <v>-515.46663800515887</v>
      </c>
      <c r="E40" s="10">
        <f>PPRD!E40+RCV_RCY!E40+IMP!E40-EXP!E40+STK_CHG!E40-INTMARB!E40-INTAVI!E40</f>
        <v>-399.38013757523629</v>
      </c>
      <c r="F40" s="10">
        <f>PPRD!F40+RCV_RCY!F40+IMP!F40-EXP!F40+STK_CHG!F40-INTMARB!F40-INTAVI!F40</f>
        <v>-609.18787618228703</v>
      </c>
      <c r="G40" s="10">
        <f>PPRD!G40+RCV_RCY!G40+IMP!G40-EXP!G40+STK_CHG!G40-INTMARB!G40-INTAVI!G40</f>
        <v>-681.60885640584684</v>
      </c>
      <c r="H40" s="10">
        <f>PPRD!H40+RCV_RCY!H40+IMP!H40-EXP!H40+STK_CHG!H40-INTMARB!H40-INTAVI!H40</f>
        <v>-697.58409286328458</v>
      </c>
      <c r="I40" s="10">
        <f>PPRD!I40+RCV_RCY!I40+IMP!I40-EXP!I40+STK_CHG!I40-INTMARB!I40-INTAVI!I40</f>
        <v>-749.76973344797955</v>
      </c>
      <c r="J40" s="10">
        <f>PPRD!J40+RCV_RCY!J40+IMP!J40-EXP!J40+STK_CHG!J40-INTMARB!J40-INTAVI!J40</f>
        <v>-603.89802235597563</v>
      </c>
      <c r="K40" s="10">
        <f>PPRD!K40+RCV_RCY!K40+IMP!K40-EXP!K40+STK_CHG!K40-INTMARB!K40-INTAVI!K40</f>
        <v>-621.35760963026655</v>
      </c>
      <c r="L40" s="10">
        <f>PPRD!L40+RCV_RCY!L40+IMP!L40-EXP!L40+STK_CHG!L40-INTMARB!L40-INTAVI!L40</f>
        <v>-653.19578675838341</v>
      </c>
      <c r="M40" s="10">
        <f>PPRD!M40+RCV_RCY!M40+IMP!M40-EXP!M40+STK_CHG!M40-INTMARB!M40-INTAVI!M40</f>
        <v>-828.81917454858137</v>
      </c>
      <c r="N40" s="10">
        <f>PPRD!N40+RCV_RCY!N40+IMP!N40-EXP!N40+STK_CHG!N40-INTMARB!N40-INTAVI!N40</f>
        <v>-668.60128976784199</v>
      </c>
      <c r="O40" s="10">
        <f>PPRD!O40+RCV_RCY!O40+IMP!O40-EXP!O40+STK_CHG!O40-INTMARB!O40-INTAVI!O40</f>
        <v>-772.33215821152203</v>
      </c>
      <c r="P40" s="10">
        <f>PPRD!P40+RCV_RCY!P40+IMP!P40-EXP!P40+STK_CHG!P40-INTMARB!P40-INTAVI!P40</f>
        <v>-1012.6588134135857</v>
      </c>
      <c r="Q40" s="10">
        <f>PPRD!Q40+RCV_RCY!Q40+IMP!Q40-EXP!Q40+STK_CHG!Q40-INTMARB!Q40-INTAVI!Q40</f>
        <v>-812.38650042992253</v>
      </c>
      <c r="R40" s="10">
        <f>PPRD!R40+RCV_RCY!R40+IMP!R40-EXP!R40+STK_CHG!R40-INTMARB!R40-INTAVI!R40</f>
        <v>-1037.3077386070511</v>
      </c>
      <c r="S40" s="10">
        <f>PPRD!S40+RCV_RCY!S40+IMP!S40-EXP!S40+STK_CHG!S40-INTMARB!S40-INTAVI!S40</f>
        <v>-1134.8761822871888</v>
      </c>
      <c r="T40" s="10">
        <f>PPRD!T40+RCV_RCY!T40+IMP!T40-EXP!T40+STK_CHG!T40-INTMARB!T40-INTAVI!T40</f>
        <v>-1232.6513327601024</v>
      </c>
      <c r="U40" s="10">
        <f>PPRD!U40+RCV_RCY!U40+IMP!U40-EXP!U40+STK_CHG!U40-INTMARB!U40-INTAVI!U40</f>
        <v>-1287.0924333619953</v>
      </c>
      <c r="V40" s="10">
        <f>PPRD!V40+RCV_RCY!V40+IMP!V40-EXP!V40+STK_CHG!V40-INTMARB!V40-INTAVI!V40</f>
        <v>-1178.5294926913157</v>
      </c>
      <c r="W40" s="10">
        <f>PPRD!W40+RCV_RCY!W40+IMP!W40-EXP!W40+STK_CHG!W40-INTMARB!W40-INTAVI!W40</f>
        <v>-482.31926053310411</v>
      </c>
      <c r="X40" s="10">
        <f>PPRD!X40+RCV_RCY!X40+IMP!X40-EXP!X40+STK_CHG!X40-INTMARB!X40-INTAVI!X40</f>
        <v>-559.45803955288056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5.2307824591573508</v>
      </c>
      <c r="D41" s="10">
        <f>PPRD!D41+RCV_RCY!D41+IMP!D41-EXP!D41+STK_CHG!D41-INTMARB!D41-INTAVI!D41</f>
        <v>4.1845227858985385</v>
      </c>
      <c r="E41" s="10">
        <f>PPRD!E41+RCV_RCY!E41+IMP!E41-EXP!E41+STK_CHG!E41-INTMARB!E41-INTAVI!E41</f>
        <v>4.184608770421324</v>
      </c>
      <c r="F41" s="10">
        <f>PPRD!F41+RCV_RCY!F41+IMP!F41-EXP!F41+STK_CHG!F41-INTMARB!F41-INTAVI!F41</f>
        <v>4.184608770421324</v>
      </c>
      <c r="G41" s="10">
        <f>PPRD!G41+RCV_RCY!G41+IMP!G41-EXP!G41+STK_CHG!G41-INTMARB!G41-INTAVI!G41</f>
        <v>3.134823731728289</v>
      </c>
      <c r="H41" s="10">
        <f>PPRD!H41+RCV_RCY!H41+IMP!H41-EXP!H41+STK_CHG!H41-INTMARB!H41-INTAVI!H41</f>
        <v>1.0449699054170249</v>
      </c>
      <c r="I41" s="10">
        <f>PPRD!I41+RCV_RCY!I41+IMP!I41-EXP!I41+STK_CHG!I41-INTMARB!I41-INTAVI!I41</f>
        <v>1.0449699054170249</v>
      </c>
      <c r="J41" s="10">
        <f>PPRD!J41+RCV_RCY!J41+IMP!J41-EXP!J41+STK_CHG!J41-INTMARB!J41-INTAVI!J41</f>
        <v>0</v>
      </c>
      <c r="K41" s="10">
        <f>PPRD!K41+RCV_RCY!K41+IMP!K41-EXP!K41+STK_CHG!K41-INTMARB!K41-INTAVI!K41</f>
        <v>1.0449699054170249</v>
      </c>
      <c r="L41" s="10">
        <f>PPRD!L41+RCV_RCY!L41+IMP!L41-EXP!L41+STK_CHG!L41-INTMARB!L41-INTAVI!L41</f>
        <v>2.0899398108340499</v>
      </c>
      <c r="M41" s="10">
        <f>PPRD!M41+RCV_RCY!M41+IMP!M41-EXP!M41+STK_CHG!M41-INTMARB!M41-INTAVI!M41</f>
        <v>0</v>
      </c>
      <c r="N41" s="10">
        <f>PPRD!N41+RCV_RCY!N41+IMP!N41-EXP!N41+STK_CHG!N41-INTMARB!N41-INTAVI!N41</f>
        <v>1.0449699054170249</v>
      </c>
      <c r="O41" s="10">
        <f>PPRD!O41+RCV_RCY!O41+IMP!O41-EXP!O41+STK_CHG!O41-INTMARB!O41-INTAVI!O41</f>
        <v>3.1349097162510748</v>
      </c>
      <c r="P41" s="10">
        <f>PPRD!P41+RCV_RCY!P41+IMP!P41-EXP!P41+STK_CHG!P41-INTMARB!P41-INTAVI!P41</f>
        <v>1.0449699054170249</v>
      </c>
      <c r="Q41" s="10">
        <f>PPRD!Q41+RCV_RCY!Q41+IMP!Q41-EXP!Q41+STK_CHG!Q41-INTMARB!Q41-INTAVI!Q41</f>
        <v>1.0449699054170249</v>
      </c>
      <c r="R41" s="10">
        <f>PPRD!R41+RCV_RCY!R41+IMP!R41-EXP!R41+STK_CHG!R41-INTMARB!R41-INTAVI!R41</f>
        <v>1.0449699054170249</v>
      </c>
      <c r="S41" s="10">
        <f>PPRD!S41+RCV_RCY!S41+IMP!S41-EXP!S41+STK_CHG!S41-INTMARB!S41-INTAVI!S41</f>
        <v>1.0449699054170249</v>
      </c>
      <c r="T41" s="10">
        <f>PPRD!T41+RCV_RCY!T41+IMP!T41-EXP!T41+STK_CHG!T41-INTMARB!T41-INTAVI!T41</f>
        <v>0.40438521066208077</v>
      </c>
      <c r="U41" s="10">
        <f>PPRD!U41+RCV_RCY!U41+IMP!U41-EXP!U41+STK_CHG!U41-INTMARB!U41-INTAVI!U41</f>
        <v>0.48589853826311263</v>
      </c>
      <c r="V41" s="10">
        <f>PPRD!V41+RCV_RCY!V41+IMP!V41-EXP!V41+STK_CHG!V41-INTMARB!V41-INTAVI!V41</f>
        <v>0.1849527085124677</v>
      </c>
      <c r="W41" s="10">
        <f>PPRD!W41+RCV_RCY!W41+IMP!W41-EXP!W41+STK_CHG!W41-INTMARB!W41-INTAVI!W41</f>
        <v>0.29776440240756663</v>
      </c>
      <c r="X41" s="10">
        <f>PPRD!X41+RCV_RCY!X41+IMP!X41-EXP!X41+STK_CHG!X41-INTMARB!X41-INTAVI!X41</f>
        <v>1.0657781599312122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406.01410146173686</v>
      </c>
      <c r="D42" s="10">
        <f>PPRD!D42+RCV_RCY!D42+IMP!D42-EXP!D42+STK_CHG!D42-INTMARB!D42-INTAVI!D42</f>
        <v>39.325967325881344</v>
      </c>
      <c r="E42" s="10">
        <f>PPRD!E42+RCV_RCY!E42+IMP!E42-EXP!E42+STK_CHG!E42-INTMARB!E42-INTAVI!E42</f>
        <v>54.206018916595013</v>
      </c>
      <c r="F42" s="10">
        <f>PPRD!F42+RCV_RCY!F42+IMP!F42-EXP!F42+STK_CHG!F42-INTMARB!F42-INTAVI!F42</f>
        <v>157.30395528804812</v>
      </c>
      <c r="G42" s="10">
        <f>PPRD!G42+RCV_RCY!G42+IMP!G42-EXP!G42+STK_CHG!G42-INTMARB!G42-INTAVI!G42</f>
        <v>223.60945829750645</v>
      </c>
      <c r="H42" s="10">
        <f>PPRD!H42+RCV_RCY!H42+IMP!H42-EXP!H42+STK_CHG!H42-INTMARB!H42-INTAVI!H42</f>
        <v>190.28306104901128</v>
      </c>
      <c r="I42" s="10">
        <f>PPRD!I42+RCV_RCY!I42+IMP!I42-EXP!I42+STK_CHG!I42-INTMARB!I42-INTAVI!I42</f>
        <v>43.001805674978606</v>
      </c>
      <c r="J42" s="10">
        <f>PPRD!J42+RCV_RCY!J42+IMP!J42-EXP!J42+STK_CHG!J42-INTMARB!J42-INTAVI!J42</f>
        <v>373.07730008598452</v>
      </c>
      <c r="K42" s="10">
        <f>PPRD!K42+RCV_RCY!K42+IMP!K42-EXP!K42+STK_CHG!K42-INTMARB!K42-INTAVI!K42</f>
        <v>-78.819174548581259</v>
      </c>
      <c r="L42" s="10">
        <f>PPRD!L42+RCV_RCY!L42+IMP!L42-EXP!L42+STK_CHG!L42-INTMARB!L42-INTAVI!L42</f>
        <v>-85.124591573516739</v>
      </c>
      <c r="M42" s="10">
        <f>PPRD!M42+RCV_RCY!M42+IMP!M42-EXP!M42+STK_CHG!M42-INTMARB!M42-INTAVI!M42</f>
        <v>95.633877901977613</v>
      </c>
      <c r="N42" s="10">
        <f>PPRD!N42+RCV_RCY!N42+IMP!N42-EXP!N42+STK_CHG!N42-INTMARB!N42-INTAVI!N42</f>
        <v>236.45743766122101</v>
      </c>
      <c r="O42" s="10">
        <f>PPRD!O42+RCV_RCY!O42+IMP!O42-EXP!O42+STK_CHG!O42-INTMARB!O42-INTAVI!O42</f>
        <v>-320.53121238177124</v>
      </c>
      <c r="P42" s="10">
        <f>PPRD!P42+RCV_RCY!P42+IMP!P42-EXP!P42+STK_CHG!P42-INTMARB!P42-INTAVI!P42</f>
        <v>-204.92983662940665</v>
      </c>
      <c r="Q42" s="10">
        <f>PPRD!Q42+RCV_RCY!Q42+IMP!Q42-EXP!Q42+STK_CHG!Q42-INTMARB!Q42-INTAVI!Q42</f>
        <v>-280.59621668099737</v>
      </c>
      <c r="R42" s="10">
        <f>PPRD!R42+RCV_RCY!R42+IMP!R42-EXP!R42+STK_CHG!R42-INTMARB!R42-INTAVI!R42</f>
        <v>-366.77171109200344</v>
      </c>
      <c r="S42" s="10">
        <f>PPRD!S42+RCV_RCY!S42+IMP!S42-EXP!S42+STK_CHG!S42-INTMARB!S42-INTAVI!S42</f>
        <v>-511.79905417024929</v>
      </c>
      <c r="T42" s="10">
        <f>PPRD!T42+RCV_RCY!T42+IMP!T42-EXP!T42+STK_CHG!T42-INTMARB!T42-INTAVI!T42</f>
        <v>-548.23551160791044</v>
      </c>
      <c r="U42" s="10">
        <f>PPRD!U42+RCV_RCY!U42+IMP!U42-EXP!U42+STK_CHG!U42-INTMARB!U42-INTAVI!U42</f>
        <v>-559.41100601891651</v>
      </c>
      <c r="V42" s="10">
        <f>PPRD!V42+RCV_RCY!V42+IMP!V42-EXP!V42+STK_CHG!V42-INTMARB!V42-INTAVI!V42</f>
        <v>-453.09664660361136</v>
      </c>
      <c r="W42" s="10">
        <f>PPRD!W42+RCV_RCY!W42+IMP!W42-EXP!W42+STK_CHG!W42-INTMARB!W42-INTAVI!W42</f>
        <v>-364.35984522785901</v>
      </c>
      <c r="X42" s="10">
        <f>PPRD!X42+RCV_RCY!X42+IMP!X42-EXP!X42+STK_CHG!X42-INTMARB!X42-INTAVI!X42</f>
        <v>-30.200343938091116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945.91616509028393</v>
      </c>
      <c r="D43" s="10">
        <f>PPRD!D43+RCV_RCY!D43+IMP!D43-EXP!D43+STK_CHG!D43-INTMARB!D43-INTAVI!D43</f>
        <v>609.56749785038699</v>
      </c>
      <c r="E43" s="10">
        <f>PPRD!E43+RCV_RCY!E43+IMP!E43-EXP!E43+STK_CHG!E43-INTMARB!E43-INTAVI!E43</f>
        <v>480.20249355116061</v>
      </c>
      <c r="F43" s="10">
        <f>PPRD!F43+RCV_RCY!F43+IMP!F43-EXP!F43+STK_CHG!F43-INTMARB!F43-INTAVI!F43</f>
        <v>410.86285468615642</v>
      </c>
      <c r="G43" s="10">
        <f>PPRD!G43+RCV_RCY!G43+IMP!G43-EXP!G43+STK_CHG!G43-INTMARB!G43-INTAVI!G43</f>
        <v>807.23697334479789</v>
      </c>
      <c r="H43" s="10">
        <f>PPRD!H43+RCV_RCY!H43+IMP!H43-EXP!H43+STK_CHG!H43-INTMARB!H43-INTAVI!H43</f>
        <v>487.44694754944112</v>
      </c>
      <c r="I43" s="10">
        <f>PPRD!I43+RCV_RCY!I43+IMP!I43-EXP!I43+STK_CHG!I43-INTMARB!I43-INTAVI!I43</f>
        <v>170.48822012037826</v>
      </c>
      <c r="J43" s="10">
        <f>PPRD!J43+RCV_RCY!J43+IMP!J43-EXP!J43+STK_CHG!J43-INTMARB!J43-INTAVI!J43</f>
        <v>766.16990541702489</v>
      </c>
      <c r="K43" s="10">
        <f>PPRD!K43+RCV_RCY!K43+IMP!K43-EXP!K43+STK_CHG!K43-INTMARB!K43-INTAVI!K43</f>
        <v>698.38538263112684</v>
      </c>
      <c r="L43" s="10">
        <f>PPRD!L43+RCV_RCY!L43+IMP!L43-EXP!L43+STK_CHG!L43-INTMARB!L43-INTAVI!L43</f>
        <v>1399.8519346517621</v>
      </c>
      <c r="M43" s="10">
        <f>PPRD!M43+RCV_RCY!M43+IMP!M43-EXP!M43+STK_CHG!M43-INTMARB!M43-INTAVI!M43</f>
        <v>1247.8503869303524</v>
      </c>
      <c r="N43" s="10">
        <f>PPRD!N43+RCV_RCY!N43+IMP!N43-EXP!N43+STK_CHG!N43-INTMARB!N43-INTAVI!N43</f>
        <v>1249.9044711951849</v>
      </c>
      <c r="O43" s="10">
        <f>PPRD!O43+RCV_RCY!O43+IMP!O43-EXP!O43+STK_CHG!O43-INTMARB!O43-INTAVI!O43</f>
        <v>462.16672398968183</v>
      </c>
      <c r="P43" s="10">
        <f>PPRD!P43+RCV_RCY!P43+IMP!P43-EXP!P43+STK_CHG!P43-INTMARB!P43-INTAVI!P43</f>
        <v>-1208.8228718830608</v>
      </c>
      <c r="Q43" s="10">
        <f>PPRD!Q43+RCV_RCY!Q43+IMP!Q43-EXP!Q43+STK_CHG!Q43-INTMARB!Q43-INTAVI!Q43</f>
        <v>-582.33026655202127</v>
      </c>
      <c r="R43" s="10">
        <f>PPRD!R43+RCV_RCY!R43+IMP!R43-EXP!R43+STK_CHG!R43-INTMARB!R43-INTAVI!R43</f>
        <v>-1745.963456577816</v>
      </c>
      <c r="S43" s="10">
        <f>PPRD!S43+RCV_RCY!S43+IMP!S43-EXP!S43+STK_CHG!S43-INTMARB!S43-INTAVI!S43</f>
        <v>-1174.9307824591569</v>
      </c>
      <c r="T43" s="10">
        <f>PPRD!T43+RCV_RCY!T43+IMP!T43-EXP!T43+STK_CHG!T43-INTMARB!T43-INTAVI!T43</f>
        <v>-1344.6877042132414</v>
      </c>
      <c r="U43" s="10">
        <f>PPRD!U43+RCV_RCY!U43+IMP!U43-EXP!U43+STK_CHG!U43-INTMARB!U43-INTAVI!U43</f>
        <v>-524.79647463456615</v>
      </c>
      <c r="V43" s="10">
        <f>PPRD!V43+RCV_RCY!V43+IMP!V43-EXP!V43+STK_CHG!V43-INTMARB!V43-INTAVI!V43</f>
        <v>194.00214961306966</v>
      </c>
      <c r="W43" s="10">
        <f>PPRD!W43+RCV_RCY!W43+IMP!W43-EXP!W43+STK_CHG!W43-INTMARB!W43-INTAVI!W43</f>
        <v>-607.73705932932057</v>
      </c>
      <c r="X43" s="10">
        <f>PPRD!X43+RCV_RCY!X43+IMP!X43-EXP!X43+STK_CHG!X43-INTMARB!X43-INTAVI!X43</f>
        <v>45.716509028374816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474.74918314703359</v>
      </c>
      <c r="D44" s="10">
        <f>PPRD!D44+RCV_RCY!D44+IMP!D44-EXP!D44+STK_CHG!D44-INTMARB!D44-INTAVI!D44</f>
        <v>764.23052450558862</v>
      </c>
      <c r="E44" s="10">
        <f>PPRD!E44+RCV_RCY!E44+IMP!E44-EXP!E44+STK_CHG!E44-INTMARB!E44-INTAVI!E44</f>
        <v>1345.122785898539</v>
      </c>
      <c r="F44" s="10">
        <f>PPRD!F44+RCV_RCY!F44+IMP!F44-EXP!F44+STK_CHG!F44-INTMARB!F44-INTAVI!F44</f>
        <v>188.16276870163369</v>
      </c>
      <c r="G44" s="10">
        <f>PPRD!G44+RCV_RCY!G44+IMP!G44-EXP!G44+STK_CHG!G44-INTMARB!G44-INTAVI!G44</f>
        <v>-172.78589853826315</v>
      </c>
      <c r="H44" s="10">
        <f>PPRD!H44+RCV_RCY!H44+IMP!H44-EXP!H44+STK_CHG!H44-INTMARB!H44-INTAVI!H44</f>
        <v>188.14471195184876</v>
      </c>
      <c r="I44" s="10">
        <f>PPRD!I44+RCV_RCY!I44+IMP!I44-EXP!I44+STK_CHG!I44-INTMARB!I44-INTAVI!I44</f>
        <v>-1020.3966466036113</v>
      </c>
      <c r="J44" s="10">
        <f>PPRD!J44+RCV_RCY!J44+IMP!J44-EXP!J44+STK_CHG!J44-INTMARB!J44-INTAVI!J44</f>
        <v>-619.08847807394682</v>
      </c>
      <c r="K44" s="10">
        <f>PPRD!K44+RCV_RCY!K44+IMP!K44-EXP!K44+STK_CHG!K44-INTMARB!K44-INTAVI!K44</f>
        <v>-838.82674118658633</v>
      </c>
      <c r="L44" s="10">
        <f>PPRD!L44+RCV_RCY!L44+IMP!L44-EXP!L44+STK_CHG!L44-INTMARB!L44-INTAVI!L44</f>
        <v>-637.24084264832322</v>
      </c>
      <c r="M44" s="10">
        <f>PPRD!M44+RCV_RCY!M44+IMP!M44-EXP!M44+STK_CHG!M44-INTMARB!M44-INTAVI!M44</f>
        <v>-1037.5466036113498</v>
      </c>
      <c r="N44" s="10">
        <f>PPRD!N44+RCV_RCY!N44+IMP!N44-EXP!N44+STK_CHG!N44-INTMARB!N44-INTAVI!N44</f>
        <v>-1376.7078245915734</v>
      </c>
      <c r="O44" s="10">
        <f>PPRD!O44+RCV_RCY!O44+IMP!O44-EXP!O44+STK_CHG!O44-INTMARB!O44-INTAVI!O44</f>
        <v>-1747.3965606190879</v>
      </c>
      <c r="P44" s="10">
        <f>PPRD!P44+RCV_RCY!P44+IMP!P44-EXP!P44+STK_CHG!P44-INTMARB!P44-INTAVI!P44</f>
        <v>-1697.7165950128974</v>
      </c>
      <c r="Q44" s="10">
        <f>PPRD!Q44+RCV_RCY!Q44+IMP!Q44-EXP!Q44+STK_CHG!Q44-INTMARB!Q44-INTAVI!Q44</f>
        <v>-1937.5177987962165</v>
      </c>
      <c r="R44" s="10">
        <f>PPRD!R44+RCV_RCY!R44+IMP!R44-EXP!R44+STK_CHG!R44-INTMARB!R44-INTAVI!R44</f>
        <v>-1805.6749785038696</v>
      </c>
      <c r="S44" s="10">
        <f>PPRD!S44+RCV_RCY!S44+IMP!S44-EXP!S44+STK_CHG!S44-INTMARB!S44-INTAVI!S44</f>
        <v>-1993.8854686156492</v>
      </c>
      <c r="T44" s="10">
        <f>PPRD!T44+RCV_RCY!T44+IMP!T44-EXP!T44+STK_CHG!T44-INTMARB!T44-INTAVI!T44</f>
        <v>-2011.2515047291481</v>
      </c>
      <c r="U44" s="10">
        <f>PPRD!U44+RCV_RCY!U44+IMP!U44-EXP!U44+STK_CHG!U44-INTMARB!U44-INTAVI!U44</f>
        <v>-1967.2179707652617</v>
      </c>
      <c r="V44" s="10">
        <f>PPRD!V44+RCV_RCY!V44+IMP!V44-EXP!V44+STK_CHG!V44-INTMARB!V44-INTAVI!V44</f>
        <v>-1495.2288048151336</v>
      </c>
      <c r="W44" s="10">
        <f>PPRD!W44+RCV_RCY!W44+IMP!W44-EXP!W44+STK_CHG!W44-INTMARB!W44-INTAVI!W44</f>
        <v>-1819.1420464316418</v>
      </c>
      <c r="X44" s="10">
        <f>PPRD!X44+RCV_RCY!X44+IMP!X44-EXP!X44+STK_CHG!X44-INTMARB!X44-INTAVI!X44</f>
        <v>-1978.0929492691312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-28.804901117798792</v>
      </c>
      <c r="D45" s="10">
        <f>PPRD!D45+RCV_RCY!D45+IMP!D45-EXP!D45+STK_CHG!D45-INTMARB!D45-INTAVI!D45</f>
        <v>-14.402407566638002</v>
      </c>
      <c r="E45" s="10">
        <f>PPRD!E45+RCV_RCY!E45+IMP!E45-EXP!E45+STK_CHG!E45-INTMARB!E45-INTAVI!E45</f>
        <v>-18.243078245915736</v>
      </c>
      <c r="F45" s="10">
        <f>PPRD!F45+RCV_RCY!F45+IMP!F45-EXP!F45+STK_CHG!F45-INTMARB!F45-INTAVI!F45</f>
        <v>-24.004041272570937</v>
      </c>
      <c r="G45" s="10">
        <f>PPRD!G45+RCV_RCY!G45+IMP!G45-EXP!G45+STK_CHG!G45-INTMARB!G45-INTAVI!G45</f>
        <v>-24.957953568357699</v>
      </c>
      <c r="H45" s="10">
        <f>PPRD!H45+RCV_RCY!H45+IMP!H45-EXP!H45+STK_CHG!H45-INTMARB!H45-INTAVI!H45</f>
        <v>-26.877815993121239</v>
      </c>
      <c r="I45" s="10">
        <f>PPRD!I45+RCV_RCY!I45+IMP!I45-EXP!I45+STK_CHG!I45-INTMARB!I45-INTAVI!I45</f>
        <v>-24.957953568357691</v>
      </c>
      <c r="J45" s="10">
        <f>PPRD!J45+RCV_RCY!J45+IMP!J45-EXP!J45+STK_CHG!J45-INTMARB!J45-INTAVI!J45</f>
        <v>-15.620550300945828</v>
      </c>
      <c r="K45" s="10">
        <f>PPRD!K45+RCV_RCY!K45+IMP!K45-EXP!K45+STK_CHG!K45-INTMARB!K45-INTAVI!K45</f>
        <v>-14.579191745485813</v>
      </c>
      <c r="L45" s="10">
        <f>PPRD!L45+RCV_RCY!L45+IMP!L45-EXP!L45+STK_CHG!L45-INTMARB!L45-INTAVI!L45</f>
        <v>-16.661908856405841</v>
      </c>
      <c r="M45" s="10">
        <f>PPRD!M45+RCV_RCY!M45+IMP!M45-EXP!M45+STK_CHG!M45-INTMARB!M45-INTAVI!M45</f>
        <v>-26.034221840068788</v>
      </c>
      <c r="N45" s="10">
        <f>PPRD!N45+RCV_RCY!N45+IMP!N45-EXP!N45+STK_CHG!N45-INTMARB!N45-INTAVI!N45</f>
        <v>-11.45511607910576</v>
      </c>
      <c r="O45" s="10">
        <f>PPRD!O45+RCV_RCY!O45+IMP!O45-EXP!O45+STK_CHG!O45-INTMARB!O45-INTAVI!O45</f>
        <v>-14.579105760963028</v>
      </c>
      <c r="P45" s="10">
        <f>PPRD!P45+RCV_RCY!P45+IMP!P45-EXP!P45+STK_CHG!P45-INTMARB!P45-INTAVI!P45</f>
        <v>-9.3723129836629475</v>
      </c>
      <c r="Q45" s="10">
        <f>PPRD!Q45+RCV_RCY!Q45+IMP!Q45-EXP!Q45+STK_CHG!Q45-INTMARB!Q45-INTAVI!Q45</f>
        <v>-15.62055030094583</v>
      </c>
      <c r="R45" s="10">
        <f>PPRD!R45+RCV_RCY!R45+IMP!R45-EXP!R45+STK_CHG!R45-INTMARB!R45-INTAVI!R45</f>
        <v>-17.703267411865859</v>
      </c>
      <c r="S45" s="10">
        <f>PPRD!S45+RCV_RCY!S45+IMP!S45-EXP!S45+STK_CHG!S45-INTMARB!S45-INTAVI!S45</f>
        <v>-18.744625967325877</v>
      </c>
      <c r="T45" s="10">
        <f>PPRD!T45+RCV_RCY!T45+IMP!T45-EXP!T45+STK_CHG!T45-INTMARB!T45-INTAVI!T45</f>
        <v>-9.3525365434221843</v>
      </c>
      <c r="U45" s="10">
        <f>PPRD!U45+RCV_RCY!U45+IMP!U45-EXP!U45+STK_CHG!U45-INTMARB!U45-INTAVI!U45</f>
        <v>-8.5724849527085123</v>
      </c>
      <c r="V45" s="10">
        <f>PPRD!V45+RCV_RCY!V45+IMP!V45-EXP!V45+STK_CHG!V45-INTMARB!V45-INTAVI!V45</f>
        <v>-2.7178847807394675</v>
      </c>
      <c r="W45" s="10">
        <f>PPRD!W45+RCV_RCY!W45+IMP!W45-EXP!W45+STK_CHG!W45-INTMARB!W45-INTAVI!W45</f>
        <v>-5.2745485812553703</v>
      </c>
      <c r="X45" s="10">
        <f>PPRD!X45+RCV_RCY!X45+IMP!X45-EXP!X45+STK_CHG!X45-INTMARB!X45-INTAVI!X45</f>
        <v>-0.9435081685296649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-34.565778159931199</v>
      </c>
      <c r="D46" s="10">
        <f>PPRD!D46+RCV_RCY!D46+IMP!D46-EXP!D46+STK_CHG!D46-INTMARB!D46-INTAVI!D46</f>
        <v>-13.442218400687887</v>
      </c>
      <c r="E46" s="10">
        <f>PPRD!E46+RCV_RCY!E46+IMP!E46-EXP!E46+STK_CHG!E46-INTMARB!E46-INTAVI!E46</f>
        <v>-65.290885640584648</v>
      </c>
      <c r="F46" s="10">
        <f>PPRD!F46+RCV_RCY!F46+IMP!F46-EXP!F46+STK_CHG!F46-INTMARB!F46-INTAVI!F46</f>
        <v>-29.765004299226078</v>
      </c>
      <c r="G46" s="10">
        <f>PPRD!G46+RCV_RCY!G46+IMP!G46-EXP!G46+STK_CHG!G46-INTMARB!G46-INTAVI!G46</f>
        <v>-52.795614789337861</v>
      </c>
      <c r="H46" s="10">
        <f>PPRD!H46+RCV_RCY!H46+IMP!H46-EXP!H46+STK_CHG!H46-INTMARB!H46-INTAVI!H46</f>
        <v>-40.316680997420498</v>
      </c>
      <c r="I46" s="10">
        <f>PPRD!I46+RCV_RCY!I46+IMP!I46-EXP!I46+STK_CHG!I46-INTMARB!I46-INTAVI!I46</f>
        <v>-56.635425623387746</v>
      </c>
      <c r="J46" s="10">
        <f>PPRD!J46+RCV_RCY!J46+IMP!J46-EXP!J46+STK_CHG!J46-INTMARB!J46-INTAVI!J46</f>
        <v>-28.088220120378327</v>
      </c>
      <c r="K46" s="10">
        <f>PPRD!K46+RCV_RCY!K46+IMP!K46-EXP!K46+STK_CHG!K46-INTMARB!K46-INTAVI!K46</f>
        <v>-80.252192605331004</v>
      </c>
      <c r="L46" s="10">
        <f>PPRD!L46+RCV_RCY!L46+IMP!L46-EXP!L46+STK_CHG!L46-INTMARB!L46-INTAVI!L46</f>
        <v>-58.182889079965612</v>
      </c>
      <c r="M46" s="10">
        <f>PPRD!M46+RCV_RCY!M46+IMP!M46-EXP!M46+STK_CHG!M46-INTMARB!M46-INTAVI!M46</f>
        <v>-56.176612209802194</v>
      </c>
      <c r="N46" s="10">
        <f>PPRD!N46+RCV_RCY!N46+IMP!N46-EXP!N46+STK_CHG!N46-INTMARB!N46-INTAVI!N46</f>
        <v>-76.239638865004324</v>
      </c>
      <c r="O46" s="10">
        <f>PPRD!O46+RCV_RCY!O46+IMP!O46-EXP!O46+STK_CHG!O46-INTMARB!O46-INTAVI!O46</f>
        <v>-87.274376612209764</v>
      </c>
      <c r="P46" s="10">
        <f>PPRD!P46+RCV_RCY!P46+IMP!P46-EXP!P46+STK_CHG!P46-INTMARB!P46-INTAVI!P46</f>
        <v>-55.173430782459143</v>
      </c>
      <c r="Q46" s="10">
        <f>PPRD!Q46+RCV_RCY!Q46+IMP!Q46-EXP!Q46+STK_CHG!Q46-INTMARB!Q46-INTAVI!Q46</f>
        <v>-19.059931212381755</v>
      </c>
      <c r="R46" s="10">
        <f>PPRD!R46+RCV_RCY!R46+IMP!R46-EXP!R46+STK_CHG!R46-INTMARB!R46-INTAVI!R46</f>
        <v>-84.264832330180539</v>
      </c>
      <c r="S46" s="10">
        <f>PPRD!S46+RCV_RCY!S46+IMP!S46-EXP!S46+STK_CHG!S46-INTMARB!S46-INTAVI!S46</f>
        <v>-77.24273430782462</v>
      </c>
      <c r="T46" s="10">
        <f>PPRD!T46+RCV_RCY!T46+IMP!T46-EXP!T46+STK_CHG!T46-INTMARB!T46-INTAVI!T46</f>
        <v>-88.14505588993984</v>
      </c>
      <c r="U46" s="10">
        <f>PPRD!U46+RCV_RCY!U46+IMP!U46-EXP!U46+STK_CHG!U46-INTMARB!U46-INTAVI!U46</f>
        <v>-63.404213241616524</v>
      </c>
      <c r="V46" s="10">
        <f>PPRD!V46+RCV_RCY!V46+IMP!V46-EXP!V46+STK_CHG!V46-INTMARB!V46-INTAVI!V46</f>
        <v>-48.254686156491822</v>
      </c>
      <c r="W46" s="10">
        <f>PPRD!W46+RCV_RCY!W46+IMP!W46-EXP!W46+STK_CHG!W46-INTMARB!W46-INTAVI!W46</f>
        <v>-88.455030094582966</v>
      </c>
      <c r="X46" s="10">
        <f>PPRD!X46+RCV_RCY!X46+IMP!X46-EXP!X46+STK_CHG!X46-INTMARB!X46-INTAVI!X46</f>
        <v>-7.0441960447119456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277.48632846087702</v>
      </c>
      <c r="D47" s="10">
        <f>PPRD!D47+RCV_RCY!D47+IMP!D47-EXP!D47+STK_CHG!D47-INTMARB!D47-INTAVI!D47</f>
        <v>362.94067067927767</v>
      </c>
      <c r="E47" s="10">
        <f>PPRD!E47+RCV_RCY!E47+IMP!E47-EXP!E47+STK_CHG!E47-INTMARB!E47-INTAVI!E47</f>
        <v>261.1636285468615</v>
      </c>
      <c r="F47" s="10">
        <f>PPRD!F47+RCV_RCY!F47+IMP!F47-EXP!F47+STK_CHG!F47-INTMARB!F47-INTAVI!F47</f>
        <v>192.03215821152193</v>
      </c>
      <c r="G47" s="10">
        <f>PPRD!G47+RCV_RCY!G47+IMP!G47-EXP!G47+STK_CHG!G47-INTMARB!G47-INTAVI!G47</f>
        <v>187.1846947549441</v>
      </c>
      <c r="H47" s="10">
        <f>PPRD!H47+RCV_RCY!H47+IMP!H47-EXP!H47+STK_CHG!H47-INTMARB!H47-INTAVI!H47</f>
        <v>306.21496130696477</v>
      </c>
      <c r="I47" s="10">
        <f>PPRD!I47+RCV_RCY!I47+IMP!I47-EXP!I47+STK_CHG!I47-INTMARB!I47-INTAVI!I47</f>
        <v>182.38521066208077</v>
      </c>
      <c r="J47" s="10">
        <f>PPRD!J47+RCV_RCY!J47+IMP!J47-EXP!J47+STK_CHG!J47-INTMARB!J47-INTAVI!J47</f>
        <v>152.76586414445399</v>
      </c>
      <c r="K47" s="10">
        <f>PPRD!K47+RCV_RCY!K47+IMP!K47-EXP!K47+STK_CHG!K47-INTMARB!K47-INTAVI!K47</f>
        <v>128.54694754944106</v>
      </c>
      <c r="L47" s="10">
        <f>PPRD!L47+RCV_RCY!L47+IMP!L47-EXP!L47+STK_CHG!L47-INTMARB!L47-INTAVI!L47</f>
        <v>153.69733447979365</v>
      </c>
      <c r="M47" s="10">
        <f>PPRD!M47+RCV_RCY!M47+IMP!M47-EXP!M47+STK_CHG!M47-INTMARB!M47-INTAVI!M47</f>
        <v>90.35546001719689</v>
      </c>
      <c r="N47" s="10">
        <f>PPRD!N47+RCV_RCY!N47+IMP!N47-EXP!N47+STK_CHG!N47-INTMARB!N47-INTAVI!N47</f>
        <v>133.20429922613934</v>
      </c>
      <c r="O47" s="10">
        <f>PPRD!O47+RCV_RCY!O47+IMP!O47-EXP!O47+STK_CHG!O47-INTMARB!O47-INTAVI!O47</f>
        <v>100.60189165950128</v>
      </c>
      <c r="P47" s="10">
        <f>PPRD!P47+RCV_RCY!P47+IMP!P47-EXP!P47+STK_CHG!P47-INTMARB!P47-INTAVI!P47</f>
        <v>86.629406706792807</v>
      </c>
      <c r="Q47" s="10">
        <f>PPRD!Q47+RCV_RCY!Q47+IMP!Q47-EXP!Q47+STK_CHG!Q47-INTMARB!Q47-INTAVI!Q47</f>
        <v>19.561478933791911</v>
      </c>
      <c r="R47" s="10">
        <f>PPRD!R47+RCV_RCY!R47+IMP!R47-EXP!R47+STK_CHG!R47-INTMARB!R47-INTAVI!R47</f>
        <v>21.424419604471169</v>
      </c>
      <c r="S47" s="10">
        <f>PPRD!S47+RCV_RCY!S47+IMP!S47-EXP!S47+STK_CHG!S47-INTMARB!S47-INTAVI!S47</f>
        <v>47.5064488392089</v>
      </c>
      <c r="T47" s="10">
        <f>PPRD!T47+RCV_RCY!T47+IMP!T47-EXP!T47+STK_CHG!T47-INTMARB!T47-INTAVI!T47</f>
        <v>46.851590713671541</v>
      </c>
      <c r="U47" s="10">
        <f>PPRD!U47+RCV_RCY!U47+IMP!U47-EXP!U47+STK_CHG!U47-INTMARB!U47-INTAVI!U47</f>
        <v>53.78478073946691</v>
      </c>
      <c r="V47" s="10">
        <f>PPRD!V47+RCV_RCY!V47+IMP!V47-EXP!V47+STK_CHG!V47-INTMARB!V47-INTAVI!V47</f>
        <v>29.569561478933807</v>
      </c>
      <c r="W47" s="10">
        <f>PPRD!W47+RCV_RCY!W47+IMP!W47-EXP!W47+STK_CHG!W47-INTMARB!W47-INTAVI!W47</f>
        <v>34.438435081685334</v>
      </c>
      <c r="X47" s="10">
        <f>PPRD!X47+RCV_RCY!X47+IMP!X47-EXP!X47+STK_CHG!X47-INTMARB!X47-INTAVI!X47</f>
        <v>175.57730008598443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393.5679277730008</v>
      </c>
      <c r="D48" s="10">
        <f>PPRD!D48+RCV_RCY!D48+IMP!D48-EXP!D48+STK_CHG!D48-INTMARB!D48-INTAVI!D48</f>
        <v>503.95889939810837</v>
      </c>
      <c r="E48" s="10">
        <f>PPRD!E48+RCV_RCY!E48+IMP!E48-EXP!E48+STK_CHG!E48-INTMARB!E48-INTAVI!E48</f>
        <v>626.82889079965594</v>
      </c>
      <c r="F48" s="10">
        <f>PPRD!F48+RCV_RCY!F48+IMP!F48-EXP!F48+STK_CHG!F48-INTMARB!F48-INTAVI!F48</f>
        <v>584.59234737747204</v>
      </c>
      <c r="G48" s="10">
        <f>PPRD!G48+RCV_RCY!G48+IMP!G48-EXP!G48+STK_CHG!G48-INTMARB!G48-INTAVI!G48</f>
        <v>691.14359415305239</v>
      </c>
      <c r="H48" s="10">
        <f>PPRD!H48+RCV_RCY!H48+IMP!H48-EXP!H48+STK_CHG!H48-INTMARB!H48-INTAVI!H48</f>
        <v>799.61478933791909</v>
      </c>
      <c r="I48" s="10">
        <f>PPRD!I48+RCV_RCY!I48+IMP!I48-EXP!I48+STK_CHG!I48-INTMARB!I48-INTAVI!I48</f>
        <v>767.93740326741181</v>
      </c>
      <c r="J48" s="10">
        <f>PPRD!J48+RCV_RCY!J48+IMP!J48-EXP!J48+STK_CHG!J48-INTMARB!J48-INTAVI!J48</f>
        <v>495.27085124677558</v>
      </c>
      <c r="K48" s="10">
        <f>PPRD!K48+RCV_RCY!K48+IMP!K48-EXP!K48+STK_CHG!K48-INTMARB!K48-INTAVI!K48</f>
        <v>537.30773860705062</v>
      </c>
      <c r="L48" s="10">
        <f>PPRD!L48+RCV_RCY!L48+IMP!L48-EXP!L48+STK_CHG!L48-INTMARB!L48-INTAVI!L48</f>
        <v>463.16999140154769</v>
      </c>
      <c r="M48" s="10">
        <f>PPRD!M48+RCV_RCY!M48+IMP!M48-EXP!M48+STK_CHG!M48-INTMARB!M48-INTAVI!M48</f>
        <v>441.00507308684433</v>
      </c>
      <c r="N48" s="10">
        <f>PPRD!N48+RCV_RCY!N48+IMP!N48-EXP!N48+STK_CHG!N48-INTMARB!N48-INTAVI!N48</f>
        <v>378.33190025795358</v>
      </c>
      <c r="O48" s="10">
        <f>PPRD!O48+RCV_RCY!O48+IMP!O48-EXP!O48+STK_CHG!O48-INTMARB!O48-INTAVI!O48</f>
        <v>316.42304385210673</v>
      </c>
      <c r="P48" s="10">
        <f>PPRD!P48+RCV_RCY!P48+IMP!P48-EXP!P48+STK_CHG!P48-INTMARB!P48-INTAVI!P48</f>
        <v>337.05932932072216</v>
      </c>
      <c r="Q48" s="10">
        <f>PPRD!Q48+RCV_RCY!Q48+IMP!Q48-EXP!Q48+STK_CHG!Q48-INTMARB!Q48-INTAVI!Q48</f>
        <v>386.73929492691315</v>
      </c>
      <c r="R48" s="10">
        <f>PPRD!R48+RCV_RCY!R48+IMP!R48-EXP!R48+STK_CHG!R48-INTMARB!R48-INTAVI!R48</f>
        <v>349.2882201203783</v>
      </c>
      <c r="S48" s="10">
        <f>PPRD!S48+RCV_RCY!S48+IMP!S48-EXP!S48+STK_CHG!S48-INTMARB!S48-INTAVI!S48</f>
        <v>256.80705073086841</v>
      </c>
      <c r="T48" s="10">
        <f>PPRD!T48+RCV_RCY!T48+IMP!T48-EXP!T48+STK_CHG!T48-INTMARB!T48-INTAVI!T48</f>
        <v>298.02923473774723</v>
      </c>
      <c r="U48" s="10">
        <f>PPRD!U48+RCV_RCY!U48+IMP!U48-EXP!U48+STK_CHG!U48-INTMARB!U48-INTAVI!U48</f>
        <v>263.73327601031815</v>
      </c>
      <c r="V48" s="10">
        <f>PPRD!V48+RCV_RCY!V48+IMP!V48-EXP!V48+STK_CHG!V48-INTMARB!V48-INTAVI!V48</f>
        <v>260.21289767841785</v>
      </c>
      <c r="W48" s="10">
        <f>PPRD!W48+RCV_RCY!W48+IMP!W48-EXP!W48+STK_CHG!W48-INTMARB!W48-INTAVI!W48</f>
        <v>275.20705073086845</v>
      </c>
      <c r="X48" s="10">
        <f>PPRD!X48+RCV_RCY!X48+IMP!X48-EXP!X48+STK_CHG!X48-INTMARB!X48-INTAVI!X48</f>
        <v>234.58641444539978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-5.7609630266552019</v>
      </c>
      <c r="D49" s="10">
        <f>PPRD!D49+RCV_RCY!D49+IMP!D49-EXP!D49+STK_CHG!D49-INTMARB!D49-INTAVI!D49</f>
        <v>-6.7211521926053308</v>
      </c>
      <c r="E49" s="10">
        <f>PPRD!E49+RCV_RCY!E49+IMP!E49-EXP!E49+STK_CHG!E49-INTMARB!E49-INTAVI!E49</f>
        <v>-10.561736887360272</v>
      </c>
      <c r="F49" s="10">
        <f>PPRD!F49+RCV_RCY!F49+IMP!F49-EXP!F49+STK_CHG!F49-INTMARB!F49-INTAVI!F49</f>
        <v>-7.6812553740326743</v>
      </c>
      <c r="G49" s="10">
        <f>PPRD!G49+RCV_RCY!G49+IMP!G49-EXP!G49+STK_CHG!G49-INTMARB!G49-INTAVI!G49</f>
        <v>-7.6793637145313838</v>
      </c>
      <c r="H49" s="10">
        <f>PPRD!H49+RCV_RCY!H49+IMP!H49-EXP!H49+STK_CHG!H49-INTMARB!H49-INTAVI!H49</f>
        <v>-3.839638865004301</v>
      </c>
      <c r="I49" s="10">
        <f>PPRD!I49+RCV_RCY!I49+IMP!I49-EXP!I49+STK_CHG!I49-INTMARB!I49-INTAVI!I49</f>
        <v>-6.719432502149612</v>
      </c>
      <c r="J49" s="10">
        <f>PPRD!J49+RCV_RCY!J49+IMP!J49-EXP!J49+STK_CHG!J49-INTMARB!J49-INTAVI!J49</f>
        <v>-1.9108340498710241</v>
      </c>
      <c r="K49" s="10">
        <f>PPRD!K49+RCV_RCY!K49+IMP!K49-EXP!K49+STK_CHG!K49-INTMARB!K49-INTAVI!K49</f>
        <v>-4.7769561478933786</v>
      </c>
      <c r="L49" s="10">
        <f>PPRD!L49+RCV_RCY!L49+IMP!L49-EXP!L49+STK_CHG!L49-INTMARB!L49-INTAVI!L49</f>
        <v>-2.8662080825451417</v>
      </c>
      <c r="M49" s="10">
        <f>PPRD!M49+RCV_RCY!M49+IMP!M49-EXP!M49+STK_CHG!M49-INTMARB!M49-INTAVI!M49</f>
        <v>-0.95546001719690477</v>
      </c>
      <c r="N49" s="10">
        <f>PPRD!N49+RCV_RCY!N49+IMP!N49-EXP!N49+STK_CHG!N49-INTMARB!N49-INTAVI!N49</f>
        <v>-3.8214961306964739</v>
      </c>
      <c r="O49" s="10">
        <f>PPRD!O49+RCV_RCY!O49+IMP!O49-EXP!O49+STK_CHG!O49-INTMARB!O49-INTAVI!O49</f>
        <v>-2.8661220980223563</v>
      </c>
      <c r="P49" s="10">
        <f>PPRD!P49+RCV_RCY!P49+IMP!P49-EXP!P49+STK_CHG!P49-INTMARB!P49-INTAVI!P49</f>
        <v>1.9107480653482365</v>
      </c>
      <c r="Q49" s="10">
        <f>PPRD!Q49+RCV_RCY!Q49+IMP!Q49-EXP!Q49+STK_CHG!Q49-INTMARB!Q49-INTAVI!Q49</f>
        <v>8.5984522784743334E-5</v>
      </c>
      <c r="R49" s="10">
        <f>PPRD!R49+RCV_RCY!R49+IMP!R49-EXP!R49+STK_CHG!R49-INTMARB!R49-INTAVI!R49</f>
        <v>-6.6613381477509392E-16</v>
      </c>
      <c r="S49" s="10">
        <f>PPRD!S49+RCV_RCY!S49+IMP!S49-EXP!S49+STK_CHG!S49-INTMARB!S49-INTAVI!S49</f>
        <v>0</v>
      </c>
      <c r="T49" s="10">
        <f>PPRD!T49+RCV_RCY!T49+IMP!T49-EXP!T49+STK_CHG!T49-INTMARB!T49-INTAVI!T49</f>
        <v>-0.99836629406706701</v>
      </c>
      <c r="U49" s="10">
        <f>PPRD!U49+RCV_RCY!U49+IMP!U49-EXP!U49+STK_CHG!U49-INTMARB!U49-INTAVI!U49</f>
        <v>-1.379621668099742</v>
      </c>
      <c r="V49" s="10">
        <f>PPRD!V49+RCV_RCY!V49+IMP!V49-EXP!V49+STK_CHG!V49-INTMARB!V49-INTAVI!V49</f>
        <v>0.51779879621668112</v>
      </c>
      <c r="W49" s="10">
        <f>PPRD!W49+RCV_RCY!W49+IMP!W49-EXP!W49+STK_CHG!W49-INTMARB!W49-INTAVI!W49</f>
        <v>-0.48727429062768712</v>
      </c>
      <c r="X49" s="10">
        <f>PPRD!X49+RCV_RCY!X49+IMP!X49-EXP!X49+STK_CHG!X49-INTMARB!X49-INTAVI!X49</f>
        <v>2.4391229578675846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84.494067067927773</v>
      </c>
      <c r="D50" s="10">
        <f>PPRD!D50+RCV_RCY!D50+IMP!D50-EXP!D50+STK_CHG!D50-INTMARB!D50-INTAVI!D50</f>
        <v>276.52622527944965</v>
      </c>
      <c r="E50" s="10">
        <f>PPRD!E50+RCV_RCY!E50+IMP!E50-EXP!E50+STK_CHG!E50-INTMARB!E50-INTAVI!E50</f>
        <v>773.88933791917452</v>
      </c>
      <c r="F50" s="10">
        <f>PPRD!F50+RCV_RCY!F50+IMP!F50-EXP!F50+STK_CHG!F50-INTMARB!F50-INTAVI!F50</f>
        <v>542.49062768701617</v>
      </c>
      <c r="G50" s="10">
        <f>PPRD!G50+RCV_RCY!G50+IMP!G50-EXP!G50+STK_CHG!G50-INTMARB!G50-INTAVI!G50</f>
        <v>596.66689595872731</v>
      </c>
      <c r="H50" s="10">
        <f>PPRD!H50+RCV_RCY!H50+IMP!H50-EXP!H50+STK_CHG!H50-INTMARB!H50-INTAVI!H50</f>
        <v>680.263026655202</v>
      </c>
      <c r="I50" s="10">
        <f>PPRD!I50+RCV_RCY!I50+IMP!I50-EXP!I50+STK_CHG!I50-INTMARB!I50-INTAVI!I50</f>
        <v>157.78761822871888</v>
      </c>
      <c r="J50" s="10">
        <f>PPRD!J50+RCV_RCY!J50+IMP!J50-EXP!J50+STK_CHG!J50-INTMARB!J50-INTAVI!J50</f>
        <v>-42.842992261392951</v>
      </c>
      <c r="K50" s="10">
        <f>PPRD!K50+RCV_RCY!K50+IMP!K50-EXP!K50+STK_CHG!K50-INTMARB!K50-INTAVI!K50</f>
        <v>143.15829750644883</v>
      </c>
      <c r="L50" s="10">
        <f>PPRD!L50+RCV_RCY!L50+IMP!L50-EXP!L50+STK_CHG!L50-INTMARB!L50-INTAVI!L50</f>
        <v>-41.798022355975917</v>
      </c>
      <c r="M50" s="10">
        <f>PPRD!M50+RCV_RCY!M50+IMP!M50-EXP!M50+STK_CHG!M50-INTMARB!M50-INTAVI!M50</f>
        <v>-79.416337059329322</v>
      </c>
      <c r="N50" s="10">
        <f>PPRD!N50+RCV_RCY!N50+IMP!N50-EXP!N50+STK_CHG!N50-INTMARB!N50-INTAVI!N50</f>
        <v>-55.382373172828892</v>
      </c>
      <c r="O50" s="10">
        <f>PPRD!O50+RCV_RCY!O50+IMP!O50-EXP!O50+STK_CHG!O50-INTMARB!O50-INTAVI!O50</f>
        <v>-87.775924333619955</v>
      </c>
      <c r="P50" s="10">
        <f>PPRD!P50+RCV_RCY!P50+IMP!P50-EXP!P50+STK_CHG!P50-INTMARB!P50-INTAVI!P50</f>
        <v>-260.19277730008594</v>
      </c>
      <c r="Q50" s="10">
        <f>PPRD!Q50+RCV_RCY!Q50+IMP!Q50-EXP!Q50+STK_CHG!Q50-INTMARB!Q50-INTAVI!Q50</f>
        <v>-143.15821152192606</v>
      </c>
      <c r="R50" s="10">
        <f>PPRD!R50+RCV_RCY!R50+IMP!R50-EXP!R50+STK_CHG!R50-INTMARB!R50-INTAVI!R50</f>
        <v>-164.05726569217541</v>
      </c>
      <c r="S50" s="10">
        <f>PPRD!S50+RCV_RCY!S50+IMP!S50-EXP!S50+STK_CHG!S50-INTMARB!S50-INTAVI!S50</f>
        <v>-156.74264832330175</v>
      </c>
      <c r="T50" s="10">
        <f>PPRD!T50+RCV_RCY!T50+IMP!T50-EXP!T50+STK_CHG!T50-INTMARB!T50-INTAVI!T50</f>
        <v>-159.81057609630267</v>
      </c>
      <c r="U50" s="10">
        <f>PPRD!U50+RCV_RCY!U50+IMP!U50-EXP!U50+STK_CHG!U50-INTMARB!U50-INTAVI!U50</f>
        <v>-146.19905417024935</v>
      </c>
      <c r="V50" s="10">
        <f>PPRD!V50+RCV_RCY!V50+IMP!V50-EXP!V50+STK_CHG!V50-INTMARB!V50-INTAVI!V50</f>
        <v>-142.80816852966467</v>
      </c>
      <c r="W50" s="10">
        <f>PPRD!W50+RCV_RCY!W50+IMP!W50-EXP!W50+STK_CHG!W50-INTMARB!W50-INTAVI!W50</f>
        <v>-117.36053310404122</v>
      </c>
      <c r="X50" s="10">
        <f>PPRD!X50+RCV_RCY!X50+IMP!X50-EXP!X50+STK_CHG!X50-INTMARB!X50-INTAVI!X50</f>
        <v>-103.57033533963886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2033.8134135855551</v>
      </c>
      <c r="D51" s="37">
        <f>PPRD!D51+RCV_RCY!D51+IMP!D51-EXP!D51+STK_CHG!D51-INTMARB!D51-INTAVI!D51</f>
        <v>2255.0730868443679</v>
      </c>
      <c r="E51" s="37">
        <f>PPRD!E51+RCV_RCY!E51+IMP!E51-EXP!E51+STK_CHG!E51-INTMARB!E51-INTAVI!E51</f>
        <v>2729.3422184006881</v>
      </c>
      <c r="F51" s="37">
        <f>PPRD!F51+RCV_RCY!F51+IMP!F51-EXP!F51+STK_CHG!F51-INTMARB!F51-INTAVI!F51</f>
        <v>2636.2854686156493</v>
      </c>
      <c r="G51" s="37">
        <f>PPRD!G51+RCV_RCY!G51+IMP!G51-EXP!G51+STK_CHG!G51-INTMARB!G51-INTAVI!G51</f>
        <v>3303.4393809114358</v>
      </c>
      <c r="H51" s="37">
        <f>PPRD!H51+RCV_RCY!H51+IMP!H51-EXP!H51+STK_CHG!H51-INTMARB!H51-INTAVI!H51</f>
        <v>3750.6878761822868</v>
      </c>
      <c r="I51" s="37">
        <f>PPRD!I51+RCV_RCY!I51+IMP!I51-EXP!I51+STK_CHG!I51-INTMARB!I51-INTAVI!I51</f>
        <v>3639.5958727429061</v>
      </c>
      <c r="J51" s="37">
        <f>PPRD!J51+RCV_RCY!J51+IMP!J51-EXP!J51+STK_CHG!J51-INTMARB!J51-INTAVI!J51</f>
        <v>3808.3619948409287</v>
      </c>
      <c r="K51" s="37">
        <f>PPRD!K51+RCV_RCY!K51+IMP!K51-EXP!K51+STK_CHG!K51-INTMARB!K51-INTAVI!K51</f>
        <v>4138.5210662080826</v>
      </c>
      <c r="L51" s="37">
        <f>PPRD!L51+RCV_RCY!L51+IMP!L51-EXP!L51+STK_CHG!L51-INTMARB!L51-INTAVI!L51</f>
        <v>4217.2184006878761</v>
      </c>
      <c r="M51" s="37">
        <f>PPRD!M51+RCV_RCY!M51+IMP!M51-EXP!M51+STK_CHG!M51-INTMARB!M51-INTAVI!M51</f>
        <v>4488.5210662080826</v>
      </c>
      <c r="N51" s="37">
        <f>PPRD!N51+RCV_RCY!N51+IMP!N51-EXP!N51+STK_CHG!N51-INTMARB!N51-INTAVI!N51</f>
        <v>4463.6500429922617</v>
      </c>
      <c r="O51" s="37">
        <f>PPRD!O51+RCV_RCY!O51+IMP!O51-EXP!O51+STK_CHG!O51-INTMARB!O51-INTAVI!O51</f>
        <v>3932.6311263972475</v>
      </c>
      <c r="P51" s="37">
        <f>PPRD!P51+RCV_RCY!P51+IMP!P51-EXP!P51+STK_CHG!P51-INTMARB!P51-INTAVI!P51</f>
        <v>3755.8684436801373</v>
      </c>
      <c r="Q51" s="37">
        <f>PPRD!Q51+RCV_RCY!Q51+IMP!Q51-EXP!Q51+STK_CHG!Q51-INTMARB!Q51-INTAVI!Q51</f>
        <v>3473.3447979363714</v>
      </c>
      <c r="R51" s="37">
        <f>PPRD!R51+RCV_RCY!R51+IMP!R51-EXP!R51+STK_CHG!R51-INTMARB!R51-INTAVI!R51</f>
        <v>4050.8820292347373</v>
      </c>
      <c r="S51" s="37">
        <f>PPRD!S51+RCV_RCY!S51+IMP!S51-EXP!S51+STK_CHG!S51-INTMARB!S51-INTAVI!S51</f>
        <v>4322.843336199483</v>
      </c>
      <c r="T51" s="37">
        <f>PPRD!T51+RCV_RCY!T51+IMP!T51-EXP!T51+STK_CHG!T51-INTMARB!T51-INTAVI!T51</f>
        <v>5415.3956147893377</v>
      </c>
      <c r="U51" s="37">
        <f>PPRD!U51+RCV_RCY!U51+IMP!U51-EXP!U51+STK_CHG!U51-INTMARB!U51-INTAVI!U51</f>
        <v>5043.4699054170242</v>
      </c>
      <c r="V51" s="37">
        <f>PPRD!V51+RCV_RCY!V51+IMP!V51-EXP!V51+STK_CHG!V51-INTMARB!V51-INTAVI!V51</f>
        <v>5302.6675838349101</v>
      </c>
      <c r="W51" s="37">
        <f>PPRD!W51+RCV_RCY!W51+IMP!W51-EXP!W51+STK_CHG!W51-INTMARB!W51-INTAVI!W51</f>
        <v>5204.051332760102</v>
      </c>
      <c r="X51" s="37">
        <f>PPRD!X51+RCV_RCY!X51+IMP!X51-EXP!X51+STK_CHG!X51-INTMARB!X51-INTAVI!X51</f>
        <v>4972.7472055030084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3759.3196904557176</v>
      </c>
      <c r="D52" s="37">
        <f t="shared" si="20"/>
        <v>4009.5442820292346</v>
      </c>
      <c r="E52" s="37">
        <f t="shared" si="20"/>
        <v>3551.8868443680144</v>
      </c>
      <c r="F52" s="37">
        <f t="shared" si="20"/>
        <v>4241.2391229578689</v>
      </c>
      <c r="G52" s="37">
        <f t="shared" si="20"/>
        <v>3799.488650042992</v>
      </c>
      <c r="H52" s="37">
        <f t="shared" si="20"/>
        <v>3474.5134995700773</v>
      </c>
      <c r="I52" s="37">
        <f t="shared" si="20"/>
        <v>4212.5337919174553</v>
      </c>
      <c r="J52" s="37">
        <f t="shared" si="20"/>
        <v>4480.6456577815979</v>
      </c>
      <c r="K52" s="37">
        <f t="shared" si="20"/>
        <v>4329.3711092003441</v>
      </c>
      <c r="L52" s="37">
        <f t="shared" si="20"/>
        <v>4785.6300945829735</v>
      </c>
      <c r="M52" s="37">
        <f t="shared" si="20"/>
        <v>5459.1559759243346</v>
      </c>
      <c r="N52" s="37">
        <f t="shared" si="20"/>
        <v>5137.8755803955282</v>
      </c>
      <c r="O52" s="37">
        <f t="shared" si="20"/>
        <v>4354.5014617368861</v>
      </c>
      <c r="P52" s="37">
        <f t="shared" si="20"/>
        <v>5300.9135855545992</v>
      </c>
      <c r="Q52" s="37">
        <f t="shared" si="20"/>
        <v>6107.6822012037837</v>
      </c>
      <c r="R52" s="37">
        <f t="shared" si="20"/>
        <v>5566.4899398108337</v>
      </c>
      <c r="S52" s="37">
        <f t="shared" si="20"/>
        <v>6229.7649183147005</v>
      </c>
      <c r="T52" s="37">
        <f t="shared" si="20"/>
        <v>5456.2888220120385</v>
      </c>
      <c r="U52" s="37">
        <f t="shared" si="20"/>
        <v>6109.0302665520221</v>
      </c>
      <c r="V52" s="37">
        <f t="shared" si="20"/>
        <v>6060.0984522785884</v>
      </c>
      <c r="W52" s="37">
        <f t="shared" si="20"/>
        <v>6369.4923473774707</v>
      </c>
      <c r="X52" s="37">
        <f t="shared" ref="X52" si="21">SUM(X53:X70)</f>
        <v>6636.8505588993976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973.6027515047291</v>
      </c>
      <c r="D53" s="10">
        <f>PPRD!D53+RCV_RCY!D53+IMP!D53-EXP!D53+STK_CHG!D53-INTMARB!D53-INTAVI!D53</f>
        <v>1206.7067927773001</v>
      </c>
      <c r="E53" s="10">
        <f>PPRD!E53+RCV_RCY!E53+IMP!E53-EXP!E53+STK_CHG!E53-INTMARB!E53-INTAVI!E53</f>
        <v>670.67927773000861</v>
      </c>
      <c r="F53" s="10">
        <f>PPRD!F53+RCV_RCY!F53+IMP!F53-EXP!F53+STK_CHG!F53-INTMARB!F53-INTAVI!F53</f>
        <v>1351.934651762683</v>
      </c>
      <c r="G53" s="10">
        <f>PPRD!G53+RCV_RCY!G53+IMP!G53-EXP!G53+STK_CHG!G53-INTMARB!G53-INTAVI!G53</f>
        <v>848.58134135855539</v>
      </c>
      <c r="H53" s="10">
        <f>PPRD!H53+RCV_RCY!H53+IMP!H53-EXP!H53+STK_CHG!H53-INTMARB!H53-INTAVI!H53</f>
        <v>406.76380051590712</v>
      </c>
      <c r="I53" s="10">
        <f>PPRD!I53+RCV_RCY!I53+IMP!I53-EXP!I53+STK_CHG!I53-INTMARB!I53-INTAVI!I53</f>
        <v>946.01711092003438</v>
      </c>
      <c r="J53" s="10">
        <f>PPRD!J53+RCV_RCY!J53+IMP!J53-EXP!J53+STK_CHG!J53-INTMARB!J53-INTAVI!J53</f>
        <v>867.75339638865</v>
      </c>
      <c r="K53" s="10">
        <f>PPRD!K53+RCV_RCY!K53+IMP!K53-EXP!K53+STK_CHG!K53-INTMARB!K53-INTAVI!K53</f>
        <v>584.61281169389497</v>
      </c>
      <c r="L53" s="10">
        <f>PPRD!L53+RCV_RCY!L53+IMP!L53-EXP!L53+STK_CHG!L53-INTMARB!L53-INTAVI!L53</f>
        <v>712.31874462596727</v>
      </c>
      <c r="M53" s="10">
        <f>PPRD!M53+RCV_RCY!M53+IMP!M53-EXP!M53+STK_CHG!M53-INTMARB!M53-INTAVI!M53</f>
        <v>1388.4692175408429</v>
      </c>
      <c r="N53" s="10">
        <f>PPRD!N53+RCV_RCY!N53+IMP!N53-EXP!N53+STK_CHG!N53-INTMARB!N53-INTAVI!N53</f>
        <v>992.19372312983648</v>
      </c>
      <c r="O53" s="10">
        <f>PPRD!O53+RCV_RCY!O53+IMP!O53-EXP!O53+STK_CHG!O53-INTMARB!O53-INTAVI!O53</f>
        <v>483.4664660361135</v>
      </c>
      <c r="P53" s="10">
        <f>PPRD!P53+RCV_RCY!P53+IMP!P53-EXP!P53+STK_CHG!P53-INTMARB!P53-INTAVI!P53</f>
        <v>1180.6034393809109</v>
      </c>
      <c r="Q53" s="10">
        <f>PPRD!Q53+RCV_RCY!Q53+IMP!Q53-EXP!Q53+STK_CHG!Q53-INTMARB!Q53-INTAVI!Q53</f>
        <v>1338.6855546001721</v>
      </c>
      <c r="R53" s="10">
        <f>PPRD!R53+RCV_RCY!R53+IMP!R53-EXP!R53+STK_CHG!R53-INTMARB!R53-INTAVI!R53</f>
        <v>744.6694754944109</v>
      </c>
      <c r="S53" s="10">
        <f>PPRD!S53+RCV_RCY!S53+IMP!S53-EXP!S53+STK_CHG!S53-INTMARB!S53-INTAVI!S53</f>
        <v>1351.962424763542</v>
      </c>
      <c r="T53" s="10">
        <f>PPRD!T53+RCV_RCY!T53+IMP!T53-EXP!T53+STK_CHG!T53-INTMARB!T53-INTAVI!T53</f>
        <v>507.0406706792777</v>
      </c>
      <c r="U53" s="10">
        <f>PPRD!U53+RCV_RCY!U53+IMP!U53-EXP!U53+STK_CHG!U53-INTMARB!U53-INTAVI!U53</f>
        <v>1065.6361994840929</v>
      </c>
      <c r="V53" s="10">
        <f>PPRD!V53+RCV_RCY!V53+IMP!V53-EXP!V53+STK_CHG!V53-INTMARB!V53-INTAVI!V53</f>
        <v>758.18693035253648</v>
      </c>
      <c r="W53" s="10">
        <f>PPRD!W53+RCV_RCY!W53+IMP!W53-EXP!W53+STK_CHG!W53-INTMARB!W53-INTAVI!W53</f>
        <v>1038.9149613069651</v>
      </c>
      <c r="X53" s="10">
        <f>PPRD!X53+RCV_RCY!X53+IMP!X53-EXP!X53+STK_CHG!X53-INTMARB!X53-INTAVI!X53</f>
        <v>1023.864402407567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2.579535683576956E-4</v>
      </c>
      <c r="P54" s="10">
        <f>PPRD!P54+RCV_RCY!P54+IMP!P54-EXP!P54+STK_CHG!P54-INTMARB!P54-INTAVI!P54</f>
        <v>1.719690455717971E-4</v>
      </c>
      <c r="Q54" s="10">
        <f>PPRD!Q54+RCV_RCY!Q54+IMP!Q54-EXP!Q54+STK_CHG!Q54-INTMARB!Q54-INTAVI!Q54</f>
        <v>2.2355975924333621E-3</v>
      </c>
      <c r="R54" s="10">
        <f>PPRD!R54+RCV_RCY!R54+IMP!R54-EXP!R54+STK_CHG!R54-INTMARB!R54-INTAVI!R54</f>
        <v>2.3215821152192599E-3</v>
      </c>
      <c r="S54" s="10">
        <f>PPRD!S54+RCV_RCY!S54+IMP!S54-EXP!S54+STK_CHG!S54-INTMARB!S54-INTAVI!S54</f>
        <v>3.869303525365434E-3</v>
      </c>
      <c r="T54" s="10">
        <f>PPRD!T54+RCV_RCY!T54+IMP!T54-EXP!T54+STK_CHG!T54-INTMARB!T54-INTAVI!T54</f>
        <v>5.159071367153912E-4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14.445399828030951</v>
      </c>
      <c r="D55" s="10">
        <f>PPRD!D55+RCV_RCY!D55+IMP!D55-EXP!D55+STK_CHG!D55-INTMARB!D55-INTAVI!D55</f>
        <v>22.012037833190021</v>
      </c>
      <c r="E55" s="10">
        <f>PPRD!E55+RCV_RCY!E55+IMP!E55-EXP!E55+STK_CHG!E55-INTMARB!E55-INTAVI!E55</f>
        <v>31.12639724849527</v>
      </c>
      <c r="F55" s="10">
        <f>PPRD!F55+RCV_RCY!F55+IMP!F55-EXP!F55+STK_CHG!F55-INTMARB!F55-INTAVI!F55</f>
        <v>42.648323301805682</v>
      </c>
      <c r="G55" s="10">
        <f>PPRD!G55+RCV_RCY!G55+IMP!G55-EXP!G55+STK_CHG!G55-INTMARB!G55-INTAVI!G55</f>
        <v>70.191745485812547</v>
      </c>
      <c r="H55" s="10">
        <f>PPRD!H55+RCV_RCY!H55+IMP!H55-EXP!H55+STK_CHG!H55-INTMARB!H55-INTAVI!H55</f>
        <v>152.4731728288908</v>
      </c>
      <c r="I55" s="10">
        <f>PPRD!I55+RCV_RCY!I55+IMP!I55-EXP!I55+STK_CHG!I55-INTMARB!I55-INTAVI!I55</f>
        <v>251.54531384350821</v>
      </c>
      <c r="J55" s="10">
        <f>PPRD!J55+RCV_RCY!J55+IMP!J55-EXP!J55+STK_CHG!J55-INTMARB!J55-INTAVI!J55</f>
        <v>347.0944110060189</v>
      </c>
      <c r="K55" s="10">
        <f>PPRD!K55+RCV_RCY!K55+IMP!K55-EXP!K55+STK_CHG!K55-INTMARB!K55-INTAVI!K55</f>
        <v>495.04557179707649</v>
      </c>
      <c r="L55" s="10">
        <f>PPRD!L55+RCV_RCY!L55+IMP!L55-EXP!L55+STK_CHG!L55-INTMARB!L55-INTAVI!L55</f>
        <v>651.50154772141013</v>
      </c>
      <c r="M55" s="10">
        <f>PPRD!M55+RCV_RCY!M55+IMP!M55-EXP!M55+STK_CHG!M55-INTMARB!M55-INTAVI!M55</f>
        <v>789.47308684436803</v>
      </c>
      <c r="N55" s="10">
        <f>PPRD!N55+RCV_RCY!N55+IMP!N55-EXP!N55+STK_CHG!N55-INTMARB!N55-INTAVI!N55</f>
        <v>787.75683576956135</v>
      </c>
      <c r="O55" s="10">
        <f>PPRD!O55+RCV_RCY!O55+IMP!O55-EXP!O55+STK_CHG!O55-INTMARB!O55-INTAVI!O55</f>
        <v>882.18211521926048</v>
      </c>
      <c r="P55" s="10">
        <f>PPRD!P55+RCV_RCY!P55+IMP!P55-EXP!P55+STK_CHG!P55-INTMARB!P55-INTAVI!P55</f>
        <v>1033.0697334479789</v>
      </c>
      <c r="Q55" s="10">
        <f>PPRD!Q55+RCV_RCY!Q55+IMP!Q55-EXP!Q55+STK_CHG!Q55-INTMARB!Q55-INTAVI!Q55</f>
        <v>1041.3925193465179</v>
      </c>
      <c r="R55" s="10">
        <f>PPRD!R55+RCV_RCY!R55+IMP!R55-EXP!R55+STK_CHG!R55-INTMARB!R55-INTAVI!R55</f>
        <v>998.07721410146178</v>
      </c>
      <c r="S55" s="10">
        <f>PPRD!S55+RCV_RCY!S55+IMP!S55-EXP!S55+STK_CHG!S55-INTMARB!S55-INTAVI!S55</f>
        <v>1072.579191745486</v>
      </c>
      <c r="T55" s="10">
        <f>PPRD!T55+RCV_RCY!T55+IMP!T55-EXP!T55+STK_CHG!T55-INTMARB!T55-INTAVI!T55</f>
        <v>1053.1257953568361</v>
      </c>
      <c r="U55" s="10">
        <f>PPRD!U55+RCV_RCY!U55+IMP!U55-EXP!U55+STK_CHG!U55-INTMARB!U55-INTAVI!U55</f>
        <v>1084.8309544282031</v>
      </c>
      <c r="V55" s="10">
        <f>PPRD!V55+RCV_RCY!V55+IMP!V55-EXP!V55+STK_CHG!V55-INTMARB!V55-INTAVI!V55</f>
        <v>1175.146087704213</v>
      </c>
      <c r="W55" s="10">
        <f>PPRD!W55+RCV_RCY!W55+IMP!W55-EXP!W55+STK_CHG!W55-INTMARB!W55-INTAVI!W55</f>
        <v>1057.494668959587</v>
      </c>
      <c r="X55" s="10">
        <f>PPRD!X55+RCV_RCY!X55+IMP!X55-EXP!X55+STK_CHG!X55-INTMARB!X55-INTAVI!X55</f>
        <v>1136.3382631126401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8.5984522785898534E-2</v>
      </c>
      <c r="D56" s="10">
        <f>PPRD!D56+RCV_RCY!D56+IMP!D56-EXP!D56+STK_CHG!D56-INTMARB!D56-INTAVI!D56</f>
        <v>8.5984522785898534E-2</v>
      </c>
      <c r="E56" s="10">
        <f>PPRD!E56+RCV_RCY!E56+IMP!E56-EXP!E56+STK_CHG!E56-INTMARB!E56-INTAVI!E56</f>
        <v>0.1719690455717971</v>
      </c>
      <c r="F56" s="10">
        <f>PPRD!F56+RCV_RCY!F56+IMP!F56-EXP!F56+STK_CHG!F56-INTMARB!F56-INTAVI!F56</f>
        <v>0.25795356835769562</v>
      </c>
      <c r="G56" s="10">
        <f>PPRD!G56+RCV_RCY!G56+IMP!G56-EXP!G56+STK_CHG!G56-INTMARB!G56-INTAVI!G56</f>
        <v>0.25795356835769562</v>
      </c>
      <c r="H56" s="10">
        <f>PPRD!H56+RCV_RCY!H56+IMP!H56-EXP!H56+STK_CHG!H56-INTMARB!H56-INTAVI!H56</f>
        <v>0.25795356835769562</v>
      </c>
      <c r="I56" s="10">
        <f>PPRD!I56+RCV_RCY!I56+IMP!I56-EXP!I56+STK_CHG!I56-INTMARB!I56-INTAVI!I56</f>
        <v>0.41272570937231301</v>
      </c>
      <c r="J56" s="10">
        <f>PPRD!J56+RCV_RCY!J56+IMP!J56-EXP!J56+STK_CHG!J56-INTMARB!J56-INTAVI!J56</f>
        <v>2.0636285468615649</v>
      </c>
      <c r="K56" s="10">
        <f>PPRD!K56+RCV_RCY!K56+IMP!K56-EXP!K56+STK_CHG!K56-INTMARB!K56-INTAVI!K56</f>
        <v>3.485296646603611</v>
      </c>
      <c r="L56" s="10">
        <f>PPRD!L56+RCV_RCY!L56+IMP!L56-EXP!L56+STK_CHG!L56-INTMARB!L56-INTAVI!L56</f>
        <v>13.75752364574377</v>
      </c>
      <c r="M56" s="10">
        <f>PPRD!M56+RCV_RCY!M56+IMP!M56-EXP!M56+STK_CHG!M56-INTMARB!M56-INTAVI!M56</f>
        <v>18.171109200343938</v>
      </c>
      <c r="N56" s="10">
        <f>PPRD!N56+RCV_RCY!N56+IMP!N56-EXP!N56+STK_CHG!N56-INTMARB!N56-INTAVI!N56</f>
        <v>24.069561478933789</v>
      </c>
      <c r="O56" s="10">
        <f>PPRD!O56+RCV_RCY!O56+IMP!O56-EXP!O56+STK_CHG!O56-INTMARB!O56-INTAVI!O56</f>
        <v>33.76139294926913</v>
      </c>
      <c r="P56" s="10">
        <f>PPRD!P56+RCV_RCY!P56+IMP!P56-EXP!P56+STK_CHG!P56-INTMARB!P56-INTAVI!P56</f>
        <v>41.198624247635422</v>
      </c>
      <c r="Q56" s="10">
        <f>PPRD!Q56+RCV_RCY!Q56+IMP!Q56-EXP!Q56+STK_CHG!Q56-INTMARB!Q56-INTAVI!Q56</f>
        <v>53.939466895958716</v>
      </c>
      <c r="R56" s="10">
        <f>PPRD!R56+RCV_RCY!R56+IMP!R56-EXP!R56+STK_CHG!R56-INTMARB!R56-INTAVI!R56</f>
        <v>68.457007738607047</v>
      </c>
      <c r="S56" s="10">
        <f>PPRD!S56+RCV_RCY!S56+IMP!S56-EXP!S56+STK_CHG!S56-INTMARB!S56-INTAVI!S56</f>
        <v>74.858383490971619</v>
      </c>
      <c r="T56" s="10">
        <f>PPRD!T56+RCV_RCY!T56+IMP!T56-EXP!T56+STK_CHG!T56-INTMARB!T56-INTAVI!T56</f>
        <v>85.257609630266558</v>
      </c>
      <c r="U56" s="10">
        <f>PPRD!U56+RCV_RCY!U56+IMP!U56-EXP!U56+STK_CHG!U56-INTMARB!U56-INTAVI!U56</f>
        <v>86.491573516766977</v>
      </c>
      <c r="V56" s="10">
        <f>PPRD!V56+RCV_RCY!V56+IMP!V56-EXP!V56+STK_CHG!V56-INTMARB!V56-INTAVI!V56</f>
        <v>115.41289767841791</v>
      </c>
      <c r="W56" s="10">
        <f>PPRD!W56+RCV_RCY!W56+IMP!W56-EXP!W56+STK_CHG!W56-INTMARB!W56-INTAVI!W56</f>
        <v>147.51418744625971</v>
      </c>
      <c r="X56" s="10">
        <f>PPRD!X56+RCV_RCY!X56+IMP!X56-EXP!X56+STK_CHG!X56-INTMARB!X56-INTAVI!X56</f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18.39114359415305</v>
      </c>
      <c r="D57" s="10">
        <f>PPRD!D57+RCV_RCY!D57+IMP!D57-EXP!D57+STK_CHG!D57-INTMARB!D57-INTAVI!D57</f>
        <v>19.012123817712808</v>
      </c>
      <c r="E57" s="10">
        <f>PPRD!E57+RCV_RCY!E57+IMP!E57-EXP!E57+STK_CHG!E57-INTMARB!E57-INTAVI!E57</f>
        <v>19.633104041272571</v>
      </c>
      <c r="F57" s="10">
        <f>PPRD!F57+RCV_RCY!F57+IMP!F57-EXP!F57+STK_CHG!F57-INTMARB!F57-INTAVI!F57</f>
        <v>20.30189165950129</v>
      </c>
      <c r="G57" s="10">
        <f>PPRD!G57+RCV_RCY!G57+IMP!G57-EXP!G57+STK_CHG!G57-INTMARB!G57-INTAVI!G57</f>
        <v>20.922871883061049</v>
      </c>
      <c r="H57" s="10">
        <f>PPRD!H57+RCV_RCY!H57+IMP!H57-EXP!H57+STK_CHG!H57-INTMARB!H57-INTAVI!H57</f>
        <v>22.42760103181427</v>
      </c>
      <c r="I57" s="10">
        <f>PPRD!I57+RCV_RCY!I57+IMP!I57-EXP!I57+STK_CHG!I57-INTMARB!I57-INTAVI!I57</f>
        <v>23.597936371453141</v>
      </c>
      <c r="J57" s="10">
        <f>PPRD!J57+RCV_RCY!J57+IMP!J57-EXP!J57+STK_CHG!J57-INTMARB!J57-INTAVI!J57</f>
        <v>25.580395528804811</v>
      </c>
      <c r="K57" s="10">
        <f>PPRD!K57+RCV_RCY!K57+IMP!K57-EXP!K57+STK_CHG!K57-INTMARB!K57-INTAVI!K57</f>
        <v>30.23791917454858</v>
      </c>
      <c r="L57" s="10">
        <f>PPRD!L57+RCV_RCY!L57+IMP!L57-EXP!L57+STK_CHG!L57-INTMARB!L57-INTAVI!L57</f>
        <v>34.871539122957863</v>
      </c>
      <c r="M57" s="10">
        <f>PPRD!M57+RCV_RCY!M57+IMP!M57-EXP!M57+STK_CHG!M57-INTMARB!M57-INTAVI!M57</f>
        <v>48.079707652622517</v>
      </c>
      <c r="N57" s="10">
        <f>PPRD!N57+RCV_RCY!N57+IMP!N57-EXP!N57+STK_CHG!N57-INTMARB!N57-INTAVI!N57</f>
        <v>59.496474634565772</v>
      </c>
      <c r="O57" s="10">
        <f>PPRD!O57+RCV_RCY!O57+IMP!O57-EXP!O57+STK_CHG!O57-INTMARB!O57-INTAVI!O57</f>
        <v>67.354514187446256</v>
      </c>
      <c r="P57" s="10">
        <f>PPRD!P57+RCV_RCY!P57+IMP!P57-EXP!P57+STK_CHG!P57-INTMARB!P57-INTAVI!P57</f>
        <v>72.752450558899397</v>
      </c>
      <c r="Q57" s="10">
        <f>PPRD!Q57+RCV_RCY!Q57+IMP!Q57-EXP!Q57+STK_CHG!Q57-INTMARB!Q57-INTAVI!Q57</f>
        <v>76.86061908856405</v>
      </c>
      <c r="R57" s="10">
        <f>PPRD!R57+RCV_RCY!R57+IMP!R57-EXP!R57+STK_CHG!R57-INTMARB!R57-INTAVI!R57</f>
        <v>80.252192605331032</v>
      </c>
      <c r="S57" s="10">
        <f>PPRD!S57+RCV_RCY!S57+IMP!S57-EXP!S57+STK_CHG!S57-INTMARB!S57-INTAVI!S57</f>
        <v>83.954342218400683</v>
      </c>
      <c r="T57" s="10">
        <f>PPRD!T57+RCV_RCY!T57+IMP!T57-EXP!T57+STK_CHG!T57-INTMARB!T57-INTAVI!T57</f>
        <v>87.967669819432487</v>
      </c>
      <c r="U57" s="10">
        <f>PPRD!U57+RCV_RCY!U57+IMP!U57-EXP!U57+STK_CHG!U57-INTMARB!U57-INTAVI!U57</f>
        <v>94.405417024935502</v>
      </c>
      <c r="V57" s="10">
        <f>PPRD!V57+RCV_RCY!V57+IMP!V57-EXP!V57+STK_CHG!V57-INTMARB!V57-INTAVI!V57</f>
        <v>96.330696474634564</v>
      </c>
      <c r="W57" s="10">
        <f>PPRD!W57+RCV_RCY!W57+IMP!W57-EXP!W57+STK_CHG!W57-INTMARB!W57-INTAVI!W57</f>
        <v>100.6920034393809</v>
      </c>
      <c r="X57" s="10">
        <f>PPRD!X57+RCV_RCY!X57+IMP!X57-EXP!X57+STK_CHG!X57-INTMARB!X57-INTAVI!X57</f>
        <v>105.4800515907137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69.766895958727432</v>
      </c>
      <c r="D58" s="10">
        <f>PPRD!D58+RCV_RCY!D58+IMP!D58-EXP!D58+STK_CHG!D58-INTMARB!D58-INTAVI!D58</f>
        <v>91.263026655202054</v>
      </c>
      <c r="E58" s="10">
        <f>PPRD!E58+RCV_RCY!E58+IMP!E58-EXP!E58+STK_CHG!E58-INTMARB!E58-INTAVI!E58</f>
        <v>83.548323301805667</v>
      </c>
      <c r="F58" s="10">
        <f>PPRD!F58+RCV_RCY!F58+IMP!F58-EXP!F58+STK_CHG!F58-INTMARB!F58-INTAVI!F58</f>
        <v>78.389251934651753</v>
      </c>
      <c r="G58" s="10">
        <f>PPRD!G58+RCV_RCY!G58+IMP!G58-EXP!G58+STK_CHG!G58-INTMARB!G58-INTAVI!G58</f>
        <v>77.505503009458295</v>
      </c>
      <c r="H58" s="10">
        <f>PPRD!H58+RCV_RCY!H58+IMP!H58-EXP!H58+STK_CHG!H58-INTMARB!H58-INTAVI!H58</f>
        <v>65.658727429062765</v>
      </c>
      <c r="I58" s="10">
        <f>PPRD!I58+RCV_RCY!I58+IMP!I58-EXP!I58+STK_CHG!I58-INTMARB!I58-INTAVI!I58</f>
        <v>78.413069647463445</v>
      </c>
      <c r="J58" s="10">
        <f>PPRD!J58+RCV_RCY!J58+IMP!J58-EXP!J58+STK_CHG!J58-INTMARB!J58-INTAVI!J58</f>
        <v>184.05468615649181</v>
      </c>
      <c r="K58" s="10">
        <f>PPRD!K58+RCV_RCY!K58+IMP!K58-EXP!K58+STK_CHG!K58-INTMARB!K58-INTAVI!K58</f>
        <v>175.86225279449701</v>
      </c>
      <c r="L58" s="10">
        <f>PPRD!L58+RCV_RCY!L58+IMP!L58-EXP!L58+STK_CHG!L58-INTMARB!L58-INTAVI!L58</f>
        <v>168.57747205503011</v>
      </c>
      <c r="M58" s="10">
        <f>PPRD!M58+RCV_RCY!M58+IMP!M58-EXP!M58+STK_CHG!M58-INTMARB!M58-INTAVI!M58</f>
        <v>180.5674978503869</v>
      </c>
      <c r="N58" s="10">
        <f>PPRD!N58+RCV_RCY!N58+IMP!N58-EXP!N58+STK_CHG!N58-INTMARB!N58-INTAVI!N58</f>
        <v>193.25021496130691</v>
      </c>
      <c r="O58" s="10">
        <f>PPRD!O58+RCV_RCY!O58+IMP!O58-EXP!O58+STK_CHG!O58-INTMARB!O58-INTAVI!O58</f>
        <v>134.9957007738607</v>
      </c>
      <c r="P58" s="10">
        <f>PPRD!P58+RCV_RCY!P58+IMP!P58-EXP!P58+STK_CHG!P58-INTMARB!P58-INTAVI!P58</f>
        <v>180.35253654342219</v>
      </c>
      <c r="Q58" s="10">
        <f>PPRD!Q58+RCV_RCY!Q58+IMP!Q58-EXP!Q58+STK_CHG!Q58-INTMARB!Q58-INTAVI!Q58</f>
        <v>188.42553740326741</v>
      </c>
      <c r="R58" s="10">
        <f>PPRD!R58+RCV_RCY!R58+IMP!R58-EXP!R58+STK_CHG!R58-INTMARB!R58-INTAVI!R58</f>
        <v>186.99243336199481</v>
      </c>
      <c r="S58" s="10">
        <f>PPRD!S58+RCV_RCY!S58+IMP!S58-EXP!S58+STK_CHG!S58-INTMARB!S58-INTAVI!S58</f>
        <v>157.6860705073087</v>
      </c>
      <c r="T58" s="10">
        <f>PPRD!T58+RCV_RCY!T58+IMP!T58-EXP!T58+STK_CHG!T58-INTMARB!T58-INTAVI!T58</f>
        <v>198.9403267411866</v>
      </c>
      <c r="U58" s="10">
        <f>PPRD!U58+RCV_RCY!U58+IMP!U58-EXP!U58+STK_CHG!U58-INTMARB!U58-INTAVI!U58</f>
        <v>211.63972484952711</v>
      </c>
      <c r="V58" s="10">
        <f>PPRD!V58+RCV_RCY!V58+IMP!V58-EXP!V58+STK_CHG!V58-INTMARB!V58-INTAVI!V58</f>
        <v>197.92691315563201</v>
      </c>
      <c r="W58" s="10">
        <f>PPRD!W58+RCV_RCY!W58+IMP!W58-EXP!W58+STK_CHG!W58-INTMARB!W58-INTAVI!W58</f>
        <v>199.1715391229578</v>
      </c>
      <c r="X58" s="10">
        <f>PPRD!X58+RCV_RCY!X58+IMP!X58-EXP!X58+STK_CHG!X58-INTMARB!X58-INTAVI!X58</f>
        <v>164.0318142734308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2594.7501289767838</v>
      </c>
      <c r="D59" s="10">
        <f>PPRD!D59+RCV_RCY!D59+IMP!D59-EXP!D59+STK_CHG!D59-INTMARB!D59-INTAVI!D59</f>
        <v>2582.3062768701629</v>
      </c>
      <c r="E59" s="10">
        <f>PPRD!E59+RCV_RCY!E59+IMP!E59-EXP!E59+STK_CHG!E59-INTMARB!E59-INTAVI!E59</f>
        <v>2654.6527085124681</v>
      </c>
      <c r="F59" s="10">
        <f>PPRD!F59+RCV_RCY!F59+IMP!F59-EXP!F59+STK_CHG!F59-INTMARB!F59-INTAVI!F59</f>
        <v>2652.2165090283752</v>
      </c>
      <c r="G59" s="10">
        <f>PPRD!G59+RCV_RCY!G59+IMP!G59-EXP!G59+STK_CHG!G59-INTMARB!G59-INTAVI!G59</f>
        <v>2682.9798796216678</v>
      </c>
      <c r="H59" s="10">
        <f>PPRD!H59+RCV_RCY!H59+IMP!H59-EXP!H59+STK_CHG!H59-INTMARB!H59-INTAVI!H59</f>
        <v>2713.313241616509</v>
      </c>
      <c r="I59" s="10">
        <f>PPRD!I59+RCV_RCY!I59+IMP!I59-EXP!I59+STK_CHG!I59-INTMARB!I59-INTAVI!I59</f>
        <v>2731.274462596733</v>
      </c>
      <c r="J59" s="10">
        <f>PPRD!J59+RCV_RCY!J59+IMP!J59-EXP!J59+STK_CHG!J59-INTMARB!J59-INTAVI!J59</f>
        <v>2807.8484952708509</v>
      </c>
      <c r="K59" s="10">
        <f>PPRD!K59+RCV_RCY!K59+IMP!K59-EXP!K59+STK_CHG!K59-INTMARB!K59-INTAVI!K59</f>
        <v>2788.2153052450558</v>
      </c>
      <c r="L59" s="10">
        <f>PPRD!L59+RCV_RCY!L59+IMP!L59-EXP!L59+STK_CHG!L59-INTMARB!L59-INTAVI!L59</f>
        <v>2856.334221840068</v>
      </c>
      <c r="M59" s="10">
        <f>PPRD!M59+RCV_RCY!M59+IMP!M59-EXP!M59+STK_CHG!M59-INTMARB!M59-INTAVI!M59</f>
        <v>2582.2346517626829</v>
      </c>
      <c r="N59" s="10">
        <f>PPRD!N59+RCV_RCY!N59+IMP!N59-EXP!N59+STK_CHG!N59-INTMARB!N59-INTAVI!N59</f>
        <v>2630.1711092003434</v>
      </c>
      <c r="O59" s="10">
        <f>PPRD!O59+RCV_RCY!O59+IMP!O59-EXP!O59+STK_CHG!O59-INTMARB!O59-INTAVI!O59</f>
        <v>2292.6818572656916</v>
      </c>
      <c r="P59" s="10">
        <f>PPRD!P59+RCV_RCY!P59+IMP!P59-EXP!P59+STK_CHG!P59-INTMARB!P59-INTAVI!P59</f>
        <v>2332.2107480653481</v>
      </c>
      <c r="Q59" s="10">
        <f>PPRD!Q59+RCV_RCY!Q59+IMP!Q59-EXP!Q59+STK_CHG!Q59-INTMARB!Q59-INTAVI!Q59</f>
        <v>2349.6465176268275</v>
      </c>
      <c r="R59" s="10">
        <f>PPRD!R59+RCV_RCY!R59+IMP!R59-EXP!R59+STK_CHG!R59-INTMARB!R59-INTAVI!R59</f>
        <v>2338.6117798796213</v>
      </c>
      <c r="S59" s="10">
        <f>PPRD!S59+RCV_RCY!S59+IMP!S59-EXP!S59+STK_CHG!S59-INTMARB!S59-INTAVI!S59</f>
        <v>2402.0492691315562</v>
      </c>
      <c r="T59" s="10">
        <f>PPRD!T59+RCV_RCY!T59+IMP!T59-EXP!T59+STK_CHG!T59-INTMARB!T59-INTAVI!T59</f>
        <v>2420.5517626827173</v>
      </c>
      <c r="U59" s="10">
        <f>PPRD!U59+RCV_RCY!U59+IMP!U59-EXP!U59+STK_CHG!U59-INTMARB!U59-INTAVI!U59</f>
        <v>2429.3700773860705</v>
      </c>
      <c r="V59" s="10">
        <f>PPRD!V59+RCV_RCY!V59+IMP!V59-EXP!V59+STK_CHG!V59-INTMARB!V59-INTAVI!V59</f>
        <v>2537.3782459157355</v>
      </c>
      <c r="W59" s="10">
        <f>PPRD!W59+RCV_RCY!W59+IMP!W59-EXP!W59+STK_CHG!W59-INTMARB!W59-INTAVI!W59</f>
        <v>2645.0981083404981</v>
      </c>
      <c r="X59" s="10">
        <f>PPRD!X59+RCV_RCY!X59+IMP!X59-EXP!X59+STK_CHG!X59-INTMARB!X59-INTAVI!X59</f>
        <v>2699.9656061908859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31.002149613069655</v>
      </c>
      <c r="P60" s="10">
        <f>PPRD!P60+RCV_RCY!P60+IMP!P60-EXP!P60+STK_CHG!P60-INTMARB!P60-INTAVI!P60</f>
        <v>21.842476354256235</v>
      </c>
      <c r="Q60" s="10">
        <f>PPRD!Q60+RCV_RCY!Q60+IMP!Q60-EXP!Q60+STK_CHG!Q60-INTMARB!Q60-INTAVI!Q60</f>
        <v>24.660791057609625</v>
      </c>
      <c r="R60" s="10">
        <f>PPRD!R60+RCV_RCY!R60+IMP!R60-EXP!R60+STK_CHG!R60-INTMARB!R60-INTAVI!R60</f>
        <v>24.660791057609625</v>
      </c>
      <c r="S60" s="10">
        <f>PPRD!S60+RCV_RCY!S60+IMP!S60-EXP!S60+STK_CHG!S60-INTMARB!S60-INTAVI!S60</f>
        <v>19.024075666380046</v>
      </c>
      <c r="T60" s="10">
        <f>PPRD!T60+RCV_RCY!T60+IMP!T60-EXP!T60+STK_CHG!T60-INTMARB!T60-INTAVI!T60</f>
        <v>20.797592433361991</v>
      </c>
      <c r="U60" s="10">
        <f>PPRD!U60+RCV_RCY!U60+IMP!U60-EXP!U60+STK_CHG!U60-INTMARB!U60-INTAVI!U60</f>
        <v>20.796818572656921</v>
      </c>
      <c r="V60" s="10">
        <f>PPRD!V60+RCV_RCY!V60+IMP!V60-EXP!V60+STK_CHG!V60-INTMARB!V60-INTAVI!V60</f>
        <v>16.900429922613931</v>
      </c>
      <c r="W60" s="10">
        <f>PPRD!W60+RCV_RCY!W60+IMP!W60-EXP!W60+STK_CHG!W60-INTMARB!W60-INTAVI!W60</f>
        <v>13.986242476354249</v>
      </c>
      <c r="X60" s="10">
        <f>PPRD!X60+RCV_RCY!X60+IMP!X60-EXP!X60+STK_CHG!X60-INTMARB!X60-INTAVI!X60</f>
        <v>18.02355975924333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1.146431642304385</v>
      </c>
      <c r="D61" s="10">
        <f>PPRD!D61+RCV_RCY!D61+IMP!D61-EXP!D61+STK_CHG!D61-INTMARB!D61-INTAVI!D61</f>
        <v>0.88374892519346515</v>
      </c>
      <c r="E61" s="10">
        <f>PPRD!E61+RCV_RCY!E61+IMP!E61-EXP!E61+STK_CHG!E61-INTMARB!E61-INTAVI!E61</f>
        <v>0.93147033533963886</v>
      </c>
      <c r="F61" s="10">
        <f>PPRD!F61+RCV_RCY!F61+IMP!F61-EXP!F61+STK_CHG!F61-INTMARB!F61-INTAVI!F61</f>
        <v>0.83594153052450548</v>
      </c>
      <c r="G61" s="10">
        <f>PPRD!G61+RCV_RCY!G61+IMP!G61-EXP!G61+STK_CHG!G61-INTMARB!G61-INTAVI!G61</f>
        <v>4.4663800515907139</v>
      </c>
      <c r="H61" s="10">
        <f>PPRD!H61+RCV_RCY!H61+IMP!H61-EXP!H61+STK_CHG!H61-INTMARB!H61-INTAVI!H61</f>
        <v>10.12708512467756</v>
      </c>
      <c r="I61" s="10">
        <f>PPRD!I61+RCV_RCY!I61+IMP!I61-EXP!I61+STK_CHG!I61-INTMARB!I61-INTAVI!I61</f>
        <v>9.1955288048151331</v>
      </c>
      <c r="J61" s="10">
        <f>PPRD!J61+RCV_RCY!J61+IMP!J61-EXP!J61+STK_CHG!J61-INTMARB!J61-INTAVI!J61</f>
        <v>15.763800515907141</v>
      </c>
      <c r="K61" s="10">
        <f>PPRD!K61+RCV_RCY!K61+IMP!K61-EXP!K61+STK_CHG!K61-INTMARB!K61-INTAVI!K61</f>
        <v>22.976956147893379</v>
      </c>
      <c r="L61" s="10">
        <f>PPRD!L61+RCV_RCY!L61+IMP!L61-EXP!L61+STK_CHG!L61-INTMARB!L61-INTAVI!L61</f>
        <v>23.789079965606192</v>
      </c>
      <c r="M61" s="10">
        <f>PPRD!M61+RCV_RCY!M61+IMP!M61-EXP!M61+STK_CHG!M61-INTMARB!M61-INTAVI!M61</f>
        <v>30.739466895958721</v>
      </c>
      <c r="N61" s="10">
        <f>PPRD!N61+RCV_RCY!N61+IMP!N61-EXP!N61+STK_CHG!N61-INTMARB!N61-INTAVI!N61</f>
        <v>44.974720550300937</v>
      </c>
      <c r="O61" s="10">
        <f>PPRD!O61+RCV_RCY!O61+IMP!O61-EXP!O61+STK_CHG!O61-INTMARB!O61-INTAVI!O61</f>
        <v>56.916938950988808</v>
      </c>
      <c r="P61" s="10">
        <f>PPRD!P61+RCV_RCY!P61+IMP!P61-EXP!P61+STK_CHG!P61-INTMARB!P61-INTAVI!P61</f>
        <v>65.993121238177125</v>
      </c>
      <c r="Q61" s="10">
        <f>PPRD!Q61+RCV_RCY!Q61+IMP!Q61-EXP!Q61+STK_CHG!Q61-INTMARB!Q61-INTAVI!Q61</f>
        <v>81.971883061048999</v>
      </c>
      <c r="R61" s="10">
        <f>PPRD!R61+RCV_RCY!R61+IMP!R61-EXP!R61+STK_CHG!R61-INTMARB!R61-INTAVI!R61</f>
        <v>82.569045571797076</v>
      </c>
      <c r="S61" s="10">
        <f>PPRD!S61+RCV_RCY!S61+IMP!S61-EXP!S61+STK_CHG!S61-INTMARB!S61-INTAVI!S61</f>
        <v>80.347721410146164</v>
      </c>
      <c r="T61" s="10">
        <f>PPRD!T61+RCV_RCY!T61+IMP!T61-EXP!T61+STK_CHG!T61-INTMARB!T61-INTAVI!T61</f>
        <v>85.059845227858972</v>
      </c>
      <c r="U61" s="10">
        <f>PPRD!U61+RCV_RCY!U61+IMP!U61-EXP!U61+STK_CHG!U61-INTMARB!U61-INTAVI!U61</f>
        <v>82.474462596732579</v>
      </c>
      <c r="V61" s="10">
        <f>PPRD!V61+RCV_RCY!V61+IMP!V61-EXP!V61+STK_CHG!V61-INTMARB!V61-INTAVI!V61</f>
        <v>80.136543422184005</v>
      </c>
      <c r="W61" s="10">
        <f>PPRD!W61+RCV_RCY!W61+IMP!W61-EXP!W61+STK_CHG!W61-INTMARB!W61-INTAVI!W61</f>
        <v>82.743852106620807</v>
      </c>
      <c r="X61" s="10">
        <f>PPRD!X61+RCV_RCY!X61+IMP!X61-EXP!X61+STK_CHG!X61-INTMARB!X61-INTAVI!X61</f>
        <v>87.226311263972477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87.130954428202912</v>
      </c>
      <c r="D62" s="10">
        <f>PPRD!D62+RCV_RCY!D62+IMP!D62-EXP!D62+STK_CHG!D62-INTMARB!D62-INTAVI!D62</f>
        <v>87.274290627687009</v>
      </c>
      <c r="E62" s="10">
        <f>PPRD!E62+RCV_RCY!E62+IMP!E62-EXP!E62+STK_CHG!E62-INTMARB!E62-INTAVI!E62</f>
        <v>91.143594153052447</v>
      </c>
      <c r="F62" s="10">
        <f>PPRD!F62+RCV_RCY!F62+IMP!F62-EXP!F62+STK_CHG!F62-INTMARB!F62-INTAVI!F62</f>
        <v>94.654600171969051</v>
      </c>
      <c r="G62" s="10">
        <f>PPRD!G62+RCV_RCY!G62+IMP!G62-EXP!G62+STK_CHG!G62-INTMARB!G62-INTAVI!G62</f>
        <v>94.58297506448838</v>
      </c>
      <c r="H62" s="10">
        <f>PPRD!H62+RCV_RCY!H62+IMP!H62-EXP!H62+STK_CHG!H62-INTMARB!H62-INTAVI!H62</f>
        <v>103.4919174548581</v>
      </c>
      <c r="I62" s="10">
        <f>PPRD!I62+RCV_RCY!I62+IMP!I62-EXP!I62+STK_CHG!I62-INTMARB!I62-INTAVI!I62</f>
        <v>100.3391229578676</v>
      </c>
      <c r="J62" s="10">
        <f>PPRD!J62+RCV_RCY!J62+IMP!J62-EXP!J62+STK_CHG!J62-INTMARB!J62-INTAVI!J62</f>
        <v>93.985898538263115</v>
      </c>
      <c r="K62" s="10">
        <f>PPRD!K62+RCV_RCY!K62+IMP!K62-EXP!K62+STK_CHG!K62-INTMARB!K62-INTAVI!K62</f>
        <v>91.382459157351676</v>
      </c>
      <c r="L62" s="10">
        <f>PPRD!L62+RCV_RCY!L62+IMP!L62-EXP!L62+STK_CHG!L62-INTMARB!L62-INTAVI!L62</f>
        <v>99.049355116079099</v>
      </c>
      <c r="M62" s="10">
        <f>PPRD!M62+RCV_RCY!M62+IMP!M62-EXP!M62+STK_CHG!M62-INTMARB!M62-INTAVI!M62</f>
        <v>95.896646603611345</v>
      </c>
      <c r="N62" s="10">
        <f>PPRD!N62+RCV_RCY!N62+IMP!N62-EXP!N62+STK_CHG!N62-INTMARB!N62-INTAVI!N62</f>
        <v>98.476182287188294</v>
      </c>
      <c r="O62" s="10">
        <f>PPRD!O62+RCV_RCY!O62+IMP!O62-EXP!O62+STK_CHG!O62-INTMARB!O62-INTAVI!O62</f>
        <v>85.960619088564044</v>
      </c>
      <c r="P62" s="10">
        <f>PPRD!P62+RCV_RCY!P62+IMP!P62-EXP!P62+STK_CHG!P62-INTMARB!P62-INTAVI!P62</f>
        <v>96.708684436801363</v>
      </c>
      <c r="Q62" s="10">
        <f>PPRD!Q62+RCV_RCY!Q62+IMP!Q62-EXP!Q62+STK_CHG!Q62-INTMARB!Q62-INTAVI!Q62</f>
        <v>81.75692175408426</v>
      </c>
      <c r="R62" s="10">
        <f>PPRD!R62+RCV_RCY!R62+IMP!R62-EXP!R62+STK_CHG!R62-INTMARB!R62-INTAVI!R62</f>
        <v>97.401375752364572</v>
      </c>
      <c r="S62" s="10">
        <f>PPRD!S62+RCV_RCY!S62+IMP!S62-EXP!S62+STK_CHG!S62-INTMARB!S62-INTAVI!S62</f>
        <v>103.6591573516767</v>
      </c>
      <c r="T62" s="10">
        <f>PPRD!T62+RCV_RCY!T62+IMP!T62-EXP!T62+STK_CHG!T62-INTMARB!T62-INTAVI!T62</f>
        <v>118.9665520206363</v>
      </c>
      <c r="U62" s="10">
        <f>PPRD!U62+RCV_RCY!U62+IMP!U62-EXP!U62+STK_CHG!U62-INTMARB!U62-INTAVI!U62</f>
        <v>110.55305245055889</v>
      </c>
      <c r="V62" s="10">
        <f>PPRD!V62+RCV_RCY!V62+IMP!V62-EXP!V62+STK_CHG!V62-INTMARB!V62-INTAVI!V62</f>
        <v>117.98503869303519</v>
      </c>
      <c r="W62" s="10">
        <f>PPRD!W62+RCV_RCY!W62+IMP!W62-EXP!W62+STK_CHG!W62-INTMARB!W62-INTAVI!W62</f>
        <v>111.5667239896818</v>
      </c>
      <c r="X62" s="10">
        <f>PPRD!X62+RCV_RCY!X62+IMP!X62-EXP!X62+STK_CHG!X62-INTMARB!X62-INTAVI!X62</f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17.411865864144456</v>
      </c>
      <c r="S63" s="10">
        <f>PPRD!S63+RCV_RCY!S63+IMP!S63-EXP!S63+STK_CHG!S63-INTMARB!S63-INTAVI!S63</f>
        <v>21.926139294926905</v>
      </c>
      <c r="T63" s="10">
        <f>PPRD!T63+RCV_RCY!T63+IMP!T63-EXP!T63+STK_CHG!T63-INTMARB!T63-INTAVI!T63</f>
        <v>3.3347377472055033</v>
      </c>
      <c r="U63" s="10">
        <f>PPRD!U63+RCV_RCY!U63+IMP!U63-EXP!U63+STK_CHG!U63-INTMARB!U63-INTAVI!U63</f>
        <v>4.4954428202923475</v>
      </c>
      <c r="V63" s="10">
        <f>PPRD!V63+RCV_RCY!V63+IMP!V63-EXP!V63+STK_CHG!V63-INTMARB!V63-INTAVI!V63</f>
        <v>4.1182287188306095</v>
      </c>
      <c r="W63" s="10">
        <f>PPRD!W63+RCV_RCY!W63+IMP!W63-EXP!W63+STK_CHG!W63-INTMARB!W63-INTAVI!W63</f>
        <v>3.3430782459157347</v>
      </c>
      <c r="X63" s="10">
        <f>PPRD!X63+RCV_RCY!X63+IMP!X63-EXP!X63+STK_CHG!X63-INTMARB!X63-INTAVI!X63</f>
        <v>13.88564058469475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1.2897678417884779</v>
      </c>
      <c r="P64" s="10">
        <f>PPRD!P64+RCV_RCY!P64+IMP!P64-EXP!P64+STK_CHG!P64-INTMARB!P64-INTAVI!P64</f>
        <v>1.9346517626827171</v>
      </c>
      <c r="Q64" s="10">
        <f>PPRD!Q64+RCV_RCY!Q64+IMP!Q64-EXP!Q64+STK_CHG!Q64-INTMARB!Q64-INTAVI!Q64</f>
        <v>1.9346517626827171</v>
      </c>
      <c r="R64" s="10">
        <f>PPRD!R64+RCV_RCY!R64+IMP!R64-EXP!R64+STK_CHG!R64-INTMARB!R64-INTAVI!R64</f>
        <v>3.224419604471195</v>
      </c>
      <c r="S64" s="10">
        <f>PPRD!S64+RCV_RCY!S64+IMP!S64-EXP!S64+STK_CHG!S64-INTMARB!S64-INTAVI!S64</f>
        <v>3.224419604471195</v>
      </c>
      <c r="T64" s="10">
        <f>PPRD!T64+RCV_RCY!T64+IMP!T64-EXP!T64+STK_CHG!T64-INTMARB!T64-INTAVI!T64</f>
        <v>0</v>
      </c>
      <c r="U64" s="10">
        <f>PPRD!U64+RCV_RCY!U64+IMP!U64-EXP!U64+STK_CHG!U64-INTMARB!U64-INTAVI!U64</f>
        <v>1.236285468615649</v>
      </c>
      <c r="V64" s="10">
        <f>PPRD!V64+RCV_RCY!V64+IMP!V64-EXP!V64+STK_CHG!V64-INTMARB!V64-INTAVI!V64</f>
        <v>4.0260533104041274</v>
      </c>
      <c r="W64" s="10">
        <f>PPRD!W64+RCV_RCY!W64+IMP!W64-EXP!W64+STK_CHG!W64-INTMARB!W64-INTAVI!W64</f>
        <v>3.0484092863284609</v>
      </c>
      <c r="X64" s="10">
        <f>PPRD!X64+RCV_RCY!X64+IMP!X64-EXP!X64+STK_CHG!X64-INTMARB!X64-INTAVI!X64</f>
        <v>3.006448839208943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70.808856405846939</v>
      </c>
      <c r="J65" s="10">
        <f>PPRD!J65+RCV_RCY!J65+IMP!J65-EXP!J65+STK_CHG!J65-INTMARB!J65-INTAVI!J65</f>
        <v>133.9283748925194</v>
      </c>
      <c r="K65" s="10">
        <f>PPRD!K65+RCV_RCY!K65+IMP!K65-EXP!K65+STK_CHG!K65-INTMARB!K65-INTAVI!K65</f>
        <v>133.05786758383496</v>
      </c>
      <c r="L65" s="10">
        <f>PPRD!L65+RCV_RCY!L65+IMP!L65-EXP!L65+STK_CHG!L65-INTMARB!L65-INTAVI!L65</f>
        <v>221.47678417884779</v>
      </c>
      <c r="M65" s="10">
        <f>PPRD!M65+RCV_RCY!M65+IMP!M65-EXP!M65+STK_CHG!M65-INTMARB!M65-INTAVI!M65</f>
        <v>321.28091143594156</v>
      </c>
      <c r="N65" s="10">
        <f>PPRD!N65+RCV_RCY!N65+IMP!N65-EXP!N65+STK_CHG!N65-INTMARB!N65-INTAVI!N65</f>
        <v>303.39062768701638</v>
      </c>
      <c r="O65" s="10">
        <f>PPRD!O65+RCV_RCY!O65+IMP!O65-EXP!O65+STK_CHG!O65-INTMARB!O65-INTAVI!O65</f>
        <v>274.52536543422178</v>
      </c>
      <c r="P65" s="10">
        <f>PPRD!P65+RCV_RCY!P65+IMP!P65-EXP!P65+STK_CHG!P65-INTMARB!P65-INTAVI!P65</f>
        <v>267.61719690455726</v>
      </c>
      <c r="Q65" s="10">
        <f>PPRD!Q65+RCV_RCY!Q65+IMP!Q65-EXP!Q65+STK_CHG!Q65-INTMARB!Q65-INTAVI!Q65</f>
        <v>265.83654342218398</v>
      </c>
      <c r="R65" s="10">
        <f>PPRD!R65+RCV_RCY!R65+IMP!R65-EXP!R65+STK_CHG!R65-INTMARB!R65-INTAVI!R65</f>
        <v>303.17858985382634</v>
      </c>
      <c r="S65" s="10">
        <f>PPRD!S65+RCV_RCY!S65+IMP!S65-EXP!S65+STK_CHG!S65-INTMARB!S65-INTAVI!S65</f>
        <v>247.41349957007731</v>
      </c>
      <c r="T65" s="10">
        <f>PPRD!T65+RCV_RCY!T65+IMP!T65-EXP!T65+STK_CHG!T65-INTMARB!T65-INTAVI!T65</f>
        <v>250.85907136715389</v>
      </c>
      <c r="U65" s="10">
        <f>PPRD!U65+RCV_RCY!U65+IMP!U65-EXP!U65+STK_CHG!U65-INTMARB!U65-INTAVI!U65</f>
        <v>265.84539982803091</v>
      </c>
      <c r="V65" s="10">
        <f>PPRD!V65+RCV_RCY!V65+IMP!V65-EXP!V65+STK_CHG!V65-INTMARB!V65-INTAVI!V65</f>
        <v>267.71263972484957</v>
      </c>
      <c r="W65" s="10">
        <f>PPRD!W65+RCV_RCY!W65+IMP!W65-EXP!W65+STK_CHG!W65-INTMARB!W65-INTAVI!W65</f>
        <v>232.53585554600164</v>
      </c>
      <c r="X65" s="10">
        <f>PPRD!X65+RCV_RCY!X65+IMP!X65-EXP!X65+STK_CHG!X65-INTMARB!X65-INTAVI!X65</f>
        <v>290.28486672398964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6.1860705073086839</v>
      </c>
      <c r="P66" s="10">
        <f>PPRD!P66+RCV_RCY!P66+IMP!P66-EXP!P66+STK_CHG!P66-INTMARB!P66-INTAVI!P66</f>
        <v>2.6511607910576092</v>
      </c>
      <c r="Q66" s="10">
        <f>PPRD!Q66+RCV_RCY!Q66+IMP!Q66-EXP!Q66+STK_CHG!Q66-INTMARB!Q66-INTAVI!Q66</f>
        <v>2.6511607910576092</v>
      </c>
      <c r="R66" s="10">
        <f>PPRD!R66+RCV_RCY!R66+IMP!R66-EXP!R66+STK_CHG!R66-INTMARB!R66-INTAVI!R66</f>
        <v>16.79088564058469</v>
      </c>
      <c r="S66" s="10">
        <f>PPRD!S66+RCV_RCY!S66+IMP!S66-EXP!S66+STK_CHG!S66-INTMARB!S66-INTAVI!S66</f>
        <v>4.4186586414445399</v>
      </c>
      <c r="T66" s="10">
        <f>PPRD!T66+RCV_RCY!T66+IMP!T66-EXP!T66+STK_CHG!T66-INTMARB!T66-INTAVI!T66</f>
        <v>0</v>
      </c>
      <c r="U66" s="10">
        <f>PPRD!U66+RCV_RCY!U66+IMP!U66-EXP!U66+STK_CHG!U66-INTMARB!U66-INTAVI!U66</f>
        <v>1.442218400687876</v>
      </c>
      <c r="V66" s="10">
        <f>PPRD!V66+RCV_RCY!V66+IMP!V66-EXP!V66+STK_CHG!V66-INTMARB!V66-INTAVI!V66</f>
        <v>7.629234737747205</v>
      </c>
      <c r="W66" s="10">
        <f>PPRD!W66+RCV_RCY!W66+IMP!W66-EXP!W66+STK_CHG!W66-INTMARB!W66-INTAVI!W66</f>
        <v>14.81487532244196</v>
      </c>
      <c r="X66" s="10">
        <f>PPRD!X66+RCV_RCY!X66+IMP!X66-EXP!X66+STK_CHG!X66-INTMARB!X66-INTAVI!X66</f>
        <v>28.99922613929493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0.92966466036113493</v>
      </c>
      <c r="J69" s="10">
        <f>PPRD!J69+RCV_RCY!J69+IMP!J69-EXP!J69+STK_CHG!J69-INTMARB!J69-INTAVI!J69</f>
        <v>2.5725709372312981</v>
      </c>
      <c r="K69" s="10">
        <f>PPRD!K69+RCV_RCY!K69+IMP!K69-EXP!K69+STK_CHG!K69-INTMARB!K69-INTAVI!K69</f>
        <v>4.4946689595872744</v>
      </c>
      <c r="L69" s="10">
        <f>PPRD!L69+RCV_RCY!L69+IMP!L69-EXP!L69+STK_CHG!L69-INTMARB!L69-INTAVI!L69</f>
        <v>3.9538263112639722</v>
      </c>
      <c r="M69" s="10">
        <f>PPRD!M69+RCV_RCY!M69+IMP!M69-EXP!M69+STK_CHG!M69-INTMARB!M69-INTAVI!M69</f>
        <v>4.243680137575236</v>
      </c>
      <c r="N69" s="10">
        <f>PPRD!N69+RCV_RCY!N69+IMP!N69-EXP!N69+STK_CHG!N69-INTMARB!N69-INTAVI!N69</f>
        <v>4.096130696474634</v>
      </c>
      <c r="O69" s="10">
        <f>PPRD!O69+RCV_RCY!O69+IMP!O69-EXP!O69+STK_CHG!O69-INTMARB!O69-INTAVI!O69</f>
        <v>4.1782459157351681</v>
      </c>
      <c r="P69" s="10">
        <f>PPRD!P69+RCV_RCY!P69+IMP!P69-EXP!P69+STK_CHG!P69-INTMARB!P69-INTAVI!P69</f>
        <v>3.9785898538263105</v>
      </c>
      <c r="Q69" s="10">
        <f>PPRD!Q69+RCV_RCY!Q69+IMP!Q69-EXP!Q69+STK_CHG!Q69-INTMARB!Q69-INTAVI!Q69</f>
        <v>4.8693895098882196</v>
      </c>
      <c r="R69" s="10">
        <f>PPRD!R69+RCV_RCY!R69+IMP!R69-EXP!R69+STK_CHG!R69-INTMARB!R69-INTAVI!R69</f>
        <v>3.306964746345658</v>
      </c>
      <c r="S69" s="10">
        <f>PPRD!S69+RCV_RCY!S69+IMP!S69-EXP!S69+STK_CHG!S69-INTMARB!S69-INTAVI!S69</f>
        <v>2.2278589853826309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595.04840928632836</v>
      </c>
      <c r="R70" s="10">
        <f>PPRD!R70+RCV_RCY!R70+IMP!R70-EXP!R70+STK_CHG!R70-INTMARB!R70-INTAVI!R70</f>
        <v>600.88357695614786</v>
      </c>
      <c r="S70" s="10">
        <f>PPRD!S70+RCV_RCY!S70+IMP!S70-EXP!S70+STK_CHG!S70-INTMARB!S70-INTAVI!S70</f>
        <v>604.42983662940674</v>
      </c>
      <c r="T70" s="10">
        <f>PPRD!T70+RCV_RCY!T70+IMP!T70-EXP!T70+STK_CHG!T70-INTMARB!T70-INTAVI!T70</f>
        <v>624.38667239896813</v>
      </c>
      <c r="U70" s="10">
        <f>PPRD!U70+RCV_RCY!U70+IMP!U70-EXP!U70+STK_CHG!U70-INTMARB!U70-INTAVI!U70</f>
        <v>649.81263972484953</v>
      </c>
      <c r="V70" s="10">
        <f>PPRD!V70+RCV_RCY!V70+IMP!V70-EXP!V70+STK_CHG!V70-INTMARB!V70-INTAVI!V70</f>
        <v>681.20851246775578</v>
      </c>
      <c r="W70" s="10">
        <f>PPRD!W70+RCV_RCY!W70+IMP!W70-EXP!W70+STK_CHG!W70-INTMARB!W70-INTAVI!W70</f>
        <v>718.56784178847795</v>
      </c>
      <c r="X70" s="10">
        <f>PPRD!X70+RCV_RCY!X70+IMP!X70-EXP!X70+STK_CHG!X70-INTMARB!X70-INTAVI!X70</f>
        <v>754.78349097162504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87.107136715391221</v>
      </c>
      <c r="D71" s="37">
        <f t="shared" si="22"/>
        <v>87.274290627687009</v>
      </c>
      <c r="E71" s="37">
        <f t="shared" si="22"/>
        <v>91.143594153052447</v>
      </c>
      <c r="F71" s="37">
        <f t="shared" si="22"/>
        <v>95.32347377472054</v>
      </c>
      <c r="G71" s="37">
        <f t="shared" si="22"/>
        <v>96.230954428202921</v>
      </c>
      <c r="H71" s="37">
        <f t="shared" si="22"/>
        <v>140.05924333619956</v>
      </c>
      <c r="I71" s="37">
        <f t="shared" si="22"/>
        <v>145.09888220120379</v>
      </c>
      <c r="J71" s="37">
        <f t="shared" si="22"/>
        <v>133.39544282029235</v>
      </c>
      <c r="K71" s="37">
        <f t="shared" si="22"/>
        <v>132.82218400687876</v>
      </c>
      <c r="L71" s="37">
        <f t="shared" si="22"/>
        <v>139.67712811693895</v>
      </c>
      <c r="M71" s="37">
        <f t="shared" si="22"/>
        <v>158.68925193465176</v>
      </c>
      <c r="N71" s="37">
        <f t="shared" si="22"/>
        <v>180.08985382631124</v>
      </c>
      <c r="O71" s="37">
        <f t="shared" si="22"/>
        <v>151.71487532244194</v>
      </c>
      <c r="P71" s="37">
        <f t="shared" si="22"/>
        <v>169.53276010318143</v>
      </c>
      <c r="Q71" s="37">
        <f t="shared" si="22"/>
        <v>169.96276870163371</v>
      </c>
      <c r="R71" s="37">
        <f t="shared" si="22"/>
        <v>155.13035253654343</v>
      </c>
      <c r="S71" s="37">
        <f t="shared" si="22"/>
        <v>197.59905417024936</v>
      </c>
      <c r="T71" s="37">
        <f t="shared" si="22"/>
        <v>188.50653482373173</v>
      </c>
      <c r="U71" s="37">
        <f t="shared" si="22"/>
        <v>173.68443680137574</v>
      </c>
      <c r="V71" s="37">
        <f t="shared" si="22"/>
        <v>179.45313843508166</v>
      </c>
      <c r="W71" s="37">
        <f t="shared" si="22"/>
        <v>187.12493551160787</v>
      </c>
      <c r="X71" s="37">
        <f t="shared" ref="X71" si="23">SUM(X72:X73)</f>
        <v>186.66405846947546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0.69269131556319852</v>
      </c>
      <c r="G72" s="10">
        <f>PPRD!G72+RCV_RCY!G72+IMP!G72-EXP!G72+STK_CHG!G72-INTMARB!G72-INTAVI!G72</f>
        <v>1.671883061049011</v>
      </c>
      <c r="H72" s="10">
        <f>PPRD!H72+RCV_RCY!H72+IMP!H72-EXP!H72+STK_CHG!H72-INTMARB!H72-INTAVI!H72</f>
        <v>36.591229578675843</v>
      </c>
      <c r="I72" s="10">
        <f>PPRD!I72+RCV_RCY!I72+IMP!I72-EXP!I72+STK_CHG!I72-INTMARB!I72-INTAVI!I72</f>
        <v>44.759759243336198</v>
      </c>
      <c r="J72" s="10">
        <f>PPRD!J72+RCV_RCY!J72+IMP!J72-EXP!J72+STK_CHG!J72-INTMARB!J72-INTAVI!J72</f>
        <v>39.409544282029238</v>
      </c>
      <c r="K72" s="10">
        <f>PPRD!K72+RCV_RCY!K72+IMP!K72-EXP!K72+STK_CHG!K72-INTMARB!K72-INTAVI!K72</f>
        <v>41.439724849527082</v>
      </c>
      <c r="L72" s="10">
        <f>PPRD!L72+RCV_RCY!L72+IMP!L72-EXP!L72+STK_CHG!L72-INTMARB!L72-INTAVI!L72</f>
        <v>40.651590713671538</v>
      </c>
      <c r="M72" s="10">
        <f>PPRD!M72+RCV_RCY!M72+IMP!M72-EXP!M72+STK_CHG!M72-INTMARB!M72-INTAVI!M72</f>
        <v>62.792605331040413</v>
      </c>
      <c r="N72" s="10">
        <f>PPRD!N72+RCV_RCY!N72+IMP!N72-EXP!N72+STK_CHG!N72-INTMARB!N72-INTAVI!N72</f>
        <v>81.637575236457423</v>
      </c>
      <c r="O72" s="10">
        <f>PPRD!O72+RCV_RCY!O72+IMP!O72-EXP!O72+STK_CHG!O72-INTMARB!O72-INTAVI!O72</f>
        <v>65.778159931212372</v>
      </c>
      <c r="P72" s="10">
        <f>PPRD!P72+RCV_RCY!P72+IMP!P72-EXP!P72+STK_CHG!P72-INTMARB!P72-INTAVI!P72</f>
        <v>72.847979363714529</v>
      </c>
      <c r="Q72" s="10">
        <f>PPRD!Q72+RCV_RCY!Q72+IMP!Q72-EXP!Q72+STK_CHG!Q72-INTMARB!Q72-INTAVI!Q72</f>
        <v>88.229664660361124</v>
      </c>
      <c r="R72" s="10">
        <f>PPRD!R72+RCV_RCY!R72+IMP!R72-EXP!R72+STK_CHG!R72-INTMARB!R72-INTAVI!R72</f>
        <v>57.752880481513337</v>
      </c>
      <c r="S72" s="10">
        <f>PPRD!S72+RCV_RCY!S72+IMP!S72-EXP!S72+STK_CHG!S72-INTMARB!S72-INTAVI!S72</f>
        <v>93.939896818572663</v>
      </c>
      <c r="T72" s="10">
        <f>PPRD!T72+RCV_RCY!T72+IMP!T72-EXP!T72+STK_CHG!T72-INTMARB!T72-INTAVI!T72</f>
        <v>98.759845227858989</v>
      </c>
      <c r="U72" s="10">
        <f>PPRD!U72+RCV_RCY!U72+IMP!U72-EXP!U72+STK_CHG!U72-INTMARB!U72-INTAVI!U72</f>
        <v>90.284780739466896</v>
      </c>
      <c r="V72" s="10">
        <f>PPRD!V72+RCV_RCY!V72+IMP!V72-EXP!V72+STK_CHG!V72-INTMARB!V72-INTAVI!V72</f>
        <v>90.446861564918308</v>
      </c>
      <c r="W72" s="10">
        <f>PPRD!W72+RCV_RCY!W72+IMP!W72-EXP!W72+STK_CHG!W72-INTMARB!W72-INTAVI!W72</f>
        <v>99.465348237317272</v>
      </c>
      <c r="X72" s="10">
        <f>PPRD!X72+RCV_RCY!X72+IMP!X72-EXP!X72+STK_CHG!X72-INTMARB!X72-INTAVI!X72</f>
        <v>93.478761822871874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87.107136715391221</v>
      </c>
      <c r="D73" s="10">
        <f>PPRD!D73+RCV_RCY!D73+IMP!D73-EXP!D73+STK_CHG!D73-INTMARB!D73-INTAVI!D73</f>
        <v>87.274290627687009</v>
      </c>
      <c r="E73" s="10">
        <f>PPRD!E73+RCV_RCY!E73+IMP!E73-EXP!E73+STK_CHG!E73-INTMARB!E73-INTAVI!E73</f>
        <v>91.143594153052447</v>
      </c>
      <c r="F73" s="10">
        <f>PPRD!F73+RCV_RCY!F73+IMP!F73-EXP!F73+STK_CHG!F73-INTMARB!F73-INTAVI!F73</f>
        <v>94.630782459157345</v>
      </c>
      <c r="G73" s="10">
        <f>PPRD!G73+RCV_RCY!G73+IMP!G73-EXP!G73+STK_CHG!G73-INTMARB!G73-INTAVI!G73</f>
        <v>94.559071367153905</v>
      </c>
      <c r="H73" s="10">
        <f>PPRD!H73+RCV_RCY!H73+IMP!H73-EXP!H73+STK_CHG!H73-INTMARB!H73-INTAVI!H73</f>
        <v>103.46801375752371</v>
      </c>
      <c r="I73" s="10">
        <f>PPRD!I73+RCV_RCY!I73+IMP!I73-EXP!I73+STK_CHG!I73-INTMARB!I73-INTAVI!I73</f>
        <v>100.3391229578676</v>
      </c>
      <c r="J73" s="10">
        <f>PPRD!J73+RCV_RCY!J73+IMP!J73-EXP!J73+STK_CHG!J73-INTMARB!J73-INTAVI!J73</f>
        <v>93.985898538263115</v>
      </c>
      <c r="K73" s="10">
        <f>PPRD!K73+RCV_RCY!K73+IMP!K73-EXP!K73+STK_CHG!K73-INTMARB!K73-INTAVI!K73</f>
        <v>91.382459157351676</v>
      </c>
      <c r="L73" s="10">
        <f>PPRD!L73+RCV_RCY!L73+IMP!L73-EXP!L73+STK_CHG!L73-INTMARB!L73-INTAVI!L73</f>
        <v>99.025537403267393</v>
      </c>
      <c r="M73" s="10">
        <f>PPRD!M73+RCV_RCY!M73+IMP!M73-EXP!M73+STK_CHG!M73-INTMARB!M73-INTAVI!M73</f>
        <v>95.896646603611345</v>
      </c>
      <c r="N73" s="10">
        <f>PPRD!N73+RCV_RCY!N73+IMP!N73-EXP!N73+STK_CHG!N73-INTMARB!N73-INTAVI!N73</f>
        <v>98.452278589853819</v>
      </c>
      <c r="O73" s="10">
        <f>PPRD!O73+RCV_RCY!O73+IMP!O73-EXP!O73+STK_CHG!O73-INTMARB!O73-INTAVI!O73</f>
        <v>85.936715391229569</v>
      </c>
      <c r="P73" s="10">
        <f>PPRD!P73+RCV_RCY!P73+IMP!P73-EXP!P73+STK_CHG!P73-INTMARB!P73-INTAVI!P73</f>
        <v>96.684780739466888</v>
      </c>
      <c r="Q73" s="10">
        <f>PPRD!Q73+RCV_RCY!Q73+IMP!Q73-EXP!Q73+STK_CHG!Q73-INTMARB!Q73-INTAVI!Q73</f>
        <v>81.733104041272568</v>
      </c>
      <c r="R73" s="10">
        <f>PPRD!R73+RCV_RCY!R73+IMP!R73-EXP!R73+STK_CHG!R73-INTMARB!R73-INTAVI!R73</f>
        <v>97.377472055030083</v>
      </c>
      <c r="S73" s="10">
        <f>PPRD!S73+RCV_RCY!S73+IMP!S73-EXP!S73+STK_CHG!S73-INTMARB!S73-INTAVI!S73</f>
        <v>103.6591573516767</v>
      </c>
      <c r="T73" s="10">
        <f>PPRD!T73+RCV_RCY!T73+IMP!T73-EXP!T73+STK_CHG!T73-INTMARB!T73-INTAVI!T73</f>
        <v>89.746689595872724</v>
      </c>
      <c r="U73" s="10">
        <f>PPRD!U73+RCV_RCY!U73+IMP!U73-EXP!U73+STK_CHG!U73-INTMARB!U73-INTAVI!U73</f>
        <v>83.399656061908843</v>
      </c>
      <c r="V73" s="10">
        <f>PPRD!V73+RCV_RCY!V73+IMP!V73-EXP!V73+STK_CHG!V73-INTMARB!V73-INTAVI!V73</f>
        <v>89.006276870163362</v>
      </c>
      <c r="W73" s="10">
        <f>PPRD!W73+RCV_RCY!W73+IMP!W73-EXP!W73+STK_CHG!W73-INTMARB!W73-INTAVI!W73</f>
        <v>87.659587274290615</v>
      </c>
      <c r="X73" s="10">
        <f>PPRD!X73+RCV_RCY!X73+IMP!X73-EXP!X73+STK_CHG!X73-INTMARB!X73-INTAVI!X73</f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1.3279449699054171</v>
      </c>
      <c r="N75" s="37">
        <f>PPRD!N75+RCV_RCY!N75+IMP!N75-EXP!N75+STK_CHG!N75-INTMARB!N75-INTAVI!N75</f>
        <v>1.7387790197764399</v>
      </c>
      <c r="O75" s="37">
        <f>PPRD!O75+RCV_RCY!O75+IMP!O75-EXP!O75+STK_CHG!O75-INTMARB!O75-INTAVI!O75</f>
        <v>2.1735167669819431</v>
      </c>
      <c r="P75" s="37">
        <f>PPRD!P75+RCV_RCY!P75+IMP!P75-EXP!P75+STK_CHG!P75-INTMARB!P75-INTAVI!P75</f>
        <v>1.7865864144454</v>
      </c>
      <c r="Q75" s="37">
        <f>PPRD!Q75+RCV_RCY!Q75+IMP!Q75-EXP!Q75+STK_CHG!Q75-INTMARB!Q75-INTAVI!Q75</f>
        <v>2.5174548581255372</v>
      </c>
      <c r="R75" s="37">
        <f>PPRD!R75+RCV_RCY!R75+IMP!R75-EXP!R75+STK_CHG!R75-INTMARB!R75-INTAVI!R75</f>
        <v>3.4537403267411859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80.051590713671544</v>
      </c>
      <c r="D76" s="40">
        <f>PPRD!D76+RCV_RCY!D76+IMP!D76-EXP!D76+STK_CHG!D76-INTMARB!D76-INTAVI!D76</f>
        <v>20.550300945829747</v>
      </c>
      <c r="E76" s="40">
        <f>PPRD!E76+RCV_RCY!E76+IMP!E76-EXP!E76+STK_CHG!E76-INTMARB!E76-INTAVI!E76</f>
        <v>163.2846087704213</v>
      </c>
      <c r="F76" s="40">
        <f>PPRD!F76+RCV_RCY!F76+IMP!F76-EXP!F76+STK_CHG!F76-INTMARB!F76-INTAVI!F76</f>
        <v>240.24075666380048</v>
      </c>
      <c r="G76" s="40">
        <f>PPRD!G76+RCV_RCY!G76+IMP!G76-EXP!G76+STK_CHG!G76-INTMARB!G76-INTAVI!G76</f>
        <v>557.26569217540828</v>
      </c>
      <c r="H76" s="40">
        <f>PPRD!H76+RCV_RCY!H76+IMP!H76-EXP!H76+STK_CHG!H76-INTMARB!H76-INTAVI!H76</f>
        <v>586.7583834909716</v>
      </c>
      <c r="I76" s="40">
        <f>PPRD!I76+RCV_RCY!I76+IMP!I76-EXP!I76+STK_CHG!I76-INTMARB!I76-INTAVI!I76</f>
        <v>467.84178847807391</v>
      </c>
      <c r="J76" s="40">
        <f>PPRD!J76+RCV_RCY!J76+IMP!J76-EXP!J76+STK_CHG!J76-INTMARB!J76-INTAVI!J76</f>
        <v>643.85210662080829</v>
      </c>
      <c r="K76" s="40">
        <f>PPRD!K76+RCV_RCY!K76+IMP!K76-EXP!K76+STK_CHG!K76-INTMARB!K76-INTAVI!K76</f>
        <v>810.92003439380903</v>
      </c>
      <c r="L76" s="40">
        <f>PPRD!L76+RCV_RCY!L76+IMP!L76-EXP!L76+STK_CHG!L76-INTMARB!L76-INTAVI!L76</f>
        <v>410.66208082545143</v>
      </c>
      <c r="M76" s="40">
        <f>PPRD!M76+RCV_RCY!M76+IMP!M76-EXP!M76+STK_CHG!M76-INTMARB!M76-INTAVI!M76</f>
        <v>225.53740326741189</v>
      </c>
      <c r="N76" s="40">
        <f>PPRD!N76+RCV_RCY!N76+IMP!N76-EXP!N76+STK_CHG!N76-INTMARB!N76-INTAVI!N76</f>
        <v>241.8744625967326</v>
      </c>
      <c r="O76" s="40">
        <f>PPRD!O76+RCV_RCY!O76+IMP!O76-EXP!O76+STK_CHG!O76-INTMARB!O76-INTAVI!O76</f>
        <v>678.84780739466896</v>
      </c>
      <c r="P76" s="40">
        <f>PPRD!P76+RCV_RCY!P76+IMP!P76-EXP!P76+STK_CHG!P76-INTMARB!P76-INTAVI!P76</f>
        <v>238.69303525365439</v>
      </c>
      <c r="Q76" s="40">
        <f>PPRD!Q76+RCV_RCY!Q76+IMP!Q76-EXP!Q76+STK_CHG!Q76-INTMARB!Q76-INTAVI!Q76</f>
        <v>77.64402407566638</v>
      </c>
      <c r="R76" s="40">
        <f>PPRD!R76+RCV_RCY!R76+IMP!R76-EXP!R76+STK_CHG!R76-INTMARB!R76-INTAVI!R76</f>
        <v>194.84092863284604</v>
      </c>
      <c r="S76" s="40">
        <f>PPRD!S76+RCV_RCY!S76+IMP!S76-EXP!S76+STK_CHG!S76-INTMARB!S76-INTAVI!S76</f>
        <v>-437.23129836629403</v>
      </c>
      <c r="T76" s="40">
        <f>PPRD!T76+RCV_RCY!T76+IMP!T76-EXP!T76+STK_CHG!T76-INTMARB!T76-INTAVI!T76</f>
        <v>-230.78005159071364</v>
      </c>
      <c r="U76" s="40">
        <f>PPRD!U76+RCV_RCY!U76+IMP!U76-EXP!U76+STK_CHG!U76-INTMARB!U76-INTAVI!U76</f>
        <v>-228.45812553740325</v>
      </c>
      <c r="V76" s="40">
        <f>PPRD!V76+RCV_RCY!V76+IMP!V76-EXP!V76+STK_CHG!V76-INTMARB!V76-INTAVI!V76</f>
        <v>292.27609630266551</v>
      </c>
      <c r="W76" s="40">
        <f>PPRD!W76+RCV_RCY!W76+IMP!W76-EXP!W76+STK_CHG!W76-INTMARB!W76-INTAVI!W76</f>
        <v>125.21582115219258</v>
      </c>
      <c r="X76" s="40">
        <f>PPRD!X76+RCV_RCY!X76+IMP!X76-EXP!X76+STK_CHG!X76-INTMARB!X76-INTAVI!X76</f>
        <v>408.68314703353388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25378.379449699059</v>
      </c>
      <c r="D2" s="31">
        <f t="shared" si="0"/>
        <v>25552.302063628544</v>
      </c>
      <c r="E2" s="31">
        <f t="shared" si="0"/>
        <v>26607.465434221838</v>
      </c>
      <c r="F2" s="31">
        <f t="shared" si="0"/>
        <v>25908.20558899398</v>
      </c>
      <c r="G2" s="31">
        <f t="shared" si="0"/>
        <v>26751.302751504729</v>
      </c>
      <c r="H2" s="31">
        <f t="shared" si="0"/>
        <v>27437.903525365437</v>
      </c>
      <c r="I2" s="31">
        <f t="shared" si="0"/>
        <v>26119.226741186591</v>
      </c>
      <c r="J2" s="31">
        <f t="shared" si="0"/>
        <v>26197.973430782458</v>
      </c>
      <c r="K2" s="31">
        <f t="shared" si="0"/>
        <v>25590.204901117795</v>
      </c>
      <c r="L2" s="31">
        <f t="shared" si="0"/>
        <v>25179.508340498705</v>
      </c>
      <c r="M2" s="31">
        <f t="shared" si="0"/>
        <v>24383.423301805677</v>
      </c>
      <c r="N2" s="31">
        <f t="shared" si="0"/>
        <v>23769.795700773859</v>
      </c>
      <c r="O2" s="31">
        <f t="shared" si="0"/>
        <v>22362.596216680995</v>
      </c>
      <c r="P2" s="31">
        <f t="shared" si="0"/>
        <v>22396.787532244191</v>
      </c>
      <c r="Q2" s="31">
        <f t="shared" si="0"/>
        <v>22120.432158211526</v>
      </c>
      <c r="R2" s="31">
        <f t="shared" si="0"/>
        <v>22988.038607050727</v>
      </c>
      <c r="S2" s="31">
        <f t="shared" si="0"/>
        <v>22916.705846947549</v>
      </c>
      <c r="T2" s="31">
        <f t="shared" si="0"/>
        <v>24018.676268271709</v>
      </c>
      <c r="U2" s="31">
        <f t="shared" si="0"/>
        <v>23384.878589853826</v>
      </c>
      <c r="V2" s="31">
        <f t="shared" si="0"/>
        <v>23224.395098882196</v>
      </c>
      <c r="W2" s="31">
        <f t="shared" si="0"/>
        <v>20681.528890799662</v>
      </c>
      <c r="X2" s="31">
        <f t="shared" ref="X2" si="1">SUM(X3,X17,X22,X25,X26,X51,X52,X71,X74,X75,X76)</f>
        <v>20789.187446259675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3805.2540842648314</v>
      </c>
      <c r="D3" s="34">
        <f t="shared" si="2"/>
        <v>3192.0477214101461</v>
      </c>
      <c r="E3" s="34">
        <f t="shared" si="2"/>
        <v>3475.406620808254</v>
      </c>
      <c r="F3" s="34">
        <f t="shared" si="2"/>
        <v>3280.5300945829745</v>
      </c>
      <c r="G3" s="34">
        <f t="shared" si="2"/>
        <v>3373.0255374032672</v>
      </c>
      <c r="H3" s="34">
        <f t="shared" si="2"/>
        <v>3349.0680137575223</v>
      </c>
      <c r="I3" s="34">
        <f t="shared" si="2"/>
        <v>3309.0874462596726</v>
      </c>
      <c r="J3" s="34">
        <f t="shared" si="2"/>
        <v>2887.0389509888219</v>
      </c>
      <c r="K3" s="34">
        <f t="shared" si="2"/>
        <v>2525.7568357695609</v>
      </c>
      <c r="L3" s="34">
        <f t="shared" si="2"/>
        <v>2861.1555460017198</v>
      </c>
      <c r="M3" s="34">
        <f t="shared" si="2"/>
        <v>1657.6238177128121</v>
      </c>
      <c r="N3" s="34">
        <f t="shared" si="2"/>
        <v>2208.3847807394677</v>
      </c>
      <c r="O3" s="34">
        <f t="shared" si="2"/>
        <v>2934.3508168529665</v>
      </c>
      <c r="P3" s="34">
        <f t="shared" si="2"/>
        <v>2650.1608770421326</v>
      </c>
      <c r="Q3" s="34">
        <f t="shared" si="2"/>
        <v>2680.3949269131549</v>
      </c>
      <c r="R3" s="34">
        <f t="shared" si="2"/>
        <v>3258.2828030954424</v>
      </c>
      <c r="S3" s="34">
        <f t="shared" si="2"/>
        <v>2846.4473774720559</v>
      </c>
      <c r="T3" s="34">
        <f t="shared" si="2"/>
        <v>3227.1484952708515</v>
      </c>
      <c r="U3" s="34">
        <f t="shared" si="2"/>
        <v>2696.2053310404121</v>
      </c>
      <c r="V3" s="34">
        <f t="shared" si="2"/>
        <v>1248.1453138435083</v>
      </c>
      <c r="W3" s="34">
        <f t="shared" si="2"/>
        <v>565.73447979363709</v>
      </c>
      <c r="X3" s="34">
        <f t="shared" ref="X3" si="3">SUM(X4,X8,X11)</f>
        <v>195.59767841788477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3837.4042992261384</v>
      </c>
      <c r="D4" s="29">
        <f t="shared" si="4"/>
        <v>3183.3404127257095</v>
      </c>
      <c r="E4" s="29">
        <f t="shared" si="4"/>
        <v>3461.3409286328456</v>
      </c>
      <c r="F4" s="29">
        <f t="shared" si="4"/>
        <v>3273.8321582115213</v>
      </c>
      <c r="G4" s="29">
        <f t="shared" si="4"/>
        <v>3367.6671539122954</v>
      </c>
      <c r="H4" s="29">
        <f t="shared" si="4"/>
        <v>3345.7190885640571</v>
      </c>
      <c r="I4" s="29">
        <f t="shared" si="4"/>
        <v>3306.4082545141869</v>
      </c>
      <c r="J4" s="29">
        <f t="shared" si="4"/>
        <v>2884.4452278589852</v>
      </c>
      <c r="K4" s="29">
        <f t="shared" si="4"/>
        <v>2522.9247635425618</v>
      </c>
      <c r="L4" s="29">
        <f t="shared" si="4"/>
        <v>2859.1210662080825</v>
      </c>
      <c r="M4" s="29">
        <f t="shared" si="4"/>
        <v>1655.5173688736031</v>
      </c>
      <c r="N4" s="29">
        <f t="shared" si="4"/>
        <v>2206.2668959587281</v>
      </c>
      <c r="O4" s="29">
        <f t="shared" si="4"/>
        <v>2933.6446259673257</v>
      </c>
      <c r="P4" s="29">
        <f t="shared" si="4"/>
        <v>2649.4546861564918</v>
      </c>
      <c r="Q4" s="29">
        <f t="shared" si="4"/>
        <v>2674.2837489251929</v>
      </c>
      <c r="R4" s="29">
        <f t="shared" si="4"/>
        <v>3252.6386070507306</v>
      </c>
      <c r="S4" s="29">
        <f t="shared" si="4"/>
        <v>2837.7265692175415</v>
      </c>
      <c r="T4" s="29">
        <f t="shared" si="4"/>
        <v>3218.4154772141019</v>
      </c>
      <c r="U4" s="29">
        <f t="shared" si="4"/>
        <v>2689.6475494411002</v>
      </c>
      <c r="V4" s="29">
        <f t="shared" si="4"/>
        <v>1241.1468615649185</v>
      </c>
      <c r="W4" s="29">
        <f t="shared" si="4"/>
        <v>559.97678417884777</v>
      </c>
      <c r="X4" s="29">
        <f t="shared" ref="X4" si="5">SUM(X5:X7)</f>
        <v>187.77497850386928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9.0982803095442808</v>
      </c>
      <c r="H5" s="10">
        <f>PPRD!H5+RCV_RCY!H5+IMP!H5-EXP!H5+STK_CHG!H5-INTMARB!H5</f>
        <v>12.182287188306111</v>
      </c>
      <c r="I5" s="10">
        <f>PPRD!I5+RCV_RCY!I5+IMP!I5-EXP!I5+STK_CHG!I5-INTMARB!I5</f>
        <v>16.753310404127259</v>
      </c>
      <c r="J5" s="10">
        <f>PPRD!J5+RCV_RCY!J5+IMP!J5-EXP!J5+STK_CHG!J5-INTMARB!J5</f>
        <v>21.136113499570076</v>
      </c>
      <c r="K5" s="10">
        <f>PPRD!K5+RCV_RCY!K5+IMP!K5-EXP!K5+STK_CHG!K5-INTMARB!K5</f>
        <v>20.818142734307823</v>
      </c>
      <c r="L5" s="10">
        <f>PPRD!L5+RCV_RCY!L5+IMP!L5-EXP!L5+STK_CHG!L5-INTMARB!L5</f>
        <v>14.842562338779022</v>
      </c>
      <c r="M5" s="10">
        <f>PPRD!M5+RCV_RCY!M5+IMP!M5-EXP!M5+STK_CHG!M5-INTMARB!M5</f>
        <v>13.965348237317283</v>
      </c>
      <c r="N5" s="10">
        <f>PPRD!N5+RCV_RCY!N5+IMP!N5-EXP!N5+STK_CHG!N5-INTMARB!N5</f>
        <v>15.037919174548586</v>
      </c>
      <c r="O5" s="10">
        <f>PPRD!O5+RCV_RCY!O5+IMP!O5-EXP!O5+STK_CHG!O5-INTMARB!O5</f>
        <v>17.891401547721411</v>
      </c>
      <c r="P5" s="10">
        <f>PPRD!P5+RCV_RCY!P5+IMP!P5-EXP!P5+STK_CHG!P5-INTMARB!P5</f>
        <v>18.280825451418742</v>
      </c>
      <c r="Q5" s="10">
        <f>PPRD!Q5+RCV_RCY!Q5+IMP!Q5-EXP!Q5+STK_CHG!Q5-INTMARB!Q5</f>
        <v>7.793379191745486</v>
      </c>
      <c r="R5" s="10">
        <f>PPRD!R5+RCV_RCY!R5+IMP!R5-EXP!R5+STK_CHG!R5-INTMARB!R5</f>
        <v>7.3236457437661224</v>
      </c>
      <c r="S5" s="10">
        <f>PPRD!S5+RCV_RCY!S5+IMP!S5-EXP!S5+STK_CHG!S5-INTMARB!S5</f>
        <v>3.994668959587274</v>
      </c>
      <c r="T5" s="10">
        <f>PPRD!T5+RCV_RCY!T5+IMP!T5-EXP!T5+STK_CHG!T5-INTMARB!T5</f>
        <v>2.1072226999140158</v>
      </c>
      <c r="U5" s="10">
        <f>PPRD!U5+RCV_RCY!U5+IMP!U5-EXP!U5+STK_CHG!U5-INTMARB!U5</f>
        <v>3.1555460017196899</v>
      </c>
      <c r="V5" s="10">
        <f>PPRD!V5+RCV_RCY!V5+IMP!V5-EXP!V5+STK_CHG!V5-INTMARB!V5</f>
        <v>2.970077386070507</v>
      </c>
      <c r="W5" s="10">
        <f>PPRD!W5+RCV_RCY!W5+IMP!W5-EXP!W5+STK_CHG!W5-INTMARB!W5</f>
        <v>3.7328460877042131</v>
      </c>
      <c r="X5" s="10">
        <f>PPRD!X5+RCV_RCY!X5+IMP!X5-EXP!X5+STK_CHG!X5-INTMARB!X5</f>
        <v>2.1702493551160793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347.7859845227859</v>
      </c>
      <c r="D6" s="10">
        <f>PPRD!D6+RCV_RCY!D6+IMP!D6-EXP!D6+STK_CHG!D6-INTMARB!D6</f>
        <v>64.378933791917447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3489.6183147033526</v>
      </c>
      <c r="D7" s="10">
        <f>PPRD!D7+RCV_RCY!D7+IMP!D7-EXP!D7+STK_CHG!D7-INTMARB!D7</f>
        <v>3118.961478933792</v>
      </c>
      <c r="E7" s="10">
        <f>PPRD!E7+RCV_RCY!E7+IMP!E7-EXP!E7+STK_CHG!E7-INTMARB!E7</f>
        <v>3461.3409286328456</v>
      </c>
      <c r="F7" s="10">
        <f>PPRD!F7+RCV_RCY!F7+IMP!F7-EXP!F7+STK_CHG!F7-INTMARB!F7</f>
        <v>3273.8321582115213</v>
      </c>
      <c r="G7" s="10">
        <f>PPRD!G7+RCV_RCY!G7+IMP!G7-EXP!G7+STK_CHG!G7-INTMARB!G7</f>
        <v>3358.568873602751</v>
      </c>
      <c r="H7" s="10">
        <f>PPRD!H7+RCV_RCY!H7+IMP!H7-EXP!H7+STK_CHG!H7-INTMARB!H7</f>
        <v>3333.5368013757511</v>
      </c>
      <c r="I7" s="10">
        <f>PPRD!I7+RCV_RCY!I7+IMP!I7-EXP!I7+STK_CHG!I7-INTMARB!I7</f>
        <v>3289.6549441100597</v>
      </c>
      <c r="J7" s="10">
        <f>PPRD!J7+RCV_RCY!J7+IMP!J7-EXP!J7+STK_CHG!J7-INTMARB!J7</f>
        <v>2863.3091143594152</v>
      </c>
      <c r="K7" s="10">
        <f>PPRD!K7+RCV_RCY!K7+IMP!K7-EXP!K7+STK_CHG!K7-INTMARB!K7</f>
        <v>2502.1066208082539</v>
      </c>
      <c r="L7" s="10">
        <f>PPRD!L7+RCV_RCY!L7+IMP!L7-EXP!L7+STK_CHG!L7-INTMARB!L7</f>
        <v>2844.2785038693037</v>
      </c>
      <c r="M7" s="10">
        <f>PPRD!M7+RCV_RCY!M7+IMP!M7-EXP!M7+STK_CHG!M7-INTMARB!M7</f>
        <v>1641.5520206362858</v>
      </c>
      <c r="N7" s="10">
        <f>PPRD!N7+RCV_RCY!N7+IMP!N7-EXP!N7+STK_CHG!N7-INTMARB!N7</f>
        <v>2191.2289767841794</v>
      </c>
      <c r="O7" s="10">
        <f>PPRD!O7+RCV_RCY!O7+IMP!O7-EXP!O7+STK_CHG!O7-INTMARB!O7</f>
        <v>2915.7532244196045</v>
      </c>
      <c r="P7" s="10">
        <f>PPRD!P7+RCV_RCY!P7+IMP!P7-EXP!P7+STK_CHG!P7-INTMARB!P7</f>
        <v>2631.1738607050729</v>
      </c>
      <c r="Q7" s="10">
        <f>PPRD!Q7+RCV_RCY!Q7+IMP!Q7-EXP!Q7+STK_CHG!Q7-INTMARB!Q7</f>
        <v>2666.4903697334476</v>
      </c>
      <c r="R7" s="10">
        <f>PPRD!R7+RCV_RCY!R7+IMP!R7-EXP!R7+STK_CHG!R7-INTMARB!R7</f>
        <v>3245.3149613069645</v>
      </c>
      <c r="S7" s="10">
        <f>PPRD!S7+RCV_RCY!S7+IMP!S7-EXP!S7+STK_CHG!S7-INTMARB!S7</f>
        <v>2833.7319002579543</v>
      </c>
      <c r="T7" s="10">
        <f>PPRD!T7+RCV_RCY!T7+IMP!T7-EXP!T7+STK_CHG!T7-INTMARB!T7</f>
        <v>3216.3082545141879</v>
      </c>
      <c r="U7" s="10">
        <f>PPRD!U7+RCV_RCY!U7+IMP!U7-EXP!U7+STK_CHG!U7-INTMARB!U7</f>
        <v>2686.4920034393804</v>
      </c>
      <c r="V7" s="10">
        <f>PPRD!V7+RCV_RCY!V7+IMP!V7-EXP!V7+STK_CHG!V7-INTMARB!V7</f>
        <v>1238.176784178848</v>
      </c>
      <c r="W7" s="10">
        <f>PPRD!W7+RCV_RCY!W7+IMP!W7-EXP!W7+STK_CHG!W7-INTMARB!W7</f>
        <v>556.2439380911436</v>
      </c>
      <c r="X7" s="10">
        <f>PPRD!X7+RCV_RCY!X7+IMP!X7-EXP!X7+STK_CHG!X7-INTMARB!X7</f>
        <v>185.60472914875319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-32.150214961306972</v>
      </c>
      <c r="D11" s="29">
        <f t="shared" si="8"/>
        <v>8.7073086844368017</v>
      </c>
      <c r="E11" s="29">
        <f t="shared" si="8"/>
        <v>14.065692175408422</v>
      </c>
      <c r="F11" s="29">
        <f t="shared" si="8"/>
        <v>6.6979363714531388</v>
      </c>
      <c r="G11" s="29">
        <f t="shared" si="8"/>
        <v>5.3583834909716259</v>
      </c>
      <c r="H11" s="29">
        <f t="shared" si="8"/>
        <v>3.3489251934651763</v>
      </c>
      <c r="I11" s="29">
        <f t="shared" si="8"/>
        <v>2.6791917454858121</v>
      </c>
      <c r="J11" s="29">
        <f t="shared" si="8"/>
        <v>2.5937231298366292</v>
      </c>
      <c r="K11" s="29">
        <f t="shared" si="8"/>
        <v>2.8320722269991401</v>
      </c>
      <c r="L11" s="29">
        <f t="shared" si="8"/>
        <v>2.034479793637145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0.70619088564058463</v>
      </c>
      <c r="P11" s="29">
        <f t="shared" si="8"/>
        <v>0.70619088564058463</v>
      </c>
      <c r="Q11" s="29">
        <f t="shared" si="8"/>
        <v>6.1111779879621659</v>
      </c>
      <c r="R11" s="29">
        <f t="shared" si="8"/>
        <v>5.6441960447119506</v>
      </c>
      <c r="S11" s="29">
        <f t="shared" si="8"/>
        <v>8.7208082545141874</v>
      </c>
      <c r="T11" s="29">
        <f t="shared" si="8"/>
        <v>8.7330180567497848</v>
      </c>
      <c r="U11" s="29">
        <f t="shared" si="8"/>
        <v>6.5577815993121229</v>
      </c>
      <c r="V11" s="29">
        <f t="shared" si="8"/>
        <v>6.9984522785898537</v>
      </c>
      <c r="W11" s="29">
        <f t="shared" si="8"/>
        <v>5.7576956147893386</v>
      </c>
      <c r="X11" s="29">
        <f t="shared" ref="X11" si="9">SUM(X12:X16)</f>
        <v>7.8226999140154767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-32.150214961306972</v>
      </c>
      <c r="D13" s="10">
        <f>PPRD!D13+RCV_RCY!D13+IMP!D13-EXP!D13+STK_CHG!D13-INTMARB!D13</f>
        <v>8.7073086844368017</v>
      </c>
      <c r="E13" s="10">
        <f>PPRD!E13+RCV_RCY!E13+IMP!E13-EXP!E13+STK_CHG!E13-INTMARB!E13</f>
        <v>14.065692175408422</v>
      </c>
      <c r="F13" s="10">
        <f>PPRD!F13+RCV_RCY!F13+IMP!F13-EXP!F13+STK_CHG!F13-INTMARB!F13</f>
        <v>6.6979363714531388</v>
      </c>
      <c r="G13" s="10">
        <f>PPRD!G13+RCV_RCY!G13+IMP!G13-EXP!G13+STK_CHG!G13-INTMARB!G13</f>
        <v>5.3583834909716259</v>
      </c>
      <c r="H13" s="10">
        <f>PPRD!H13+RCV_RCY!H13+IMP!H13-EXP!H13+STK_CHG!H13-INTMARB!H13</f>
        <v>3.3489251934651763</v>
      </c>
      <c r="I13" s="10">
        <f>PPRD!I13+RCV_RCY!I13+IMP!I13-EXP!I13+STK_CHG!I13-INTMARB!I13</f>
        <v>2.6791917454858121</v>
      </c>
      <c r="J13" s="10">
        <f>PPRD!J13+RCV_RCY!J13+IMP!J13-EXP!J13+STK_CHG!J13-INTMARB!J13</f>
        <v>2.5937231298366292</v>
      </c>
      <c r="K13" s="10">
        <f>PPRD!K13+RCV_RCY!K13+IMP!K13-EXP!K13+STK_CHG!K13-INTMARB!K13</f>
        <v>2.8320722269991401</v>
      </c>
      <c r="L13" s="10">
        <f>PPRD!L13+RCV_RCY!L13+IMP!L13-EXP!L13+STK_CHG!L13-INTMARB!L13</f>
        <v>2.034479793637145</v>
      </c>
      <c r="M13" s="10">
        <f>PPRD!M13+RCV_RCY!M13+IMP!M13-EXP!M13+STK_CHG!M13-INTMARB!M13</f>
        <v>2.1064488392089422</v>
      </c>
      <c r="N13" s="10">
        <f>PPRD!N13+RCV_RCY!N13+IMP!N13-EXP!N13+STK_CHG!N13-INTMARB!N13</f>
        <v>2.117884780739467</v>
      </c>
      <c r="O13" s="10">
        <f>PPRD!O13+RCV_RCY!O13+IMP!O13-EXP!O13+STK_CHG!O13-INTMARB!O13</f>
        <v>0.70619088564058463</v>
      </c>
      <c r="P13" s="10">
        <f>PPRD!P13+RCV_RCY!P13+IMP!P13-EXP!P13+STK_CHG!P13-INTMARB!P13</f>
        <v>0.70619088564058463</v>
      </c>
      <c r="Q13" s="10">
        <f>PPRD!Q13+RCV_RCY!Q13+IMP!Q13-EXP!Q13+STK_CHG!Q13-INTMARB!Q13</f>
        <v>6.1111779879621659</v>
      </c>
      <c r="R13" s="10">
        <f>PPRD!R13+RCV_RCY!R13+IMP!R13-EXP!R13+STK_CHG!R13-INTMARB!R13</f>
        <v>5.6441960447119506</v>
      </c>
      <c r="S13" s="10">
        <f>PPRD!S13+RCV_RCY!S13+IMP!S13-EXP!S13+STK_CHG!S13-INTMARB!S13</f>
        <v>8.7208082545141874</v>
      </c>
      <c r="T13" s="10">
        <f>PPRD!T13+RCV_RCY!T13+IMP!T13-EXP!T13+STK_CHG!T13-INTMARB!T13</f>
        <v>8.7330180567497848</v>
      </c>
      <c r="U13" s="10">
        <f>PPRD!U13+RCV_RCY!U13+IMP!U13-EXP!U13+STK_CHG!U13-INTMARB!U13</f>
        <v>6.5577815993121229</v>
      </c>
      <c r="V13" s="10">
        <f>PPRD!V13+RCV_RCY!V13+IMP!V13-EXP!V13+STK_CHG!V13-INTMARB!V13</f>
        <v>6.9984522785898537</v>
      </c>
      <c r="W13" s="10">
        <f>PPRD!W13+RCV_RCY!W13+IMP!W13-EXP!W13+STK_CHG!W13-INTMARB!W13</f>
        <v>5.7576956147893386</v>
      </c>
      <c r="X13" s="10">
        <f>PPRD!X13+RCV_RCY!X13+IMP!X13-EXP!X13+STK_CHG!X13-INTMARB!X13</f>
        <v>7.8226999140154767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15612.833533963889</v>
      </c>
      <c r="D26" s="37">
        <f t="shared" si="14"/>
        <v>15987.812381771279</v>
      </c>
      <c r="E26" s="37">
        <f t="shared" si="14"/>
        <v>16596.401547721409</v>
      </c>
      <c r="F26" s="37">
        <f t="shared" si="14"/>
        <v>15414.586672398969</v>
      </c>
      <c r="G26" s="37">
        <f t="shared" si="14"/>
        <v>15621.85253654342</v>
      </c>
      <c r="H26" s="37">
        <f t="shared" si="14"/>
        <v>16136.816509028376</v>
      </c>
      <c r="I26" s="37">
        <f t="shared" si="14"/>
        <v>14345.068959587275</v>
      </c>
      <c r="J26" s="37">
        <f t="shared" si="14"/>
        <v>14244.679277730007</v>
      </c>
      <c r="K26" s="37">
        <f t="shared" si="14"/>
        <v>13652.813671539117</v>
      </c>
      <c r="L26" s="37">
        <f t="shared" si="14"/>
        <v>12765.165090283746</v>
      </c>
      <c r="M26" s="37">
        <f t="shared" si="14"/>
        <v>12392.567841788479</v>
      </c>
      <c r="N26" s="37">
        <f t="shared" si="14"/>
        <v>11536.182201203779</v>
      </c>
      <c r="O26" s="37">
        <f t="shared" si="14"/>
        <v>10308.376612209799</v>
      </c>
      <c r="P26" s="37">
        <f t="shared" si="14"/>
        <v>10279.832244196043</v>
      </c>
      <c r="Q26" s="37">
        <f t="shared" si="14"/>
        <v>10203.934393809115</v>
      </c>
      <c r="R26" s="37">
        <f t="shared" si="14"/>
        <v>10359.842390369731</v>
      </c>
      <c r="S26" s="37">
        <f t="shared" si="14"/>
        <v>10361.712295786758</v>
      </c>
      <c r="T26" s="37">
        <f t="shared" si="14"/>
        <v>10586.503525365431</v>
      </c>
      <c r="U26" s="37">
        <f t="shared" si="14"/>
        <v>10240.759415305245</v>
      </c>
      <c r="V26" s="37">
        <f t="shared" si="14"/>
        <v>10822.963026655198</v>
      </c>
      <c r="W26" s="37">
        <f t="shared" si="14"/>
        <v>8948.4778159931302</v>
      </c>
      <c r="X26" s="37">
        <f t="shared" ref="X26" si="15">SUM(X27,X33)</f>
        <v>9143.4282889079986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12549.795270851249</v>
      </c>
      <c r="D27" s="29">
        <f t="shared" si="16"/>
        <v>13249.709458297504</v>
      </c>
      <c r="E27" s="29">
        <f t="shared" si="16"/>
        <v>12624.777644024074</v>
      </c>
      <c r="F27" s="29">
        <f t="shared" si="16"/>
        <v>13494.57618228719</v>
      </c>
      <c r="G27" s="29">
        <f t="shared" si="16"/>
        <v>13370.489681857263</v>
      </c>
      <c r="H27" s="29">
        <f t="shared" si="16"/>
        <v>13706.332674118661</v>
      </c>
      <c r="I27" s="29">
        <f t="shared" si="16"/>
        <v>14736.653912295787</v>
      </c>
      <c r="J27" s="29">
        <f t="shared" si="16"/>
        <v>13472.842734307824</v>
      </c>
      <c r="K27" s="29">
        <f t="shared" si="16"/>
        <v>13079.509372312978</v>
      </c>
      <c r="L27" s="29">
        <f t="shared" si="16"/>
        <v>11593.532760103179</v>
      </c>
      <c r="M27" s="29">
        <f t="shared" si="16"/>
        <v>12146.676182287189</v>
      </c>
      <c r="N27" s="29">
        <f t="shared" si="16"/>
        <v>11042.741186586411</v>
      </c>
      <c r="O27" s="29">
        <f t="shared" si="16"/>
        <v>11900.264402407563</v>
      </c>
      <c r="P27" s="29">
        <f t="shared" si="16"/>
        <v>14084.012037833187</v>
      </c>
      <c r="Q27" s="29">
        <f t="shared" si="16"/>
        <v>12654.111006018918</v>
      </c>
      <c r="R27" s="29">
        <f t="shared" si="16"/>
        <v>15165.378847807393</v>
      </c>
      <c r="S27" s="29">
        <f t="shared" si="16"/>
        <v>14981.24385210662</v>
      </c>
      <c r="T27" s="29">
        <f t="shared" si="16"/>
        <v>15531.876612209799</v>
      </c>
      <c r="U27" s="29">
        <f t="shared" si="16"/>
        <v>14149.87927773001</v>
      </c>
      <c r="V27" s="29">
        <f t="shared" si="16"/>
        <v>12844.189423903694</v>
      </c>
      <c r="W27" s="29">
        <f t="shared" si="16"/>
        <v>11945.808856405854</v>
      </c>
      <c r="X27" s="29">
        <f t="shared" ref="X27" si="17">SUM(X28:X32)</f>
        <v>11167.440240756665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11848.040154772143</v>
      </c>
      <c r="D28" s="10">
        <f>PPRD!D28+RCV_RCY!D28+IMP!D28-EXP!D28+STK_CHG!D28-INTMARB!D28</f>
        <v>12682.236887360274</v>
      </c>
      <c r="E28" s="10">
        <f>PPRD!E28+RCV_RCY!E28+IMP!E28-EXP!E28+STK_CHG!E28-INTMARB!E28</f>
        <v>12049.960619088562</v>
      </c>
      <c r="F28" s="10">
        <f>PPRD!F28+RCV_RCY!F28+IMP!F28-EXP!F28+STK_CHG!F28-INTMARB!F28</f>
        <v>12901.493895098884</v>
      </c>
      <c r="G28" s="10">
        <f>PPRD!G28+RCV_RCY!G28+IMP!G28-EXP!G28+STK_CHG!G28-INTMARB!G28</f>
        <v>12951.464144453996</v>
      </c>
      <c r="H28" s="10">
        <f>PPRD!H28+RCV_RCY!H28+IMP!H28-EXP!H28+STK_CHG!H28-INTMARB!H28</f>
        <v>13401.196130696477</v>
      </c>
      <c r="I28" s="10">
        <f>PPRD!I28+RCV_RCY!I28+IMP!I28-EXP!I28+STK_CHG!I28-INTMARB!I28</f>
        <v>13510.314703353399</v>
      </c>
      <c r="J28" s="10">
        <f>PPRD!J28+RCV_RCY!J28+IMP!J28-EXP!J28+STK_CHG!J28-INTMARB!J28</f>
        <v>12507.26852966466</v>
      </c>
      <c r="K28" s="10">
        <f>PPRD!K28+RCV_RCY!K28+IMP!K28-EXP!K28+STK_CHG!K28-INTMARB!K28</f>
        <v>12368.761478933786</v>
      </c>
      <c r="L28" s="10">
        <f>PPRD!L28+RCV_RCY!L28+IMP!L28-EXP!L28+STK_CHG!L28-INTMARB!L28</f>
        <v>10697.292433361992</v>
      </c>
      <c r="M28" s="10">
        <f>PPRD!M28+RCV_RCY!M28+IMP!M28-EXP!M28+STK_CHG!M28-INTMARB!M28</f>
        <v>11613.233963886501</v>
      </c>
      <c r="N28" s="10">
        <f>PPRD!N28+RCV_RCY!N28+IMP!N28-EXP!N28+STK_CHG!N28-INTMARB!N28</f>
        <v>10562.62545141874</v>
      </c>
      <c r="O28" s="10">
        <f>PPRD!O28+RCV_RCY!O28+IMP!O28-EXP!O28+STK_CHG!O28-INTMARB!O28</f>
        <v>11363.431728288904</v>
      </c>
      <c r="P28" s="10">
        <f>PPRD!P28+RCV_RCY!P28+IMP!P28-EXP!P28+STK_CHG!P28-INTMARB!P28</f>
        <v>12245.44952708512</v>
      </c>
      <c r="Q28" s="10">
        <f>PPRD!Q28+RCV_RCY!Q28+IMP!Q28-EXP!Q28+STK_CHG!Q28-INTMARB!Q28</f>
        <v>11094.097592433363</v>
      </c>
      <c r="R28" s="10">
        <f>PPRD!R28+RCV_RCY!R28+IMP!R28-EXP!R28+STK_CHG!R28-INTMARB!R28</f>
        <v>14234.6154772141</v>
      </c>
      <c r="S28" s="10">
        <f>PPRD!S28+RCV_RCY!S28+IMP!S28-EXP!S28+STK_CHG!S28-INTMARB!S28</f>
        <v>14297.322957867582</v>
      </c>
      <c r="T28" s="10">
        <f>PPRD!T28+RCV_RCY!T28+IMP!T28-EXP!T28+STK_CHG!T28-INTMARB!T28</f>
        <v>14532.697420464312</v>
      </c>
      <c r="U28" s="10">
        <f>PPRD!U28+RCV_RCY!U28+IMP!U28-EXP!U28+STK_CHG!U28-INTMARB!U28</f>
        <v>12890.394668959589</v>
      </c>
      <c r="V28" s="10">
        <f>PPRD!V28+RCV_RCY!V28+IMP!V28-EXP!V28+STK_CHG!V28-INTMARB!V28</f>
        <v>11429.231298366292</v>
      </c>
      <c r="W28" s="10">
        <f>PPRD!W28+RCV_RCY!W28+IMP!W28-EXP!W28+STK_CHG!W28-INTMARB!W28</f>
        <v>11207.995098882207</v>
      </c>
      <c r="X28" s="10">
        <f>PPRD!X28+RCV_RCY!X28+IMP!X28-EXP!X28+STK_CHG!X28-INTMARB!X28</f>
        <v>9764.6008598452281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701.75511607910573</v>
      </c>
      <c r="D30" s="10">
        <f>PPRD!D30+RCV_RCY!D30+IMP!D30-EXP!D30+STK_CHG!D30-INTMARB!D30</f>
        <v>567.47257093723124</v>
      </c>
      <c r="E30" s="10">
        <f>PPRD!E30+RCV_RCY!E30+IMP!E30-EXP!E30+STK_CHG!E30-INTMARB!E30</f>
        <v>574.81702493551165</v>
      </c>
      <c r="F30" s="10">
        <f>PPRD!F30+RCV_RCY!F30+IMP!F30-EXP!F30+STK_CHG!F30-INTMARB!F30</f>
        <v>593.08228718830605</v>
      </c>
      <c r="G30" s="10">
        <f>PPRD!G30+RCV_RCY!G30+IMP!G30-EXP!G30+STK_CHG!G30-INTMARB!G30</f>
        <v>419.02553740326744</v>
      </c>
      <c r="H30" s="10">
        <f>PPRD!H30+RCV_RCY!H30+IMP!H30-EXP!H30+STK_CHG!H30-INTMARB!H30</f>
        <v>305.13654342218393</v>
      </c>
      <c r="I30" s="10">
        <f>PPRD!I30+RCV_RCY!I30+IMP!I30-EXP!I30+STK_CHG!I30-INTMARB!I30</f>
        <v>1049.7126397248494</v>
      </c>
      <c r="J30" s="10">
        <f>PPRD!J30+RCV_RCY!J30+IMP!J30-EXP!J30+STK_CHG!J30-INTMARB!J30</f>
        <v>798.083490971625</v>
      </c>
      <c r="K30" s="10">
        <f>PPRD!K30+RCV_RCY!K30+IMP!K30-EXP!K30+STK_CHG!K30-INTMARB!K30</f>
        <v>583.86104901117801</v>
      </c>
      <c r="L30" s="10">
        <f>PPRD!L30+RCV_RCY!L30+IMP!L30-EXP!L30+STK_CHG!L30-INTMARB!L30</f>
        <v>809.63473774720558</v>
      </c>
      <c r="M30" s="10">
        <f>PPRD!M30+RCV_RCY!M30+IMP!M30-EXP!M30+STK_CHG!M30-INTMARB!M30</f>
        <v>427.39466895958719</v>
      </c>
      <c r="N30" s="10">
        <f>PPRD!N30+RCV_RCY!N30+IMP!N30-EXP!N30+STK_CHG!N30-INTMARB!N30</f>
        <v>386.44041272570934</v>
      </c>
      <c r="O30" s="10">
        <f>PPRD!O30+RCV_RCY!O30+IMP!O30-EXP!O30+STK_CHG!O30-INTMARB!O30</f>
        <v>459.94815133276012</v>
      </c>
      <c r="P30" s="10">
        <f>PPRD!P30+RCV_RCY!P30+IMP!P30-EXP!P30+STK_CHG!P30-INTMARB!P30</f>
        <v>1731.6312123817709</v>
      </c>
      <c r="Q30" s="10">
        <f>PPRD!Q30+RCV_RCY!Q30+IMP!Q30-EXP!Q30+STK_CHG!Q30-INTMARB!Q30</f>
        <v>1462.8030954428207</v>
      </c>
      <c r="R30" s="10">
        <f>PPRD!R30+RCV_RCY!R30+IMP!R30-EXP!R30+STK_CHG!R30-INTMARB!R30</f>
        <v>882.15821152192575</v>
      </c>
      <c r="S30" s="10">
        <f>PPRD!S30+RCV_RCY!S30+IMP!S30-EXP!S30+STK_CHG!S30-INTMARB!S30</f>
        <v>604.38521066208091</v>
      </c>
      <c r="T30" s="10">
        <f>PPRD!T30+RCV_RCY!T30+IMP!T30-EXP!T30+STK_CHG!T30-INTMARB!T30</f>
        <v>947.73903697334526</v>
      </c>
      <c r="U30" s="10">
        <f>PPRD!U30+RCV_RCY!U30+IMP!U30-EXP!U30+STK_CHG!U30-INTMARB!U30</f>
        <v>1177.3445399828029</v>
      </c>
      <c r="V30" s="10">
        <f>PPRD!V30+RCV_RCY!V30+IMP!V30-EXP!V30+STK_CHG!V30-INTMARB!V30</f>
        <v>1338.3652622527941</v>
      </c>
      <c r="W30" s="10">
        <f>PPRD!W30+RCV_RCY!W30+IMP!W30-EXP!W30+STK_CHG!W30-INTMARB!W30</f>
        <v>689.39595872742905</v>
      </c>
      <c r="X30" s="10">
        <f>PPRD!X30+RCV_RCY!X30+IMP!X30-EXP!X30+STK_CHG!X30-INTMARB!X30</f>
        <v>1364.2124677558038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176.62656921754086</v>
      </c>
      <c r="J31" s="10">
        <f>PPRD!J31+RCV_RCY!J31+IMP!J31-EXP!J31+STK_CHG!J31-INTMARB!J31</f>
        <v>167.49071367153911</v>
      </c>
      <c r="K31" s="10">
        <f>PPRD!K31+RCV_RCY!K31+IMP!K31-EXP!K31+STK_CHG!K31-INTMARB!K31</f>
        <v>126.8868443680137</v>
      </c>
      <c r="L31" s="10">
        <f>PPRD!L31+RCV_RCY!L31+IMP!L31-EXP!L31+STK_CHG!L31-INTMARB!L31</f>
        <v>86.605588993981087</v>
      </c>
      <c r="M31" s="10">
        <f>PPRD!M31+RCV_RCY!M31+IMP!M31-EXP!M31+STK_CHG!M31-INTMARB!M31</f>
        <v>106.04754944110057</v>
      </c>
      <c r="N31" s="10">
        <f>PPRD!N31+RCV_RCY!N31+IMP!N31-EXP!N31+STK_CHG!N31-INTMARB!N31</f>
        <v>93.675322441960446</v>
      </c>
      <c r="O31" s="10">
        <f>PPRD!O31+RCV_RCY!O31+IMP!O31-EXP!O31+STK_CHG!O31-INTMARB!O31</f>
        <v>76.884522785898525</v>
      </c>
      <c r="P31" s="10">
        <f>PPRD!P31+RCV_RCY!P31+IMP!P31-EXP!P31+STK_CHG!P31-INTMARB!P31</f>
        <v>106.93129836629406</v>
      </c>
      <c r="Q31" s="10">
        <f>PPRD!Q31+RCV_RCY!Q31+IMP!Q31-EXP!Q31+STK_CHG!Q31-INTMARB!Q31</f>
        <v>97.210318142734309</v>
      </c>
      <c r="R31" s="10">
        <f>PPRD!R31+RCV_RCY!R31+IMP!R31-EXP!R31+STK_CHG!R31-INTMARB!R31</f>
        <v>48.605159071367154</v>
      </c>
      <c r="S31" s="10">
        <f>PPRD!S31+RCV_RCY!S31+IMP!S31-EXP!S31+STK_CHG!S31-INTMARB!S31</f>
        <v>79.535683576956146</v>
      </c>
      <c r="T31" s="10">
        <f>PPRD!T31+RCV_RCY!T31+IMP!T31-EXP!T31+STK_CHG!T31-INTMARB!T31</f>
        <v>51.440154772141007</v>
      </c>
      <c r="U31" s="10">
        <f>PPRD!U31+RCV_RCY!U31+IMP!U31-EXP!U31+STK_CHG!U31-INTMARB!U31</f>
        <v>82.140068787618219</v>
      </c>
      <c r="V31" s="10">
        <f>PPRD!V31+RCV_RCY!V31+IMP!V31-EXP!V31+STK_CHG!V31-INTMARB!V31</f>
        <v>76.592863284608768</v>
      </c>
      <c r="W31" s="10">
        <f>PPRD!W31+RCV_RCY!W31+IMP!W31-EXP!W31+STK_CHG!W31-INTMARB!W31</f>
        <v>48.417798796216672</v>
      </c>
      <c r="X31" s="10">
        <f>PPRD!X31+RCV_RCY!X31+IMP!X31-EXP!X31+STK_CHG!X31-INTMARB!X31</f>
        <v>38.626913155631982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3063.0382631126399</v>
      </c>
      <c r="D33" s="29">
        <f t="shared" si="18"/>
        <v>2738.1029234737744</v>
      </c>
      <c r="E33" s="29">
        <f t="shared" si="18"/>
        <v>3971.6239036973348</v>
      </c>
      <c r="F33" s="29">
        <f t="shared" si="18"/>
        <v>1920.0104901117797</v>
      </c>
      <c r="G33" s="29">
        <f t="shared" si="18"/>
        <v>2251.3628546861564</v>
      </c>
      <c r="H33" s="29">
        <f t="shared" si="18"/>
        <v>2430.4838349097163</v>
      </c>
      <c r="I33" s="29">
        <f t="shared" si="18"/>
        <v>-391.58495270851222</v>
      </c>
      <c r="J33" s="29">
        <f t="shared" si="18"/>
        <v>771.83654342218381</v>
      </c>
      <c r="K33" s="29">
        <f t="shared" si="18"/>
        <v>573.30429922613985</v>
      </c>
      <c r="L33" s="29">
        <f t="shared" si="18"/>
        <v>1171.6323301805671</v>
      </c>
      <c r="M33" s="29">
        <f t="shared" si="18"/>
        <v>245.89165950129043</v>
      </c>
      <c r="N33" s="29">
        <f t="shared" si="18"/>
        <v>493.44101461736886</v>
      </c>
      <c r="O33" s="29">
        <f t="shared" si="18"/>
        <v>-1591.8877901977639</v>
      </c>
      <c r="P33" s="29">
        <f t="shared" si="18"/>
        <v>-3804.179793637144</v>
      </c>
      <c r="Q33" s="29">
        <f t="shared" si="18"/>
        <v>-2450.1766122098029</v>
      </c>
      <c r="R33" s="29">
        <f t="shared" si="18"/>
        <v>-4805.5364574376617</v>
      </c>
      <c r="S33" s="29">
        <f t="shared" si="18"/>
        <v>-4619.5315563198619</v>
      </c>
      <c r="T33" s="29">
        <f t="shared" si="18"/>
        <v>-4945.3730868443672</v>
      </c>
      <c r="U33" s="29">
        <f t="shared" si="18"/>
        <v>-3909.1198624247641</v>
      </c>
      <c r="V33" s="29">
        <f t="shared" si="18"/>
        <v>-2021.2263972484955</v>
      </c>
      <c r="W33" s="29">
        <f t="shared" si="18"/>
        <v>-2997.3310404127251</v>
      </c>
      <c r="X33" s="29">
        <f t="shared" ref="X33" si="19">SUM(X34:X50)</f>
        <v>-2024.0119518486665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830.35975924333616</v>
      </c>
      <c r="D36" s="10">
        <f>PPRD!D36+RCV_RCY!D36+IMP!D36-EXP!D36+STK_CHG!D36-INTMARB!D36</f>
        <v>742.23989681857267</v>
      </c>
      <c r="E36" s="10">
        <f>PPRD!E36+RCV_RCY!E36+IMP!E36-EXP!E36+STK_CHG!E36-INTMARB!E36</f>
        <v>791.94849527085125</v>
      </c>
      <c r="F36" s="10">
        <f>PPRD!F36+RCV_RCY!F36+IMP!F36-EXP!F36+STK_CHG!F36-INTMARB!F36</f>
        <v>619.09819432502161</v>
      </c>
      <c r="G36" s="10">
        <f>PPRD!G36+RCV_RCY!G36+IMP!G36-EXP!G36+STK_CHG!G36-INTMARB!G36</f>
        <v>640.69862424763539</v>
      </c>
      <c r="H36" s="10">
        <f>PPRD!H36+RCV_RCY!H36+IMP!H36-EXP!H36+STK_CHG!H36-INTMARB!H36</f>
        <v>537.87042132416161</v>
      </c>
      <c r="I36" s="10">
        <f>PPRD!I36+RCV_RCY!I36+IMP!I36-EXP!I36+STK_CHG!I36-INTMARB!I36</f>
        <v>510.75090283748915</v>
      </c>
      <c r="J36" s="10">
        <f>PPRD!J36+RCV_RCY!J36+IMP!J36-EXP!J36+STK_CHG!J36-INTMARB!J36</f>
        <v>539.45726569217538</v>
      </c>
      <c r="K36" s="10">
        <f>PPRD!K36+RCV_RCY!K36+IMP!K36-EXP!K36+STK_CHG!K36-INTMARB!K36</f>
        <v>525.1743766122097</v>
      </c>
      <c r="L36" s="10">
        <f>PPRD!L36+RCV_RCY!L36+IMP!L36-EXP!L36+STK_CHG!L36-INTMARB!L36</f>
        <v>450.46337059329329</v>
      </c>
      <c r="M36" s="10">
        <f>PPRD!M36+RCV_RCY!M36+IMP!M36-EXP!M36+STK_CHG!M36-INTMARB!M36</f>
        <v>387.83791917454857</v>
      </c>
      <c r="N36" s="10">
        <f>PPRD!N36+RCV_RCY!N36+IMP!N36-EXP!N36+STK_CHG!N36-INTMARB!N36</f>
        <v>427.39079965606192</v>
      </c>
      <c r="O36" s="10">
        <f>PPRD!O36+RCV_RCY!O36+IMP!O36-EXP!O36+STK_CHG!O36-INTMARB!O36</f>
        <v>384.54187446259658</v>
      </c>
      <c r="P36" s="10">
        <f>PPRD!P36+RCV_RCY!P36+IMP!P36-EXP!P36+STK_CHG!P36-INTMARB!P36</f>
        <v>607.57618228718832</v>
      </c>
      <c r="Q36" s="10">
        <f>PPRD!Q36+RCV_RCY!Q36+IMP!Q36-EXP!Q36+STK_CHG!Q36-INTMARB!Q36</f>
        <v>853.68306104901103</v>
      </c>
      <c r="R36" s="10">
        <f>PPRD!R36+RCV_RCY!R36+IMP!R36-EXP!R36+STK_CHG!R36-INTMARB!R36</f>
        <v>736.12304385210655</v>
      </c>
      <c r="S36" s="10">
        <f>PPRD!S36+RCV_RCY!S36+IMP!S36-EXP!S36+STK_CHG!S36-INTMARB!S36</f>
        <v>672.39905417024931</v>
      </c>
      <c r="T36" s="10">
        <f>PPRD!T36+RCV_RCY!T36+IMP!T36-EXP!T36+STK_CHG!T36-INTMARB!T36</f>
        <v>623.28417884780731</v>
      </c>
      <c r="U36" s="10">
        <f>PPRD!U36+RCV_RCY!U36+IMP!U36-EXP!U36+STK_CHG!U36-INTMARB!U36</f>
        <v>540.33955288048139</v>
      </c>
      <c r="V36" s="10">
        <f>PPRD!V36+RCV_RCY!V36+IMP!V36-EXP!V36+STK_CHG!V36-INTMARB!V36</f>
        <v>764.96577815993112</v>
      </c>
      <c r="W36" s="10">
        <f>PPRD!W36+RCV_RCY!W36+IMP!W36-EXP!W36+STK_CHG!W36-INTMARB!W36</f>
        <v>780.26079105760959</v>
      </c>
      <c r="X36" s="10">
        <f>PPRD!X36+RCV_RCY!X36+IMP!X36-EXP!X36+STK_CHG!X36-INTMARB!X36</f>
        <v>778.45236457437647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-270.71745485812556</v>
      </c>
      <c r="D37" s="10">
        <f>PPRD!D37+RCV_RCY!D37+IMP!D37-EXP!D37+STK_CHG!D37-INTMARB!D37</f>
        <v>-663.41840068787621</v>
      </c>
      <c r="E37" s="10">
        <f>PPRD!E37+RCV_RCY!E37+IMP!E37-EXP!E37+STK_CHG!E37-INTMARB!E37</f>
        <v>-502.91392949269135</v>
      </c>
      <c r="F37" s="10">
        <f>PPRD!F37+RCV_RCY!F37+IMP!F37-EXP!F37+STK_CHG!F37-INTMARB!F37</f>
        <v>-786.47188306104897</v>
      </c>
      <c r="G37" s="10">
        <f>PPRD!G37+RCV_RCY!G37+IMP!G37-EXP!G37+STK_CHG!G37-INTMARB!G37</f>
        <v>-688.02906276870158</v>
      </c>
      <c r="H37" s="10">
        <f>PPRD!H37+RCV_RCY!H37+IMP!H37-EXP!H37+STK_CHG!H37-INTMARB!H37</f>
        <v>-749.02072226999132</v>
      </c>
      <c r="I37" s="10">
        <f>PPRD!I37+RCV_RCY!I37+IMP!I37-EXP!I37+STK_CHG!I37-INTMARB!I37</f>
        <v>-1168.4723129836625</v>
      </c>
      <c r="J37" s="10">
        <f>PPRD!J37+RCV_RCY!J37+IMP!J37-EXP!J37+STK_CHG!J37-INTMARB!J37</f>
        <v>-1088.7551160791056</v>
      </c>
      <c r="K37" s="10">
        <f>PPRD!K37+RCV_RCY!K37+IMP!K37-EXP!K37+STK_CHG!K37-INTMARB!K37</f>
        <v>-697.81212381771263</v>
      </c>
      <c r="L37" s="10">
        <f>PPRD!L37+RCV_RCY!L37+IMP!L37-EXP!L37+STK_CHG!L37-INTMARB!L37</f>
        <v>-625.29862424763542</v>
      </c>
      <c r="M37" s="10">
        <f>PPRD!M37+RCV_RCY!M37+IMP!M37-EXP!M37+STK_CHG!M37-INTMARB!M37</f>
        <v>-869.11238177128052</v>
      </c>
      <c r="N37" s="10">
        <f>PPRD!N37+RCV_RCY!N37+IMP!N37-EXP!N37+STK_CHG!N37-INTMARB!N37</f>
        <v>-657.87721410146173</v>
      </c>
      <c r="O37" s="10">
        <f>PPRD!O37+RCV_RCY!O37+IMP!O37-EXP!O37+STK_CHG!O37-INTMARB!O37</f>
        <v>-750.35829750644882</v>
      </c>
      <c r="P37" s="10">
        <f>PPRD!P37+RCV_RCY!P37+IMP!P37-EXP!P37+STK_CHG!P37-INTMARB!P37</f>
        <v>-1325.2125537403265</v>
      </c>
      <c r="Q37" s="10">
        <f>PPRD!Q37+RCV_RCY!Q37+IMP!Q37-EXP!Q37+STK_CHG!Q37-INTMARB!Q37</f>
        <v>-889.0799656061904</v>
      </c>
      <c r="R37" s="10">
        <f>PPRD!R37+RCV_RCY!R37+IMP!R37-EXP!R37+STK_CHG!R37-INTMARB!R37</f>
        <v>-1739.2758383490973</v>
      </c>
      <c r="S37" s="10">
        <f>PPRD!S37+RCV_RCY!S37+IMP!S37-EXP!S37+STK_CHG!S37-INTMARB!S37</f>
        <v>-1679.3732588134135</v>
      </c>
      <c r="T37" s="10">
        <f>PPRD!T37+RCV_RCY!T37+IMP!T37-EXP!T37+STK_CHG!T37-INTMARB!T37</f>
        <v>-1800.1820292347381</v>
      </c>
      <c r="U37" s="10">
        <f>PPRD!U37+RCV_RCY!U37+IMP!U37-EXP!U37+STK_CHG!U37-INTMARB!U37</f>
        <v>-1574.5280309544285</v>
      </c>
      <c r="V37" s="10">
        <f>PPRD!V37+RCV_RCY!V37+IMP!V37-EXP!V37+STK_CHG!V37-INTMARB!V37</f>
        <v>-1409.4891659501284</v>
      </c>
      <c r="W37" s="10">
        <f>PPRD!W37+RCV_RCY!W37+IMP!W37-EXP!W37+STK_CHG!W37-INTMARB!W37</f>
        <v>-1126.8310404127258</v>
      </c>
      <c r="X37" s="10">
        <f>PPRD!X37+RCV_RCY!X37+IMP!X37-EXP!X37+STK_CHG!X37-INTMARB!X37</f>
        <v>-1249.7731728288904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3.1742906276870162</v>
      </c>
      <c r="D38" s="10">
        <f>PPRD!D38+RCV_RCY!D38+IMP!D38-EXP!D38+STK_CHG!D38-INTMARB!D38</f>
        <v>2.116165090283749</v>
      </c>
      <c r="E38" s="10">
        <f>PPRD!E38+RCV_RCY!E38+IMP!E38-EXP!E38+STK_CHG!E38-INTMARB!E38</f>
        <v>3.1742906276870162</v>
      </c>
      <c r="F38" s="10">
        <f>PPRD!F38+RCV_RCY!F38+IMP!F38-EXP!F38+STK_CHG!F38-INTMARB!F38</f>
        <v>3.1742906276870162</v>
      </c>
      <c r="G38" s="10">
        <f>PPRD!G38+RCV_RCY!G38+IMP!G38-EXP!G38+STK_CHG!G38-INTMARB!G38</f>
        <v>2.1400687876182287</v>
      </c>
      <c r="H38" s="10">
        <f>PPRD!H38+RCV_RCY!H38+IMP!H38-EXP!H38+STK_CHG!H38-INTMARB!H38</f>
        <v>3.2100601891659499</v>
      </c>
      <c r="I38" s="10">
        <f>PPRD!I38+RCV_RCY!I38+IMP!I38-EXP!I38+STK_CHG!I38-INTMARB!I38</f>
        <v>3.2100601891659499</v>
      </c>
      <c r="J38" s="10">
        <f>PPRD!J38+RCV_RCY!J38+IMP!J38-EXP!J38+STK_CHG!J38-INTMARB!J38</f>
        <v>2.1018916595012902</v>
      </c>
      <c r="K38" s="10">
        <f>PPRD!K38+RCV_RCY!K38+IMP!K38-EXP!K38+STK_CHG!K38-INTMARB!K38</f>
        <v>2.101805674978503</v>
      </c>
      <c r="L38" s="10">
        <f>PPRD!L38+RCV_RCY!L38+IMP!L38-EXP!L38+STK_CHG!L38-INTMARB!L38</f>
        <v>3.1527944969905422</v>
      </c>
      <c r="M38" s="10">
        <f>PPRD!M38+RCV_RCY!M38+IMP!M38-EXP!M38+STK_CHG!M38-INTMARB!M38</f>
        <v>3.1527944969905422</v>
      </c>
      <c r="N38" s="10">
        <f>PPRD!N38+RCV_RCY!N38+IMP!N38-EXP!N38+STK_CHG!N38-INTMARB!N38</f>
        <v>2.101805674978503</v>
      </c>
      <c r="O38" s="10">
        <f>PPRD!O38+RCV_RCY!O38+IMP!O38-EXP!O38+STK_CHG!O38-INTMARB!O38</f>
        <v>1.050902837489252</v>
      </c>
      <c r="P38" s="10">
        <f>PPRD!P38+RCV_RCY!P38+IMP!P38-EXP!P38+STK_CHG!P38-INTMARB!P38</f>
        <v>2.101805674978503</v>
      </c>
      <c r="Q38" s="10">
        <f>PPRD!Q38+RCV_RCY!Q38+IMP!Q38-EXP!Q38+STK_CHG!Q38-INTMARB!Q38</f>
        <v>2.1018056749785039</v>
      </c>
      <c r="R38" s="10">
        <f>PPRD!R38+RCV_RCY!R38+IMP!R38-EXP!R38+STK_CHG!R38-INTMARB!R38</f>
        <v>1.050902837489252</v>
      </c>
      <c r="S38" s="10">
        <f>PPRD!S38+RCV_RCY!S38+IMP!S38-EXP!S38+STK_CHG!S38-INTMARB!S38</f>
        <v>1.050902837489252</v>
      </c>
      <c r="T38" s="10">
        <f>PPRD!T38+RCV_RCY!T38+IMP!T38-EXP!T38+STK_CHG!T38-INTMARB!T38</f>
        <v>0.8691315563198625</v>
      </c>
      <c r="U38" s="10">
        <f>PPRD!U38+RCV_RCY!U38+IMP!U38-EXP!U38+STK_CHG!U38-INTMARB!U38</f>
        <v>1.2610490111779884</v>
      </c>
      <c r="V38" s="10">
        <f>PPRD!V38+RCV_RCY!V38+IMP!V38-EXP!V38+STK_CHG!V38-INTMARB!V38</f>
        <v>1.2884780739466901</v>
      </c>
      <c r="W38" s="10">
        <f>PPRD!W38+RCV_RCY!W38+IMP!W38-EXP!W38+STK_CHG!W38-INTMARB!W38</f>
        <v>1.3378331900257958</v>
      </c>
      <c r="X38" s="10">
        <f>PPRD!X38+RCV_RCY!X38+IMP!X38-EXP!X38+STK_CHG!X38-INTMARB!X38</f>
        <v>1.3944969905417028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-18.105245055889913</v>
      </c>
      <c r="D40" s="10">
        <f>PPRD!D40+RCV_RCY!D40+IMP!D40-EXP!D40+STK_CHG!D40-INTMARB!D40</f>
        <v>130.99673258813414</v>
      </c>
      <c r="E40" s="10">
        <f>PPRD!E40+RCV_RCY!E40+IMP!E40-EXP!E40+STK_CHG!E40-INTMARB!E40</f>
        <v>227.91298366294063</v>
      </c>
      <c r="F40" s="10">
        <f>PPRD!F40+RCV_RCY!F40+IMP!F40-EXP!F40+STK_CHG!F40-INTMARB!F40</f>
        <v>66.030868443680134</v>
      </c>
      <c r="G40" s="10">
        <f>PPRD!G40+RCV_RCY!G40+IMP!G40-EXP!G40+STK_CHG!G40-INTMARB!G40</f>
        <v>45.795614789337911</v>
      </c>
      <c r="H40" s="10">
        <f>PPRD!H40+RCV_RCY!H40+IMP!H40-EXP!H40+STK_CHG!H40-INTMARB!H40</f>
        <v>56.445743766122099</v>
      </c>
      <c r="I40" s="10">
        <f>PPRD!I40+RCV_RCY!I40+IMP!I40-EXP!I40+STK_CHG!I40-INTMARB!I40</f>
        <v>48.990627687016328</v>
      </c>
      <c r="J40" s="10">
        <f>PPRD!J40+RCV_RCY!J40+IMP!J40-EXP!J40+STK_CHG!J40-INTMARB!J40</f>
        <v>239.29965606190885</v>
      </c>
      <c r="K40" s="10">
        <f>PPRD!K40+RCV_RCY!K40+IMP!K40-EXP!K40+STK_CHG!K40-INTMARB!K40</f>
        <v>252.65116079105763</v>
      </c>
      <c r="L40" s="10">
        <f>PPRD!L40+RCV_RCY!L40+IMP!L40-EXP!L40+STK_CHG!L40-INTMARB!L40</f>
        <v>166.38005159071372</v>
      </c>
      <c r="M40" s="10">
        <f>PPRD!M40+RCV_RCY!M40+IMP!M40-EXP!M40+STK_CHG!M40-INTMARB!M40</f>
        <v>49.297764402407537</v>
      </c>
      <c r="N40" s="10">
        <f>PPRD!N40+RCV_RCY!N40+IMP!N40-EXP!N40+STK_CHG!N40-INTMARB!N40</f>
        <v>246.48899398108333</v>
      </c>
      <c r="O40" s="10">
        <f>PPRD!O40+RCV_RCY!O40+IMP!O40-EXP!O40+STK_CHG!O40-INTMARB!O40</f>
        <v>150.97446259673251</v>
      </c>
      <c r="P40" s="10">
        <f>PPRD!P40+RCV_RCY!P40+IMP!P40-EXP!P40+STK_CHG!P40-INTMARB!P40</f>
        <v>-79.081857265692165</v>
      </c>
      <c r="Q40" s="10">
        <f>PPRD!Q40+RCV_RCY!Q40+IMP!Q40-EXP!Q40+STK_CHG!Q40-INTMARB!Q40</f>
        <v>154.05563198624247</v>
      </c>
      <c r="R40" s="10">
        <f>PPRD!R40+RCV_RCY!R40+IMP!R40-EXP!R40+STK_CHG!R40-INTMARB!R40</f>
        <v>9.2433361994840908</v>
      </c>
      <c r="S40" s="10">
        <f>PPRD!S40+RCV_RCY!S40+IMP!S40-EXP!S40+STK_CHG!S40-INTMARB!S40</f>
        <v>14.378589853826316</v>
      </c>
      <c r="T40" s="10">
        <f>PPRD!T40+RCV_RCY!T40+IMP!T40-EXP!T40+STK_CHG!T40-INTMARB!T40</f>
        <v>47.851676698194325</v>
      </c>
      <c r="U40" s="10">
        <f>PPRD!U40+RCV_RCY!U40+IMP!U40-EXP!U40+STK_CHG!U40-INTMARB!U40</f>
        <v>76.784436801375733</v>
      </c>
      <c r="V40" s="10">
        <f>PPRD!V40+RCV_RCY!V40+IMP!V40-EXP!V40+STK_CHG!V40-INTMARB!V40</f>
        <v>279.62734307824587</v>
      </c>
      <c r="W40" s="10">
        <f>PPRD!W40+RCV_RCY!W40+IMP!W40-EXP!W40+STK_CHG!W40-INTMARB!W40</f>
        <v>40.774462596732583</v>
      </c>
      <c r="X40" s="10">
        <f>PPRD!X40+RCV_RCY!X40+IMP!X40-EXP!X40+STK_CHG!X40-INTMARB!X40</f>
        <v>106.38056749785042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5.2307824591573508</v>
      </c>
      <c r="D41" s="10">
        <f>PPRD!D41+RCV_RCY!D41+IMP!D41-EXP!D41+STK_CHG!D41-INTMARB!D41</f>
        <v>4.1845227858985385</v>
      </c>
      <c r="E41" s="10">
        <f>PPRD!E41+RCV_RCY!E41+IMP!E41-EXP!E41+STK_CHG!E41-INTMARB!E41</f>
        <v>4.184608770421324</v>
      </c>
      <c r="F41" s="10">
        <f>PPRD!F41+RCV_RCY!F41+IMP!F41-EXP!F41+STK_CHG!F41-INTMARB!F41</f>
        <v>4.184608770421324</v>
      </c>
      <c r="G41" s="10">
        <f>PPRD!G41+RCV_RCY!G41+IMP!G41-EXP!G41+STK_CHG!G41-INTMARB!G41</f>
        <v>3.134823731728289</v>
      </c>
      <c r="H41" s="10">
        <f>PPRD!H41+RCV_RCY!H41+IMP!H41-EXP!H41+STK_CHG!H41-INTMARB!H41</f>
        <v>1.0449699054170249</v>
      </c>
      <c r="I41" s="10">
        <f>PPRD!I41+RCV_RCY!I41+IMP!I41-EXP!I41+STK_CHG!I41-INTMARB!I41</f>
        <v>1.0449699054170249</v>
      </c>
      <c r="J41" s="10">
        <f>PPRD!J41+RCV_RCY!J41+IMP!J41-EXP!J41+STK_CHG!J41-INTMARB!J41</f>
        <v>0</v>
      </c>
      <c r="K41" s="10">
        <f>PPRD!K41+RCV_RCY!K41+IMP!K41-EXP!K41+STK_CHG!K41-INTMARB!K41</f>
        <v>1.0449699054170249</v>
      </c>
      <c r="L41" s="10">
        <f>PPRD!L41+RCV_RCY!L41+IMP!L41-EXP!L41+STK_CHG!L41-INTMARB!L41</f>
        <v>2.0899398108340499</v>
      </c>
      <c r="M41" s="10">
        <f>PPRD!M41+RCV_RCY!M41+IMP!M41-EXP!M41+STK_CHG!M41-INTMARB!M41</f>
        <v>0</v>
      </c>
      <c r="N41" s="10">
        <f>PPRD!N41+RCV_RCY!N41+IMP!N41-EXP!N41+STK_CHG!N41-INTMARB!N41</f>
        <v>1.0449699054170249</v>
      </c>
      <c r="O41" s="10">
        <f>PPRD!O41+RCV_RCY!O41+IMP!O41-EXP!O41+STK_CHG!O41-INTMARB!O41</f>
        <v>3.1349097162510748</v>
      </c>
      <c r="P41" s="10">
        <f>PPRD!P41+RCV_RCY!P41+IMP!P41-EXP!P41+STK_CHG!P41-INTMARB!P41</f>
        <v>1.0449699054170249</v>
      </c>
      <c r="Q41" s="10">
        <f>PPRD!Q41+RCV_RCY!Q41+IMP!Q41-EXP!Q41+STK_CHG!Q41-INTMARB!Q41</f>
        <v>1.0449699054170249</v>
      </c>
      <c r="R41" s="10">
        <f>PPRD!R41+RCV_RCY!R41+IMP!R41-EXP!R41+STK_CHG!R41-INTMARB!R41</f>
        <v>1.0449699054170249</v>
      </c>
      <c r="S41" s="10">
        <f>PPRD!S41+RCV_RCY!S41+IMP!S41-EXP!S41+STK_CHG!S41-INTMARB!S41</f>
        <v>1.0449699054170249</v>
      </c>
      <c r="T41" s="10">
        <f>PPRD!T41+RCV_RCY!T41+IMP!T41-EXP!T41+STK_CHG!T41-INTMARB!T41</f>
        <v>0.40438521066208077</v>
      </c>
      <c r="U41" s="10">
        <f>PPRD!U41+RCV_RCY!U41+IMP!U41-EXP!U41+STK_CHG!U41-INTMARB!U41</f>
        <v>0.48589853826311263</v>
      </c>
      <c r="V41" s="10">
        <f>PPRD!V41+RCV_RCY!V41+IMP!V41-EXP!V41+STK_CHG!V41-INTMARB!V41</f>
        <v>0.1849527085124677</v>
      </c>
      <c r="W41" s="10">
        <f>PPRD!W41+RCV_RCY!W41+IMP!W41-EXP!W41+STK_CHG!W41-INTMARB!W41</f>
        <v>0.29776440240756663</v>
      </c>
      <c r="X41" s="10">
        <f>PPRD!X41+RCV_RCY!X41+IMP!X41-EXP!X41+STK_CHG!X41-INTMARB!X41</f>
        <v>1.0657781599312122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406.01410146173686</v>
      </c>
      <c r="D42" s="10">
        <f>PPRD!D42+RCV_RCY!D42+IMP!D42-EXP!D42+STK_CHG!D42-INTMARB!D42</f>
        <v>39.325967325881344</v>
      </c>
      <c r="E42" s="10">
        <f>PPRD!E42+RCV_RCY!E42+IMP!E42-EXP!E42+STK_CHG!E42-INTMARB!E42</f>
        <v>54.206018916595013</v>
      </c>
      <c r="F42" s="10">
        <f>PPRD!F42+RCV_RCY!F42+IMP!F42-EXP!F42+STK_CHG!F42-INTMARB!F42</f>
        <v>157.30395528804812</v>
      </c>
      <c r="G42" s="10">
        <f>PPRD!G42+RCV_RCY!G42+IMP!G42-EXP!G42+STK_CHG!G42-INTMARB!G42</f>
        <v>223.60945829750645</v>
      </c>
      <c r="H42" s="10">
        <f>PPRD!H42+RCV_RCY!H42+IMP!H42-EXP!H42+STK_CHG!H42-INTMARB!H42</f>
        <v>190.28306104901128</v>
      </c>
      <c r="I42" s="10">
        <f>PPRD!I42+RCV_RCY!I42+IMP!I42-EXP!I42+STK_CHG!I42-INTMARB!I42</f>
        <v>43.001805674978606</v>
      </c>
      <c r="J42" s="10">
        <f>PPRD!J42+RCV_RCY!J42+IMP!J42-EXP!J42+STK_CHG!J42-INTMARB!J42</f>
        <v>373.07730008598452</v>
      </c>
      <c r="K42" s="10">
        <f>PPRD!K42+RCV_RCY!K42+IMP!K42-EXP!K42+STK_CHG!K42-INTMARB!K42</f>
        <v>-78.819174548581259</v>
      </c>
      <c r="L42" s="10">
        <f>PPRD!L42+RCV_RCY!L42+IMP!L42-EXP!L42+STK_CHG!L42-INTMARB!L42</f>
        <v>-85.124591573516739</v>
      </c>
      <c r="M42" s="10">
        <f>PPRD!M42+RCV_RCY!M42+IMP!M42-EXP!M42+STK_CHG!M42-INTMARB!M42</f>
        <v>95.633877901977613</v>
      </c>
      <c r="N42" s="10">
        <f>PPRD!N42+RCV_RCY!N42+IMP!N42-EXP!N42+STK_CHG!N42-INTMARB!N42</f>
        <v>236.45743766122101</v>
      </c>
      <c r="O42" s="10">
        <f>PPRD!O42+RCV_RCY!O42+IMP!O42-EXP!O42+STK_CHG!O42-INTMARB!O42</f>
        <v>-320.53121238177124</v>
      </c>
      <c r="P42" s="10">
        <f>PPRD!P42+RCV_RCY!P42+IMP!P42-EXP!P42+STK_CHG!P42-INTMARB!P42</f>
        <v>-204.92983662940665</v>
      </c>
      <c r="Q42" s="10">
        <f>PPRD!Q42+RCV_RCY!Q42+IMP!Q42-EXP!Q42+STK_CHG!Q42-INTMARB!Q42</f>
        <v>-280.59621668099737</v>
      </c>
      <c r="R42" s="10">
        <f>PPRD!R42+RCV_RCY!R42+IMP!R42-EXP!R42+STK_CHG!R42-INTMARB!R42</f>
        <v>-366.77171109200344</v>
      </c>
      <c r="S42" s="10">
        <f>PPRD!S42+RCV_RCY!S42+IMP!S42-EXP!S42+STK_CHG!S42-INTMARB!S42</f>
        <v>-511.79905417024929</v>
      </c>
      <c r="T42" s="10">
        <f>PPRD!T42+RCV_RCY!T42+IMP!T42-EXP!T42+STK_CHG!T42-INTMARB!T42</f>
        <v>-548.23551160791044</v>
      </c>
      <c r="U42" s="10">
        <f>PPRD!U42+RCV_RCY!U42+IMP!U42-EXP!U42+STK_CHG!U42-INTMARB!U42</f>
        <v>-559.41100601891651</v>
      </c>
      <c r="V42" s="10">
        <f>PPRD!V42+RCV_RCY!V42+IMP!V42-EXP!V42+STK_CHG!V42-INTMARB!V42</f>
        <v>-453.09664660361136</v>
      </c>
      <c r="W42" s="10">
        <f>PPRD!W42+RCV_RCY!W42+IMP!W42-EXP!W42+STK_CHG!W42-INTMARB!W42</f>
        <v>-364.35984522785901</v>
      </c>
      <c r="X42" s="10">
        <f>PPRD!X42+RCV_RCY!X42+IMP!X42-EXP!X42+STK_CHG!X42-INTMARB!X42</f>
        <v>-30.200343938091116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945.91616509028393</v>
      </c>
      <c r="D43" s="10">
        <f>PPRD!D43+RCV_RCY!D43+IMP!D43-EXP!D43+STK_CHG!D43-INTMARB!D43</f>
        <v>609.56749785038699</v>
      </c>
      <c r="E43" s="10">
        <f>PPRD!E43+RCV_RCY!E43+IMP!E43-EXP!E43+STK_CHG!E43-INTMARB!E43</f>
        <v>480.20249355116061</v>
      </c>
      <c r="F43" s="10">
        <f>PPRD!F43+RCV_RCY!F43+IMP!F43-EXP!F43+STK_CHG!F43-INTMARB!F43</f>
        <v>410.86285468615642</v>
      </c>
      <c r="G43" s="10">
        <f>PPRD!G43+RCV_RCY!G43+IMP!G43-EXP!G43+STK_CHG!G43-INTMARB!G43</f>
        <v>807.23697334479789</v>
      </c>
      <c r="H43" s="10">
        <f>PPRD!H43+RCV_RCY!H43+IMP!H43-EXP!H43+STK_CHG!H43-INTMARB!H43</f>
        <v>487.44694754944112</v>
      </c>
      <c r="I43" s="10">
        <f>PPRD!I43+RCV_RCY!I43+IMP!I43-EXP!I43+STK_CHG!I43-INTMARB!I43</f>
        <v>170.48822012037826</v>
      </c>
      <c r="J43" s="10">
        <f>PPRD!J43+RCV_RCY!J43+IMP!J43-EXP!J43+STK_CHG!J43-INTMARB!J43</f>
        <v>766.16990541702489</v>
      </c>
      <c r="K43" s="10">
        <f>PPRD!K43+RCV_RCY!K43+IMP!K43-EXP!K43+STK_CHG!K43-INTMARB!K43</f>
        <v>698.38538263112684</v>
      </c>
      <c r="L43" s="10">
        <f>PPRD!L43+RCV_RCY!L43+IMP!L43-EXP!L43+STK_CHG!L43-INTMARB!L43</f>
        <v>1399.8519346517621</v>
      </c>
      <c r="M43" s="10">
        <f>PPRD!M43+RCV_RCY!M43+IMP!M43-EXP!M43+STK_CHG!M43-INTMARB!M43</f>
        <v>1247.8503869303524</v>
      </c>
      <c r="N43" s="10">
        <f>PPRD!N43+RCV_RCY!N43+IMP!N43-EXP!N43+STK_CHG!N43-INTMARB!N43</f>
        <v>1249.9044711951849</v>
      </c>
      <c r="O43" s="10">
        <f>PPRD!O43+RCV_RCY!O43+IMP!O43-EXP!O43+STK_CHG!O43-INTMARB!O43</f>
        <v>462.16672398968183</v>
      </c>
      <c r="P43" s="10">
        <f>PPRD!P43+RCV_RCY!P43+IMP!P43-EXP!P43+STK_CHG!P43-INTMARB!P43</f>
        <v>-1208.8228718830608</v>
      </c>
      <c r="Q43" s="10">
        <f>PPRD!Q43+RCV_RCY!Q43+IMP!Q43-EXP!Q43+STK_CHG!Q43-INTMARB!Q43</f>
        <v>-582.33026655202127</v>
      </c>
      <c r="R43" s="10">
        <f>PPRD!R43+RCV_RCY!R43+IMP!R43-EXP!R43+STK_CHG!R43-INTMARB!R43</f>
        <v>-1745.963456577816</v>
      </c>
      <c r="S43" s="10">
        <f>PPRD!S43+RCV_RCY!S43+IMP!S43-EXP!S43+STK_CHG!S43-INTMARB!S43</f>
        <v>-1174.9307824591569</v>
      </c>
      <c r="T43" s="10">
        <f>PPRD!T43+RCV_RCY!T43+IMP!T43-EXP!T43+STK_CHG!T43-INTMARB!T43</f>
        <v>-1344.6877042132414</v>
      </c>
      <c r="U43" s="10">
        <f>PPRD!U43+RCV_RCY!U43+IMP!U43-EXP!U43+STK_CHG!U43-INTMARB!U43</f>
        <v>-524.79647463456615</v>
      </c>
      <c r="V43" s="10">
        <f>PPRD!V43+RCV_RCY!V43+IMP!V43-EXP!V43+STK_CHG!V43-INTMARB!V43</f>
        <v>194.00214961306966</v>
      </c>
      <c r="W43" s="10">
        <f>PPRD!W43+RCV_RCY!W43+IMP!W43-EXP!W43+STK_CHG!W43-INTMARB!W43</f>
        <v>-607.73705932932057</v>
      </c>
      <c r="X43" s="10">
        <f>PPRD!X43+RCV_RCY!X43+IMP!X43-EXP!X43+STK_CHG!X43-INTMARB!X43</f>
        <v>45.716509028374816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474.74918314703359</v>
      </c>
      <c r="D44" s="10">
        <f>PPRD!D44+RCV_RCY!D44+IMP!D44-EXP!D44+STK_CHG!D44-INTMARB!D44</f>
        <v>764.23052450558862</v>
      </c>
      <c r="E44" s="10">
        <f>PPRD!E44+RCV_RCY!E44+IMP!E44-EXP!E44+STK_CHG!E44-INTMARB!E44</f>
        <v>1345.122785898539</v>
      </c>
      <c r="F44" s="10">
        <f>PPRD!F44+RCV_RCY!F44+IMP!F44-EXP!F44+STK_CHG!F44-INTMARB!F44</f>
        <v>188.16276870163369</v>
      </c>
      <c r="G44" s="10">
        <f>PPRD!G44+RCV_RCY!G44+IMP!G44-EXP!G44+STK_CHG!G44-INTMARB!G44</f>
        <v>-172.78589853826315</v>
      </c>
      <c r="H44" s="10">
        <f>PPRD!H44+RCV_RCY!H44+IMP!H44-EXP!H44+STK_CHG!H44-INTMARB!H44</f>
        <v>188.14471195184876</v>
      </c>
      <c r="I44" s="10">
        <f>PPRD!I44+RCV_RCY!I44+IMP!I44-EXP!I44+STK_CHG!I44-INTMARB!I44</f>
        <v>-1020.3966466036113</v>
      </c>
      <c r="J44" s="10">
        <f>PPRD!J44+RCV_RCY!J44+IMP!J44-EXP!J44+STK_CHG!J44-INTMARB!J44</f>
        <v>-619.08847807394682</v>
      </c>
      <c r="K44" s="10">
        <f>PPRD!K44+RCV_RCY!K44+IMP!K44-EXP!K44+STK_CHG!K44-INTMARB!K44</f>
        <v>-838.82674118658633</v>
      </c>
      <c r="L44" s="10">
        <f>PPRD!L44+RCV_RCY!L44+IMP!L44-EXP!L44+STK_CHG!L44-INTMARB!L44</f>
        <v>-637.24084264832322</v>
      </c>
      <c r="M44" s="10">
        <f>PPRD!M44+RCV_RCY!M44+IMP!M44-EXP!M44+STK_CHG!M44-INTMARB!M44</f>
        <v>-1037.5466036113498</v>
      </c>
      <c r="N44" s="10">
        <f>PPRD!N44+RCV_RCY!N44+IMP!N44-EXP!N44+STK_CHG!N44-INTMARB!N44</f>
        <v>-1376.7078245915734</v>
      </c>
      <c r="O44" s="10">
        <f>PPRD!O44+RCV_RCY!O44+IMP!O44-EXP!O44+STK_CHG!O44-INTMARB!O44</f>
        <v>-1747.3965606190879</v>
      </c>
      <c r="P44" s="10">
        <f>PPRD!P44+RCV_RCY!P44+IMP!P44-EXP!P44+STK_CHG!P44-INTMARB!P44</f>
        <v>-1697.7165950128974</v>
      </c>
      <c r="Q44" s="10">
        <f>PPRD!Q44+RCV_RCY!Q44+IMP!Q44-EXP!Q44+STK_CHG!Q44-INTMARB!Q44</f>
        <v>-1937.5177987962165</v>
      </c>
      <c r="R44" s="10">
        <f>PPRD!R44+RCV_RCY!R44+IMP!R44-EXP!R44+STK_CHG!R44-INTMARB!R44</f>
        <v>-1805.6749785038696</v>
      </c>
      <c r="S44" s="10">
        <f>PPRD!S44+RCV_RCY!S44+IMP!S44-EXP!S44+STK_CHG!S44-INTMARB!S44</f>
        <v>-1993.8854686156492</v>
      </c>
      <c r="T44" s="10">
        <f>PPRD!T44+RCV_RCY!T44+IMP!T44-EXP!T44+STK_CHG!T44-INTMARB!T44</f>
        <v>-2011.2515047291481</v>
      </c>
      <c r="U44" s="10">
        <f>PPRD!U44+RCV_RCY!U44+IMP!U44-EXP!U44+STK_CHG!U44-INTMARB!U44</f>
        <v>-1967.2179707652617</v>
      </c>
      <c r="V44" s="10">
        <f>PPRD!V44+RCV_RCY!V44+IMP!V44-EXP!V44+STK_CHG!V44-INTMARB!V44</f>
        <v>-1495.2288048151336</v>
      </c>
      <c r="W44" s="10">
        <f>PPRD!W44+RCV_RCY!W44+IMP!W44-EXP!W44+STK_CHG!W44-INTMARB!W44</f>
        <v>-1819.1420464316418</v>
      </c>
      <c r="X44" s="10">
        <f>PPRD!X44+RCV_RCY!X44+IMP!X44-EXP!X44+STK_CHG!X44-INTMARB!X44</f>
        <v>-1978.0929492691312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-28.804901117798792</v>
      </c>
      <c r="D45" s="10">
        <f>PPRD!D45+RCV_RCY!D45+IMP!D45-EXP!D45+STK_CHG!D45-INTMARB!D45</f>
        <v>-14.402407566638002</v>
      </c>
      <c r="E45" s="10">
        <f>PPRD!E45+RCV_RCY!E45+IMP!E45-EXP!E45+STK_CHG!E45-INTMARB!E45</f>
        <v>-18.243078245915736</v>
      </c>
      <c r="F45" s="10">
        <f>PPRD!F45+RCV_RCY!F45+IMP!F45-EXP!F45+STK_CHG!F45-INTMARB!F45</f>
        <v>-24.004041272570937</v>
      </c>
      <c r="G45" s="10">
        <f>PPRD!G45+RCV_RCY!G45+IMP!G45-EXP!G45+STK_CHG!G45-INTMARB!G45</f>
        <v>-24.957953568357699</v>
      </c>
      <c r="H45" s="10">
        <f>PPRD!H45+RCV_RCY!H45+IMP!H45-EXP!H45+STK_CHG!H45-INTMARB!H45</f>
        <v>-26.877815993121239</v>
      </c>
      <c r="I45" s="10">
        <f>PPRD!I45+RCV_RCY!I45+IMP!I45-EXP!I45+STK_CHG!I45-INTMARB!I45</f>
        <v>-24.957953568357691</v>
      </c>
      <c r="J45" s="10">
        <f>PPRD!J45+RCV_RCY!J45+IMP!J45-EXP!J45+STK_CHG!J45-INTMARB!J45</f>
        <v>-15.620550300945828</v>
      </c>
      <c r="K45" s="10">
        <f>PPRD!K45+RCV_RCY!K45+IMP!K45-EXP!K45+STK_CHG!K45-INTMARB!K45</f>
        <v>-14.579191745485813</v>
      </c>
      <c r="L45" s="10">
        <f>PPRD!L45+RCV_RCY!L45+IMP!L45-EXP!L45+STK_CHG!L45-INTMARB!L45</f>
        <v>-16.661908856405841</v>
      </c>
      <c r="M45" s="10">
        <f>PPRD!M45+RCV_RCY!M45+IMP!M45-EXP!M45+STK_CHG!M45-INTMARB!M45</f>
        <v>-26.034221840068788</v>
      </c>
      <c r="N45" s="10">
        <f>PPRD!N45+RCV_RCY!N45+IMP!N45-EXP!N45+STK_CHG!N45-INTMARB!N45</f>
        <v>-11.45511607910576</v>
      </c>
      <c r="O45" s="10">
        <f>PPRD!O45+RCV_RCY!O45+IMP!O45-EXP!O45+STK_CHG!O45-INTMARB!O45</f>
        <v>-14.579105760963028</v>
      </c>
      <c r="P45" s="10">
        <f>PPRD!P45+RCV_RCY!P45+IMP!P45-EXP!P45+STK_CHG!P45-INTMARB!P45</f>
        <v>-9.3723129836629475</v>
      </c>
      <c r="Q45" s="10">
        <f>PPRD!Q45+RCV_RCY!Q45+IMP!Q45-EXP!Q45+STK_CHG!Q45-INTMARB!Q45</f>
        <v>-15.62055030094583</v>
      </c>
      <c r="R45" s="10">
        <f>PPRD!R45+RCV_RCY!R45+IMP!R45-EXP!R45+STK_CHG!R45-INTMARB!R45</f>
        <v>-17.703267411865859</v>
      </c>
      <c r="S45" s="10">
        <f>PPRD!S45+RCV_RCY!S45+IMP!S45-EXP!S45+STK_CHG!S45-INTMARB!S45</f>
        <v>-18.744625967325877</v>
      </c>
      <c r="T45" s="10">
        <f>PPRD!T45+RCV_RCY!T45+IMP!T45-EXP!T45+STK_CHG!T45-INTMARB!T45</f>
        <v>-9.3525365434221843</v>
      </c>
      <c r="U45" s="10">
        <f>PPRD!U45+RCV_RCY!U45+IMP!U45-EXP!U45+STK_CHG!U45-INTMARB!U45</f>
        <v>-8.5724849527085123</v>
      </c>
      <c r="V45" s="10">
        <f>PPRD!V45+RCV_RCY!V45+IMP!V45-EXP!V45+STK_CHG!V45-INTMARB!V45</f>
        <v>-2.7178847807394675</v>
      </c>
      <c r="W45" s="10">
        <f>PPRD!W45+RCV_RCY!W45+IMP!W45-EXP!W45+STK_CHG!W45-INTMARB!W45</f>
        <v>-5.2745485812553703</v>
      </c>
      <c r="X45" s="10">
        <f>PPRD!X45+RCV_RCY!X45+IMP!X45-EXP!X45+STK_CHG!X45-INTMARB!X45</f>
        <v>-0.9435081685296649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-34.565778159931199</v>
      </c>
      <c r="D46" s="10">
        <f>PPRD!D46+RCV_RCY!D46+IMP!D46-EXP!D46+STK_CHG!D46-INTMARB!D46</f>
        <v>-13.442218400687887</v>
      </c>
      <c r="E46" s="10">
        <f>PPRD!E46+RCV_RCY!E46+IMP!E46-EXP!E46+STK_CHG!E46-INTMARB!E46</f>
        <v>-65.290885640584648</v>
      </c>
      <c r="F46" s="10">
        <f>PPRD!F46+RCV_RCY!F46+IMP!F46-EXP!F46+STK_CHG!F46-INTMARB!F46</f>
        <v>-29.765004299226078</v>
      </c>
      <c r="G46" s="10">
        <f>PPRD!G46+RCV_RCY!G46+IMP!G46-EXP!G46+STK_CHG!G46-INTMARB!G46</f>
        <v>-52.795614789337861</v>
      </c>
      <c r="H46" s="10">
        <f>PPRD!H46+RCV_RCY!H46+IMP!H46-EXP!H46+STK_CHG!H46-INTMARB!H46</f>
        <v>-40.316680997420498</v>
      </c>
      <c r="I46" s="10">
        <f>PPRD!I46+RCV_RCY!I46+IMP!I46-EXP!I46+STK_CHG!I46-INTMARB!I46</f>
        <v>-56.635425623387746</v>
      </c>
      <c r="J46" s="10">
        <f>PPRD!J46+RCV_RCY!J46+IMP!J46-EXP!J46+STK_CHG!J46-INTMARB!J46</f>
        <v>-28.088220120378327</v>
      </c>
      <c r="K46" s="10">
        <f>PPRD!K46+RCV_RCY!K46+IMP!K46-EXP!K46+STK_CHG!K46-INTMARB!K46</f>
        <v>-80.252192605331004</v>
      </c>
      <c r="L46" s="10">
        <f>PPRD!L46+RCV_RCY!L46+IMP!L46-EXP!L46+STK_CHG!L46-INTMARB!L46</f>
        <v>-58.182889079965612</v>
      </c>
      <c r="M46" s="10">
        <f>PPRD!M46+RCV_RCY!M46+IMP!M46-EXP!M46+STK_CHG!M46-INTMARB!M46</f>
        <v>-56.176612209802194</v>
      </c>
      <c r="N46" s="10">
        <f>PPRD!N46+RCV_RCY!N46+IMP!N46-EXP!N46+STK_CHG!N46-INTMARB!N46</f>
        <v>-76.239638865004324</v>
      </c>
      <c r="O46" s="10">
        <f>PPRD!O46+RCV_RCY!O46+IMP!O46-EXP!O46+STK_CHG!O46-INTMARB!O46</f>
        <v>-87.274376612209764</v>
      </c>
      <c r="P46" s="10">
        <f>PPRD!P46+RCV_RCY!P46+IMP!P46-EXP!P46+STK_CHG!P46-INTMARB!P46</f>
        <v>-55.173430782459143</v>
      </c>
      <c r="Q46" s="10">
        <f>PPRD!Q46+RCV_RCY!Q46+IMP!Q46-EXP!Q46+STK_CHG!Q46-INTMARB!Q46</f>
        <v>-19.059931212381755</v>
      </c>
      <c r="R46" s="10">
        <f>PPRD!R46+RCV_RCY!R46+IMP!R46-EXP!R46+STK_CHG!R46-INTMARB!R46</f>
        <v>-84.264832330180539</v>
      </c>
      <c r="S46" s="10">
        <f>PPRD!S46+RCV_RCY!S46+IMP!S46-EXP!S46+STK_CHG!S46-INTMARB!S46</f>
        <v>-77.24273430782462</v>
      </c>
      <c r="T46" s="10">
        <f>PPRD!T46+RCV_RCY!T46+IMP!T46-EXP!T46+STK_CHG!T46-INTMARB!T46</f>
        <v>-88.14505588993984</v>
      </c>
      <c r="U46" s="10">
        <f>PPRD!U46+RCV_RCY!U46+IMP!U46-EXP!U46+STK_CHG!U46-INTMARB!U46</f>
        <v>-63.404213241616524</v>
      </c>
      <c r="V46" s="10">
        <f>PPRD!V46+RCV_RCY!V46+IMP!V46-EXP!V46+STK_CHG!V46-INTMARB!V46</f>
        <v>-48.254686156491822</v>
      </c>
      <c r="W46" s="10">
        <f>PPRD!W46+RCV_RCY!W46+IMP!W46-EXP!W46+STK_CHG!W46-INTMARB!W46</f>
        <v>-88.455030094582966</v>
      </c>
      <c r="X46" s="10">
        <f>PPRD!X46+RCV_RCY!X46+IMP!X46-EXP!X46+STK_CHG!X46-INTMARB!X46</f>
        <v>-7.0441960447119456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277.48632846087702</v>
      </c>
      <c r="D47" s="10">
        <f>PPRD!D47+RCV_RCY!D47+IMP!D47-EXP!D47+STK_CHG!D47-INTMARB!D47</f>
        <v>362.94067067927767</v>
      </c>
      <c r="E47" s="10">
        <f>PPRD!E47+RCV_RCY!E47+IMP!E47-EXP!E47+STK_CHG!E47-INTMARB!E47</f>
        <v>261.1636285468615</v>
      </c>
      <c r="F47" s="10">
        <f>PPRD!F47+RCV_RCY!F47+IMP!F47-EXP!F47+STK_CHG!F47-INTMARB!F47</f>
        <v>192.03215821152193</v>
      </c>
      <c r="G47" s="10">
        <f>PPRD!G47+RCV_RCY!G47+IMP!G47-EXP!G47+STK_CHG!G47-INTMARB!G47</f>
        <v>187.1846947549441</v>
      </c>
      <c r="H47" s="10">
        <f>PPRD!H47+RCV_RCY!H47+IMP!H47-EXP!H47+STK_CHG!H47-INTMARB!H47</f>
        <v>306.21496130696477</v>
      </c>
      <c r="I47" s="10">
        <f>PPRD!I47+RCV_RCY!I47+IMP!I47-EXP!I47+STK_CHG!I47-INTMARB!I47</f>
        <v>182.38521066208077</v>
      </c>
      <c r="J47" s="10">
        <f>PPRD!J47+RCV_RCY!J47+IMP!J47-EXP!J47+STK_CHG!J47-INTMARB!J47</f>
        <v>152.76586414445399</v>
      </c>
      <c r="K47" s="10">
        <f>PPRD!K47+RCV_RCY!K47+IMP!K47-EXP!K47+STK_CHG!K47-INTMARB!K47</f>
        <v>128.54694754944106</v>
      </c>
      <c r="L47" s="10">
        <f>PPRD!L47+RCV_RCY!L47+IMP!L47-EXP!L47+STK_CHG!L47-INTMARB!L47</f>
        <v>153.69733447979365</v>
      </c>
      <c r="M47" s="10">
        <f>PPRD!M47+RCV_RCY!M47+IMP!M47-EXP!M47+STK_CHG!M47-INTMARB!M47</f>
        <v>90.35546001719689</v>
      </c>
      <c r="N47" s="10">
        <f>PPRD!N47+RCV_RCY!N47+IMP!N47-EXP!N47+STK_CHG!N47-INTMARB!N47</f>
        <v>133.20429922613934</v>
      </c>
      <c r="O47" s="10">
        <f>PPRD!O47+RCV_RCY!O47+IMP!O47-EXP!O47+STK_CHG!O47-INTMARB!O47</f>
        <v>100.60189165950128</v>
      </c>
      <c r="P47" s="10">
        <f>PPRD!P47+RCV_RCY!P47+IMP!P47-EXP!P47+STK_CHG!P47-INTMARB!P47</f>
        <v>86.629406706792807</v>
      </c>
      <c r="Q47" s="10">
        <f>PPRD!Q47+RCV_RCY!Q47+IMP!Q47-EXP!Q47+STK_CHG!Q47-INTMARB!Q47</f>
        <v>19.561478933791911</v>
      </c>
      <c r="R47" s="10">
        <f>PPRD!R47+RCV_RCY!R47+IMP!R47-EXP!R47+STK_CHG!R47-INTMARB!R47</f>
        <v>21.424419604471169</v>
      </c>
      <c r="S47" s="10">
        <f>PPRD!S47+RCV_RCY!S47+IMP!S47-EXP!S47+STK_CHG!S47-INTMARB!S47</f>
        <v>47.5064488392089</v>
      </c>
      <c r="T47" s="10">
        <f>PPRD!T47+RCV_RCY!T47+IMP!T47-EXP!T47+STK_CHG!T47-INTMARB!T47</f>
        <v>46.851590713671541</v>
      </c>
      <c r="U47" s="10">
        <f>PPRD!U47+RCV_RCY!U47+IMP!U47-EXP!U47+STK_CHG!U47-INTMARB!U47</f>
        <v>53.78478073946691</v>
      </c>
      <c r="V47" s="10">
        <f>PPRD!V47+RCV_RCY!V47+IMP!V47-EXP!V47+STK_CHG!V47-INTMARB!V47</f>
        <v>29.569561478933807</v>
      </c>
      <c r="W47" s="10">
        <f>PPRD!W47+RCV_RCY!W47+IMP!W47-EXP!W47+STK_CHG!W47-INTMARB!W47</f>
        <v>34.438435081685334</v>
      </c>
      <c r="X47" s="10">
        <f>PPRD!X47+RCV_RCY!X47+IMP!X47-EXP!X47+STK_CHG!X47-INTMARB!X47</f>
        <v>175.57730008598443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393.5679277730008</v>
      </c>
      <c r="D48" s="10">
        <f>PPRD!D48+RCV_RCY!D48+IMP!D48-EXP!D48+STK_CHG!D48-INTMARB!D48</f>
        <v>503.95889939810837</v>
      </c>
      <c r="E48" s="10">
        <f>PPRD!E48+RCV_RCY!E48+IMP!E48-EXP!E48+STK_CHG!E48-INTMARB!E48</f>
        <v>626.82889079965594</v>
      </c>
      <c r="F48" s="10">
        <f>PPRD!F48+RCV_RCY!F48+IMP!F48-EXP!F48+STK_CHG!F48-INTMARB!F48</f>
        <v>584.59234737747204</v>
      </c>
      <c r="G48" s="10">
        <f>PPRD!G48+RCV_RCY!G48+IMP!G48-EXP!G48+STK_CHG!G48-INTMARB!G48</f>
        <v>691.14359415305239</v>
      </c>
      <c r="H48" s="10">
        <f>PPRD!H48+RCV_RCY!H48+IMP!H48-EXP!H48+STK_CHG!H48-INTMARB!H48</f>
        <v>799.61478933791909</v>
      </c>
      <c r="I48" s="10">
        <f>PPRD!I48+RCV_RCY!I48+IMP!I48-EXP!I48+STK_CHG!I48-INTMARB!I48</f>
        <v>767.93740326741181</v>
      </c>
      <c r="J48" s="10">
        <f>PPRD!J48+RCV_RCY!J48+IMP!J48-EXP!J48+STK_CHG!J48-INTMARB!J48</f>
        <v>495.27085124677558</v>
      </c>
      <c r="K48" s="10">
        <f>PPRD!K48+RCV_RCY!K48+IMP!K48-EXP!K48+STK_CHG!K48-INTMARB!K48</f>
        <v>537.30773860705062</v>
      </c>
      <c r="L48" s="10">
        <f>PPRD!L48+RCV_RCY!L48+IMP!L48-EXP!L48+STK_CHG!L48-INTMARB!L48</f>
        <v>463.16999140154769</v>
      </c>
      <c r="M48" s="10">
        <f>PPRD!M48+RCV_RCY!M48+IMP!M48-EXP!M48+STK_CHG!M48-INTMARB!M48</f>
        <v>441.00507308684433</v>
      </c>
      <c r="N48" s="10">
        <f>PPRD!N48+RCV_RCY!N48+IMP!N48-EXP!N48+STK_CHG!N48-INTMARB!N48</f>
        <v>378.33190025795358</v>
      </c>
      <c r="O48" s="10">
        <f>PPRD!O48+RCV_RCY!O48+IMP!O48-EXP!O48+STK_CHG!O48-INTMARB!O48</f>
        <v>316.42304385210673</v>
      </c>
      <c r="P48" s="10">
        <f>PPRD!P48+RCV_RCY!P48+IMP!P48-EXP!P48+STK_CHG!P48-INTMARB!P48</f>
        <v>337.05932932072216</v>
      </c>
      <c r="Q48" s="10">
        <f>PPRD!Q48+RCV_RCY!Q48+IMP!Q48-EXP!Q48+STK_CHG!Q48-INTMARB!Q48</f>
        <v>386.73929492691315</v>
      </c>
      <c r="R48" s="10">
        <f>PPRD!R48+RCV_RCY!R48+IMP!R48-EXP!R48+STK_CHG!R48-INTMARB!R48</f>
        <v>349.2882201203783</v>
      </c>
      <c r="S48" s="10">
        <f>PPRD!S48+RCV_RCY!S48+IMP!S48-EXP!S48+STK_CHG!S48-INTMARB!S48</f>
        <v>256.80705073086841</v>
      </c>
      <c r="T48" s="10">
        <f>PPRD!T48+RCV_RCY!T48+IMP!T48-EXP!T48+STK_CHG!T48-INTMARB!T48</f>
        <v>298.02923473774723</v>
      </c>
      <c r="U48" s="10">
        <f>PPRD!U48+RCV_RCY!U48+IMP!U48-EXP!U48+STK_CHG!U48-INTMARB!U48</f>
        <v>263.73327601031815</v>
      </c>
      <c r="V48" s="10">
        <f>PPRD!V48+RCV_RCY!V48+IMP!V48-EXP!V48+STK_CHG!V48-INTMARB!V48</f>
        <v>260.21289767841785</v>
      </c>
      <c r="W48" s="10">
        <f>PPRD!W48+RCV_RCY!W48+IMP!W48-EXP!W48+STK_CHG!W48-INTMARB!W48</f>
        <v>275.20705073086845</v>
      </c>
      <c r="X48" s="10">
        <f>PPRD!X48+RCV_RCY!X48+IMP!X48-EXP!X48+STK_CHG!X48-INTMARB!X48</f>
        <v>234.58641444539978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-5.7609630266552019</v>
      </c>
      <c r="D49" s="10">
        <f>PPRD!D49+RCV_RCY!D49+IMP!D49-EXP!D49+STK_CHG!D49-INTMARB!D49</f>
        <v>-6.7211521926053308</v>
      </c>
      <c r="E49" s="10">
        <f>PPRD!E49+RCV_RCY!E49+IMP!E49-EXP!E49+STK_CHG!E49-INTMARB!E49</f>
        <v>-10.561736887360272</v>
      </c>
      <c r="F49" s="10">
        <f>PPRD!F49+RCV_RCY!F49+IMP!F49-EXP!F49+STK_CHG!F49-INTMARB!F49</f>
        <v>-7.6812553740326743</v>
      </c>
      <c r="G49" s="10">
        <f>PPRD!G49+RCV_RCY!G49+IMP!G49-EXP!G49+STK_CHG!G49-INTMARB!G49</f>
        <v>-7.6793637145313838</v>
      </c>
      <c r="H49" s="10">
        <f>PPRD!H49+RCV_RCY!H49+IMP!H49-EXP!H49+STK_CHG!H49-INTMARB!H49</f>
        <v>-3.839638865004301</v>
      </c>
      <c r="I49" s="10">
        <f>PPRD!I49+RCV_RCY!I49+IMP!I49-EXP!I49+STK_CHG!I49-INTMARB!I49</f>
        <v>-6.719432502149612</v>
      </c>
      <c r="J49" s="10">
        <f>PPRD!J49+RCV_RCY!J49+IMP!J49-EXP!J49+STK_CHG!J49-INTMARB!J49</f>
        <v>-1.9108340498710241</v>
      </c>
      <c r="K49" s="10">
        <f>PPRD!K49+RCV_RCY!K49+IMP!K49-EXP!K49+STK_CHG!K49-INTMARB!K49</f>
        <v>-4.7769561478933786</v>
      </c>
      <c r="L49" s="10">
        <f>PPRD!L49+RCV_RCY!L49+IMP!L49-EXP!L49+STK_CHG!L49-INTMARB!L49</f>
        <v>-2.8662080825451417</v>
      </c>
      <c r="M49" s="10">
        <f>PPRD!M49+RCV_RCY!M49+IMP!M49-EXP!M49+STK_CHG!M49-INTMARB!M49</f>
        <v>-0.95546001719690477</v>
      </c>
      <c r="N49" s="10">
        <f>PPRD!N49+RCV_RCY!N49+IMP!N49-EXP!N49+STK_CHG!N49-INTMARB!N49</f>
        <v>-3.8214961306964739</v>
      </c>
      <c r="O49" s="10">
        <f>PPRD!O49+RCV_RCY!O49+IMP!O49-EXP!O49+STK_CHG!O49-INTMARB!O49</f>
        <v>-2.8661220980223563</v>
      </c>
      <c r="P49" s="10">
        <f>PPRD!P49+RCV_RCY!P49+IMP!P49-EXP!P49+STK_CHG!P49-INTMARB!P49</f>
        <v>1.9107480653482365</v>
      </c>
      <c r="Q49" s="10">
        <f>PPRD!Q49+RCV_RCY!Q49+IMP!Q49-EXP!Q49+STK_CHG!Q49-INTMARB!Q49</f>
        <v>8.5984522784743334E-5</v>
      </c>
      <c r="R49" s="10">
        <f>PPRD!R49+RCV_RCY!R49+IMP!R49-EXP!R49+STK_CHG!R49-INTMARB!R49</f>
        <v>-6.6613381477509392E-16</v>
      </c>
      <c r="S49" s="10">
        <f>PPRD!S49+RCV_RCY!S49+IMP!S49-EXP!S49+STK_CHG!S49-INTMARB!S49</f>
        <v>0</v>
      </c>
      <c r="T49" s="10">
        <f>PPRD!T49+RCV_RCY!T49+IMP!T49-EXP!T49+STK_CHG!T49-INTMARB!T49</f>
        <v>-0.99836629406706701</v>
      </c>
      <c r="U49" s="10">
        <f>PPRD!U49+RCV_RCY!U49+IMP!U49-EXP!U49+STK_CHG!U49-INTMARB!U49</f>
        <v>-1.379621668099742</v>
      </c>
      <c r="V49" s="10">
        <f>PPRD!V49+RCV_RCY!V49+IMP!V49-EXP!V49+STK_CHG!V49-INTMARB!V49</f>
        <v>0.51779879621668112</v>
      </c>
      <c r="W49" s="10">
        <f>PPRD!W49+RCV_RCY!W49+IMP!W49-EXP!W49+STK_CHG!W49-INTMARB!W49</f>
        <v>-0.48727429062768712</v>
      </c>
      <c r="X49" s="10">
        <f>PPRD!X49+RCV_RCY!X49+IMP!X49-EXP!X49+STK_CHG!X49-INTMARB!X49</f>
        <v>2.4391229578675846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84.494067067927773</v>
      </c>
      <c r="D50" s="10">
        <f>PPRD!D50+RCV_RCY!D50+IMP!D50-EXP!D50+STK_CHG!D50-INTMARB!D50</f>
        <v>276.52622527944965</v>
      </c>
      <c r="E50" s="10">
        <f>PPRD!E50+RCV_RCY!E50+IMP!E50-EXP!E50+STK_CHG!E50-INTMARB!E50</f>
        <v>773.88933791917452</v>
      </c>
      <c r="F50" s="10">
        <f>PPRD!F50+RCV_RCY!F50+IMP!F50-EXP!F50+STK_CHG!F50-INTMARB!F50</f>
        <v>542.49062768701617</v>
      </c>
      <c r="G50" s="10">
        <f>PPRD!G50+RCV_RCY!G50+IMP!G50-EXP!G50+STK_CHG!G50-INTMARB!G50</f>
        <v>596.66689595872731</v>
      </c>
      <c r="H50" s="10">
        <f>PPRD!H50+RCV_RCY!H50+IMP!H50-EXP!H50+STK_CHG!H50-INTMARB!H50</f>
        <v>680.263026655202</v>
      </c>
      <c r="I50" s="10">
        <f>PPRD!I50+RCV_RCY!I50+IMP!I50-EXP!I50+STK_CHG!I50-INTMARB!I50</f>
        <v>157.78761822871888</v>
      </c>
      <c r="J50" s="10">
        <f>PPRD!J50+RCV_RCY!J50+IMP!J50-EXP!J50+STK_CHG!J50-INTMARB!J50</f>
        <v>-42.842992261392951</v>
      </c>
      <c r="K50" s="10">
        <f>PPRD!K50+RCV_RCY!K50+IMP!K50-EXP!K50+STK_CHG!K50-INTMARB!K50</f>
        <v>143.15829750644883</v>
      </c>
      <c r="L50" s="10">
        <f>PPRD!L50+RCV_RCY!L50+IMP!L50-EXP!L50+STK_CHG!L50-INTMARB!L50</f>
        <v>-41.798022355975917</v>
      </c>
      <c r="M50" s="10">
        <f>PPRD!M50+RCV_RCY!M50+IMP!M50-EXP!M50+STK_CHG!M50-INTMARB!M50</f>
        <v>-79.416337059329322</v>
      </c>
      <c r="N50" s="10">
        <f>PPRD!N50+RCV_RCY!N50+IMP!N50-EXP!N50+STK_CHG!N50-INTMARB!N50</f>
        <v>-55.382373172828892</v>
      </c>
      <c r="O50" s="10">
        <f>PPRD!O50+RCV_RCY!O50+IMP!O50-EXP!O50+STK_CHG!O50-INTMARB!O50</f>
        <v>-87.775924333619955</v>
      </c>
      <c r="P50" s="10">
        <f>PPRD!P50+RCV_RCY!P50+IMP!P50-EXP!P50+STK_CHG!P50-INTMARB!P50</f>
        <v>-260.19277730008594</v>
      </c>
      <c r="Q50" s="10">
        <f>PPRD!Q50+RCV_RCY!Q50+IMP!Q50-EXP!Q50+STK_CHG!Q50-INTMARB!Q50</f>
        <v>-143.15821152192606</v>
      </c>
      <c r="R50" s="10">
        <f>PPRD!R50+RCV_RCY!R50+IMP!R50-EXP!R50+STK_CHG!R50-INTMARB!R50</f>
        <v>-164.05726569217541</v>
      </c>
      <c r="S50" s="10">
        <f>PPRD!S50+RCV_RCY!S50+IMP!S50-EXP!S50+STK_CHG!S50-INTMARB!S50</f>
        <v>-156.74264832330175</v>
      </c>
      <c r="T50" s="10">
        <f>PPRD!T50+RCV_RCY!T50+IMP!T50-EXP!T50+STK_CHG!T50-INTMARB!T50</f>
        <v>-159.81057609630267</v>
      </c>
      <c r="U50" s="10">
        <f>PPRD!U50+RCV_RCY!U50+IMP!U50-EXP!U50+STK_CHG!U50-INTMARB!U50</f>
        <v>-146.19905417024935</v>
      </c>
      <c r="V50" s="10">
        <f>PPRD!V50+RCV_RCY!V50+IMP!V50-EXP!V50+STK_CHG!V50-INTMARB!V50</f>
        <v>-142.80816852966467</v>
      </c>
      <c r="W50" s="10">
        <f>PPRD!W50+RCV_RCY!W50+IMP!W50-EXP!W50+STK_CHG!W50-INTMARB!W50</f>
        <v>-117.36053310404122</v>
      </c>
      <c r="X50" s="10">
        <f>PPRD!X50+RCV_RCY!X50+IMP!X50-EXP!X50+STK_CHG!X50-INTMARB!X50</f>
        <v>-103.57033533963886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2033.8134135855551</v>
      </c>
      <c r="D51" s="37">
        <f>PPRD!D51+RCV_RCY!D51+IMP!D51-EXP!D51+STK_CHG!D51-INTMARB!D51</f>
        <v>2255.0730868443679</v>
      </c>
      <c r="E51" s="37">
        <f>PPRD!E51+RCV_RCY!E51+IMP!E51-EXP!E51+STK_CHG!E51-INTMARB!E51</f>
        <v>2729.3422184006881</v>
      </c>
      <c r="F51" s="37">
        <f>PPRD!F51+RCV_RCY!F51+IMP!F51-EXP!F51+STK_CHG!F51-INTMARB!F51</f>
        <v>2636.2854686156493</v>
      </c>
      <c r="G51" s="37">
        <f>PPRD!G51+RCV_RCY!G51+IMP!G51-EXP!G51+STK_CHG!G51-INTMARB!G51</f>
        <v>3303.4393809114358</v>
      </c>
      <c r="H51" s="37">
        <f>PPRD!H51+RCV_RCY!H51+IMP!H51-EXP!H51+STK_CHG!H51-INTMARB!H51</f>
        <v>3750.6878761822868</v>
      </c>
      <c r="I51" s="37">
        <f>PPRD!I51+RCV_RCY!I51+IMP!I51-EXP!I51+STK_CHG!I51-INTMARB!I51</f>
        <v>3639.5958727429061</v>
      </c>
      <c r="J51" s="37">
        <f>PPRD!J51+RCV_RCY!J51+IMP!J51-EXP!J51+STK_CHG!J51-INTMARB!J51</f>
        <v>3808.3619948409287</v>
      </c>
      <c r="K51" s="37">
        <f>PPRD!K51+RCV_RCY!K51+IMP!K51-EXP!K51+STK_CHG!K51-INTMARB!K51</f>
        <v>4138.5210662080826</v>
      </c>
      <c r="L51" s="37">
        <f>PPRD!L51+RCV_RCY!L51+IMP!L51-EXP!L51+STK_CHG!L51-INTMARB!L51</f>
        <v>4217.2184006878761</v>
      </c>
      <c r="M51" s="37">
        <f>PPRD!M51+RCV_RCY!M51+IMP!M51-EXP!M51+STK_CHG!M51-INTMARB!M51</f>
        <v>4488.5210662080826</v>
      </c>
      <c r="N51" s="37">
        <f>PPRD!N51+RCV_RCY!N51+IMP!N51-EXP!N51+STK_CHG!N51-INTMARB!N51</f>
        <v>4463.6500429922617</v>
      </c>
      <c r="O51" s="37">
        <f>PPRD!O51+RCV_RCY!O51+IMP!O51-EXP!O51+STK_CHG!O51-INTMARB!O51</f>
        <v>3932.6311263972475</v>
      </c>
      <c r="P51" s="37">
        <f>PPRD!P51+RCV_RCY!P51+IMP!P51-EXP!P51+STK_CHG!P51-INTMARB!P51</f>
        <v>3755.8684436801373</v>
      </c>
      <c r="Q51" s="37">
        <f>PPRD!Q51+RCV_RCY!Q51+IMP!Q51-EXP!Q51+STK_CHG!Q51-INTMARB!Q51</f>
        <v>3473.3447979363714</v>
      </c>
      <c r="R51" s="37">
        <f>PPRD!R51+RCV_RCY!R51+IMP!R51-EXP!R51+STK_CHG!R51-INTMARB!R51</f>
        <v>4050.8820292347373</v>
      </c>
      <c r="S51" s="37">
        <f>PPRD!S51+RCV_RCY!S51+IMP!S51-EXP!S51+STK_CHG!S51-INTMARB!S51</f>
        <v>4322.843336199483</v>
      </c>
      <c r="T51" s="37">
        <f>PPRD!T51+RCV_RCY!T51+IMP!T51-EXP!T51+STK_CHG!T51-INTMARB!T51</f>
        <v>5415.3956147893377</v>
      </c>
      <c r="U51" s="37">
        <f>PPRD!U51+RCV_RCY!U51+IMP!U51-EXP!U51+STK_CHG!U51-INTMARB!U51</f>
        <v>5043.4699054170242</v>
      </c>
      <c r="V51" s="37">
        <f>PPRD!V51+RCV_RCY!V51+IMP!V51-EXP!V51+STK_CHG!V51-INTMARB!V51</f>
        <v>5302.6675838349101</v>
      </c>
      <c r="W51" s="37">
        <f>PPRD!W51+RCV_RCY!W51+IMP!W51-EXP!W51+STK_CHG!W51-INTMARB!W51</f>
        <v>5204.051332760102</v>
      </c>
      <c r="X51" s="37">
        <f>PPRD!X51+RCV_RCY!X51+IMP!X51-EXP!X51+STK_CHG!X51-INTMARB!X51</f>
        <v>4972.7472055030084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3759.3196904557176</v>
      </c>
      <c r="D52" s="37">
        <f t="shared" si="20"/>
        <v>4009.5442820292346</v>
      </c>
      <c r="E52" s="37">
        <f t="shared" si="20"/>
        <v>3551.8868443680144</v>
      </c>
      <c r="F52" s="37">
        <f t="shared" si="20"/>
        <v>4241.2391229578689</v>
      </c>
      <c r="G52" s="37">
        <f t="shared" si="20"/>
        <v>3799.488650042992</v>
      </c>
      <c r="H52" s="37">
        <f t="shared" si="20"/>
        <v>3474.5134995700773</v>
      </c>
      <c r="I52" s="37">
        <f t="shared" si="20"/>
        <v>4212.5337919174553</v>
      </c>
      <c r="J52" s="37">
        <f t="shared" si="20"/>
        <v>4480.6456577815979</v>
      </c>
      <c r="K52" s="37">
        <f t="shared" si="20"/>
        <v>4329.3711092003441</v>
      </c>
      <c r="L52" s="37">
        <f t="shared" si="20"/>
        <v>4785.6300945829735</v>
      </c>
      <c r="M52" s="37">
        <f t="shared" si="20"/>
        <v>5459.1559759243346</v>
      </c>
      <c r="N52" s="37">
        <f t="shared" si="20"/>
        <v>5137.8755803955282</v>
      </c>
      <c r="O52" s="37">
        <f t="shared" si="20"/>
        <v>4354.5014617368861</v>
      </c>
      <c r="P52" s="37">
        <f t="shared" si="20"/>
        <v>5300.9135855545992</v>
      </c>
      <c r="Q52" s="37">
        <f t="shared" si="20"/>
        <v>5512.6337919174557</v>
      </c>
      <c r="R52" s="37">
        <f t="shared" si="20"/>
        <v>4965.6063628546854</v>
      </c>
      <c r="S52" s="37">
        <f t="shared" si="20"/>
        <v>5625.3350816852935</v>
      </c>
      <c r="T52" s="37">
        <f t="shared" si="20"/>
        <v>4831.9021496130708</v>
      </c>
      <c r="U52" s="37">
        <f t="shared" si="20"/>
        <v>5459.2176268271724</v>
      </c>
      <c r="V52" s="37">
        <f t="shared" si="20"/>
        <v>5378.8899398108324</v>
      </c>
      <c r="W52" s="37">
        <f t="shared" si="20"/>
        <v>5650.9245055889924</v>
      </c>
      <c r="X52" s="37">
        <f t="shared" ref="X52" si="21">SUM(X53:X70)</f>
        <v>5882.0670679277728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973.6027515047291</v>
      </c>
      <c r="D53" s="10">
        <f>PPRD!D53+RCV_RCY!D53+IMP!D53-EXP!D53+STK_CHG!D53-INTMARB!D53</f>
        <v>1206.7067927773001</v>
      </c>
      <c r="E53" s="10">
        <f>PPRD!E53+RCV_RCY!E53+IMP!E53-EXP!E53+STK_CHG!E53-INTMARB!E53</f>
        <v>670.67927773000861</v>
      </c>
      <c r="F53" s="10">
        <f>PPRD!F53+RCV_RCY!F53+IMP!F53-EXP!F53+STK_CHG!F53-INTMARB!F53</f>
        <v>1351.934651762683</v>
      </c>
      <c r="G53" s="10">
        <f>PPRD!G53+RCV_RCY!G53+IMP!G53-EXP!G53+STK_CHG!G53-INTMARB!G53</f>
        <v>848.58134135855539</v>
      </c>
      <c r="H53" s="10">
        <f>PPRD!H53+RCV_RCY!H53+IMP!H53-EXP!H53+STK_CHG!H53-INTMARB!H53</f>
        <v>406.76380051590712</v>
      </c>
      <c r="I53" s="10">
        <f>PPRD!I53+RCV_RCY!I53+IMP!I53-EXP!I53+STK_CHG!I53-INTMARB!I53</f>
        <v>946.01711092003438</v>
      </c>
      <c r="J53" s="10">
        <f>PPRD!J53+RCV_RCY!J53+IMP!J53-EXP!J53+STK_CHG!J53-INTMARB!J53</f>
        <v>867.75339638865</v>
      </c>
      <c r="K53" s="10">
        <f>PPRD!K53+RCV_RCY!K53+IMP!K53-EXP!K53+STK_CHG!K53-INTMARB!K53</f>
        <v>584.61281169389497</v>
      </c>
      <c r="L53" s="10">
        <f>PPRD!L53+RCV_RCY!L53+IMP!L53-EXP!L53+STK_CHG!L53-INTMARB!L53</f>
        <v>712.31874462596727</v>
      </c>
      <c r="M53" s="10">
        <f>PPRD!M53+RCV_RCY!M53+IMP!M53-EXP!M53+STK_CHG!M53-INTMARB!M53</f>
        <v>1388.4692175408429</v>
      </c>
      <c r="N53" s="10">
        <f>PPRD!N53+RCV_RCY!N53+IMP!N53-EXP!N53+STK_CHG!N53-INTMARB!N53</f>
        <v>992.19372312983648</v>
      </c>
      <c r="O53" s="10">
        <f>PPRD!O53+RCV_RCY!O53+IMP!O53-EXP!O53+STK_CHG!O53-INTMARB!O53</f>
        <v>483.4664660361135</v>
      </c>
      <c r="P53" s="10">
        <f>PPRD!P53+RCV_RCY!P53+IMP!P53-EXP!P53+STK_CHG!P53-INTMARB!P53</f>
        <v>1180.6034393809109</v>
      </c>
      <c r="Q53" s="10">
        <f>PPRD!Q53+RCV_RCY!Q53+IMP!Q53-EXP!Q53+STK_CHG!Q53-INTMARB!Q53</f>
        <v>1338.6855546001721</v>
      </c>
      <c r="R53" s="10">
        <f>PPRD!R53+RCV_RCY!R53+IMP!R53-EXP!R53+STK_CHG!R53-INTMARB!R53</f>
        <v>744.6694754944109</v>
      </c>
      <c r="S53" s="10">
        <f>PPRD!S53+RCV_RCY!S53+IMP!S53-EXP!S53+STK_CHG!S53-INTMARB!S53</f>
        <v>1351.962424763542</v>
      </c>
      <c r="T53" s="10">
        <f>PPRD!T53+RCV_RCY!T53+IMP!T53-EXP!T53+STK_CHG!T53-INTMARB!T53</f>
        <v>507.0406706792777</v>
      </c>
      <c r="U53" s="10">
        <f>PPRD!U53+RCV_RCY!U53+IMP!U53-EXP!U53+STK_CHG!U53-INTMARB!U53</f>
        <v>1065.6361994840929</v>
      </c>
      <c r="V53" s="10">
        <f>PPRD!V53+RCV_RCY!V53+IMP!V53-EXP!V53+STK_CHG!V53-INTMARB!V53</f>
        <v>758.18693035253648</v>
      </c>
      <c r="W53" s="10">
        <f>PPRD!W53+RCV_RCY!W53+IMP!W53-EXP!W53+STK_CHG!W53-INTMARB!W53</f>
        <v>1038.9149613069651</v>
      </c>
      <c r="X53" s="10">
        <f>PPRD!X53+RCV_RCY!X53+IMP!X53-EXP!X53+STK_CHG!X53-INTMARB!X53</f>
        <v>1023.864402407567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2.579535683576956E-4</v>
      </c>
      <c r="P54" s="10">
        <f>PPRD!P54+RCV_RCY!P54+IMP!P54-EXP!P54+STK_CHG!P54-INTMARB!P54</f>
        <v>1.719690455717971E-4</v>
      </c>
      <c r="Q54" s="10">
        <f>PPRD!Q54+RCV_RCY!Q54+IMP!Q54-EXP!Q54+STK_CHG!Q54-INTMARB!Q54</f>
        <v>2.2355975924333621E-3</v>
      </c>
      <c r="R54" s="10">
        <f>PPRD!R54+RCV_RCY!R54+IMP!R54-EXP!R54+STK_CHG!R54-INTMARB!R54</f>
        <v>2.3215821152192599E-3</v>
      </c>
      <c r="S54" s="10">
        <f>PPRD!S54+RCV_RCY!S54+IMP!S54-EXP!S54+STK_CHG!S54-INTMARB!S54</f>
        <v>3.869303525365434E-3</v>
      </c>
      <c r="T54" s="10">
        <f>PPRD!T54+RCV_RCY!T54+IMP!T54-EXP!T54+STK_CHG!T54-INTMARB!T54</f>
        <v>5.159071367153912E-4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14.445399828030951</v>
      </c>
      <c r="D55" s="10">
        <f>PPRD!D55+RCV_RCY!D55+IMP!D55-EXP!D55+STK_CHG!D55-INTMARB!D55</f>
        <v>22.012037833190021</v>
      </c>
      <c r="E55" s="10">
        <f>PPRD!E55+RCV_RCY!E55+IMP!E55-EXP!E55+STK_CHG!E55-INTMARB!E55</f>
        <v>31.12639724849527</v>
      </c>
      <c r="F55" s="10">
        <f>PPRD!F55+RCV_RCY!F55+IMP!F55-EXP!F55+STK_CHG!F55-INTMARB!F55</f>
        <v>42.648323301805682</v>
      </c>
      <c r="G55" s="10">
        <f>PPRD!G55+RCV_RCY!G55+IMP!G55-EXP!G55+STK_CHG!G55-INTMARB!G55</f>
        <v>70.191745485812547</v>
      </c>
      <c r="H55" s="10">
        <f>PPRD!H55+RCV_RCY!H55+IMP!H55-EXP!H55+STK_CHG!H55-INTMARB!H55</f>
        <v>152.4731728288908</v>
      </c>
      <c r="I55" s="10">
        <f>PPRD!I55+RCV_RCY!I55+IMP!I55-EXP!I55+STK_CHG!I55-INTMARB!I55</f>
        <v>251.54531384350821</v>
      </c>
      <c r="J55" s="10">
        <f>PPRD!J55+RCV_RCY!J55+IMP!J55-EXP!J55+STK_CHG!J55-INTMARB!J55</f>
        <v>347.0944110060189</v>
      </c>
      <c r="K55" s="10">
        <f>PPRD!K55+RCV_RCY!K55+IMP!K55-EXP!K55+STK_CHG!K55-INTMARB!K55</f>
        <v>495.04557179707649</v>
      </c>
      <c r="L55" s="10">
        <f>PPRD!L55+RCV_RCY!L55+IMP!L55-EXP!L55+STK_CHG!L55-INTMARB!L55</f>
        <v>651.50154772141013</v>
      </c>
      <c r="M55" s="10">
        <f>PPRD!M55+RCV_RCY!M55+IMP!M55-EXP!M55+STK_CHG!M55-INTMARB!M55</f>
        <v>789.47308684436803</v>
      </c>
      <c r="N55" s="10">
        <f>PPRD!N55+RCV_RCY!N55+IMP!N55-EXP!N55+STK_CHG!N55-INTMARB!N55</f>
        <v>787.75683576956135</v>
      </c>
      <c r="O55" s="10">
        <f>PPRD!O55+RCV_RCY!O55+IMP!O55-EXP!O55+STK_CHG!O55-INTMARB!O55</f>
        <v>882.18211521926048</v>
      </c>
      <c r="P55" s="10">
        <f>PPRD!P55+RCV_RCY!P55+IMP!P55-EXP!P55+STK_CHG!P55-INTMARB!P55</f>
        <v>1033.0697334479789</v>
      </c>
      <c r="Q55" s="10">
        <f>PPRD!Q55+RCV_RCY!Q55+IMP!Q55-EXP!Q55+STK_CHG!Q55-INTMARB!Q55</f>
        <v>1041.3925193465179</v>
      </c>
      <c r="R55" s="10">
        <f>PPRD!R55+RCV_RCY!R55+IMP!R55-EXP!R55+STK_CHG!R55-INTMARB!R55</f>
        <v>998.07721410146178</v>
      </c>
      <c r="S55" s="10">
        <f>PPRD!S55+RCV_RCY!S55+IMP!S55-EXP!S55+STK_CHG!S55-INTMARB!S55</f>
        <v>1072.579191745486</v>
      </c>
      <c r="T55" s="10">
        <f>PPRD!T55+RCV_RCY!T55+IMP!T55-EXP!T55+STK_CHG!T55-INTMARB!T55</f>
        <v>1053.1257953568361</v>
      </c>
      <c r="U55" s="10">
        <f>PPRD!U55+RCV_RCY!U55+IMP!U55-EXP!U55+STK_CHG!U55-INTMARB!U55</f>
        <v>1084.8309544282031</v>
      </c>
      <c r="V55" s="10">
        <f>PPRD!V55+RCV_RCY!V55+IMP!V55-EXP!V55+STK_CHG!V55-INTMARB!V55</f>
        <v>1175.146087704213</v>
      </c>
      <c r="W55" s="10">
        <f>PPRD!W55+RCV_RCY!W55+IMP!W55-EXP!W55+STK_CHG!W55-INTMARB!W55</f>
        <v>1057.494668959587</v>
      </c>
      <c r="X55" s="10">
        <f>PPRD!X55+RCV_RCY!X55+IMP!X55-EXP!X55+STK_CHG!X55-INTMARB!X55</f>
        <v>1136.3382631126401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8.5984522785898534E-2</v>
      </c>
      <c r="D56" s="10">
        <f>PPRD!D56+RCV_RCY!D56+IMP!D56-EXP!D56+STK_CHG!D56-INTMARB!D56</f>
        <v>8.5984522785898534E-2</v>
      </c>
      <c r="E56" s="10">
        <f>PPRD!E56+RCV_RCY!E56+IMP!E56-EXP!E56+STK_CHG!E56-INTMARB!E56</f>
        <v>0.1719690455717971</v>
      </c>
      <c r="F56" s="10">
        <f>PPRD!F56+RCV_RCY!F56+IMP!F56-EXP!F56+STK_CHG!F56-INTMARB!F56</f>
        <v>0.25795356835769562</v>
      </c>
      <c r="G56" s="10">
        <f>PPRD!G56+RCV_RCY!G56+IMP!G56-EXP!G56+STK_CHG!G56-INTMARB!G56</f>
        <v>0.25795356835769562</v>
      </c>
      <c r="H56" s="10">
        <f>PPRD!H56+RCV_RCY!H56+IMP!H56-EXP!H56+STK_CHG!H56-INTMARB!H56</f>
        <v>0.25795356835769562</v>
      </c>
      <c r="I56" s="10">
        <f>PPRD!I56+RCV_RCY!I56+IMP!I56-EXP!I56+STK_CHG!I56-INTMARB!I56</f>
        <v>0.41272570937231301</v>
      </c>
      <c r="J56" s="10">
        <f>PPRD!J56+RCV_RCY!J56+IMP!J56-EXP!J56+STK_CHG!J56-INTMARB!J56</f>
        <v>2.0636285468615649</v>
      </c>
      <c r="K56" s="10">
        <f>PPRD!K56+RCV_RCY!K56+IMP!K56-EXP!K56+STK_CHG!K56-INTMARB!K56</f>
        <v>3.485296646603611</v>
      </c>
      <c r="L56" s="10">
        <f>PPRD!L56+RCV_RCY!L56+IMP!L56-EXP!L56+STK_CHG!L56-INTMARB!L56</f>
        <v>13.75752364574377</v>
      </c>
      <c r="M56" s="10">
        <f>PPRD!M56+RCV_RCY!M56+IMP!M56-EXP!M56+STK_CHG!M56-INTMARB!M56</f>
        <v>18.171109200343938</v>
      </c>
      <c r="N56" s="10">
        <f>PPRD!N56+RCV_RCY!N56+IMP!N56-EXP!N56+STK_CHG!N56-INTMARB!N56</f>
        <v>24.069561478933789</v>
      </c>
      <c r="O56" s="10">
        <f>PPRD!O56+RCV_RCY!O56+IMP!O56-EXP!O56+STK_CHG!O56-INTMARB!O56</f>
        <v>33.76139294926913</v>
      </c>
      <c r="P56" s="10">
        <f>PPRD!P56+RCV_RCY!P56+IMP!P56-EXP!P56+STK_CHG!P56-INTMARB!P56</f>
        <v>41.198624247635422</v>
      </c>
      <c r="Q56" s="10">
        <f>PPRD!Q56+RCV_RCY!Q56+IMP!Q56-EXP!Q56+STK_CHG!Q56-INTMARB!Q56</f>
        <v>53.939466895958716</v>
      </c>
      <c r="R56" s="10">
        <f>PPRD!R56+RCV_RCY!R56+IMP!R56-EXP!R56+STK_CHG!R56-INTMARB!R56</f>
        <v>68.457007738607047</v>
      </c>
      <c r="S56" s="10">
        <f>PPRD!S56+RCV_RCY!S56+IMP!S56-EXP!S56+STK_CHG!S56-INTMARB!S56</f>
        <v>74.858383490971619</v>
      </c>
      <c r="T56" s="10">
        <f>PPRD!T56+RCV_RCY!T56+IMP!T56-EXP!T56+STK_CHG!T56-INTMARB!T56</f>
        <v>85.257609630266558</v>
      </c>
      <c r="U56" s="10">
        <f>PPRD!U56+RCV_RCY!U56+IMP!U56-EXP!U56+STK_CHG!U56-INTMARB!U56</f>
        <v>86.491573516766977</v>
      </c>
      <c r="V56" s="10">
        <f>PPRD!V56+RCV_RCY!V56+IMP!V56-EXP!V56+STK_CHG!V56-INTMARB!V56</f>
        <v>115.41289767841791</v>
      </c>
      <c r="W56" s="10">
        <f>PPRD!W56+RCV_RCY!W56+IMP!W56-EXP!W56+STK_CHG!W56-INTMARB!W56</f>
        <v>147.51418744625971</v>
      </c>
      <c r="X56" s="10">
        <f>PPRD!X56+RCV_RCY!X56+IMP!X56-EXP!X56+STK_CHG!X56-INTMARB!X56</f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18.39114359415305</v>
      </c>
      <c r="D57" s="10">
        <f>PPRD!D57+RCV_RCY!D57+IMP!D57-EXP!D57+STK_CHG!D57-INTMARB!D57</f>
        <v>19.012123817712808</v>
      </c>
      <c r="E57" s="10">
        <f>PPRD!E57+RCV_RCY!E57+IMP!E57-EXP!E57+STK_CHG!E57-INTMARB!E57</f>
        <v>19.633104041272571</v>
      </c>
      <c r="F57" s="10">
        <f>PPRD!F57+RCV_RCY!F57+IMP!F57-EXP!F57+STK_CHG!F57-INTMARB!F57</f>
        <v>20.30189165950129</v>
      </c>
      <c r="G57" s="10">
        <f>PPRD!G57+RCV_RCY!G57+IMP!G57-EXP!G57+STK_CHG!G57-INTMARB!G57</f>
        <v>20.922871883061049</v>
      </c>
      <c r="H57" s="10">
        <f>PPRD!H57+RCV_RCY!H57+IMP!H57-EXP!H57+STK_CHG!H57-INTMARB!H57</f>
        <v>22.42760103181427</v>
      </c>
      <c r="I57" s="10">
        <f>PPRD!I57+RCV_RCY!I57+IMP!I57-EXP!I57+STK_CHG!I57-INTMARB!I57</f>
        <v>23.597936371453141</v>
      </c>
      <c r="J57" s="10">
        <f>PPRD!J57+RCV_RCY!J57+IMP!J57-EXP!J57+STK_CHG!J57-INTMARB!J57</f>
        <v>25.580395528804811</v>
      </c>
      <c r="K57" s="10">
        <f>PPRD!K57+RCV_RCY!K57+IMP!K57-EXP!K57+STK_CHG!K57-INTMARB!K57</f>
        <v>30.23791917454858</v>
      </c>
      <c r="L57" s="10">
        <f>PPRD!L57+RCV_RCY!L57+IMP!L57-EXP!L57+STK_CHG!L57-INTMARB!L57</f>
        <v>34.871539122957863</v>
      </c>
      <c r="M57" s="10">
        <f>PPRD!M57+RCV_RCY!M57+IMP!M57-EXP!M57+STK_CHG!M57-INTMARB!M57</f>
        <v>48.079707652622517</v>
      </c>
      <c r="N57" s="10">
        <f>PPRD!N57+RCV_RCY!N57+IMP!N57-EXP!N57+STK_CHG!N57-INTMARB!N57</f>
        <v>59.496474634565772</v>
      </c>
      <c r="O57" s="10">
        <f>PPRD!O57+RCV_RCY!O57+IMP!O57-EXP!O57+STK_CHG!O57-INTMARB!O57</f>
        <v>67.354514187446256</v>
      </c>
      <c r="P57" s="10">
        <f>PPRD!P57+RCV_RCY!P57+IMP!P57-EXP!P57+STK_CHG!P57-INTMARB!P57</f>
        <v>72.752450558899397</v>
      </c>
      <c r="Q57" s="10">
        <f>PPRD!Q57+RCV_RCY!Q57+IMP!Q57-EXP!Q57+STK_CHG!Q57-INTMARB!Q57</f>
        <v>76.86061908856405</v>
      </c>
      <c r="R57" s="10">
        <f>PPRD!R57+RCV_RCY!R57+IMP!R57-EXP!R57+STK_CHG!R57-INTMARB!R57</f>
        <v>80.252192605331032</v>
      </c>
      <c r="S57" s="10">
        <f>PPRD!S57+RCV_RCY!S57+IMP!S57-EXP!S57+STK_CHG!S57-INTMARB!S57</f>
        <v>83.954342218400683</v>
      </c>
      <c r="T57" s="10">
        <f>PPRD!T57+RCV_RCY!T57+IMP!T57-EXP!T57+STK_CHG!T57-INTMARB!T57</f>
        <v>87.967669819432487</v>
      </c>
      <c r="U57" s="10">
        <f>PPRD!U57+RCV_RCY!U57+IMP!U57-EXP!U57+STK_CHG!U57-INTMARB!U57</f>
        <v>94.405417024935502</v>
      </c>
      <c r="V57" s="10">
        <f>PPRD!V57+RCV_RCY!V57+IMP!V57-EXP!V57+STK_CHG!V57-INTMARB!V57</f>
        <v>96.330696474634564</v>
      </c>
      <c r="W57" s="10">
        <f>PPRD!W57+RCV_RCY!W57+IMP!W57-EXP!W57+STK_CHG!W57-INTMARB!W57</f>
        <v>100.6920034393809</v>
      </c>
      <c r="X57" s="10">
        <f>PPRD!X57+RCV_RCY!X57+IMP!X57-EXP!X57+STK_CHG!X57-INTMARB!X57</f>
        <v>105.4800515907137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69.766895958727432</v>
      </c>
      <c r="D58" s="10">
        <f>PPRD!D58+RCV_RCY!D58+IMP!D58-EXP!D58+STK_CHG!D58-INTMARB!D58</f>
        <v>91.263026655202054</v>
      </c>
      <c r="E58" s="10">
        <f>PPRD!E58+RCV_RCY!E58+IMP!E58-EXP!E58+STK_CHG!E58-INTMARB!E58</f>
        <v>83.548323301805667</v>
      </c>
      <c r="F58" s="10">
        <f>PPRD!F58+RCV_RCY!F58+IMP!F58-EXP!F58+STK_CHG!F58-INTMARB!F58</f>
        <v>78.389251934651753</v>
      </c>
      <c r="G58" s="10">
        <f>PPRD!G58+RCV_RCY!G58+IMP!G58-EXP!G58+STK_CHG!G58-INTMARB!G58</f>
        <v>77.505503009458295</v>
      </c>
      <c r="H58" s="10">
        <f>PPRD!H58+RCV_RCY!H58+IMP!H58-EXP!H58+STK_CHG!H58-INTMARB!H58</f>
        <v>65.658727429062765</v>
      </c>
      <c r="I58" s="10">
        <f>PPRD!I58+RCV_RCY!I58+IMP!I58-EXP!I58+STK_CHG!I58-INTMARB!I58</f>
        <v>78.413069647463445</v>
      </c>
      <c r="J58" s="10">
        <f>PPRD!J58+RCV_RCY!J58+IMP!J58-EXP!J58+STK_CHG!J58-INTMARB!J58</f>
        <v>184.05468615649181</v>
      </c>
      <c r="K58" s="10">
        <f>PPRD!K58+RCV_RCY!K58+IMP!K58-EXP!K58+STK_CHG!K58-INTMARB!K58</f>
        <v>175.86225279449701</v>
      </c>
      <c r="L58" s="10">
        <f>PPRD!L58+RCV_RCY!L58+IMP!L58-EXP!L58+STK_CHG!L58-INTMARB!L58</f>
        <v>168.57747205503011</v>
      </c>
      <c r="M58" s="10">
        <f>PPRD!M58+RCV_RCY!M58+IMP!M58-EXP!M58+STK_CHG!M58-INTMARB!M58</f>
        <v>180.5674978503869</v>
      </c>
      <c r="N58" s="10">
        <f>PPRD!N58+RCV_RCY!N58+IMP!N58-EXP!N58+STK_CHG!N58-INTMARB!N58</f>
        <v>193.25021496130691</v>
      </c>
      <c r="O58" s="10">
        <f>PPRD!O58+RCV_RCY!O58+IMP!O58-EXP!O58+STK_CHG!O58-INTMARB!O58</f>
        <v>134.9957007738607</v>
      </c>
      <c r="P58" s="10">
        <f>PPRD!P58+RCV_RCY!P58+IMP!P58-EXP!P58+STK_CHG!P58-INTMARB!P58</f>
        <v>180.35253654342219</v>
      </c>
      <c r="Q58" s="10">
        <f>PPRD!Q58+RCV_RCY!Q58+IMP!Q58-EXP!Q58+STK_CHG!Q58-INTMARB!Q58</f>
        <v>188.42553740326741</v>
      </c>
      <c r="R58" s="10">
        <f>PPRD!R58+RCV_RCY!R58+IMP!R58-EXP!R58+STK_CHG!R58-INTMARB!R58</f>
        <v>186.99243336199481</v>
      </c>
      <c r="S58" s="10">
        <f>PPRD!S58+RCV_RCY!S58+IMP!S58-EXP!S58+STK_CHG!S58-INTMARB!S58</f>
        <v>157.6860705073087</v>
      </c>
      <c r="T58" s="10">
        <f>PPRD!T58+RCV_RCY!T58+IMP!T58-EXP!T58+STK_CHG!T58-INTMARB!T58</f>
        <v>198.9403267411866</v>
      </c>
      <c r="U58" s="10">
        <f>PPRD!U58+RCV_RCY!U58+IMP!U58-EXP!U58+STK_CHG!U58-INTMARB!U58</f>
        <v>211.63972484952711</v>
      </c>
      <c r="V58" s="10">
        <f>PPRD!V58+RCV_RCY!V58+IMP!V58-EXP!V58+STK_CHG!V58-INTMARB!V58</f>
        <v>197.92691315563201</v>
      </c>
      <c r="W58" s="10">
        <f>PPRD!W58+RCV_RCY!W58+IMP!W58-EXP!W58+STK_CHG!W58-INTMARB!W58</f>
        <v>199.1715391229578</v>
      </c>
      <c r="X58" s="10">
        <f>PPRD!X58+RCV_RCY!X58+IMP!X58-EXP!X58+STK_CHG!X58-INTMARB!X58</f>
        <v>164.0318142734308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2594.7501289767838</v>
      </c>
      <c r="D59" s="10">
        <f>PPRD!D59+RCV_RCY!D59+IMP!D59-EXP!D59+STK_CHG!D59-INTMARB!D59</f>
        <v>2582.3062768701629</v>
      </c>
      <c r="E59" s="10">
        <f>PPRD!E59+RCV_RCY!E59+IMP!E59-EXP!E59+STK_CHG!E59-INTMARB!E59</f>
        <v>2654.6527085124681</v>
      </c>
      <c r="F59" s="10">
        <f>PPRD!F59+RCV_RCY!F59+IMP!F59-EXP!F59+STK_CHG!F59-INTMARB!F59</f>
        <v>2652.2165090283752</v>
      </c>
      <c r="G59" s="10">
        <f>PPRD!G59+RCV_RCY!G59+IMP!G59-EXP!G59+STK_CHG!G59-INTMARB!G59</f>
        <v>2682.9798796216678</v>
      </c>
      <c r="H59" s="10">
        <f>PPRD!H59+RCV_RCY!H59+IMP!H59-EXP!H59+STK_CHG!H59-INTMARB!H59</f>
        <v>2713.313241616509</v>
      </c>
      <c r="I59" s="10">
        <f>PPRD!I59+RCV_RCY!I59+IMP!I59-EXP!I59+STK_CHG!I59-INTMARB!I59</f>
        <v>2731.274462596733</v>
      </c>
      <c r="J59" s="10">
        <f>PPRD!J59+RCV_RCY!J59+IMP!J59-EXP!J59+STK_CHG!J59-INTMARB!J59</f>
        <v>2807.8484952708509</v>
      </c>
      <c r="K59" s="10">
        <f>PPRD!K59+RCV_RCY!K59+IMP!K59-EXP!K59+STK_CHG!K59-INTMARB!K59</f>
        <v>2788.2153052450558</v>
      </c>
      <c r="L59" s="10">
        <f>PPRD!L59+RCV_RCY!L59+IMP!L59-EXP!L59+STK_CHG!L59-INTMARB!L59</f>
        <v>2856.334221840068</v>
      </c>
      <c r="M59" s="10">
        <f>PPRD!M59+RCV_RCY!M59+IMP!M59-EXP!M59+STK_CHG!M59-INTMARB!M59</f>
        <v>2582.2346517626829</v>
      </c>
      <c r="N59" s="10">
        <f>PPRD!N59+RCV_RCY!N59+IMP!N59-EXP!N59+STK_CHG!N59-INTMARB!N59</f>
        <v>2630.1711092003434</v>
      </c>
      <c r="O59" s="10">
        <f>PPRD!O59+RCV_RCY!O59+IMP!O59-EXP!O59+STK_CHG!O59-INTMARB!O59</f>
        <v>2292.6818572656916</v>
      </c>
      <c r="P59" s="10">
        <f>PPRD!P59+RCV_RCY!P59+IMP!P59-EXP!P59+STK_CHG!P59-INTMARB!P59</f>
        <v>2332.2107480653481</v>
      </c>
      <c r="Q59" s="10">
        <f>PPRD!Q59+RCV_RCY!Q59+IMP!Q59-EXP!Q59+STK_CHG!Q59-INTMARB!Q59</f>
        <v>2349.6465176268275</v>
      </c>
      <c r="R59" s="10">
        <f>PPRD!R59+RCV_RCY!R59+IMP!R59-EXP!R59+STK_CHG!R59-INTMARB!R59</f>
        <v>2338.6117798796213</v>
      </c>
      <c r="S59" s="10">
        <f>PPRD!S59+RCV_RCY!S59+IMP!S59-EXP!S59+STK_CHG!S59-INTMARB!S59</f>
        <v>2402.0492691315562</v>
      </c>
      <c r="T59" s="10">
        <f>PPRD!T59+RCV_RCY!T59+IMP!T59-EXP!T59+STK_CHG!T59-INTMARB!T59</f>
        <v>2420.5517626827173</v>
      </c>
      <c r="U59" s="10">
        <f>PPRD!U59+RCV_RCY!U59+IMP!U59-EXP!U59+STK_CHG!U59-INTMARB!U59</f>
        <v>2429.3700773860705</v>
      </c>
      <c r="V59" s="10">
        <f>PPRD!V59+RCV_RCY!V59+IMP!V59-EXP!V59+STK_CHG!V59-INTMARB!V59</f>
        <v>2537.3782459157355</v>
      </c>
      <c r="W59" s="10">
        <f>PPRD!W59+RCV_RCY!W59+IMP!W59-EXP!W59+STK_CHG!W59-INTMARB!W59</f>
        <v>2645.0981083404981</v>
      </c>
      <c r="X59" s="10">
        <f>PPRD!X59+RCV_RCY!X59+IMP!X59-EXP!X59+STK_CHG!X59-INTMARB!X59</f>
        <v>2699.9656061908859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31.002149613069655</v>
      </c>
      <c r="P60" s="10">
        <f>PPRD!P60+RCV_RCY!P60+IMP!P60-EXP!P60+STK_CHG!P60-INTMARB!P60</f>
        <v>21.842476354256235</v>
      </c>
      <c r="Q60" s="10">
        <f>PPRD!Q60+RCV_RCY!Q60+IMP!Q60-EXP!Q60+STK_CHG!Q60-INTMARB!Q60</f>
        <v>24.660791057609625</v>
      </c>
      <c r="R60" s="10">
        <f>PPRD!R60+RCV_RCY!R60+IMP!R60-EXP!R60+STK_CHG!R60-INTMARB!R60</f>
        <v>24.660791057609625</v>
      </c>
      <c r="S60" s="10">
        <f>PPRD!S60+RCV_RCY!S60+IMP!S60-EXP!S60+STK_CHG!S60-INTMARB!S60</f>
        <v>19.024075666380046</v>
      </c>
      <c r="T60" s="10">
        <f>PPRD!T60+RCV_RCY!T60+IMP!T60-EXP!T60+STK_CHG!T60-INTMARB!T60</f>
        <v>20.797592433361991</v>
      </c>
      <c r="U60" s="10">
        <f>PPRD!U60+RCV_RCY!U60+IMP!U60-EXP!U60+STK_CHG!U60-INTMARB!U60</f>
        <v>20.796818572656921</v>
      </c>
      <c r="V60" s="10">
        <f>PPRD!V60+RCV_RCY!V60+IMP!V60-EXP!V60+STK_CHG!V60-INTMARB!V60</f>
        <v>16.900429922613931</v>
      </c>
      <c r="W60" s="10">
        <f>PPRD!W60+RCV_RCY!W60+IMP!W60-EXP!W60+STK_CHG!W60-INTMARB!W60</f>
        <v>13.986242476354249</v>
      </c>
      <c r="X60" s="10">
        <f>PPRD!X60+RCV_RCY!X60+IMP!X60-EXP!X60+STK_CHG!X60-INTMARB!X60</f>
        <v>18.02355975924333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1.146431642304385</v>
      </c>
      <c r="D61" s="10">
        <f>PPRD!D61+RCV_RCY!D61+IMP!D61-EXP!D61+STK_CHG!D61-INTMARB!D61</f>
        <v>0.88374892519346515</v>
      </c>
      <c r="E61" s="10">
        <f>PPRD!E61+RCV_RCY!E61+IMP!E61-EXP!E61+STK_CHG!E61-INTMARB!E61</f>
        <v>0.93147033533963886</v>
      </c>
      <c r="F61" s="10">
        <f>PPRD!F61+RCV_RCY!F61+IMP!F61-EXP!F61+STK_CHG!F61-INTMARB!F61</f>
        <v>0.83594153052450548</v>
      </c>
      <c r="G61" s="10">
        <f>PPRD!G61+RCV_RCY!G61+IMP!G61-EXP!G61+STK_CHG!G61-INTMARB!G61</f>
        <v>4.4663800515907139</v>
      </c>
      <c r="H61" s="10">
        <f>PPRD!H61+RCV_RCY!H61+IMP!H61-EXP!H61+STK_CHG!H61-INTMARB!H61</f>
        <v>10.12708512467756</v>
      </c>
      <c r="I61" s="10">
        <f>PPRD!I61+RCV_RCY!I61+IMP!I61-EXP!I61+STK_CHG!I61-INTMARB!I61</f>
        <v>9.1955288048151331</v>
      </c>
      <c r="J61" s="10">
        <f>PPRD!J61+RCV_RCY!J61+IMP!J61-EXP!J61+STK_CHG!J61-INTMARB!J61</f>
        <v>15.763800515907141</v>
      </c>
      <c r="K61" s="10">
        <f>PPRD!K61+RCV_RCY!K61+IMP!K61-EXP!K61+STK_CHG!K61-INTMARB!K61</f>
        <v>22.976956147893379</v>
      </c>
      <c r="L61" s="10">
        <f>PPRD!L61+RCV_RCY!L61+IMP!L61-EXP!L61+STK_CHG!L61-INTMARB!L61</f>
        <v>23.789079965606192</v>
      </c>
      <c r="M61" s="10">
        <f>PPRD!M61+RCV_RCY!M61+IMP!M61-EXP!M61+STK_CHG!M61-INTMARB!M61</f>
        <v>30.739466895958721</v>
      </c>
      <c r="N61" s="10">
        <f>PPRD!N61+RCV_RCY!N61+IMP!N61-EXP!N61+STK_CHG!N61-INTMARB!N61</f>
        <v>44.974720550300937</v>
      </c>
      <c r="O61" s="10">
        <f>PPRD!O61+RCV_RCY!O61+IMP!O61-EXP!O61+STK_CHG!O61-INTMARB!O61</f>
        <v>56.916938950988808</v>
      </c>
      <c r="P61" s="10">
        <f>PPRD!P61+RCV_RCY!P61+IMP!P61-EXP!P61+STK_CHG!P61-INTMARB!P61</f>
        <v>65.993121238177125</v>
      </c>
      <c r="Q61" s="10">
        <f>PPRD!Q61+RCV_RCY!Q61+IMP!Q61-EXP!Q61+STK_CHG!Q61-INTMARB!Q61</f>
        <v>81.971883061048999</v>
      </c>
      <c r="R61" s="10">
        <f>PPRD!R61+RCV_RCY!R61+IMP!R61-EXP!R61+STK_CHG!R61-INTMARB!R61</f>
        <v>82.569045571797076</v>
      </c>
      <c r="S61" s="10">
        <f>PPRD!S61+RCV_RCY!S61+IMP!S61-EXP!S61+STK_CHG!S61-INTMARB!S61</f>
        <v>80.347721410146164</v>
      </c>
      <c r="T61" s="10">
        <f>PPRD!T61+RCV_RCY!T61+IMP!T61-EXP!T61+STK_CHG!T61-INTMARB!T61</f>
        <v>85.059845227858972</v>
      </c>
      <c r="U61" s="10">
        <f>PPRD!U61+RCV_RCY!U61+IMP!U61-EXP!U61+STK_CHG!U61-INTMARB!U61</f>
        <v>82.474462596732579</v>
      </c>
      <c r="V61" s="10">
        <f>PPRD!V61+RCV_RCY!V61+IMP!V61-EXP!V61+STK_CHG!V61-INTMARB!V61</f>
        <v>80.136543422184005</v>
      </c>
      <c r="W61" s="10">
        <f>PPRD!W61+RCV_RCY!W61+IMP!W61-EXP!W61+STK_CHG!W61-INTMARB!W61</f>
        <v>82.743852106620807</v>
      </c>
      <c r="X61" s="10">
        <f>PPRD!X61+RCV_RCY!X61+IMP!X61-EXP!X61+STK_CHG!X61-INTMARB!X61</f>
        <v>87.226311263972477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87.130954428202912</v>
      </c>
      <c r="D62" s="10">
        <f>PPRD!D62+RCV_RCY!D62+IMP!D62-EXP!D62+STK_CHG!D62-INTMARB!D62</f>
        <v>87.274290627687009</v>
      </c>
      <c r="E62" s="10">
        <f>PPRD!E62+RCV_RCY!E62+IMP!E62-EXP!E62+STK_CHG!E62-INTMARB!E62</f>
        <v>91.143594153052447</v>
      </c>
      <c r="F62" s="10">
        <f>PPRD!F62+RCV_RCY!F62+IMP!F62-EXP!F62+STK_CHG!F62-INTMARB!F62</f>
        <v>94.654600171969051</v>
      </c>
      <c r="G62" s="10">
        <f>PPRD!G62+RCV_RCY!G62+IMP!G62-EXP!G62+STK_CHG!G62-INTMARB!G62</f>
        <v>94.58297506448838</v>
      </c>
      <c r="H62" s="10">
        <f>PPRD!H62+RCV_RCY!H62+IMP!H62-EXP!H62+STK_CHG!H62-INTMARB!H62</f>
        <v>103.4919174548581</v>
      </c>
      <c r="I62" s="10">
        <f>PPRD!I62+RCV_RCY!I62+IMP!I62-EXP!I62+STK_CHG!I62-INTMARB!I62</f>
        <v>100.3391229578676</v>
      </c>
      <c r="J62" s="10">
        <f>PPRD!J62+RCV_RCY!J62+IMP!J62-EXP!J62+STK_CHG!J62-INTMARB!J62</f>
        <v>93.985898538263115</v>
      </c>
      <c r="K62" s="10">
        <f>PPRD!K62+RCV_RCY!K62+IMP!K62-EXP!K62+STK_CHG!K62-INTMARB!K62</f>
        <v>91.382459157351676</v>
      </c>
      <c r="L62" s="10">
        <f>PPRD!L62+RCV_RCY!L62+IMP!L62-EXP!L62+STK_CHG!L62-INTMARB!L62</f>
        <v>99.049355116079099</v>
      </c>
      <c r="M62" s="10">
        <f>PPRD!M62+RCV_RCY!M62+IMP!M62-EXP!M62+STK_CHG!M62-INTMARB!M62</f>
        <v>95.896646603611345</v>
      </c>
      <c r="N62" s="10">
        <f>PPRD!N62+RCV_RCY!N62+IMP!N62-EXP!N62+STK_CHG!N62-INTMARB!N62</f>
        <v>98.476182287188294</v>
      </c>
      <c r="O62" s="10">
        <f>PPRD!O62+RCV_RCY!O62+IMP!O62-EXP!O62+STK_CHG!O62-INTMARB!O62</f>
        <v>85.960619088564044</v>
      </c>
      <c r="P62" s="10">
        <f>PPRD!P62+RCV_RCY!P62+IMP!P62-EXP!P62+STK_CHG!P62-INTMARB!P62</f>
        <v>96.708684436801363</v>
      </c>
      <c r="Q62" s="10">
        <f>PPRD!Q62+RCV_RCY!Q62+IMP!Q62-EXP!Q62+STK_CHG!Q62-INTMARB!Q62</f>
        <v>81.75692175408426</v>
      </c>
      <c r="R62" s="10">
        <f>PPRD!R62+RCV_RCY!R62+IMP!R62-EXP!R62+STK_CHG!R62-INTMARB!R62</f>
        <v>97.401375752364572</v>
      </c>
      <c r="S62" s="10">
        <f>PPRD!S62+RCV_RCY!S62+IMP!S62-EXP!S62+STK_CHG!S62-INTMARB!S62</f>
        <v>103.6591573516767</v>
      </c>
      <c r="T62" s="10">
        <f>PPRD!T62+RCV_RCY!T62+IMP!T62-EXP!T62+STK_CHG!T62-INTMARB!T62</f>
        <v>118.9665520206363</v>
      </c>
      <c r="U62" s="10">
        <f>PPRD!U62+RCV_RCY!U62+IMP!U62-EXP!U62+STK_CHG!U62-INTMARB!U62</f>
        <v>110.55305245055889</v>
      </c>
      <c r="V62" s="10">
        <f>PPRD!V62+RCV_RCY!V62+IMP!V62-EXP!V62+STK_CHG!V62-INTMARB!V62</f>
        <v>117.98503869303519</v>
      </c>
      <c r="W62" s="10">
        <f>PPRD!W62+RCV_RCY!W62+IMP!W62-EXP!W62+STK_CHG!W62-INTMARB!W62</f>
        <v>111.5667239896818</v>
      </c>
      <c r="X62" s="10">
        <f>PPRD!X62+RCV_RCY!X62+IMP!X62-EXP!X62+STK_CHG!X62-INTMARB!X62</f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17.411865864144456</v>
      </c>
      <c r="S63" s="10">
        <f>PPRD!S63+RCV_RCY!S63+IMP!S63-EXP!S63+STK_CHG!S63-INTMARB!S63</f>
        <v>21.926139294926905</v>
      </c>
      <c r="T63" s="10">
        <f>PPRD!T63+RCV_RCY!T63+IMP!T63-EXP!T63+STK_CHG!T63-INTMARB!T63</f>
        <v>3.3347377472055033</v>
      </c>
      <c r="U63" s="10">
        <f>PPRD!U63+RCV_RCY!U63+IMP!U63-EXP!U63+STK_CHG!U63-INTMARB!U63</f>
        <v>4.4954428202923475</v>
      </c>
      <c r="V63" s="10">
        <f>PPRD!V63+RCV_RCY!V63+IMP!V63-EXP!V63+STK_CHG!V63-INTMARB!V63</f>
        <v>4.1182287188306095</v>
      </c>
      <c r="W63" s="10">
        <f>PPRD!W63+RCV_RCY!W63+IMP!W63-EXP!W63+STK_CHG!W63-INTMARB!W63</f>
        <v>3.3430782459157347</v>
      </c>
      <c r="X63" s="10">
        <f>PPRD!X63+RCV_RCY!X63+IMP!X63-EXP!X63+STK_CHG!X63-INTMARB!X63</f>
        <v>13.88564058469475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1.2897678417884779</v>
      </c>
      <c r="P64" s="10">
        <f>PPRD!P64+RCV_RCY!P64+IMP!P64-EXP!P64+STK_CHG!P64-INTMARB!P64</f>
        <v>1.9346517626827171</v>
      </c>
      <c r="Q64" s="10">
        <f>PPRD!Q64+RCV_RCY!Q64+IMP!Q64-EXP!Q64+STK_CHG!Q64-INTMARB!Q64</f>
        <v>1.9346517626827171</v>
      </c>
      <c r="R64" s="10">
        <f>PPRD!R64+RCV_RCY!R64+IMP!R64-EXP!R64+STK_CHG!R64-INTMARB!R64</f>
        <v>3.224419604471195</v>
      </c>
      <c r="S64" s="10">
        <f>PPRD!S64+RCV_RCY!S64+IMP!S64-EXP!S64+STK_CHG!S64-INTMARB!S64</f>
        <v>3.224419604471195</v>
      </c>
      <c r="T64" s="10">
        <f>PPRD!T64+RCV_RCY!T64+IMP!T64-EXP!T64+STK_CHG!T64-INTMARB!T64</f>
        <v>0</v>
      </c>
      <c r="U64" s="10">
        <f>PPRD!U64+RCV_RCY!U64+IMP!U64-EXP!U64+STK_CHG!U64-INTMARB!U64</f>
        <v>1.236285468615649</v>
      </c>
      <c r="V64" s="10">
        <f>PPRD!V64+RCV_RCY!V64+IMP!V64-EXP!V64+STK_CHG!V64-INTMARB!V64</f>
        <v>4.0260533104041274</v>
      </c>
      <c r="W64" s="10">
        <f>PPRD!W64+RCV_RCY!W64+IMP!W64-EXP!W64+STK_CHG!W64-INTMARB!W64</f>
        <v>3.0484092863284609</v>
      </c>
      <c r="X64" s="10">
        <f>PPRD!X64+RCV_RCY!X64+IMP!X64-EXP!X64+STK_CHG!X64-INTMARB!X64</f>
        <v>3.006448839208943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70.808856405846939</v>
      </c>
      <c r="J65" s="10">
        <f>PPRD!J65+RCV_RCY!J65+IMP!J65-EXP!J65+STK_CHG!J65-INTMARB!J65</f>
        <v>133.9283748925194</v>
      </c>
      <c r="K65" s="10">
        <f>PPRD!K65+RCV_RCY!K65+IMP!K65-EXP!K65+STK_CHG!K65-INTMARB!K65</f>
        <v>133.05786758383496</v>
      </c>
      <c r="L65" s="10">
        <f>PPRD!L65+RCV_RCY!L65+IMP!L65-EXP!L65+STK_CHG!L65-INTMARB!L65</f>
        <v>221.47678417884779</v>
      </c>
      <c r="M65" s="10">
        <f>PPRD!M65+RCV_RCY!M65+IMP!M65-EXP!M65+STK_CHG!M65-INTMARB!M65</f>
        <v>321.28091143594156</v>
      </c>
      <c r="N65" s="10">
        <f>PPRD!N65+RCV_RCY!N65+IMP!N65-EXP!N65+STK_CHG!N65-INTMARB!N65</f>
        <v>303.39062768701638</v>
      </c>
      <c r="O65" s="10">
        <f>PPRD!O65+RCV_RCY!O65+IMP!O65-EXP!O65+STK_CHG!O65-INTMARB!O65</f>
        <v>274.52536543422178</v>
      </c>
      <c r="P65" s="10">
        <f>PPRD!P65+RCV_RCY!P65+IMP!P65-EXP!P65+STK_CHG!P65-INTMARB!P65</f>
        <v>267.61719690455726</v>
      </c>
      <c r="Q65" s="10">
        <f>PPRD!Q65+RCV_RCY!Q65+IMP!Q65-EXP!Q65+STK_CHG!Q65-INTMARB!Q65</f>
        <v>265.83654342218398</v>
      </c>
      <c r="R65" s="10">
        <f>PPRD!R65+RCV_RCY!R65+IMP!R65-EXP!R65+STK_CHG!R65-INTMARB!R65</f>
        <v>303.17858985382634</v>
      </c>
      <c r="S65" s="10">
        <f>PPRD!S65+RCV_RCY!S65+IMP!S65-EXP!S65+STK_CHG!S65-INTMARB!S65</f>
        <v>247.41349957007731</v>
      </c>
      <c r="T65" s="10">
        <f>PPRD!T65+RCV_RCY!T65+IMP!T65-EXP!T65+STK_CHG!T65-INTMARB!T65</f>
        <v>250.85907136715389</v>
      </c>
      <c r="U65" s="10">
        <f>PPRD!U65+RCV_RCY!U65+IMP!U65-EXP!U65+STK_CHG!U65-INTMARB!U65</f>
        <v>265.84539982803091</v>
      </c>
      <c r="V65" s="10">
        <f>PPRD!V65+RCV_RCY!V65+IMP!V65-EXP!V65+STK_CHG!V65-INTMARB!V65</f>
        <v>267.71263972484957</v>
      </c>
      <c r="W65" s="10">
        <f>PPRD!W65+RCV_RCY!W65+IMP!W65-EXP!W65+STK_CHG!W65-INTMARB!W65</f>
        <v>232.53585554600164</v>
      </c>
      <c r="X65" s="10">
        <f>PPRD!X65+RCV_RCY!X65+IMP!X65-EXP!X65+STK_CHG!X65-INTMARB!X65</f>
        <v>290.28486672398964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6.1860705073086839</v>
      </c>
      <c r="P66" s="10">
        <f>PPRD!P66+RCV_RCY!P66+IMP!P66-EXP!P66+STK_CHG!P66-INTMARB!P66</f>
        <v>2.6511607910576092</v>
      </c>
      <c r="Q66" s="10">
        <f>PPRD!Q66+RCV_RCY!Q66+IMP!Q66-EXP!Q66+STK_CHG!Q66-INTMARB!Q66</f>
        <v>2.6511607910576092</v>
      </c>
      <c r="R66" s="10">
        <f>PPRD!R66+RCV_RCY!R66+IMP!R66-EXP!R66+STK_CHG!R66-INTMARB!R66</f>
        <v>16.79088564058469</v>
      </c>
      <c r="S66" s="10">
        <f>PPRD!S66+RCV_RCY!S66+IMP!S66-EXP!S66+STK_CHG!S66-INTMARB!S66</f>
        <v>4.4186586414445399</v>
      </c>
      <c r="T66" s="10">
        <f>PPRD!T66+RCV_RCY!T66+IMP!T66-EXP!T66+STK_CHG!T66-INTMARB!T66</f>
        <v>0</v>
      </c>
      <c r="U66" s="10">
        <f>PPRD!U66+RCV_RCY!U66+IMP!U66-EXP!U66+STK_CHG!U66-INTMARB!U66</f>
        <v>1.442218400687876</v>
      </c>
      <c r="V66" s="10">
        <f>PPRD!V66+RCV_RCY!V66+IMP!V66-EXP!V66+STK_CHG!V66-INTMARB!V66</f>
        <v>7.629234737747205</v>
      </c>
      <c r="W66" s="10">
        <f>PPRD!W66+RCV_RCY!W66+IMP!W66-EXP!W66+STK_CHG!W66-INTMARB!W66</f>
        <v>14.81487532244196</v>
      </c>
      <c r="X66" s="10">
        <f>PPRD!X66+RCV_RCY!X66+IMP!X66-EXP!X66+STK_CHG!X66-INTMARB!X66</f>
        <v>28.99922613929493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0.92966466036113493</v>
      </c>
      <c r="J69" s="10">
        <f>PPRD!J69+RCV_RCY!J69+IMP!J69-EXP!J69+STK_CHG!J69-INTMARB!J69</f>
        <v>2.5725709372312981</v>
      </c>
      <c r="K69" s="10">
        <f>PPRD!K69+RCV_RCY!K69+IMP!K69-EXP!K69+STK_CHG!K69-INTMARB!K69</f>
        <v>4.4946689595872744</v>
      </c>
      <c r="L69" s="10">
        <f>PPRD!L69+RCV_RCY!L69+IMP!L69-EXP!L69+STK_CHG!L69-INTMARB!L69</f>
        <v>3.9538263112639722</v>
      </c>
      <c r="M69" s="10">
        <f>PPRD!M69+RCV_RCY!M69+IMP!M69-EXP!M69+STK_CHG!M69-INTMARB!M69</f>
        <v>4.243680137575236</v>
      </c>
      <c r="N69" s="10">
        <f>PPRD!N69+RCV_RCY!N69+IMP!N69-EXP!N69+STK_CHG!N69-INTMARB!N69</f>
        <v>4.096130696474634</v>
      </c>
      <c r="O69" s="10">
        <f>PPRD!O69+RCV_RCY!O69+IMP!O69-EXP!O69+STK_CHG!O69-INTMARB!O69</f>
        <v>4.1782459157351681</v>
      </c>
      <c r="P69" s="10">
        <f>PPRD!P69+RCV_RCY!P69+IMP!P69-EXP!P69+STK_CHG!P69-INTMARB!P69</f>
        <v>3.9785898538263105</v>
      </c>
      <c r="Q69" s="10">
        <f>PPRD!Q69+RCV_RCY!Q69+IMP!Q69-EXP!Q69+STK_CHG!Q69-INTMARB!Q69</f>
        <v>4.8693895098882196</v>
      </c>
      <c r="R69" s="10">
        <f>PPRD!R69+RCV_RCY!R69+IMP!R69-EXP!R69+STK_CHG!R69-INTMARB!R69</f>
        <v>3.306964746345658</v>
      </c>
      <c r="S69" s="10">
        <f>PPRD!S69+RCV_RCY!S69+IMP!S69-EXP!S69+STK_CHG!S69-INTMARB!S69</f>
        <v>2.2278589853826309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87.107136715391221</v>
      </c>
      <c r="D71" s="37">
        <f t="shared" si="22"/>
        <v>87.274290627687009</v>
      </c>
      <c r="E71" s="37">
        <f t="shared" si="22"/>
        <v>91.143594153052447</v>
      </c>
      <c r="F71" s="37">
        <f t="shared" si="22"/>
        <v>95.32347377472054</v>
      </c>
      <c r="G71" s="37">
        <f t="shared" si="22"/>
        <v>96.230954428202921</v>
      </c>
      <c r="H71" s="37">
        <f t="shared" si="22"/>
        <v>140.05924333619956</v>
      </c>
      <c r="I71" s="37">
        <f t="shared" si="22"/>
        <v>145.09888220120379</v>
      </c>
      <c r="J71" s="37">
        <f t="shared" si="22"/>
        <v>133.39544282029235</v>
      </c>
      <c r="K71" s="37">
        <f t="shared" si="22"/>
        <v>132.82218400687876</v>
      </c>
      <c r="L71" s="37">
        <f t="shared" si="22"/>
        <v>139.67712811693895</v>
      </c>
      <c r="M71" s="37">
        <f t="shared" si="22"/>
        <v>158.68925193465176</v>
      </c>
      <c r="N71" s="37">
        <f t="shared" si="22"/>
        <v>180.08985382631124</v>
      </c>
      <c r="O71" s="37">
        <f t="shared" si="22"/>
        <v>151.71487532244194</v>
      </c>
      <c r="P71" s="37">
        <f t="shared" si="22"/>
        <v>169.53276010318143</v>
      </c>
      <c r="Q71" s="37">
        <f t="shared" si="22"/>
        <v>169.96276870163371</v>
      </c>
      <c r="R71" s="37">
        <f t="shared" si="22"/>
        <v>155.13035253654343</v>
      </c>
      <c r="S71" s="37">
        <f t="shared" si="22"/>
        <v>197.59905417024936</v>
      </c>
      <c r="T71" s="37">
        <f t="shared" si="22"/>
        <v>188.50653482373173</v>
      </c>
      <c r="U71" s="37">
        <f t="shared" si="22"/>
        <v>173.68443680137574</v>
      </c>
      <c r="V71" s="37">
        <f t="shared" si="22"/>
        <v>179.45313843508166</v>
      </c>
      <c r="W71" s="37">
        <f t="shared" si="22"/>
        <v>187.12493551160787</v>
      </c>
      <c r="X71" s="37">
        <f t="shared" ref="X71" si="23">SUM(X72:X73)</f>
        <v>186.66405846947546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0.69269131556319852</v>
      </c>
      <c r="G72" s="10">
        <f>PPRD!G72+RCV_RCY!G72+IMP!G72-EXP!G72+STK_CHG!G72-INTMARB!G72</f>
        <v>1.671883061049011</v>
      </c>
      <c r="H72" s="10">
        <f>PPRD!H72+RCV_RCY!H72+IMP!H72-EXP!H72+STK_CHG!H72-INTMARB!H72</f>
        <v>36.591229578675843</v>
      </c>
      <c r="I72" s="10">
        <f>PPRD!I72+RCV_RCY!I72+IMP!I72-EXP!I72+STK_CHG!I72-INTMARB!I72</f>
        <v>44.759759243336198</v>
      </c>
      <c r="J72" s="10">
        <f>PPRD!J72+RCV_RCY!J72+IMP!J72-EXP!J72+STK_CHG!J72-INTMARB!J72</f>
        <v>39.409544282029238</v>
      </c>
      <c r="K72" s="10">
        <f>PPRD!K72+RCV_RCY!K72+IMP!K72-EXP!K72+STK_CHG!K72-INTMARB!K72</f>
        <v>41.439724849527082</v>
      </c>
      <c r="L72" s="10">
        <f>PPRD!L72+RCV_RCY!L72+IMP!L72-EXP!L72+STK_CHG!L72-INTMARB!L72</f>
        <v>40.651590713671538</v>
      </c>
      <c r="M72" s="10">
        <f>PPRD!M72+RCV_RCY!M72+IMP!M72-EXP!M72+STK_CHG!M72-INTMARB!M72</f>
        <v>62.792605331040413</v>
      </c>
      <c r="N72" s="10">
        <f>PPRD!N72+RCV_RCY!N72+IMP!N72-EXP!N72+STK_CHG!N72-INTMARB!N72</f>
        <v>81.637575236457423</v>
      </c>
      <c r="O72" s="10">
        <f>PPRD!O72+RCV_RCY!O72+IMP!O72-EXP!O72+STK_CHG!O72-INTMARB!O72</f>
        <v>65.778159931212372</v>
      </c>
      <c r="P72" s="10">
        <f>PPRD!P72+RCV_RCY!P72+IMP!P72-EXP!P72+STK_CHG!P72-INTMARB!P72</f>
        <v>72.847979363714529</v>
      </c>
      <c r="Q72" s="10">
        <f>PPRD!Q72+RCV_RCY!Q72+IMP!Q72-EXP!Q72+STK_CHG!Q72-INTMARB!Q72</f>
        <v>88.229664660361124</v>
      </c>
      <c r="R72" s="10">
        <f>PPRD!R72+RCV_RCY!R72+IMP!R72-EXP!R72+STK_CHG!R72-INTMARB!R72</f>
        <v>57.752880481513337</v>
      </c>
      <c r="S72" s="10">
        <f>PPRD!S72+RCV_RCY!S72+IMP!S72-EXP!S72+STK_CHG!S72-INTMARB!S72</f>
        <v>93.939896818572663</v>
      </c>
      <c r="T72" s="10">
        <f>PPRD!T72+RCV_RCY!T72+IMP!T72-EXP!T72+STK_CHG!T72-INTMARB!T72</f>
        <v>98.759845227858989</v>
      </c>
      <c r="U72" s="10">
        <f>PPRD!U72+RCV_RCY!U72+IMP!U72-EXP!U72+STK_CHG!U72-INTMARB!U72</f>
        <v>90.284780739466896</v>
      </c>
      <c r="V72" s="10">
        <f>PPRD!V72+RCV_RCY!V72+IMP!V72-EXP!V72+STK_CHG!V72-INTMARB!V72</f>
        <v>90.446861564918308</v>
      </c>
      <c r="W72" s="10">
        <f>PPRD!W72+RCV_RCY!W72+IMP!W72-EXP!W72+STK_CHG!W72-INTMARB!W72</f>
        <v>99.465348237317272</v>
      </c>
      <c r="X72" s="10">
        <f>PPRD!X72+RCV_RCY!X72+IMP!X72-EXP!X72+STK_CHG!X72-INTMARB!X72</f>
        <v>93.478761822871874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87.107136715391221</v>
      </c>
      <c r="D73" s="10">
        <f>PPRD!D73+RCV_RCY!D73+IMP!D73-EXP!D73+STK_CHG!D73-INTMARB!D73</f>
        <v>87.274290627687009</v>
      </c>
      <c r="E73" s="10">
        <f>PPRD!E73+RCV_RCY!E73+IMP!E73-EXP!E73+STK_CHG!E73-INTMARB!E73</f>
        <v>91.143594153052447</v>
      </c>
      <c r="F73" s="10">
        <f>PPRD!F73+RCV_RCY!F73+IMP!F73-EXP!F73+STK_CHG!F73-INTMARB!F73</f>
        <v>94.630782459157345</v>
      </c>
      <c r="G73" s="10">
        <f>PPRD!G73+RCV_RCY!G73+IMP!G73-EXP!G73+STK_CHG!G73-INTMARB!G73</f>
        <v>94.559071367153905</v>
      </c>
      <c r="H73" s="10">
        <f>PPRD!H73+RCV_RCY!H73+IMP!H73-EXP!H73+STK_CHG!H73-INTMARB!H73</f>
        <v>103.46801375752371</v>
      </c>
      <c r="I73" s="10">
        <f>PPRD!I73+RCV_RCY!I73+IMP!I73-EXP!I73+STK_CHG!I73-INTMARB!I73</f>
        <v>100.3391229578676</v>
      </c>
      <c r="J73" s="10">
        <f>PPRD!J73+RCV_RCY!J73+IMP!J73-EXP!J73+STK_CHG!J73-INTMARB!J73</f>
        <v>93.985898538263115</v>
      </c>
      <c r="K73" s="10">
        <f>PPRD!K73+RCV_RCY!K73+IMP!K73-EXP!K73+STK_CHG!K73-INTMARB!K73</f>
        <v>91.382459157351676</v>
      </c>
      <c r="L73" s="10">
        <f>PPRD!L73+RCV_RCY!L73+IMP!L73-EXP!L73+STK_CHG!L73-INTMARB!L73</f>
        <v>99.025537403267393</v>
      </c>
      <c r="M73" s="10">
        <f>PPRD!M73+RCV_RCY!M73+IMP!M73-EXP!M73+STK_CHG!M73-INTMARB!M73</f>
        <v>95.896646603611345</v>
      </c>
      <c r="N73" s="10">
        <f>PPRD!N73+RCV_RCY!N73+IMP!N73-EXP!N73+STK_CHG!N73-INTMARB!N73</f>
        <v>98.452278589853819</v>
      </c>
      <c r="O73" s="10">
        <f>PPRD!O73+RCV_RCY!O73+IMP!O73-EXP!O73+STK_CHG!O73-INTMARB!O73</f>
        <v>85.936715391229569</v>
      </c>
      <c r="P73" s="10">
        <f>PPRD!P73+RCV_RCY!P73+IMP!P73-EXP!P73+STK_CHG!P73-INTMARB!P73</f>
        <v>96.684780739466888</v>
      </c>
      <c r="Q73" s="10">
        <f>PPRD!Q73+RCV_RCY!Q73+IMP!Q73-EXP!Q73+STK_CHG!Q73-INTMARB!Q73</f>
        <v>81.733104041272568</v>
      </c>
      <c r="R73" s="10">
        <f>PPRD!R73+RCV_RCY!R73+IMP!R73-EXP!R73+STK_CHG!R73-INTMARB!R73</f>
        <v>97.377472055030083</v>
      </c>
      <c r="S73" s="10">
        <f>PPRD!S73+RCV_RCY!S73+IMP!S73-EXP!S73+STK_CHG!S73-INTMARB!S73</f>
        <v>103.6591573516767</v>
      </c>
      <c r="T73" s="10">
        <f>PPRD!T73+RCV_RCY!T73+IMP!T73-EXP!T73+STK_CHG!T73-INTMARB!T73</f>
        <v>89.746689595872724</v>
      </c>
      <c r="U73" s="10">
        <f>PPRD!U73+RCV_RCY!U73+IMP!U73-EXP!U73+STK_CHG!U73-INTMARB!U73</f>
        <v>83.399656061908843</v>
      </c>
      <c r="V73" s="10">
        <f>PPRD!V73+RCV_RCY!V73+IMP!V73-EXP!V73+STK_CHG!V73-INTMARB!V73</f>
        <v>89.006276870163362</v>
      </c>
      <c r="W73" s="10">
        <f>PPRD!W73+RCV_RCY!W73+IMP!W73-EXP!W73+STK_CHG!W73-INTMARB!W73</f>
        <v>87.659587274290615</v>
      </c>
      <c r="X73" s="10">
        <f>PPRD!X73+RCV_RCY!X73+IMP!X73-EXP!X73+STK_CHG!X73-INTMARB!X73</f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1.3279449699054171</v>
      </c>
      <c r="N75" s="37">
        <f>PPRD!N75+RCV_RCY!N75+IMP!N75-EXP!N75+STK_CHG!N75-INTMARB!N75</f>
        <v>1.7387790197764399</v>
      </c>
      <c r="O75" s="37">
        <f>PPRD!O75+RCV_RCY!O75+IMP!O75-EXP!O75+STK_CHG!O75-INTMARB!O75</f>
        <v>2.1735167669819431</v>
      </c>
      <c r="P75" s="37">
        <f>PPRD!P75+RCV_RCY!P75+IMP!P75-EXP!P75+STK_CHG!P75-INTMARB!P75</f>
        <v>1.7865864144454</v>
      </c>
      <c r="Q75" s="37">
        <f>PPRD!Q75+RCV_RCY!Q75+IMP!Q75-EXP!Q75+STK_CHG!Q75-INTMARB!Q75</f>
        <v>2.5174548581255372</v>
      </c>
      <c r="R75" s="37">
        <f>PPRD!R75+RCV_RCY!R75+IMP!R75-EXP!R75+STK_CHG!R75-INTMARB!R75</f>
        <v>3.4537403267411859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80.051590713671544</v>
      </c>
      <c r="D76" s="40">
        <f>PPRD!D76+RCV_RCY!D76+IMP!D76-EXP!D76+STK_CHG!D76-INTMARB!D76</f>
        <v>20.550300945829747</v>
      </c>
      <c r="E76" s="40">
        <f>PPRD!E76+RCV_RCY!E76+IMP!E76-EXP!E76+STK_CHG!E76-INTMARB!E76</f>
        <v>163.2846087704213</v>
      </c>
      <c r="F76" s="40">
        <f>PPRD!F76+RCV_RCY!F76+IMP!F76-EXP!F76+STK_CHG!F76-INTMARB!F76</f>
        <v>240.24075666380048</v>
      </c>
      <c r="G76" s="40">
        <f>PPRD!G76+RCV_RCY!G76+IMP!G76-EXP!G76+STK_CHG!G76-INTMARB!G76</f>
        <v>557.26569217540828</v>
      </c>
      <c r="H76" s="40">
        <f>PPRD!H76+RCV_RCY!H76+IMP!H76-EXP!H76+STK_CHG!H76-INTMARB!H76</f>
        <v>586.7583834909716</v>
      </c>
      <c r="I76" s="40">
        <f>PPRD!I76+RCV_RCY!I76+IMP!I76-EXP!I76+STK_CHG!I76-INTMARB!I76</f>
        <v>467.84178847807391</v>
      </c>
      <c r="J76" s="40">
        <f>PPRD!J76+RCV_RCY!J76+IMP!J76-EXP!J76+STK_CHG!J76-INTMARB!J76</f>
        <v>643.85210662080829</v>
      </c>
      <c r="K76" s="40">
        <f>PPRD!K76+RCV_RCY!K76+IMP!K76-EXP!K76+STK_CHG!K76-INTMARB!K76</f>
        <v>810.92003439380903</v>
      </c>
      <c r="L76" s="40">
        <f>PPRD!L76+RCV_RCY!L76+IMP!L76-EXP!L76+STK_CHG!L76-INTMARB!L76</f>
        <v>410.66208082545143</v>
      </c>
      <c r="M76" s="40">
        <f>PPRD!M76+RCV_RCY!M76+IMP!M76-EXP!M76+STK_CHG!M76-INTMARB!M76</f>
        <v>225.53740326741189</v>
      </c>
      <c r="N76" s="40">
        <f>PPRD!N76+RCV_RCY!N76+IMP!N76-EXP!N76+STK_CHG!N76-INTMARB!N76</f>
        <v>241.8744625967326</v>
      </c>
      <c r="O76" s="40">
        <f>PPRD!O76+RCV_RCY!O76+IMP!O76-EXP!O76+STK_CHG!O76-INTMARB!O76</f>
        <v>678.84780739466896</v>
      </c>
      <c r="P76" s="40">
        <f>PPRD!P76+RCV_RCY!P76+IMP!P76-EXP!P76+STK_CHG!P76-INTMARB!P76</f>
        <v>238.69303525365439</v>
      </c>
      <c r="Q76" s="40">
        <f>PPRD!Q76+RCV_RCY!Q76+IMP!Q76-EXP!Q76+STK_CHG!Q76-INTMARB!Q76</f>
        <v>77.64402407566638</v>
      </c>
      <c r="R76" s="40">
        <f>PPRD!R76+RCV_RCY!R76+IMP!R76-EXP!R76+STK_CHG!R76-INTMARB!R76</f>
        <v>194.84092863284604</v>
      </c>
      <c r="S76" s="40">
        <f>PPRD!S76+RCV_RCY!S76+IMP!S76-EXP!S76+STK_CHG!S76-INTMARB!S76</f>
        <v>-437.23129836629403</v>
      </c>
      <c r="T76" s="40">
        <f>PPRD!T76+RCV_RCY!T76+IMP!T76-EXP!T76+STK_CHG!T76-INTMARB!T76</f>
        <v>-230.78005159071364</v>
      </c>
      <c r="U76" s="40">
        <f>PPRD!U76+RCV_RCY!U76+IMP!U76-EXP!U76+STK_CHG!U76-INTMARB!U76</f>
        <v>-228.45812553740325</v>
      </c>
      <c r="V76" s="40">
        <f>PPRD!V76+RCV_RCY!V76+IMP!V76-EXP!V76+STK_CHG!V76-INTMARB!V76</f>
        <v>292.27609630266551</v>
      </c>
      <c r="W76" s="40">
        <f>PPRD!W76+RCV_RCY!W76+IMP!W76-EXP!W76+STK_CHG!W76-INTMARB!W76</f>
        <v>125.21582115219258</v>
      </c>
      <c r="X76" s="40">
        <f>PPRD!X76+RCV_RCY!X76+IMP!X76-EXP!X76+STK_CHG!X76-INTMARB!X76</f>
        <v>408.68314703353388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22956.723387790204</v>
      </c>
      <c r="D2" s="31">
        <f>'GIC2020-2030'!D2-FC_NE!D2</f>
        <v>23293.933018056749</v>
      </c>
      <c r="E2" s="31">
        <f>'GIC2020-2030'!E2-FC_NE!E2</f>
        <v>24376.186070507305</v>
      </c>
      <c r="F2" s="31">
        <f>'GIC2020-2030'!F2-FC_NE!F2</f>
        <v>23558.757351676697</v>
      </c>
      <c r="G2" s="31">
        <f>'GIC2020-2030'!G2-FC_NE!G2</f>
        <v>24186.587446259673</v>
      </c>
      <c r="H2" s="31">
        <f>'GIC2020-2030'!H2-FC_NE!H2</f>
        <v>24851.128460877044</v>
      </c>
      <c r="I2" s="31">
        <f>'GIC2020-2030'!I2-FC_NE!I2</f>
        <v>24043.661049011182</v>
      </c>
      <c r="J2" s="31">
        <f>'GIC2020-2030'!J2-FC_NE!J2</f>
        <v>23861.655717970767</v>
      </c>
      <c r="K2" s="31">
        <f>'GIC2020-2030'!K2-FC_NE!K2</f>
        <v>23599.684694754942</v>
      </c>
      <c r="L2" s="31">
        <f>'GIC2020-2030'!L2-FC_NE!L2</f>
        <v>23628.654600171965</v>
      </c>
      <c r="M2" s="31">
        <f>'GIC2020-2030'!M2-FC_NE!M2</f>
        <v>22655.841358555463</v>
      </c>
      <c r="N2" s="31">
        <f>'GIC2020-2030'!N2-FC_NE!N2</f>
        <v>22014.707222699912</v>
      </c>
      <c r="O2" s="31">
        <f>'GIC2020-2030'!O2-FC_NE!O2</f>
        <v>21044.709114359412</v>
      </c>
      <c r="P2" s="31">
        <f>'GIC2020-2030'!P2-FC_NE!P2</f>
        <v>21038.754084264827</v>
      </c>
      <c r="Q2" s="31">
        <f>'GIC2020-2030'!Q2-FC_NE!Q2</f>
        <v>20683.569991401553</v>
      </c>
      <c r="R2" s="31">
        <f>'GIC2020-2030'!R2-FC_NE!R2</f>
        <v>21652.930610490108</v>
      </c>
      <c r="S2" s="31">
        <f>'GIC2020-2030'!S2-FC_NE!S2</f>
        <v>21755.966122098023</v>
      </c>
      <c r="T2" s="31">
        <f>'GIC2020-2030'!T2-FC_NE!T2</f>
        <v>22814.760963026652</v>
      </c>
      <c r="U2" s="31">
        <f>'GIC2020-2030'!U2-FC_NE!U2</f>
        <v>22664.180997420466</v>
      </c>
      <c r="V2" s="31">
        <f>'GIC2020-2030'!V2-FC_NE!V2</f>
        <v>22069.467927772996</v>
      </c>
      <c r="W2" s="31">
        <f>'GIC2020-2030'!W2-FC_NE!W2</f>
        <v>19497.192863284614</v>
      </c>
      <c r="X2" s="31">
        <f>'GIC2020-2030'!X2-FC_NE!X2</f>
        <v>19531.725623387792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17958.897162510744</v>
      </c>
      <c r="D2" s="31">
        <f>FC_E!D2-FC_E!D70+INTAVI!D2+TI_BF_E!D2-TO_BF!D2+(NRG_BF_E!D3+NRG_BF_E!D17+NRG_BF_E!D22+NRG_BF_E!D25+NRG_BF_E!D26+NRG_BF_E!D51)</f>
        <v>18202.707996560617</v>
      </c>
      <c r="E2" s="31">
        <f>FC_E!E2-FC_E!E70+INTAVI!E2+TI_BF_E!E2-TO_BF!E2+(NRG_BF_E!E3+NRG_BF_E!E17+NRG_BF_E!E22+NRG_BF_E!E25+NRG_BF_E!E26+NRG_BF_E!E51)</f>
        <v>18677.919604471197</v>
      </c>
      <c r="F2" s="31">
        <f>FC_E!F2-FC_E!F70+INTAVI!F2+TI_BF_E!F2-TO_BF!F2+(NRG_BF_E!F3+NRG_BF_E!F17+NRG_BF_E!F22+NRG_BF_E!F25+NRG_BF_E!F26+NRG_BF_E!F51)</f>
        <v>18634.653740326736</v>
      </c>
      <c r="G2" s="31">
        <f>FC_E!G2-FC_E!G70+INTAVI!G2+TI_BF_E!G2-TO_BF!G2+(NRG_BF_E!G3+NRG_BF_E!G17+NRG_BF_E!G22+NRG_BF_E!G25+NRG_BF_E!G26+NRG_BF_E!G51)</f>
        <v>18935.37437661221</v>
      </c>
      <c r="H2" s="31">
        <f>FC_E!H2-FC_E!H70+INTAVI!H2+TI_BF_E!H2-TO_BF!H2+(NRG_BF_E!H3+NRG_BF_E!H17+NRG_BF_E!H22+NRG_BF_E!H25+NRG_BF_E!H26+NRG_BF_E!H51)</f>
        <v>19011.31049011178</v>
      </c>
      <c r="I2" s="31">
        <f>FC_E!I2-FC_E!I70+INTAVI!I2+TI_BF_E!I2-TO_BF!I2+(NRG_BF_E!I3+NRG_BF_E!I17+NRG_BF_E!I22+NRG_BF_E!I25+NRG_BF_E!I26+NRG_BF_E!I51)</f>
        <v>18743.722871883063</v>
      </c>
      <c r="J2" s="31">
        <f>FC_E!J2-FC_E!J70+INTAVI!J2+TI_BF_E!J2-TO_BF!J2+(NRG_BF_E!J3+NRG_BF_E!J17+NRG_BF_E!J22+NRG_BF_E!J25+NRG_BF_E!J26+NRG_BF_E!J51)</f>
        <v>18958.726999140152</v>
      </c>
      <c r="K2" s="31">
        <f>FC_E!K2-FC_E!K70+INTAVI!K2+TI_BF_E!K2-TO_BF!K2+(NRG_BF_E!K3+NRG_BF_E!K17+NRG_BF_E!K22+NRG_BF_E!K25+NRG_BF_E!K26+NRG_BF_E!K51)</f>
        <v>18445.651246775578</v>
      </c>
      <c r="L2" s="31">
        <f>FC_E!L2-FC_E!L70+INTAVI!L2+TI_BF_E!L2-TO_BF!L2+(NRG_BF_E!L3+NRG_BF_E!L17+NRG_BF_E!L22+NRG_BF_E!L25+NRG_BF_E!L26+NRG_BF_E!L51)</f>
        <v>18237.989853826311</v>
      </c>
      <c r="M2" s="31">
        <f>FC_E!M2-FC_E!M70+INTAVI!M2+TI_BF_E!M2-TO_BF!M2+(NRG_BF_E!M3+NRG_BF_E!M17+NRG_BF_E!M22+NRG_BF_E!M25+NRG_BF_E!M26+NRG_BF_E!M51)</f>
        <v>18147.684006878761</v>
      </c>
      <c r="N2" s="31">
        <f>FC_E!N2-FC_E!N70+INTAVI!N2+TI_BF_E!N2-TO_BF!N2+(NRG_BF_E!N3+NRG_BF_E!N17+NRG_BF_E!N22+NRG_BF_E!N25+NRG_BF_E!N26+NRG_BF_E!N51)</f>
        <v>17356.344196044716</v>
      </c>
      <c r="O2" s="31">
        <f>FC_E!O2-FC_E!O70+INTAVI!O2+TI_BF_E!O2-TO_BF!O2+(NRG_BF_E!O3+NRG_BF_E!O17+NRG_BF_E!O22+NRG_BF_E!O25+NRG_BF_E!O26+NRG_BF_E!O51)</f>
        <v>16034.895098882202</v>
      </c>
      <c r="P2" s="31">
        <f>FC_E!P2-FC_E!P70+INTAVI!P2+TI_BF_E!P2-TO_BF!P2+(NRG_BF_E!P3+NRG_BF_E!P17+NRG_BF_E!P22+NRG_BF_E!P25+NRG_BF_E!P26+NRG_BF_E!P51)</f>
        <v>15841.894668959589</v>
      </c>
      <c r="Q2" s="31">
        <f>FC_E!Q2-FC_E!Q70+INTAVI!Q2+TI_BF_E!Q2-TO_BF!Q2+(NRG_BF_E!Q3+NRG_BF_E!Q17+NRG_BF_E!Q22+NRG_BF_E!Q25+NRG_BF_E!Q26+NRG_BF_E!Q51)</f>
        <v>15757.781943250215</v>
      </c>
      <c r="R2" s="31">
        <f>FC_E!R2-FC_E!R70+INTAVI!R2+TI_BF_E!R2-TO_BF!R2+(NRG_BF_E!R3+NRG_BF_E!R17+NRG_BF_E!R22+NRG_BF_E!R25+NRG_BF_E!R26+NRG_BF_E!R51)</f>
        <v>15996.542648323299</v>
      </c>
      <c r="S2" s="31">
        <f>FC_E!S2-FC_E!S70+INTAVI!S2+TI_BF_E!S2-TO_BF!S2+(NRG_BF_E!S3+NRG_BF_E!S17+NRG_BF_E!S22+NRG_BF_E!S25+NRG_BF_E!S26+NRG_BF_E!S51)</f>
        <v>16185.564402407568</v>
      </c>
      <c r="T2" s="31">
        <f>FC_E!T2-FC_E!T70+INTAVI!T2+TI_BF_E!T2-TO_BF!T2+(NRG_BF_E!T3+NRG_BF_E!T17+NRG_BF_E!T22+NRG_BF_E!T25+NRG_BF_E!T26+NRG_BF_E!T51)</f>
        <v>16556.81418744626</v>
      </c>
      <c r="U2" s="31">
        <f>FC_E!U2-FC_E!U70+INTAVI!U2+TI_BF_E!U2-TO_BF!U2+(NRG_BF_E!U3+NRG_BF_E!U17+NRG_BF_E!U22+NRG_BF_E!U25+NRG_BF_E!U26+NRG_BF_E!U51)</f>
        <v>16866.68675838349</v>
      </c>
      <c r="V2" s="31">
        <f>FC_E!V2-FC_E!V70+INTAVI!V2+TI_BF_E!V2-TO_BF!V2+(NRG_BF_E!V3+NRG_BF_E!V17+NRG_BF_E!V22+NRG_BF_E!V25+NRG_BF_E!V26+NRG_BF_E!V51)</f>
        <v>17131.6736027515</v>
      </c>
      <c r="W2" s="31">
        <f>FC_E!W2-FC_E!W70+INTAVI!W2+TI_BF_E!W2-TO_BF!W2+(NRG_BF_E!W3+NRG_BF_E!W17+NRG_BF_E!W22+NRG_BF_E!W25+NRG_BF_E!W26+NRG_BF_E!W51)</f>
        <v>14961.096560619088</v>
      </c>
      <c r="X2" s="31">
        <f>FC_E!X2-FC_E!X70+INTAVI!X2+TI_BF_E!X2-TO_BF!X2+(NRG_BF_E!X3+NRG_BF_E!X17+NRG_BF_E!X22+NRG_BF_E!X25+NRG_BF_E!X26+NRG_BF_E!X51)</f>
        <v>15683.102579535682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20970.569647463453</v>
      </c>
      <c r="D2" s="31">
        <f t="shared" si="0"/>
        <v>21565.462166809972</v>
      </c>
      <c r="E2" s="31">
        <f t="shared" si="0"/>
        <v>21435.383748925196</v>
      </c>
      <c r="F2" s="31">
        <f t="shared" si="0"/>
        <v>21493.859759243336</v>
      </c>
      <c r="G2" s="31">
        <f t="shared" si="0"/>
        <v>21873.611951848667</v>
      </c>
      <c r="H2" s="31">
        <f t="shared" si="0"/>
        <v>22984.360705073086</v>
      </c>
      <c r="I2" s="31">
        <f t="shared" si="0"/>
        <v>23231.685640584685</v>
      </c>
      <c r="J2" s="31">
        <f t="shared" si="0"/>
        <v>21517.300429922609</v>
      </c>
      <c r="K2" s="31">
        <f t="shared" si="0"/>
        <v>21104.017540842651</v>
      </c>
      <c r="L2" s="31">
        <f t="shared" si="0"/>
        <v>20369.368701633703</v>
      </c>
      <c r="M2" s="31">
        <f t="shared" si="0"/>
        <v>20725.87016337059</v>
      </c>
      <c r="N2" s="31">
        <f t="shared" si="0"/>
        <v>19744.357437661223</v>
      </c>
      <c r="O2" s="31">
        <f t="shared" si="0"/>
        <v>20307.275322441961</v>
      </c>
      <c r="P2" s="31">
        <f t="shared" si="0"/>
        <v>23181.954256233876</v>
      </c>
      <c r="Q2" s="31">
        <f t="shared" si="0"/>
        <v>22243.899742046429</v>
      </c>
      <c r="R2" s="31">
        <f t="shared" si="0"/>
        <v>25255.868185726566</v>
      </c>
      <c r="S2" s="31">
        <f t="shared" si="0"/>
        <v>25581.600257953574</v>
      </c>
      <c r="T2" s="31">
        <f t="shared" si="0"/>
        <v>26865.522785898531</v>
      </c>
      <c r="U2" s="31">
        <f t="shared" si="0"/>
        <v>24934.200085984525</v>
      </c>
      <c r="V2" s="31">
        <f t="shared" si="0"/>
        <v>22238.019432502151</v>
      </c>
      <c r="W2" s="31">
        <f t="shared" si="0"/>
        <v>21027.505073086846</v>
      </c>
      <c r="X2" s="31">
        <f t="shared" ref="X2" si="1">SUM(X3,X17,X22,X25,X26,X51,X52,X71,X74,X75,X76)</f>
        <v>19767.794239036975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3661.9358555460017</v>
      </c>
      <c r="D3" s="34">
        <f t="shared" si="2"/>
        <v>3052.0503869303516</v>
      </c>
      <c r="E3" s="34">
        <f t="shared" si="2"/>
        <v>3298.4181427343078</v>
      </c>
      <c r="F3" s="34">
        <f t="shared" si="2"/>
        <v>3137.799656061909</v>
      </c>
      <c r="G3" s="34">
        <f t="shared" si="2"/>
        <v>3226.692691315563</v>
      </c>
      <c r="H3" s="34">
        <f t="shared" si="2"/>
        <v>3318.8839208942391</v>
      </c>
      <c r="I3" s="34">
        <f t="shared" si="2"/>
        <v>3275.9749785038689</v>
      </c>
      <c r="J3" s="34">
        <f t="shared" si="2"/>
        <v>2707.3138435081678</v>
      </c>
      <c r="K3" s="34">
        <f t="shared" si="2"/>
        <v>2444.7394668959591</v>
      </c>
      <c r="L3" s="34">
        <f t="shared" si="2"/>
        <v>2833.8901977644018</v>
      </c>
      <c r="M3" s="34">
        <f t="shared" si="2"/>
        <v>1597.306534823731</v>
      </c>
      <c r="N3" s="34">
        <f t="shared" si="2"/>
        <v>2200.5794496990538</v>
      </c>
      <c r="O3" s="34">
        <f t="shared" si="2"/>
        <v>2909.130954428203</v>
      </c>
      <c r="P3" s="34">
        <f t="shared" si="2"/>
        <v>2625.0914875322442</v>
      </c>
      <c r="Q3" s="34">
        <f t="shared" si="2"/>
        <v>2666.490369733448</v>
      </c>
      <c r="R3" s="34">
        <f t="shared" si="2"/>
        <v>3245.9057609630258</v>
      </c>
      <c r="S3" s="34">
        <f t="shared" si="2"/>
        <v>2832.549871023215</v>
      </c>
      <c r="T3" s="34">
        <f t="shared" si="2"/>
        <v>3236.51728288908</v>
      </c>
      <c r="U3" s="34">
        <f t="shared" si="2"/>
        <v>2684.488650042992</v>
      </c>
      <c r="V3" s="34">
        <f t="shared" si="2"/>
        <v>1237.9275150472911</v>
      </c>
      <c r="W3" s="34">
        <f t="shared" si="2"/>
        <v>556.09191745485805</v>
      </c>
      <c r="X3" s="34">
        <f t="shared" ref="X3" si="3">SUM(X4,X8,X11)</f>
        <v>185.46397248495271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3542.7122098022355</v>
      </c>
      <c r="D4" s="29">
        <f t="shared" si="4"/>
        <v>3025.2585554600164</v>
      </c>
      <c r="E4" s="29">
        <f t="shared" si="4"/>
        <v>3298.4181427343078</v>
      </c>
      <c r="F4" s="29">
        <f t="shared" si="4"/>
        <v>3137.799656061909</v>
      </c>
      <c r="G4" s="29">
        <f t="shared" si="4"/>
        <v>3226.692691315563</v>
      </c>
      <c r="H4" s="29">
        <f t="shared" si="4"/>
        <v>3318.8839208942391</v>
      </c>
      <c r="I4" s="29">
        <f t="shared" si="4"/>
        <v>3275.9749785038689</v>
      </c>
      <c r="J4" s="29">
        <f t="shared" si="4"/>
        <v>2707.3138435081678</v>
      </c>
      <c r="K4" s="29">
        <f t="shared" si="4"/>
        <v>2444.7394668959591</v>
      </c>
      <c r="L4" s="29">
        <f t="shared" si="4"/>
        <v>2833.8901977644018</v>
      </c>
      <c r="M4" s="29">
        <f t="shared" si="4"/>
        <v>1597.306534823731</v>
      </c>
      <c r="N4" s="29">
        <f t="shared" si="4"/>
        <v>2200.5794496990538</v>
      </c>
      <c r="O4" s="29">
        <f t="shared" si="4"/>
        <v>2909.130954428203</v>
      </c>
      <c r="P4" s="29">
        <f t="shared" si="4"/>
        <v>2625.0914875322442</v>
      </c>
      <c r="Q4" s="29">
        <f t="shared" si="4"/>
        <v>2666.490369733448</v>
      </c>
      <c r="R4" s="29">
        <f t="shared" si="4"/>
        <v>3245.9057609630258</v>
      </c>
      <c r="S4" s="29">
        <f t="shared" si="4"/>
        <v>2832.549871023215</v>
      </c>
      <c r="T4" s="29">
        <f t="shared" si="4"/>
        <v>3236.51728288908</v>
      </c>
      <c r="U4" s="29">
        <f t="shared" si="4"/>
        <v>2684.488650042992</v>
      </c>
      <c r="V4" s="29">
        <f t="shared" si="4"/>
        <v>1237.9275150472911</v>
      </c>
      <c r="W4" s="29">
        <f t="shared" si="4"/>
        <v>556.09191745485805</v>
      </c>
      <c r="X4" s="29">
        <f t="shared" ref="X4" si="5">SUM(X5:X7)</f>
        <v>185.46397248495271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344.98693035253649</v>
      </c>
      <c r="D6" s="10">
        <f>TI_EHG_E!D6+TI_CO_E!D6+TI_BF_E!D6+TI_GW_E!D6+TI_RPI_E!D6+TI_PF_E!D6+TI_BKBPB_E!D6+TI_CL_E!D6+TI_BNG_E!D6+TI_LBB_E!D6+TI_CPP_E!D6+TI_GTL_E!D6+TI_NSP_E!D6</f>
        <v>64.378933791917447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3197.725279449699</v>
      </c>
      <c r="D7" s="10">
        <f>TI_EHG_E!D7+TI_CO_E!D7+TI_BF_E!D7+TI_GW_E!D7+TI_RPI_E!D7+TI_PF_E!D7+TI_BKBPB_E!D7+TI_CL_E!D7+TI_BNG_E!D7+TI_LBB_E!D7+TI_CPP_E!D7+TI_GTL_E!D7+TI_NSP_E!D7</f>
        <v>2960.8796216680989</v>
      </c>
      <c r="E7" s="10">
        <f>TI_EHG_E!E7+TI_CO_E!E7+TI_BF_E!E7+TI_GW_E!E7+TI_RPI_E!E7+TI_PF_E!E7+TI_BKBPB_E!E7+TI_CL_E!E7+TI_BNG_E!E7+TI_LBB_E!E7+TI_CPP_E!E7+TI_GTL_E!E7+TI_NSP_E!E7</f>
        <v>3298.4181427343078</v>
      </c>
      <c r="F7" s="10">
        <f>TI_EHG_E!F7+TI_CO_E!F7+TI_BF_E!F7+TI_GW_E!F7+TI_RPI_E!F7+TI_PF_E!F7+TI_BKBPB_E!F7+TI_CL_E!F7+TI_BNG_E!F7+TI_LBB_E!F7+TI_CPP_E!F7+TI_GTL_E!F7+TI_NSP_E!F7</f>
        <v>3137.799656061909</v>
      </c>
      <c r="G7" s="10">
        <f>TI_EHG_E!G7+TI_CO_E!G7+TI_BF_E!G7+TI_GW_E!G7+TI_RPI_E!G7+TI_PF_E!G7+TI_BKBPB_E!G7+TI_CL_E!G7+TI_BNG_E!G7+TI_LBB_E!G7+TI_CPP_E!G7+TI_GTL_E!G7+TI_NSP_E!G7</f>
        <v>3226.692691315563</v>
      </c>
      <c r="H7" s="10">
        <f>TI_EHG_E!H7+TI_CO_E!H7+TI_BF_E!H7+TI_GW_E!H7+TI_RPI_E!H7+TI_PF_E!H7+TI_BKBPB_E!H7+TI_CL_E!H7+TI_BNG_E!H7+TI_LBB_E!H7+TI_CPP_E!H7+TI_GTL_E!H7+TI_NSP_E!H7</f>
        <v>3318.8839208942391</v>
      </c>
      <c r="I7" s="10">
        <f>TI_EHG_E!I7+TI_CO_E!I7+TI_BF_E!I7+TI_GW_E!I7+TI_RPI_E!I7+TI_PF_E!I7+TI_BKBPB_E!I7+TI_CL_E!I7+TI_BNG_E!I7+TI_LBB_E!I7+TI_CPP_E!I7+TI_GTL_E!I7+TI_NSP_E!I7</f>
        <v>3275.9749785038689</v>
      </c>
      <c r="J7" s="10">
        <f>TI_EHG_E!J7+TI_CO_E!J7+TI_BF_E!J7+TI_GW_E!J7+TI_RPI_E!J7+TI_PF_E!J7+TI_BKBPB_E!J7+TI_CL_E!J7+TI_BNG_E!J7+TI_LBB_E!J7+TI_CPP_E!J7+TI_GTL_E!J7+TI_NSP_E!J7</f>
        <v>2707.3138435081678</v>
      </c>
      <c r="K7" s="10">
        <f>TI_EHG_E!K7+TI_CO_E!K7+TI_BF_E!K7+TI_GW_E!K7+TI_RPI_E!K7+TI_PF_E!K7+TI_BKBPB_E!K7+TI_CL_E!K7+TI_BNG_E!K7+TI_LBB_E!K7+TI_CPP_E!K7+TI_GTL_E!K7+TI_NSP_E!K7</f>
        <v>2444.7394668959591</v>
      </c>
      <c r="L7" s="10">
        <f>TI_EHG_E!L7+TI_CO_E!L7+TI_BF_E!L7+TI_GW_E!L7+TI_RPI_E!L7+TI_PF_E!L7+TI_BKBPB_E!L7+TI_CL_E!L7+TI_BNG_E!L7+TI_LBB_E!L7+TI_CPP_E!L7+TI_GTL_E!L7+TI_NSP_E!L7</f>
        <v>2833.8901977644018</v>
      </c>
      <c r="M7" s="10">
        <f>TI_EHG_E!M7+TI_CO_E!M7+TI_BF_E!M7+TI_GW_E!M7+TI_RPI_E!M7+TI_PF_E!M7+TI_BKBPB_E!M7+TI_CL_E!M7+TI_BNG_E!M7+TI_LBB_E!M7+TI_CPP_E!M7+TI_GTL_E!M7+TI_NSP_E!M7</f>
        <v>1597.306534823731</v>
      </c>
      <c r="N7" s="10">
        <f>TI_EHG_E!N7+TI_CO_E!N7+TI_BF_E!N7+TI_GW_E!N7+TI_RPI_E!N7+TI_PF_E!N7+TI_BKBPB_E!N7+TI_CL_E!N7+TI_BNG_E!N7+TI_LBB_E!N7+TI_CPP_E!N7+TI_GTL_E!N7+TI_NSP_E!N7</f>
        <v>2200.5794496990538</v>
      </c>
      <c r="O7" s="10">
        <f>TI_EHG_E!O7+TI_CO_E!O7+TI_BF_E!O7+TI_GW_E!O7+TI_RPI_E!O7+TI_PF_E!O7+TI_BKBPB_E!O7+TI_CL_E!O7+TI_BNG_E!O7+TI_LBB_E!O7+TI_CPP_E!O7+TI_GTL_E!O7+TI_NSP_E!O7</f>
        <v>2909.130954428203</v>
      </c>
      <c r="P7" s="10">
        <f>TI_EHG_E!P7+TI_CO_E!P7+TI_BF_E!P7+TI_GW_E!P7+TI_RPI_E!P7+TI_PF_E!P7+TI_BKBPB_E!P7+TI_CL_E!P7+TI_BNG_E!P7+TI_LBB_E!P7+TI_CPP_E!P7+TI_GTL_E!P7+TI_NSP_E!P7</f>
        <v>2625.0914875322442</v>
      </c>
      <c r="Q7" s="10">
        <f>TI_EHG_E!Q7+TI_CO_E!Q7+TI_BF_E!Q7+TI_GW_E!Q7+TI_RPI_E!Q7+TI_PF_E!Q7+TI_BKBPB_E!Q7+TI_CL_E!Q7+TI_BNG_E!Q7+TI_LBB_E!Q7+TI_CPP_E!Q7+TI_GTL_E!Q7+TI_NSP_E!Q7</f>
        <v>2666.490369733448</v>
      </c>
      <c r="R7" s="10">
        <f>TI_EHG_E!R7+TI_CO_E!R7+TI_BF_E!R7+TI_GW_E!R7+TI_RPI_E!R7+TI_PF_E!R7+TI_BKBPB_E!R7+TI_CL_E!R7+TI_BNG_E!R7+TI_LBB_E!R7+TI_CPP_E!R7+TI_GTL_E!R7+TI_NSP_E!R7</f>
        <v>3245.9057609630258</v>
      </c>
      <c r="S7" s="10">
        <f>TI_EHG_E!S7+TI_CO_E!S7+TI_BF_E!S7+TI_GW_E!S7+TI_RPI_E!S7+TI_PF_E!S7+TI_BKBPB_E!S7+TI_CL_E!S7+TI_BNG_E!S7+TI_LBB_E!S7+TI_CPP_E!S7+TI_GTL_E!S7+TI_NSP_E!S7</f>
        <v>2832.549871023215</v>
      </c>
      <c r="T7" s="10">
        <f>TI_EHG_E!T7+TI_CO_E!T7+TI_BF_E!T7+TI_GW_E!T7+TI_RPI_E!T7+TI_PF_E!T7+TI_BKBPB_E!T7+TI_CL_E!T7+TI_BNG_E!T7+TI_LBB_E!T7+TI_CPP_E!T7+TI_GTL_E!T7+TI_NSP_E!T7</f>
        <v>3236.51728288908</v>
      </c>
      <c r="U7" s="10">
        <f>TI_EHG_E!U7+TI_CO_E!U7+TI_BF_E!U7+TI_GW_E!U7+TI_RPI_E!U7+TI_PF_E!U7+TI_BKBPB_E!U7+TI_CL_E!U7+TI_BNG_E!U7+TI_LBB_E!U7+TI_CPP_E!U7+TI_GTL_E!U7+TI_NSP_E!U7</f>
        <v>2684.488650042992</v>
      </c>
      <c r="V7" s="10">
        <f>TI_EHG_E!V7+TI_CO_E!V7+TI_BF_E!V7+TI_GW_E!V7+TI_RPI_E!V7+TI_PF_E!V7+TI_BKBPB_E!V7+TI_CL_E!V7+TI_BNG_E!V7+TI_LBB_E!V7+TI_CPP_E!V7+TI_GTL_E!V7+TI_NSP_E!V7</f>
        <v>1237.9275150472911</v>
      </c>
      <c r="W7" s="10">
        <f>TI_EHG_E!W7+TI_CO_E!W7+TI_BF_E!W7+TI_GW_E!W7+TI_RPI_E!W7+TI_PF_E!W7+TI_BKBPB_E!W7+TI_CL_E!W7+TI_BNG_E!W7+TI_LBB_E!W7+TI_CPP_E!W7+TI_GTL_E!W7+TI_NSP_E!W7</f>
        <v>556.09191745485805</v>
      </c>
      <c r="X7" s="10">
        <f>TI_EHG_E!X7+TI_CO_E!X7+TI_BF_E!X7+TI_GW_E!X7+TI_RPI_E!X7+TI_PF_E!X7+TI_BKBPB_E!X7+TI_CL_E!X7+TI_BNG_E!X7+TI_LBB_E!X7+TI_CPP_E!X7+TI_GTL_E!X7+TI_NSP_E!X7</f>
        <v>185.46397248495271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119.2236457437661</v>
      </c>
      <c r="D11" s="29">
        <f t="shared" si="8"/>
        <v>26.791831470335339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119.2236457437661</v>
      </c>
      <c r="D13" s="10">
        <f>TI_EHG_E!D13+TI_CO_E!D13+TI_BF_E!D13+TI_GW_E!D13+TI_RPI_E!D13+TI_PF_E!D13+TI_BKBPB_E!D13+TI_CL_E!D13+TI_BNG_E!D13+TI_LBB_E!D13+TI_CPP_E!D13+TI_GTL_E!D13+TI_NSP_E!D13</f>
        <v>26.791831470335339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43.957179707652614</v>
      </c>
      <c r="D17" s="37">
        <f t="shared" si="10"/>
        <v>9.6947549441100609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17.540842648323299</v>
      </c>
      <c r="D19" s="10">
        <f>TI_EHG_E!D19+TI_CO_E!D19+TI_BF_E!D19+TI_GW_E!D19+TI_RPI_E!D19+TI_PF_E!D19+TI_BKBPB_E!D19+TI_CL_E!D19+TI_BNG_E!D19+TI_LBB_E!D19+TI_CPP_E!D19+TI_GTL_E!D19+TI_NSP_E!D19</f>
        <v>2.6010318142734312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26.416337059329319</v>
      </c>
      <c r="D20" s="10">
        <f>TI_EHG_E!D20+TI_CO_E!D20+TI_BF_E!D20+TI_GW_E!D20+TI_RPI_E!D20+TI_PF_E!D20+TI_BKBPB_E!D20+TI_CL_E!D20+TI_BNG_E!D20+TI_LBB_E!D20+TI_CPP_E!D20+TI_GTL_E!D20+TI_NSP_E!D20</f>
        <v>7.0937231298366292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14575.128546861562</v>
      </c>
      <c r="D26" s="37">
        <f t="shared" si="14"/>
        <v>15588.125193465174</v>
      </c>
      <c r="E26" s="37">
        <f t="shared" si="14"/>
        <v>15403.259673258817</v>
      </c>
      <c r="F26" s="37">
        <f t="shared" si="14"/>
        <v>15060.184952708511</v>
      </c>
      <c r="G26" s="37">
        <f t="shared" si="14"/>
        <v>15230.637403267414</v>
      </c>
      <c r="H26" s="37">
        <f t="shared" si="14"/>
        <v>16255.869647463456</v>
      </c>
      <c r="I26" s="37">
        <f t="shared" si="14"/>
        <v>16007.996044711945</v>
      </c>
      <c r="J26" s="37">
        <f t="shared" si="14"/>
        <v>14535.954944110057</v>
      </c>
      <c r="K26" s="37">
        <f t="shared" si="14"/>
        <v>14217.189595872745</v>
      </c>
      <c r="L26" s="37">
        <f t="shared" si="14"/>
        <v>12578.766208082541</v>
      </c>
      <c r="M26" s="37">
        <f t="shared" si="14"/>
        <v>12947.576354256233</v>
      </c>
      <c r="N26" s="37">
        <f t="shared" si="14"/>
        <v>11714.036543422184</v>
      </c>
      <c r="O26" s="37">
        <f t="shared" si="14"/>
        <v>12530.839810834052</v>
      </c>
      <c r="P26" s="37">
        <f t="shared" si="14"/>
        <v>15005.974634565773</v>
      </c>
      <c r="Q26" s="37">
        <f t="shared" si="14"/>
        <v>13954.061049011172</v>
      </c>
      <c r="R26" s="37">
        <f t="shared" si="14"/>
        <v>16333.381857265689</v>
      </c>
      <c r="S26" s="37">
        <f t="shared" si="14"/>
        <v>16156.776526225283</v>
      </c>
      <c r="T26" s="37">
        <f t="shared" si="14"/>
        <v>16811.390455717967</v>
      </c>
      <c r="U26" s="37">
        <f t="shared" si="14"/>
        <v>15348.12055030095</v>
      </c>
      <c r="V26" s="37">
        <f t="shared" si="14"/>
        <v>13941.935081685297</v>
      </c>
      <c r="W26" s="37">
        <f t="shared" si="14"/>
        <v>13126.901117798798</v>
      </c>
      <c r="X26" s="37">
        <f t="shared" ref="X26" si="15">SUM(X27,X33)</f>
        <v>12387.880309544284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12647.644453998279</v>
      </c>
      <c r="D27" s="29">
        <f t="shared" si="16"/>
        <v>13373.306706792775</v>
      </c>
      <c r="E27" s="29">
        <f t="shared" si="16"/>
        <v>12713.426225279452</v>
      </c>
      <c r="F27" s="29">
        <f t="shared" si="16"/>
        <v>13563.830954428202</v>
      </c>
      <c r="G27" s="29">
        <f t="shared" si="16"/>
        <v>13653.336371453141</v>
      </c>
      <c r="H27" s="29">
        <f t="shared" si="16"/>
        <v>13915.499054170248</v>
      </c>
      <c r="I27" s="29">
        <f t="shared" si="16"/>
        <v>14695.479535683569</v>
      </c>
      <c r="J27" s="29">
        <f t="shared" si="16"/>
        <v>13411.677386070503</v>
      </c>
      <c r="K27" s="29">
        <f t="shared" si="16"/>
        <v>13107.339380911439</v>
      </c>
      <c r="L27" s="29">
        <f t="shared" si="16"/>
        <v>11634.486930352532</v>
      </c>
      <c r="M27" s="29">
        <f t="shared" si="16"/>
        <v>12241.352536543422</v>
      </c>
      <c r="N27" s="29">
        <f t="shared" si="16"/>
        <v>11117.298882201203</v>
      </c>
      <c r="O27" s="29">
        <f t="shared" si="16"/>
        <v>12028.031298366295</v>
      </c>
      <c r="P27" s="29">
        <f t="shared" si="16"/>
        <v>14494.175924333615</v>
      </c>
      <c r="Q27" s="29">
        <f t="shared" si="16"/>
        <v>13170.256319862419</v>
      </c>
      <c r="R27" s="29">
        <f t="shared" si="16"/>
        <v>15623.432674118656</v>
      </c>
      <c r="S27" s="29">
        <f t="shared" si="16"/>
        <v>15427.269475494415</v>
      </c>
      <c r="T27" s="29">
        <f t="shared" si="16"/>
        <v>16019.827773000856</v>
      </c>
      <c r="U27" s="29">
        <f t="shared" si="16"/>
        <v>14601.760877042136</v>
      </c>
      <c r="V27" s="29">
        <f t="shared" si="16"/>
        <v>13263.867411865864</v>
      </c>
      <c r="W27" s="29">
        <f t="shared" si="16"/>
        <v>12376.969475494412</v>
      </c>
      <c r="X27" s="29">
        <f t="shared" ref="X27" si="17">SUM(X28:X32)</f>
        <v>11602.556319862426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11847.020378331899</v>
      </c>
      <c r="D28" s="10">
        <f>TI_EHG_E!D28+TI_CO_E!D28+TI_BF_E!D28+TI_GW_E!D28+TI_RPI_E!D28+TI_PF_E!D28+TI_BKBPB_E!D28+TI_CL_E!D28+TI_BNG_E!D28+TI_LBB_E!D28+TI_CPP_E!D28+TI_GTL_E!D28+TI_NSP_E!D28</f>
        <v>12682.23680137575</v>
      </c>
      <c r="E28" s="10">
        <f>TI_EHG_E!E28+TI_CO_E!E28+TI_BF_E!E28+TI_GW_E!E28+TI_RPI_E!E28+TI_PF_E!E28+TI_BKBPB_E!E28+TI_CL_E!E28+TI_BNG_E!E28+TI_LBB_E!E28+TI_CPP_E!E28+TI_GTL_E!E28+TI_NSP_E!E28</f>
        <v>11979.594411006021</v>
      </c>
      <c r="F28" s="10">
        <f>TI_EHG_E!F28+TI_CO_E!F28+TI_BF_E!F28+TI_GW_E!F28+TI_RPI_E!F28+TI_PF_E!F28+TI_BKBPB_E!F28+TI_CL_E!F28+TI_BNG_E!F28+TI_LBB_E!F28+TI_CPP_E!F28+TI_GTL_E!F28+TI_NSP_E!F28</f>
        <v>12892.315735167669</v>
      </c>
      <c r="G28" s="10">
        <f>TI_EHG_E!G28+TI_CO_E!G28+TI_BF_E!G28+TI_GW_E!G28+TI_RPI_E!G28+TI_PF_E!G28+TI_BKBPB_E!G28+TI_CL_E!G28+TI_BNG_E!G28+TI_LBB_E!G28+TI_CPP_E!G28+TI_GTL_E!G28+TI_NSP_E!G28</f>
        <v>12946.365090283751</v>
      </c>
      <c r="H28" s="10">
        <f>TI_EHG_E!H28+TI_CO_E!H28+TI_BF_E!H28+TI_GW_E!H28+TI_RPI_E!H28+TI_PF_E!H28+TI_BKBPB_E!H28+TI_CL_E!H28+TI_BNG_E!H28+TI_LBB_E!H28+TI_CPP_E!H28+TI_GTL_E!H28+TI_NSP_E!H28</f>
        <v>13367.5426483233</v>
      </c>
      <c r="I28" s="10">
        <f>TI_EHG_E!I28+TI_CO_E!I28+TI_BF_E!I28+TI_GW_E!I28+TI_RPI_E!I28+TI_PF_E!I28+TI_BKBPB_E!I28+TI_CL_E!I28+TI_BNG_E!I28+TI_LBB_E!I28+TI_CPP_E!I28+TI_GTL_E!I28+TI_NSP_E!I28</f>
        <v>13476.661306964739</v>
      </c>
      <c r="J28" s="10">
        <f>TI_EHG_E!J28+TI_CO_E!J28+TI_BF_E!J28+TI_GW_E!J28+TI_RPI_E!J28+TI_PF_E!J28+TI_BKBPB_E!J28+TI_CL_E!J28+TI_BNG_E!J28+TI_LBB_E!J28+TI_CPP_E!J28+TI_GTL_E!J28+TI_NSP_E!J28</f>
        <v>12458.70447119518</v>
      </c>
      <c r="K28" s="10">
        <f>TI_EHG_E!K28+TI_CO_E!K28+TI_BF_E!K28+TI_GW_E!K28+TI_RPI_E!K28+TI_PF_E!K28+TI_BKBPB_E!K28+TI_CL_E!K28+TI_BNG_E!K28+TI_LBB_E!K28+TI_CPP_E!K28+TI_GTL_E!K28+TI_NSP_E!K28</f>
        <v>12347.23628546862</v>
      </c>
      <c r="L28" s="10">
        <f>TI_EHG_E!L28+TI_CO_E!L28+TI_BF_E!L28+TI_GW_E!L28+TI_RPI_E!L28+TI_PF_E!L28+TI_BKBPB_E!L28+TI_CL_E!L28+TI_BNG_E!L28+TI_LBB_E!L28+TI_CPP_E!L28+TI_GTL_E!L28+TI_NSP_E!L28</f>
        <v>10697.29243336199</v>
      </c>
      <c r="M28" s="10">
        <f>TI_EHG_E!M28+TI_CO_E!M28+TI_BF_E!M28+TI_GW_E!M28+TI_RPI_E!M28+TI_PF_E!M28+TI_BKBPB_E!M28+TI_CL_E!M28+TI_BNG_E!M28+TI_LBB_E!M28+TI_CPP_E!M28+TI_GTL_E!M28+TI_NSP_E!M28</f>
        <v>11613.2339638865</v>
      </c>
      <c r="N28" s="10">
        <f>TI_EHG_E!N28+TI_CO_E!N28+TI_BF_E!N28+TI_GW_E!N28+TI_RPI_E!N28+TI_PF_E!N28+TI_BKBPB_E!N28+TI_CL_E!N28+TI_BNG_E!N28+TI_LBB_E!N28+TI_CPP_E!N28+TI_GTL_E!N28+TI_NSP_E!N28</f>
        <v>10562.62536543422</v>
      </c>
      <c r="O28" s="10">
        <f>TI_EHG_E!O28+TI_CO_E!O28+TI_BF_E!O28+TI_GW_E!O28+TI_RPI_E!O28+TI_PF_E!O28+TI_BKBPB_E!O28+TI_CL_E!O28+TI_BNG_E!O28+TI_LBB_E!O28+TI_CPP_E!O28+TI_GTL_E!O28+TI_NSP_E!O28</f>
        <v>11363.43172828891</v>
      </c>
      <c r="P28" s="10">
        <f>TI_EHG_E!P28+TI_CO_E!P28+TI_BF_E!P28+TI_GW_E!P28+TI_RPI_E!P28+TI_PF_E!P28+TI_BKBPB_E!P28+TI_CL_E!P28+TI_BNG_E!P28+TI_LBB_E!P28+TI_CPP_E!P28+TI_GTL_E!P28+TI_NSP_E!P28</f>
        <v>12245.44952708512</v>
      </c>
      <c r="Q28" s="10">
        <f>TI_EHG_E!Q28+TI_CO_E!Q28+TI_BF_E!Q28+TI_GW_E!Q28+TI_RPI_E!Q28+TI_PF_E!Q28+TI_BKBPB_E!Q28+TI_CL_E!Q28+TI_BNG_E!Q28+TI_LBB_E!Q28+TI_CPP_E!Q28+TI_GTL_E!Q28+TI_NSP_E!Q28</f>
        <v>11094.09767841788</v>
      </c>
      <c r="R28" s="10">
        <f>TI_EHG_E!R28+TI_CO_E!R28+TI_BF_E!R28+TI_GW_E!R28+TI_RPI_E!R28+TI_PF_E!R28+TI_BKBPB_E!R28+TI_CL_E!R28+TI_BNG_E!R28+TI_LBB_E!R28+TI_CPP_E!R28+TI_GTL_E!R28+TI_NSP_E!R28</f>
        <v>14234.6154772141</v>
      </c>
      <c r="S28" s="10">
        <f>TI_EHG_E!S28+TI_CO_E!S28+TI_BF_E!S28+TI_GW_E!S28+TI_RPI_E!S28+TI_PF_E!S28+TI_BKBPB_E!S28+TI_CL_E!S28+TI_BNG_E!S28+TI_LBB_E!S28+TI_CPP_E!S28+TI_GTL_E!S28+TI_NSP_E!S28</f>
        <v>14297.32304385211</v>
      </c>
      <c r="T28" s="10">
        <f>TI_EHG_E!T28+TI_CO_E!T28+TI_BF_E!T28+TI_GW_E!T28+TI_RPI_E!T28+TI_PF_E!T28+TI_BKBPB_E!T28+TI_CL_E!T28+TI_BNG_E!T28+TI_LBB_E!T28+TI_CPP_E!T28+TI_GTL_E!T28+TI_NSP_E!T28</f>
        <v>14532.69733447979</v>
      </c>
      <c r="U28" s="10">
        <f>TI_EHG_E!U28+TI_CO_E!U28+TI_BF_E!U28+TI_GW_E!U28+TI_RPI_E!U28+TI_PF_E!U28+TI_BKBPB_E!U28+TI_CL_E!U28+TI_BNG_E!U28+TI_LBB_E!U28+TI_CPP_E!U28+TI_GTL_E!U28+TI_NSP_E!U28</f>
        <v>12890.39466895959</v>
      </c>
      <c r="V28" s="10">
        <f>TI_EHG_E!V28+TI_CO_E!V28+TI_BF_E!V28+TI_GW_E!V28+TI_RPI_E!V28+TI_PF_E!V28+TI_BKBPB_E!V28+TI_CL_E!V28+TI_BNG_E!V28+TI_LBB_E!V28+TI_CPP_E!V28+TI_GTL_E!V28+TI_NSP_E!V28</f>
        <v>11429.15030094583</v>
      </c>
      <c r="W28" s="10">
        <f>TI_EHG_E!W28+TI_CO_E!W28+TI_BF_E!W28+TI_GW_E!W28+TI_RPI_E!W28+TI_PF_E!W28+TI_BKBPB_E!W28+TI_CL_E!W28+TI_BNG_E!W28+TI_LBB_E!W28+TI_CPP_E!W28+TI_GTL_E!W28+TI_NSP_E!W28</f>
        <v>11207.9950988822</v>
      </c>
      <c r="X28" s="10">
        <f>TI_EHG_E!X28+TI_CO_E!X28+TI_BF_E!X28+TI_GW_E!X28+TI_RPI_E!X28+TI_PF_E!X28+TI_BKBPB_E!X28+TI_CL_E!X28+TI_BNG_E!X28+TI_LBB_E!X28+TI_CPP_E!X28+TI_GTL_E!X28+TI_NSP_E!X28</f>
        <v>9764.6008598452281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800.62407566638001</v>
      </c>
      <c r="D30" s="10">
        <f>TI_EHG_E!D30+TI_CO_E!D30+TI_BF_E!D30+TI_GW_E!D30+TI_RPI_E!D30+TI_PF_E!D30+TI_BKBPB_E!D30+TI_CL_E!D30+TI_BNG_E!D30+TI_LBB_E!D30+TI_CPP_E!D30+TI_GTL_E!D30+TI_NSP_E!D30</f>
        <v>691.06990541702487</v>
      </c>
      <c r="E30" s="10">
        <f>TI_EHG_E!E30+TI_CO_E!E30+TI_BF_E!E30+TI_GW_E!E30+TI_RPI_E!E30+TI_PF_E!E30+TI_BKBPB_E!E30+TI_CL_E!E30+TI_BNG_E!E30+TI_LBB_E!E30+TI_CPP_E!E30+TI_GTL_E!E30+TI_NSP_E!E30</f>
        <v>733.83181427343072</v>
      </c>
      <c r="F30" s="10">
        <f>TI_EHG_E!F30+TI_CO_E!F30+TI_BF_E!F30+TI_GW_E!F30+TI_RPI_E!F30+TI_PF_E!F30+TI_BKBPB_E!F30+TI_CL_E!F30+TI_BNG_E!F30+TI_LBB_E!F30+TI_CPP_E!F30+TI_GTL_E!F30+TI_NSP_E!F30</f>
        <v>671.51521926053306</v>
      </c>
      <c r="G30" s="10">
        <f>TI_EHG_E!G30+TI_CO_E!G30+TI_BF_E!G30+TI_GW_E!G30+TI_RPI_E!G30+TI_PF_E!G30+TI_BKBPB_E!G30+TI_CL_E!G30+TI_BNG_E!G30+TI_LBB_E!G30+TI_CPP_E!G30+TI_GTL_E!G30+TI_NSP_E!G30</f>
        <v>706.97128116938939</v>
      </c>
      <c r="H30" s="10">
        <f>TI_EHG_E!H30+TI_CO_E!H30+TI_BF_E!H30+TI_GW_E!H30+TI_RPI_E!H30+TI_PF_E!H30+TI_BKBPB_E!H30+TI_CL_E!H30+TI_BNG_E!H30+TI_LBB_E!H30+TI_CPP_E!H30+TI_GTL_E!H30+TI_NSP_E!H30</f>
        <v>547.95640584694752</v>
      </c>
      <c r="I30" s="10">
        <f>TI_EHG_E!I30+TI_CO_E!I30+TI_BF_E!I30+TI_GW_E!I30+TI_RPI_E!I30+TI_PF_E!I30+TI_BKBPB_E!I30+TI_CL_E!I30+TI_BNG_E!I30+TI_LBB_E!I30+TI_CPP_E!I30+TI_GTL_E!I30+TI_NSP_E!I30</f>
        <v>1042.1916595012899</v>
      </c>
      <c r="J30" s="10">
        <f>TI_EHG_E!J30+TI_CO_E!J30+TI_BF_E!J30+TI_GW_E!J30+TI_RPI_E!J30+TI_PF_E!J30+TI_BKBPB_E!J30+TI_CL_E!J30+TI_BNG_E!J30+TI_LBB_E!J30+TI_CPP_E!J30+TI_GTL_E!J30+TI_NSP_E!J30</f>
        <v>785.48220120378323</v>
      </c>
      <c r="K30" s="10">
        <f>TI_EHG_E!K30+TI_CO_E!K30+TI_BF_E!K30+TI_GW_E!K30+TI_RPI_E!K30+TI_PF_E!K30+TI_BKBPB_E!K30+TI_CL_E!K30+TI_BNG_E!K30+TI_LBB_E!K30+TI_CPP_E!K30+TI_GTL_E!K30+TI_NSP_E!K30</f>
        <v>633.21625107480656</v>
      </c>
      <c r="L30" s="10">
        <f>TI_EHG_E!L30+TI_CO_E!L30+TI_BF_E!L30+TI_GW_E!L30+TI_RPI_E!L30+TI_PF_E!L30+TI_BKBPB_E!L30+TI_CL_E!L30+TI_BNG_E!L30+TI_LBB_E!L30+TI_CPP_E!L30+TI_GTL_E!L30+TI_NSP_E!L30</f>
        <v>850.58899398108338</v>
      </c>
      <c r="M30" s="10">
        <f>TI_EHG_E!M30+TI_CO_E!M30+TI_BF_E!M30+TI_GW_E!M30+TI_RPI_E!M30+TI_PF_E!M30+TI_BKBPB_E!M30+TI_CL_E!M30+TI_BNG_E!M30+TI_LBB_E!M30+TI_CPP_E!M30+TI_GTL_E!M30+TI_NSP_E!M30</f>
        <v>522.95468615649179</v>
      </c>
      <c r="N30" s="10">
        <f>TI_EHG_E!N30+TI_CO_E!N30+TI_BF_E!N30+TI_GW_E!N30+TI_RPI_E!N30+TI_PF_E!N30+TI_BKBPB_E!N30+TI_CL_E!N30+TI_BNG_E!N30+TI_LBB_E!N30+TI_CPP_E!N30+TI_GTL_E!N30+TI_NSP_E!N30</f>
        <v>460.99819432502142</v>
      </c>
      <c r="O30" s="10">
        <f>TI_EHG_E!O30+TI_CO_E!O30+TI_BF_E!O30+TI_GW_E!O30+TI_RPI_E!O30+TI_PF_E!O30+TI_BKBPB_E!O30+TI_CL_E!O30+TI_BNG_E!O30+TI_LBB_E!O30+TI_CPP_E!O30+TI_GTL_E!O30+TI_NSP_E!O30</f>
        <v>541.85666380051589</v>
      </c>
      <c r="P30" s="10">
        <f>TI_EHG_E!P30+TI_CO_E!P30+TI_BF_E!P30+TI_GW_E!P30+TI_RPI_E!P30+TI_PF_E!P30+TI_BKBPB_E!P30+TI_CL_E!P30+TI_BNG_E!P30+TI_LBB_E!P30+TI_CPP_E!P30+TI_GTL_E!P30+TI_NSP_E!P30</f>
        <v>1924.851418744626</v>
      </c>
      <c r="Q30" s="10">
        <f>TI_EHG_E!Q30+TI_CO_E!Q30+TI_BF_E!Q30+TI_GW_E!Q30+TI_RPI_E!Q30+TI_PF_E!Q30+TI_BKBPB_E!Q30+TI_CL_E!Q30+TI_BNG_E!Q30+TI_LBB_E!Q30+TI_CPP_E!Q30+TI_GTL_E!Q30+TI_NSP_E!Q30</f>
        <v>1772.585468615649</v>
      </c>
      <c r="R30" s="10">
        <f>TI_EHG_E!R30+TI_CO_E!R30+TI_BF_E!R30+TI_GW_E!R30+TI_RPI_E!R30+TI_PF_E!R30+TI_BKBPB_E!R30+TI_CL_E!R30+TI_BNG_E!R30+TI_LBB_E!R30+TI_CPP_E!R30+TI_GTL_E!R30+TI_NSP_E!R30</f>
        <v>1139.581513327601</v>
      </c>
      <c r="S30" s="10">
        <f>TI_EHG_E!S30+TI_CO_E!S30+TI_BF_E!S30+TI_GW_E!S30+TI_RPI_E!S30+TI_PF_E!S30+TI_BKBPB_E!S30+TI_CL_E!S30+TI_BNG_E!S30+TI_LBB_E!S30+TI_CPP_E!S30+TI_GTL_E!S30+TI_NSP_E!S30</f>
        <v>860.79105760963023</v>
      </c>
      <c r="T30" s="10">
        <f>TI_EHG_E!T30+TI_CO_E!T30+TI_BF_E!T30+TI_GW_E!T30+TI_RPI_E!T30+TI_PF_E!T30+TI_BKBPB_E!T30+TI_CL_E!T30+TI_BNG_E!T30+TI_LBB_E!T30+TI_CPP_E!T30+TI_GTL_E!T30+TI_NSP_E!T30</f>
        <v>1232.6894239036969</v>
      </c>
      <c r="U30" s="10">
        <f>TI_EHG_E!U30+TI_CO_E!U30+TI_BF_E!U30+TI_GW_E!U30+TI_RPI_E!U30+TI_PF_E!U30+TI_BKBPB_E!U30+TI_CL_E!U30+TI_BNG_E!U30+TI_LBB_E!U30+TI_CPP_E!U30+TI_GTL_E!U30+TI_NSP_E!U30</f>
        <v>1441.8372312983661</v>
      </c>
      <c r="V30" s="10">
        <f>TI_EHG_E!V30+TI_CO_E!V30+TI_BF_E!V30+TI_GW_E!V30+TI_RPI_E!V30+TI_PF_E!V30+TI_BKBPB_E!V30+TI_CL_E!V30+TI_BNG_E!V30+TI_LBB_E!V30+TI_CPP_E!V30+TI_GTL_E!V30+TI_NSP_E!V30</f>
        <v>1569.9098882201199</v>
      </c>
      <c r="W30" s="10">
        <f>TI_EHG_E!W30+TI_CO_E!W30+TI_BF_E!W30+TI_GW_E!W30+TI_RPI_E!W30+TI_PF_E!W30+TI_BKBPB_E!W30+TI_CL_E!W30+TI_BNG_E!W30+TI_LBB_E!W30+TI_CPP_E!W30+TI_GTL_E!W30+TI_NSP_E!W30</f>
        <v>963.12751504729147</v>
      </c>
      <c r="X30" s="10">
        <f>TI_EHG_E!X30+TI_CO_E!X30+TI_BF_E!X30+TI_GW_E!X30+TI_RPI_E!X30+TI_PF_E!X30+TI_BKBPB_E!X30+TI_CL_E!X30+TI_BNG_E!X30+TI_LBB_E!X30+TI_CPP_E!X30+TI_GTL_E!X30+TI_NSP_E!X30</f>
        <v>1658.3597592433359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176.6265692175408</v>
      </c>
      <c r="J31" s="10">
        <f>TI_EHG_E!J31+TI_CO_E!J31+TI_BF_E!J31+TI_GW_E!J31+TI_RPI_E!J31+TI_PF_E!J31+TI_BKBPB_E!J31+TI_CL_E!J31+TI_BNG_E!J31+TI_LBB_E!J31+TI_CPP_E!J31+TI_GTL_E!J31+TI_NSP_E!J31</f>
        <v>167.49071367153911</v>
      </c>
      <c r="K31" s="10">
        <f>TI_EHG_E!K31+TI_CO_E!K31+TI_BF_E!K31+TI_GW_E!K31+TI_RPI_E!K31+TI_PF_E!K31+TI_BKBPB_E!K31+TI_CL_E!K31+TI_BNG_E!K31+TI_LBB_E!K31+TI_CPP_E!K31+TI_GTL_E!K31+TI_NSP_E!K31</f>
        <v>126.8868443680137</v>
      </c>
      <c r="L31" s="10">
        <f>TI_EHG_E!L31+TI_CO_E!L31+TI_BF_E!L31+TI_GW_E!L31+TI_RPI_E!L31+TI_PF_E!L31+TI_BKBPB_E!L31+TI_CL_E!L31+TI_BNG_E!L31+TI_LBB_E!L31+TI_CPP_E!L31+TI_GTL_E!L31+TI_NSP_E!L31</f>
        <v>86.605503009458289</v>
      </c>
      <c r="M31" s="10">
        <f>TI_EHG_E!M31+TI_CO_E!M31+TI_BF_E!M31+TI_GW_E!M31+TI_RPI_E!M31+TI_PF_E!M31+TI_BKBPB_E!M31+TI_CL_E!M31+TI_BNG_E!M31+TI_LBB_E!M31+TI_CPP_E!M31+TI_GTL_E!M31+TI_NSP_E!M31</f>
        <v>105.1638865004299</v>
      </c>
      <c r="N31" s="10">
        <f>TI_EHG_E!N31+TI_CO_E!N31+TI_BF_E!N31+TI_GW_E!N31+TI_RPI_E!N31+TI_PF_E!N31+TI_BKBPB_E!N31+TI_CL_E!N31+TI_BNG_E!N31+TI_LBB_E!N31+TI_CPP_E!N31+TI_GTL_E!N31+TI_NSP_E!N31</f>
        <v>93.675322441960432</v>
      </c>
      <c r="O31" s="10">
        <f>TI_EHG_E!O31+TI_CO_E!O31+TI_BF_E!O31+TI_GW_E!O31+TI_RPI_E!O31+TI_PF_E!O31+TI_BKBPB_E!O31+TI_CL_E!O31+TI_BNG_E!O31+TI_LBB_E!O31+TI_CPP_E!O31+TI_GTL_E!O31+TI_NSP_E!O31</f>
        <v>76.88452278589854</v>
      </c>
      <c r="P31" s="10">
        <f>TI_EHG_E!P31+TI_CO_E!P31+TI_BF_E!P31+TI_GW_E!P31+TI_RPI_E!P31+TI_PF_E!P31+TI_BKBPB_E!P31+TI_CL_E!P31+TI_BNG_E!P31+TI_LBB_E!P31+TI_CPP_E!P31+TI_GTL_E!P31+TI_NSP_E!P31</f>
        <v>106.0475494411006</v>
      </c>
      <c r="Q31" s="10">
        <f>TI_EHG_E!Q31+TI_CO_E!Q31+TI_BF_E!Q31+TI_GW_E!Q31+TI_RPI_E!Q31+TI_PF_E!Q31+TI_BKBPB_E!Q31+TI_CL_E!Q31+TI_BNG_E!Q31+TI_LBB_E!Q31+TI_CPP_E!Q31+TI_GTL_E!Q31+TI_NSP_E!Q31</f>
        <v>97.210318142734309</v>
      </c>
      <c r="R31" s="10">
        <f>TI_EHG_E!R31+TI_CO_E!R31+TI_BF_E!R31+TI_GW_E!R31+TI_RPI_E!R31+TI_PF_E!R31+TI_BKBPB_E!R31+TI_CL_E!R31+TI_BNG_E!R31+TI_LBB_E!R31+TI_CPP_E!R31+TI_GTL_E!R31+TI_NSP_E!R31</f>
        <v>48.605159071367147</v>
      </c>
      <c r="S31" s="10">
        <f>TI_EHG_E!S31+TI_CO_E!S31+TI_BF_E!S31+TI_GW_E!S31+TI_RPI_E!S31+TI_PF_E!S31+TI_BKBPB_E!S31+TI_CL_E!S31+TI_BNG_E!S31+TI_LBB_E!S31+TI_CPP_E!S31+TI_GTL_E!S31+TI_NSP_E!S31</f>
        <v>85.721754084264816</v>
      </c>
      <c r="T31" s="10">
        <f>TI_EHG_E!T31+TI_CO_E!T31+TI_BF_E!T31+TI_GW_E!T31+TI_RPI_E!T31+TI_PF_E!T31+TI_BKBPB_E!T31+TI_CL_E!T31+TI_BNG_E!T31+TI_LBB_E!T31+TI_CPP_E!T31+TI_GTL_E!T31+TI_NSP_E!T31</f>
        <v>51.440154772141007</v>
      </c>
      <c r="U31" s="10">
        <f>TI_EHG_E!U31+TI_CO_E!U31+TI_BF_E!U31+TI_GW_E!U31+TI_RPI_E!U31+TI_PF_E!U31+TI_BKBPB_E!U31+TI_CL_E!U31+TI_BNG_E!U31+TI_LBB_E!U31+TI_CPP_E!U31+TI_GTL_E!U31+TI_NSP_E!U31</f>
        <v>82.140068787618219</v>
      </c>
      <c r="V31" s="10">
        <f>TI_EHG_E!V31+TI_CO_E!V31+TI_BF_E!V31+TI_GW_E!V31+TI_RPI_E!V31+TI_PF_E!V31+TI_BKBPB_E!V31+TI_CL_E!V31+TI_BNG_E!V31+TI_LBB_E!V31+TI_CPP_E!V31+TI_GTL_E!V31+TI_NSP_E!V31</f>
        <v>76.592863284608768</v>
      </c>
      <c r="W31" s="10">
        <f>TI_EHG_E!W31+TI_CO_E!W31+TI_BF_E!W31+TI_GW_E!W31+TI_RPI_E!W31+TI_PF_E!W31+TI_BKBPB_E!W31+TI_CL_E!W31+TI_BNG_E!W31+TI_LBB_E!W31+TI_CPP_E!W31+TI_GTL_E!W31+TI_NSP_E!W31</f>
        <v>48.41779879621668</v>
      </c>
      <c r="X31" s="10">
        <f>TI_EHG_E!X31+TI_CO_E!X31+TI_BF_E!X31+TI_GW_E!X31+TI_RPI_E!X31+TI_PF_E!X31+TI_BKBPB_E!X31+TI_CL_E!X31+TI_BNG_E!X31+TI_LBB_E!X31+TI_CPP_E!X31+TI_GTL_E!X31+TI_NSP_E!X31</f>
        <v>38.626913155631982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45.858383490971619</v>
      </c>
      <c r="P32" s="10">
        <f>TI_EHG_E!P32+TI_CO_E!P32+TI_BF_E!P32+TI_GW_E!P32+TI_RPI_E!P32+TI_PF_E!P32+TI_BKBPB_E!P32+TI_CL_E!P32+TI_BNG_E!P32+TI_LBB_E!P32+TI_CPP_E!P32+TI_GTL_E!P32+TI_NSP_E!P32</f>
        <v>217.82742906276869</v>
      </c>
      <c r="Q32" s="10">
        <f>TI_EHG_E!Q32+TI_CO_E!Q32+TI_BF_E!Q32+TI_GW_E!Q32+TI_RPI_E!Q32+TI_PF_E!Q32+TI_BKBPB_E!Q32+TI_CL_E!Q32+TI_BNG_E!Q32+TI_LBB_E!Q32+TI_CPP_E!Q32+TI_GTL_E!Q32+TI_NSP_E!Q32</f>
        <v>206.36285468615651</v>
      </c>
      <c r="R32" s="10">
        <f>TI_EHG_E!R32+TI_CO_E!R32+TI_BF_E!R32+TI_GW_E!R32+TI_RPI_E!R32+TI_PF_E!R32+TI_BKBPB_E!R32+TI_CL_E!R32+TI_BNG_E!R32+TI_LBB_E!R32+TI_CPP_E!R32+TI_GTL_E!R32+TI_NSP_E!R32</f>
        <v>200.63052450558899</v>
      </c>
      <c r="S32" s="10">
        <f>TI_EHG_E!S32+TI_CO_E!S32+TI_BF_E!S32+TI_GW_E!S32+TI_RPI_E!S32+TI_PF_E!S32+TI_BKBPB_E!S32+TI_CL_E!S32+TI_BNG_E!S32+TI_LBB_E!S32+TI_CPP_E!S32+TI_GTL_E!S32+TI_NSP_E!S32</f>
        <v>183.4336199484093</v>
      </c>
      <c r="T32" s="10">
        <f>TI_EHG_E!T32+TI_CO_E!T32+TI_BF_E!T32+TI_GW_E!T32+TI_RPI_E!T32+TI_PF_E!T32+TI_BKBPB_E!T32+TI_CL_E!T32+TI_BNG_E!T32+TI_LBB_E!T32+TI_CPP_E!T32+TI_GTL_E!T32+TI_NSP_E!T32</f>
        <v>203.00085984522789</v>
      </c>
      <c r="U32" s="10">
        <f>TI_EHG_E!U32+TI_CO_E!U32+TI_BF_E!U32+TI_GW_E!U32+TI_RPI_E!U32+TI_PF_E!U32+TI_BKBPB_E!U32+TI_CL_E!U32+TI_BNG_E!U32+TI_LBB_E!U32+TI_CPP_E!U32+TI_GTL_E!U32+TI_NSP_E!U32</f>
        <v>187.38890799656059</v>
      </c>
      <c r="V32" s="10">
        <f>TI_EHG_E!V32+TI_CO_E!V32+TI_BF_E!V32+TI_GW_E!V32+TI_RPI_E!V32+TI_PF_E!V32+TI_BKBPB_E!V32+TI_CL_E!V32+TI_BNG_E!V32+TI_LBB_E!V32+TI_CPP_E!V32+TI_GTL_E!V32+TI_NSP_E!V32</f>
        <v>188.21435941530521</v>
      </c>
      <c r="W32" s="10">
        <f>TI_EHG_E!W32+TI_CO_E!W32+TI_BF_E!W32+TI_GW_E!W32+TI_RPI_E!W32+TI_PF_E!W32+TI_BKBPB_E!W32+TI_CL_E!W32+TI_BNG_E!W32+TI_LBB_E!W32+TI_CPP_E!W32+TI_GTL_E!W32+TI_NSP_E!W32</f>
        <v>157.42906276870161</v>
      </c>
      <c r="X32" s="10">
        <f>TI_EHG_E!X32+TI_CO_E!X32+TI_BF_E!X32+TI_GW_E!X32+TI_RPI_E!X32+TI_PF_E!X32+TI_BKBPB_E!X32+TI_CL_E!X32+TI_BNG_E!X32+TI_LBB_E!X32+TI_CPP_E!X32+TI_GTL_E!X32+TI_NSP_E!X32</f>
        <v>140.9687876182287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1927.4840928632839</v>
      </c>
      <c r="D33" s="29">
        <f t="shared" si="18"/>
        <v>2214.8184866723986</v>
      </c>
      <c r="E33" s="29">
        <f t="shared" si="18"/>
        <v>2689.8334479793639</v>
      </c>
      <c r="F33" s="29">
        <f t="shared" si="18"/>
        <v>1496.3539982803093</v>
      </c>
      <c r="G33" s="29">
        <f t="shared" si="18"/>
        <v>1577.3010318142733</v>
      </c>
      <c r="H33" s="29">
        <f t="shared" si="18"/>
        <v>2340.3705932932071</v>
      </c>
      <c r="I33" s="29">
        <f t="shared" si="18"/>
        <v>1312.5165090283747</v>
      </c>
      <c r="J33" s="29">
        <f t="shared" si="18"/>
        <v>1124.2775580395528</v>
      </c>
      <c r="K33" s="29">
        <f t="shared" si="18"/>
        <v>1109.8502149613068</v>
      </c>
      <c r="L33" s="29">
        <f t="shared" si="18"/>
        <v>944.27927773000863</v>
      </c>
      <c r="M33" s="29">
        <f t="shared" si="18"/>
        <v>706.22381771281164</v>
      </c>
      <c r="N33" s="29">
        <f t="shared" si="18"/>
        <v>596.73766122098016</v>
      </c>
      <c r="O33" s="29">
        <f t="shared" si="18"/>
        <v>502.80851246775569</v>
      </c>
      <c r="P33" s="29">
        <f t="shared" si="18"/>
        <v>511.79871023215816</v>
      </c>
      <c r="Q33" s="29">
        <f t="shared" si="18"/>
        <v>783.80472914875327</v>
      </c>
      <c r="R33" s="29">
        <f t="shared" si="18"/>
        <v>709.94918314703341</v>
      </c>
      <c r="S33" s="29">
        <f t="shared" si="18"/>
        <v>729.50705073086829</v>
      </c>
      <c r="T33" s="29">
        <f t="shared" si="18"/>
        <v>791.56268271711087</v>
      </c>
      <c r="U33" s="29">
        <f t="shared" si="18"/>
        <v>746.35967325881325</v>
      </c>
      <c r="V33" s="29">
        <f t="shared" si="18"/>
        <v>678.06766981943247</v>
      </c>
      <c r="W33" s="29">
        <f t="shared" si="18"/>
        <v>749.93164230438515</v>
      </c>
      <c r="X33" s="29">
        <f t="shared" ref="X33" si="19">SUM(X34:X50)</f>
        <v>785.32398968185714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16.552020636285469</v>
      </c>
      <c r="D34" s="10">
        <f>TI_EHG_E!D34+TI_CO_E!D34+TI_BF_E!D34+TI_GW_E!D34+TI_RPI_E!D34+TI_PF_E!D34+TI_BKBPB_E!D34+TI_CL_E!D34+TI_BNG_E!D34+TI_LBB_E!D34+TI_CPP_E!D34+TI_GTL_E!D34+TI_NSP_E!D34</f>
        <v>14.18744625967326</v>
      </c>
      <c r="E34" s="10">
        <f>TI_EHG_E!E34+TI_CO_E!E34+TI_BF_E!E34+TI_GW_E!E34+TI_RPI_E!E34+TI_PF_E!E34+TI_BKBPB_E!E34+TI_CL_E!E34+TI_BNG_E!E34+TI_LBB_E!E34+TI_CPP_E!E34+TI_GTL_E!E34+TI_NSP_E!E34</f>
        <v>16.552020636285469</v>
      </c>
      <c r="F34" s="10">
        <f>TI_EHG_E!F34+TI_CO_E!F34+TI_BF_E!F34+TI_GW_E!F34+TI_RPI_E!F34+TI_PF_E!F34+TI_BKBPB_E!F34+TI_CL_E!F34+TI_BNG_E!F34+TI_LBB_E!F34+TI_CPP_E!F34+TI_GTL_E!F34+TI_NSP_E!F34</f>
        <v>20.098882201203779</v>
      </c>
      <c r="G34" s="10">
        <f>TI_EHG_E!G34+TI_CO_E!G34+TI_BF_E!G34+TI_GW_E!G34+TI_RPI_E!G34+TI_PF_E!G34+TI_BKBPB_E!G34+TI_CL_E!G34+TI_BNG_E!G34+TI_LBB_E!G34+TI_CPP_E!G34+TI_GTL_E!G34+TI_NSP_E!G34</f>
        <v>20.098882201203779</v>
      </c>
      <c r="H34" s="10">
        <f>TI_EHG_E!H34+TI_CO_E!H34+TI_BF_E!H34+TI_GW_E!H34+TI_RPI_E!H34+TI_PF_E!H34+TI_BKBPB_E!H34+TI_CL_E!H34+TI_BNG_E!H34+TI_LBB_E!H34+TI_CPP_E!H34+TI_GTL_E!H34+TI_NSP_E!H34</f>
        <v>28.37489251934652</v>
      </c>
      <c r="I34" s="10">
        <f>TI_EHG_E!I34+TI_CO_E!I34+TI_BF_E!I34+TI_GW_E!I34+TI_RPI_E!I34+TI_PF_E!I34+TI_BKBPB_E!I34+TI_CL_E!I34+TI_BNG_E!I34+TI_LBB_E!I34+TI_CPP_E!I34+TI_GTL_E!I34+TI_NSP_E!I34</f>
        <v>31.92175408426483</v>
      </c>
      <c r="J34" s="10">
        <f>TI_EHG_E!J34+TI_CO_E!J34+TI_BF_E!J34+TI_GW_E!J34+TI_RPI_E!J34+TI_PF_E!J34+TI_BKBPB_E!J34+TI_CL_E!J34+TI_BNG_E!J34+TI_LBB_E!J34+TI_CPP_E!J34+TI_GTL_E!J34+TI_NSP_E!J34</f>
        <v>24.828030954428201</v>
      </c>
      <c r="K34" s="10">
        <f>TI_EHG_E!K34+TI_CO_E!K34+TI_BF_E!K34+TI_GW_E!K34+TI_RPI_E!K34+TI_PF_E!K34+TI_BKBPB_E!K34+TI_CL_E!K34+TI_BNG_E!K34+TI_LBB_E!K34+TI_CPP_E!K34+TI_GTL_E!K34+TI_NSP_E!K34</f>
        <v>28.30834049871023</v>
      </c>
      <c r="L34" s="10">
        <f>TI_EHG_E!L34+TI_CO_E!L34+TI_BF_E!L34+TI_GW_E!L34+TI_RPI_E!L34+TI_PF_E!L34+TI_BKBPB_E!L34+TI_CL_E!L34+TI_BNG_E!L34+TI_LBB_E!L34+TI_CPP_E!L34+TI_GTL_E!L34+TI_NSP_E!L34</f>
        <v>23.385124677558039</v>
      </c>
      <c r="M34" s="10">
        <f>TI_EHG_E!M34+TI_CO_E!M34+TI_BF_E!M34+TI_GW_E!M34+TI_RPI_E!M34+TI_PF_E!M34+TI_BKBPB_E!M34+TI_CL_E!M34+TI_BNG_E!M34+TI_LBB_E!M34+TI_CPP_E!M34+TI_GTL_E!M34+TI_NSP_E!M34</f>
        <v>36.923903697334481</v>
      </c>
      <c r="N34" s="10">
        <f>TI_EHG_E!N34+TI_CO_E!N34+TI_BF_E!N34+TI_GW_E!N34+TI_RPI_E!N34+TI_PF_E!N34+TI_BKBPB_E!N34+TI_CL_E!N34+TI_BNG_E!N34+TI_LBB_E!N34+TI_CPP_E!N34+TI_GTL_E!N34+TI_NSP_E!N34</f>
        <v>18.461994840928629</v>
      </c>
      <c r="O34" s="10">
        <f>TI_EHG_E!O34+TI_CO_E!O34+TI_BF_E!O34+TI_GW_E!O34+TI_RPI_E!O34+TI_PF_E!O34+TI_BKBPB_E!O34+TI_CL_E!O34+TI_BNG_E!O34+TI_LBB_E!O34+TI_CPP_E!O34+TI_GTL_E!O34+TI_NSP_E!O34</f>
        <v>23.385124677558039</v>
      </c>
      <c r="P34" s="10">
        <f>TI_EHG_E!P34+TI_CO_E!P34+TI_BF_E!P34+TI_GW_E!P34+TI_RPI_E!P34+TI_PF_E!P34+TI_BKBPB_E!P34+TI_CL_E!P34+TI_BNG_E!P34+TI_LBB_E!P34+TI_CPP_E!P34+TI_GTL_E!P34+TI_NSP_E!P34</f>
        <v>29.53912295786758</v>
      </c>
      <c r="Q34" s="10">
        <f>TI_EHG_E!Q34+TI_CO_E!Q34+TI_BF_E!Q34+TI_GW_E!Q34+TI_RPI_E!Q34+TI_PF_E!Q34+TI_BKBPB_E!Q34+TI_CL_E!Q34+TI_BNG_E!Q34+TI_LBB_E!Q34+TI_CPP_E!Q34+TI_GTL_E!Q34+TI_NSP_E!Q34</f>
        <v>23.385124677558039</v>
      </c>
      <c r="R34" s="10">
        <f>TI_EHG_E!R34+TI_CO_E!R34+TI_BF_E!R34+TI_GW_E!R34+TI_RPI_E!R34+TI_PF_E!R34+TI_BKBPB_E!R34+TI_CL_E!R34+TI_BNG_E!R34+TI_LBB_E!R34+TI_CPP_E!R34+TI_GTL_E!R34+TI_NSP_E!R34</f>
        <v>16.000343938091142</v>
      </c>
      <c r="S34" s="10">
        <f>TI_EHG_E!S34+TI_CO_E!S34+TI_BF_E!S34+TI_GW_E!S34+TI_RPI_E!S34+TI_PF_E!S34+TI_BKBPB_E!S34+TI_CL_E!S34+TI_BNG_E!S34+TI_LBB_E!S34+TI_CPP_E!S34+TI_GTL_E!S34+TI_NSP_E!S34</f>
        <v>9.8463456577815993</v>
      </c>
      <c r="T34" s="10">
        <f>TI_EHG_E!T34+TI_CO_E!T34+TI_BF_E!T34+TI_GW_E!T34+TI_RPI_E!T34+TI_PF_E!T34+TI_BKBPB_E!T34+TI_CL_E!T34+TI_BNG_E!T34+TI_LBB_E!T34+TI_CPP_E!T34+TI_GTL_E!T34+TI_NSP_E!T34</f>
        <v>11.671625107480651</v>
      </c>
      <c r="U34" s="10">
        <f>TI_EHG_E!U34+TI_CO_E!U34+TI_BF_E!U34+TI_GW_E!U34+TI_RPI_E!U34+TI_PF_E!U34+TI_BKBPB_E!U34+TI_CL_E!U34+TI_BNG_E!U34+TI_LBB_E!U34+TI_CPP_E!U34+TI_GTL_E!U34+TI_NSP_E!U34</f>
        <v>13.056319862424759</v>
      </c>
      <c r="V34" s="10">
        <f>TI_EHG_E!V34+TI_CO_E!V34+TI_BF_E!V34+TI_GW_E!V34+TI_RPI_E!V34+TI_PF_E!V34+TI_BKBPB_E!V34+TI_CL_E!V34+TI_BNG_E!V34+TI_LBB_E!V34+TI_CPP_E!V34+TI_GTL_E!V34+TI_NSP_E!V34</f>
        <v>15.602837489251931</v>
      </c>
      <c r="W34" s="10">
        <f>TI_EHG_E!W34+TI_CO_E!W34+TI_BF_E!W34+TI_GW_E!W34+TI_RPI_E!W34+TI_PF_E!W34+TI_BKBPB_E!W34+TI_CL_E!W34+TI_BNG_E!W34+TI_LBB_E!W34+TI_CPP_E!W34+TI_GTL_E!W34+TI_NSP_E!W34</f>
        <v>20.029406706792781</v>
      </c>
      <c r="X34" s="10">
        <f>TI_EHG_E!X34+TI_CO_E!X34+TI_BF_E!X34+TI_GW_E!X34+TI_RPI_E!X34+TI_PF_E!X34+TI_BKBPB_E!X34+TI_CL_E!X34+TI_BNG_E!X34+TI_LBB_E!X34+TI_CPP_E!X34+TI_GTL_E!X34+TI_NSP_E!X34</f>
        <v>44.181169389509883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142.82992261392948</v>
      </c>
      <c r="T36" s="10">
        <f>TI_EHG_E!T36+TI_CO_E!T36+TI_BF_E!T36+TI_GW_E!T36+TI_RPI_E!T36+TI_PF_E!T36+TI_BKBPB_E!T36+TI_CL_E!T36+TI_BNG_E!T36+TI_LBB_E!T36+TI_CPP_E!T36+TI_GTL_E!T36+TI_NSP_E!T36</f>
        <v>140.8170249355116</v>
      </c>
      <c r="U36" s="10">
        <f>TI_EHG_E!U36+TI_CO_E!U36+TI_BF_E!U36+TI_GW_E!U36+TI_RPI_E!U36+TI_PF_E!U36+TI_BKBPB_E!U36+TI_CL_E!U36+TI_BNG_E!U36+TI_LBB_E!U36+TI_CPP_E!U36+TI_GTL_E!U36+TI_NSP_E!U36</f>
        <v>127.88323301805671</v>
      </c>
      <c r="V36" s="10">
        <f>TI_EHG_E!V36+TI_CO_E!V36+TI_BF_E!V36+TI_GW_E!V36+TI_RPI_E!V36+TI_PF_E!V36+TI_BKBPB_E!V36+TI_CL_E!V36+TI_BNG_E!V36+TI_LBB_E!V36+TI_CPP_E!V36+TI_GTL_E!V36+TI_NSP_E!V36</f>
        <v>140.61702493551161</v>
      </c>
      <c r="W36" s="10">
        <f>TI_EHG_E!W36+TI_CO_E!W36+TI_BF_E!W36+TI_GW_E!W36+TI_RPI_E!W36+TI_PF_E!W36+TI_BKBPB_E!W36+TI_CL_E!W36+TI_BNG_E!W36+TI_LBB_E!W36+TI_CPP_E!W36+TI_GTL_E!W36+TI_NSP_E!W36</f>
        <v>191.07549441100602</v>
      </c>
      <c r="X36" s="10">
        <f>TI_EHG_E!X36+TI_CO_E!X36+TI_BF_E!X36+TI_GW_E!X36+TI_RPI_E!X36+TI_PF_E!X36+TI_BKBPB_E!X36+TI_CL_E!X36+TI_BNG_E!X36+TI_LBB_E!X36+TI_CPP_E!X36+TI_GTL_E!X36+TI_NSP_E!X36</f>
        <v>175.69613069647463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5.3251074806534806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1.065004299226139</v>
      </c>
      <c r="H40" s="10">
        <f>TI_EHG_E!H40+TI_CO_E!H40+TI_BF_E!H40+TI_GW_E!H40+TI_RPI_E!H40+TI_PF_E!H40+TI_BKBPB_E!H40+TI_CL_E!H40+TI_BNG_E!H40+TI_LBB_E!H40+TI_CPP_E!H40+TI_GTL_E!H40+TI_NSP_E!H40</f>
        <v>52.185640584694752</v>
      </c>
      <c r="I40" s="10">
        <f>TI_EHG_E!I40+TI_CO_E!I40+TI_BF_E!I40+TI_GW_E!I40+TI_RPI_E!I40+TI_PF_E!I40+TI_BKBPB_E!I40+TI_CL_E!I40+TI_BNG_E!I40+TI_LBB_E!I40+TI_CPP_E!I40+TI_GTL_E!I40+TI_NSP_E!I40</f>
        <v>8.5201203783318995</v>
      </c>
      <c r="J40" s="10">
        <f>TI_EHG_E!J40+TI_CO_E!J40+TI_BF_E!J40+TI_GW_E!J40+TI_RPI_E!J40+TI_PF_E!J40+TI_BKBPB_E!J40+TI_CL_E!J40+TI_BNG_E!J40+TI_LBB_E!J40+TI_CPP_E!J40+TI_GTL_E!J40+TI_NSP_E!J40</f>
        <v>7.1892519346517627</v>
      </c>
      <c r="K40" s="10">
        <f>TI_EHG_E!K40+TI_CO_E!K40+TI_BF_E!K40+TI_GW_E!K40+TI_RPI_E!K40+TI_PF_E!K40+TI_BKBPB_E!K40+TI_CL_E!K40+TI_BNG_E!K40+TI_LBB_E!K40+TI_CPP_E!K40+TI_GTL_E!K40+TI_NSP_E!K40</f>
        <v>1.026999140154772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1.0461736887360269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1.0449699054170249</v>
      </c>
      <c r="I41" s="10">
        <f>TI_EHG_E!I41+TI_CO_E!I41+TI_BF_E!I41+TI_GW_E!I41+TI_RPI_E!I41+TI_PF_E!I41+TI_BKBPB_E!I41+TI_CL_E!I41+TI_BNG_E!I41+TI_LBB_E!I41+TI_CPP_E!I41+TI_GTL_E!I41+TI_NSP_E!I41</f>
        <v>1.0449699054170249</v>
      </c>
      <c r="J41" s="10">
        <f>TI_EHG_E!J41+TI_CO_E!J41+TI_BF_E!J41+TI_GW_E!J41+TI_RPI_E!J41+TI_PF_E!J41+TI_BKBPB_E!J41+TI_CL_E!J41+TI_BNG_E!J41+TI_LBB_E!J41+TI_CPP_E!J41+TI_GTL_E!J41+TI_NSP_E!J41</f>
        <v>1.0449699054170249</v>
      </c>
      <c r="K41" s="10">
        <f>TI_EHG_E!K41+TI_CO_E!K41+TI_BF_E!K41+TI_GW_E!K41+TI_RPI_E!K41+TI_PF_E!K41+TI_BKBPB_E!K41+TI_CL_E!K41+TI_BNG_E!K41+TI_LBB_E!K41+TI_CPP_E!K41+TI_GTL_E!K41+TI_NSP_E!K41</f>
        <v>1.0449699054170249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11.691487532244199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8.4073946689595864</v>
      </c>
      <c r="K42" s="10">
        <f>TI_EHG_E!K42+TI_CO_E!K42+TI_BF_E!K42+TI_GW_E!K42+TI_RPI_E!K42+TI_PF_E!K42+TI_BKBPB_E!K42+TI_CL_E!K42+TI_BNG_E!K42+TI_LBB_E!K42+TI_CPP_E!K42+TI_GTL_E!K42+TI_NSP_E!K42</f>
        <v>10.50920034393809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2.1018056749785039</v>
      </c>
      <c r="Q42" s="10">
        <f>TI_EHG_E!Q42+TI_CO_E!Q42+TI_BF_E!Q42+TI_GW_E!Q42+TI_RPI_E!Q42+TI_PF_E!Q42+TI_BKBPB_E!Q42+TI_CL_E!Q42+TI_BNG_E!Q42+TI_LBB_E!Q42+TI_CPP_E!Q42+TI_GTL_E!Q42+TI_NSP_E!Q42</f>
        <v>403.55408426483223</v>
      </c>
      <c r="R42" s="10">
        <f>TI_EHG_E!R42+TI_CO_E!R42+TI_BF_E!R42+TI_GW_E!R42+TI_RPI_E!R42+TI_PF_E!R42+TI_BKBPB_E!R42+TI_CL_E!R42+TI_BNG_E!R42+TI_LBB_E!R42+TI_CPP_E!R42+TI_GTL_E!R42+TI_NSP_E!R42</f>
        <v>357.3134995700774</v>
      </c>
      <c r="S42" s="10">
        <f>TI_EHG_E!S42+TI_CO_E!S42+TI_BF_E!S42+TI_GW_E!S42+TI_RPI_E!S42+TI_PF_E!S42+TI_BKBPB_E!S42+TI_CL_E!S42+TI_BNG_E!S42+TI_LBB_E!S42+TI_CPP_E!S42+TI_GTL_E!S42+TI_NSP_E!S42</f>
        <v>256.42493551160783</v>
      </c>
      <c r="T42" s="10">
        <f>TI_EHG_E!T42+TI_CO_E!T42+TI_BF_E!T42+TI_GW_E!T42+TI_RPI_E!T42+TI_PF_E!T42+TI_BKBPB_E!T42+TI_CL_E!T42+TI_BNG_E!T42+TI_LBB_E!T42+TI_CPP_E!T42+TI_GTL_E!T42+TI_NSP_E!T42</f>
        <v>346.62975064488398</v>
      </c>
      <c r="U42" s="10">
        <f>TI_EHG_E!U42+TI_CO_E!U42+TI_BF_E!U42+TI_GW_E!U42+TI_RPI_E!U42+TI_PF_E!U42+TI_BKBPB_E!U42+TI_CL_E!U42+TI_BNG_E!U42+TI_LBB_E!U42+TI_CPP_E!U42+TI_GTL_E!U42+TI_NSP_E!U42</f>
        <v>345.20687876182279</v>
      </c>
      <c r="V42" s="10">
        <f>TI_EHG_E!V42+TI_CO_E!V42+TI_BF_E!V42+TI_GW_E!V42+TI_RPI_E!V42+TI_PF_E!V42+TI_BKBPB_E!V42+TI_CL_E!V42+TI_BNG_E!V42+TI_LBB_E!V42+TI_CPP_E!V42+TI_GTL_E!V42+TI_NSP_E!V42</f>
        <v>230.58280309544281</v>
      </c>
      <c r="W42" s="10">
        <f>TI_EHG_E!W42+TI_CO_E!W42+TI_BF_E!W42+TI_GW_E!W42+TI_RPI_E!W42+TI_PF_E!W42+TI_BKBPB_E!W42+TI_CL_E!W42+TI_BNG_E!W42+TI_LBB_E!W42+TI_CPP_E!W42+TI_GTL_E!W42+TI_NSP_E!W42</f>
        <v>254.96199484092861</v>
      </c>
      <c r="X42" s="10">
        <f>TI_EHG_E!X42+TI_CO_E!X42+TI_BF_E!X42+TI_GW_E!X42+TI_RPI_E!X42+TI_PF_E!X42+TI_BKBPB_E!X42+TI_CL_E!X42+TI_BNG_E!X42+TI_LBB_E!X42+TI_CPP_E!X42+TI_GTL_E!X42+TI_NSP_E!X42</f>
        <v>272.14049871023218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46.571367153912306</v>
      </c>
      <c r="D43" s="10">
        <f>TI_EHG_E!D43+TI_CO_E!D43+TI_BF_E!D43+TI_GW_E!D43+TI_RPI_E!D43+TI_PF_E!D43+TI_BKBPB_E!D43+TI_CL_E!D43+TI_BNG_E!D43+TI_LBB_E!D43+TI_CPP_E!D43+TI_GTL_E!D43+TI_NSP_E!D43</f>
        <v>35.18727429062767</v>
      </c>
      <c r="E43" s="10">
        <f>TI_EHG_E!E43+TI_CO_E!E43+TI_BF_E!E43+TI_GW_E!E43+TI_RPI_E!E43+TI_PF_E!E43+TI_BKBPB_E!E43+TI_CL_E!E43+TI_BNG_E!E43+TI_LBB_E!E43+TI_CPP_E!E43+TI_GTL_E!E43+TI_NSP_E!E43</f>
        <v>36.222098022355965</v>
      </c>
      <c r="F43" s="10">
        <f>TI_EHG_E!F43+TI_CO_E!F43+TI_BF_E!F43+TI_GW_E!F43+TI_RPI_E!F43+TI_PF_E!F43+TI_BKBPB_E!F43+TI_CL_E!F43+TI_BNG_E!F43+TI_LBB_E!F43+TI_CPP_E!F43+TI_GTL_E!F43+TI_NSP_E!F43</f>
        <v>46.571367153912306</v>
      </c>
      <c r="G43" s="10">
        <f>TI_EHG_E!G43+TI_CO_E!G43+TI_BF_E!G43+TI_GW_E!G43+TI_RPI_E!G43+TI_PF_E!G43+TI_BKBPB_E!G43+TI_CL_E!G43+TI_BNG_E!G43+TI_LBB_E!G43+TI_CPP_E!G43+TI_GTL_E!G43+TI_NSP_E!G43</f>
        <v>24.838005159071361</v>
      </c>
      <c r="H43" s="10">
        <f>TI_EHG_E!H43+TI_CO_E!H43+TI_BF_E!H43+TI_GW_E!H43+TI_RPI_E!H43+TI_PF_E!H43+TI_BKBPB_E!H43+TI_CL_E!H43+TI_BNG_E!H43+TI_LBB_E!H43+TI_CPP_E!H43+TI_GTL_E!H43+TI_NSP_E!H43</f>
        <v>25.873000859845231</v>
      </c>
      <c r="I43" s="10">
        <f>TI_EHG_E!I43+TI_CO_E!I43+TI_BF_E!I43+TI_GW_E!I43+TI_RPI_E!I43+TI_PF_E!I43+TI_BKBPB_E!I43+TI_CL_E!I43+TI_BNG_E!I43+TI_LBB_E!I43+TI_CPP_E!I43+TI_GTL_E!I43+TI_NSP_E!I43</f>
        <v>62.649269131556323</v>
      </c>
      <c r="J43" s="10">
        <f>TI_EHG_E!J43+TI_CO_E!J43+TI_BF_E!J43+TI_GW_E!J43+TI_RPI_E!J43+TI_PF_E!J43+TI_BKBPB_E!J43+TI_CL_E!J43+TI_BNG_E!J43+TI_LBB_E!J43+TI_CPP_E!J43+TI_GTL_E!J43+TI_NSP_E!J43</f>
        <v>66.757351676698192</v>
      </c>
      <c r="K43" s="10">
        <f>TI_EHG_E!K43+TI_CO_E!K43+TI_BF_E!K43+TI_GW_E!K43+TI_RPI_E!K43+TI_PF_E!K43+TI_BKBPB_E!K43+TI_CL_E!K43+TI_BNG_E!K43+TI_LBB_E!K43+TI_CPP_E!K43+TI_GTL_E!K43+TI_NSP_E!K43</f>
        <v>21.567669819432503</v>
      </c>
      <c r="L43" s="10">
        <f>TI_EHG_E!L43+TI_CO_E!L43+TI_BF_E!L43+TI_GW_E!L43+TI_RPI_E!L43+TI_PF_E!L43+TI_BKBPB_E!L43+TI_CL_E!L43+TI_BNG_E!L43+TI_LBB_E!L43+TI_CPP_E!L43+TI_GTL_E!L43+TI_NSP_E!L43</f>
        <v>22.594754944110061</v>
      </c>
      <c r="M43" s="10">
        <f>TI_EHG_E!M43+TI_CO_E!M43+TI_BF_E!M43+TI_GW_E!M43+TI_RPI_E!M43+TI_PF_E!M43+TI_BKBPB_E!M43+TI_CL_E!M43+TI_BNG_E!M43+TI_LBB_E!M43+TI_CPP_E!M43+TI_GTL_E!M43+TI_NSP_E!M43</f>
        <v>27.729922613929492</v>
      </c>
      <c r="N43" s="10">
        <f>TI_EHG_E!N43+TI_CO_E!N43+TI_BF_E!N43+TI_GW_E!N43+TI_RPI_E!N43+TI_PF_E!N43+TI_BKBPB_E!N43+TI_CL_E!N43+TI_BNG_E!N43+TI_LBB_E!N43+TI_CPP_E!N43+TI_GTL_E!N43+TI_NSP_E!N43</f>
        <v>35.946259673258808</v>
      </c>
      <c r="O43" s="10">
        <f>TI_EHG_E!O43+TI_CO_E!O43+TI_BF_E!O43+TI_GW_E!O43+TI_RPI_E!O43+TI_PF_E!O43+TI_BKBPB_E!O43+TI_CL_E!O43+TI_BNG_E!O43+TI_LBB_E!O43+TI_CPP_E!O43+TI_GTL_E!O43+TI_NSP_E!O43</f>
        <v>20.540670679277731</v>
      </c>
      <c r="P43" s="10">
        <f>TI_EHG_E!P43+TI_CO_E!P43+TI_BF_E!P43+TI_GW_E!P43+TI_RPI_E!P43+TI_PF_E!P43+TI_BKBPB_E!P43+TI_CL_E!P43+TI_BNG_E!P43+TI_LBB_E!P43+TI_CPP_E!P43+TI_GTL_E!P43+TI_NSP_E!P43</f>
        <v>19.51367153912296</v>
      </c>
      <c r="Q43" s="10">
        <f>TI_EHG_E!Q43+TI_CO_E!Q43+TI_BF_E!Q43+TI_GW_E!Q43+TI_RPI_E!Q43+TI_PF_E!Q43+TI_BKBPB_E!Q43+TI_CL_E!Q43+TI_BNG_E!Q43+TI_LBB_E!Q43+TI_CPP_E!Q43+TI_GTL_E!Q43+TI_NSP_E!Q43</f>
        <v>20.540670679277731</v>
      </c>
      <c r="R43" s="10">
        <f>TI_EHG_E!R43+TI_CO_E!R43+TI_BF_E!R43+TI_GW_E!R43+TI_RPI_E!R43+TI_PF_E!R43+TI_BKBPB_E!R43+TI_CL_E!R43+TI_BNG_E!R43+TI_LBB_E!R43+TI_CPP_E!R43+TI_GTL_E!R43+TI_NSP_E!R43</f>
        <v>21.56775580395529</v>
      </c>
      <c r="S43" s="10">
        <f>TI_EHG_E!S43+TI_CO_E!S43+TI_BF_E!S43+TI_GW_E!S43+TI_RPI_E!S43+TI_PF_E!S43+TI_BKBPB_E!S43+TI_CL_E!S43+TI_BNG_E!S43+TI_LBB_E!S43+TI_CPP_E!S43+TI_GTL_E!S43+TI_NSP_E!S43</f>
        <v>17.45967325881341</v>
      </c>
      <c r="T43" s="10">
        <f>TI_EHG_E!T43+TI_CO_E!T43+TI_BF_E!T43+TI_GW_E!T43+TI_RPI_E!T43+TI_PF_E!T43+TI_BKBPB_E!T43+TI_CL_E!T43+TI_BNG_E!T43+TI_LBB_E!T43+TI_CPP_E!T43+TI_GTL_E!T43+TI_NSP_E!T43</f>
        <v>17.709200343938086</v>
      </c>
      <c r="U43" s="10">
        <f>TI_EHG_E!U43+TI_CO_E!U43+TI_BF_E!U43+TI_GW_E!U43+TI_RPI_E!U43+TI_PF_E!U43+TI_BKBPB_E!U43+TI_CL_E!U43+TI_BNG_E!U43+TI_LBB_E!U43+TI_CPP_E!U43+TI_GTL_E!U43+TI_NSP_E!U43</f>
        <v>16.52295786758383</v>
      </c>
      <c r="V43" s="10">
        <f>TI_EHG_E!V43+TI_CO_E!V43+TI_BF_E!V43+TI_GW_E!V43+TI_RPI_E!V43+TI_PF_E!V43+TI_BKBPB_E!V43+TI_CL_E!V43+TI_BNG_E!V43+TI_LBB_E!V43+TI_CPP_E!V43+TI_GTL_E!V43+TI_NSP_E!V43</f>
        <v>15.540154772141014</v>
      </c>
      <c r="W43" s="10">
        <f>TI_EHG_E!W43+TI_CO_E!W43+TI_BF_E!W43+TI_GW_E!W43+TI_RPI_E!W43+TI_PF_E!W43+TI_BKBPB_E!W43+TI_CL_E!W43+TI_BNG_E!W43+TI_LBB_E!W43+TI_CPP_E!W43+TI_GTL_E!W43+TI_NSP_E!W43</f>
        <v>15.573000859845225</v>
      </c>
      <c r="X43" s="10">
        <f>TI_EHG_E!X43+TI_CO_E!X43+TI_BF_E!X43+TI_GW_E!X43+TI_RPI_E!X43+TI_PF_E!X43+TI_BKBPB_E!X43+TI_CL_E!X43+TI_BNG_E!X43+TI_LBB_E!X43+TI_CPP_E!X43+TI_GTL_E!X43+TI_NSP_E!X43</f>
        <v>15.056405846947547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1744.6069647463451</v>
      </c>
      <c r="D44" s="10">
        <f>TI_EHG_E!D44+TI_CO_E!D44+TI_BF_E!D44+TI_GW_E!D44+TI_RPI_E!D44+TI_PF_E!D44+TI_BKBPB_E!D44+TI_CL_E!D44+TI_BNG_E!D44+TI_LBB_E!D44+TI_CPP_E!D44+TI_GTL_E!D44+TI_NSP_E!D44</f>
        <v>1996.4554600171964</v>
      </c>
      <c r="E44" s="10">
        <f>TI_EHG_E!E44+TI_CO_E!E44+TI_BF_E!E44+TI_GW_E!E44+TI_RPI_E!E44+TI_PF_E!E44+TI_BKBPB_E!E44+TI_CL_E!E44+TI_BNG_E!E44+TI_LBB_E!E44+TI_CPP_E!E44+TI_GTL_E!E44+TI_NSP_E!E44</f>
        <v>2420.0631126397247</v>
      </c>
      <c r="F44" s="10">
        <f>TI_EHG_E!F44+TI_CO_E!F44+TI_BF_E!F44+TI_GW_E!F44+TI_RPI_E!F44+TI_PF_E!F44+TI_BKBPB_E!F44+TI_CL_E!F44+TI_BNG_E!F44+TI_LBB_E!F44+TI_CPP_E!F44+TI_GTL_E!F44+TI_NSP_E!F44</f>
        <v>1341.2630266552019</v>
      </c>
      <c r="G44" s="10">
        <f>TI_EHG_E!G44+TI_CO_E!G44+TI_BF_E!G44+TI_GW_E!G44+TI_RPI_E!G44+TI_PF_E!G44+TI_BKBPB_E!G44+TI_CL_E!G44+TI_BNG_E!G44+TI_LBB_E!G44+TI_CPP_E!G44+TI_GTL_E!G44+TI_NSP_E!G44</f>
        <v>1266.1366294067068</v>
      </c>
      <c r="H44" s="10">
        <f>TI_EHG_E!H44+TI_CO_E!H44+TI_BF_E!H44+TI_GW_E!H44+TI_RPI_E!H44+TI_PF_E!H44+TI_BKBPB_E!H44+TI_CL_E!H44+TI_BNG_E!H44+TI_LBB_E!H44+TI_CPP_E!H44+TI_GTL_E!H44+TI_NSP_E!H44</f>
        <v>1960.1599312123815</v>
      </c>
      <c r="I44" s="10">
        <f>TI_EHG_E!I44+TI_CO_E!I44+TI_BF_E!I44+TI_GW_E!I44+TI_RPI_E!I44+TI_PF_E!I44+TI_BKBPB_E!I44+TI_CL_E!I44+TI_BNG_E!I44+TI_LBB_E!I44+TI_CPP_E!I44+TI_GTL_E!I44+TI_NSP_E!I44</f>
        <v>1090.4710232158211</v>
      </c>
      <c r="J44" s="10">
        <f>TI_EHG_E!J44+TI_CO_E!J44+TI_BF_E!J44+TI_GW_E!J44+TI_RPI_E!J44+TI_PF_E!J44+TI_BKBPB_E!J44+TI_CL_E!J44+TI_BNG_E!J44+TI_LBB_E!J44+TI_CPP_E!J44+TI_GTL_E!J44+TI_NSP_E!J44</f>
        <v>1006.0190025795357</v>
      </c>
      <c r="K44" s="10">
        <f>TI_EHG_E!K44+TI_CO_E!K44+TI_BF_E!K44+TI_GW_E!K44+TI_RPI_E!K44+TI_PF_E!K44+TI_BKBPB_E!K44+TI_CL_E!K44+TI_BNG_E!K44+TI_LBB_E!K44+TI_CPP_E!K44+TI_GTL_E!K44+TI_NSP_E!K44</f>
        <v>953.47282889079952</v>
      </c>
      <c r="L44" s="10">
        <f>TI_EHG_E!L44+TI_CO_E!L44+TI_BF_E!L44+TI_GW_E!L44+TI_RPI_E!L44+TI_PF_E!L44+TI_BKBPB_E!L44+TI_CL_E!L44+TI_BNG_E!L44+TI_LBB_E!L44+TI_CPP_E!L44+TI_GTL_E!L44+TI_NSP_E!L44</f>
        <v>706.02846087704211</v>
      </c>
      <c r="M44" s="10">
        <f>TI_EHG_E!M44+TI_CO_E!M44+TI_BF_E!M44+TI_GW_E!M44+TI_RPI_E!M44+TI_PF_E!M44+TI_BKBPB_E!M44+TI_CL_E!M44+TI_BNG_E!M44+TI_LBB_E!M44+TI_CPP_E!M44+TI_GTL_E!M44+TI_NSP_E!M44</f>
        <v>546.47944969905416</v>
      </c>
      <c r="N44" s="10">
        <f>TI_EHG_E!N44+TI_CO_E!N44+TI_BF_E!N44+TI_GW_E!N44+TI_RPI_E!N44+TI_PF_E!N44+TI_BKBPB_E!N44+TI_CL_E!N44+TI_BNG_E!N44+TI_LBB_E!N44+TI_CPP_E!N44+TI_GTL_E!N44+TI_NSP_E!N44</f>
        <v>468.13791917454853</v>
      </c>
      <c r="O44" s="10">
        <f>TI_EHG_E!O44+TI_CO_E!O44+TI_BF_E!O44+TI_GW_E!O44+TI_RPI_E!O44+TI_PF_E!O44+TI_BKBPB_E!O44+TI_CL_E!O44+TI_BNG_E!O44+TI_LBB_E!O44+TI_CPP_E!O44+TI_GTL_E!O44+TI_NSP_E!O44</f>
        <v>377.37652622527935</v>
      </c>
      <c r="P44" s="10">
        <f>TI_EHG_E!P44+TI_CO_E!P44+TI_BF_E!P44+TI_GW_E!P44+TI_RPI_E!P44+TI_PF_E!P44+TI_BKBPB_E!P44+TI_CL_E!P44+TI_BNG_E!P44+TI_LBB_E!P44+TI_CPP_E!P44+TI_GTL_E!P44+TI_NSP_E!P44</f>
        <v>269.41814273430782</v>
      </c>
      <c r="Q44" s="10">
        <f>TI_EHG_E!Q44+TI_CO_E!Q44+TI_BF_E!Q44+TI_GW_E!Q44+TI_RPI_E!Q44+TI_PF_E!Q44+TI_BKBPB_E!Q44+TI_CL_E!Q44+TI_BNG_E!Q44+TI_LBB_E!Q44+TI_CPP_E!Q44+TI_GTL_E!Q44+TI_NSP_E!Q44</f>
        <v>224.51513327601037</v>
      </c>
      <c r="R44" s="10">
        <f>TI_EHG_E!R44+TI_CO_E!R44+TI_BF_E!R44+TI_GW_E!R44+TI_RPI_E!R44+TI_PF_E!R44+TI_BKBPB_E!R44+TI_CL_E!R44+TI_BNG_E!R44+TI_LBB_E!R44+TI_CPP_E!R44+TI_GTL_E!R44+TI_NSP_E!R44</f>
        <v>228.33662940670672</v>
      </c>
      <c r="S44" s="10">
        <f>TI_EHG_E!S44+TI_CO_E!S44+TI_BF_E!S44+TI_GW_E!S44+TI_RPI_E!S44+TI_PF_E!S44+TI_BKBPB_E!S44+TI_CL_E!S44+TI_BNG_E!S44+TI_LBB_E!S44+TI_CPP_E!S44+TI_GTL_E!S44+TI_NSP_E!S44</f>
        <v>235.02433361994835</v>
      </c>
      <c r="T44" s="10">
        <f>TI_EHG_E!T44+TI_CO_E!T44+TI_BF_E!T44+TI_GW_E!T44+TI_RPI_E!T44+TI_PF_E!T44+TI_BKBPB_E!T44+TI_CL_E!T44+TI_BNG_E!T44+TI_LBB_E!T44+TI_CPP_E!T44+TI_GTL_E!T44+TI_NSP_E!T44</f>
        <v>221.38718830610483</v>
      </c>
      <c r="U44" s="10">
        <f>TI_EHG_E!U44+TI_CO_E!U44+TI_BF_E!U44+TI_GW_E!U44+TI_RPI_E!U44+TI_PF_E!U44+TI_BKBPB_E!U44+TI_CL_E!U44+TI_BNG_E!U44+TI_LBB_E!U44+TI_CPP_E!U44+TI_GTL_E!U44+TI_NSP_E!U44</f>
        <v>204.49415305245057</v>
      </c>
      <c r="V44" s="10">
        <f>TI_EHG_E!V44+TI_CO_E!V44+TI_BF_E!V44+TI_GW_E!V44+TI_RPI_E!V44+TI_PF_E!V44+TI_BKBPB_E!V44+TI_CL_E!V44+TI_BNG_E!V44+TI_LBB_E!V44+TI_CPP_E!V44+TI_GTL_E!V44+TI_NSP_E!V44</f>
        <v>219.4354256233878</v>
      </c>
      <c r="W44" s="10">
        <f>TI_EHG_E!W44+TI_CO_E!W44+TI_BF_E!W44+TI_GW_E!W44+TI_RPI_E!W44+TI_PF_E!W44+TI_BKBPB_E!W44+TI_CL_E!W44+TI_BNG_E!W44+TI_LBB_E!W44+TI_CPP_E!W44+TI_GTL_E!W44+TI_NSP_E!W44</f>
        <v>204.79217540842649</v>
      </c>
      <c r="X44" s="10">
        <f>TI_EHG_E!X44+TI_CO_E!X44+TI_BF_E!X44+TI_GW_E!X44+TI_RPI_E!X44+TI_PF_E!X44+TI_BKBPB_E!X44+TI_CL_E!X44+TI_BNG_E!X44+TI_LBB_E!X44+TI_CPP_E!X44+TI_GTL_E!X44+TI_NSP_E!X44</f>
        <v>195.01006018916593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1.920292347377472</v>
      </c>
      <c r="D46" s="10">
        <f>TI_EHG_E!D46+TI_CO_E!D46+TI_BF_E!D46+TI_GW_E!D46+TI_RPI_E!D46+TI_PF_E!D46+TI_BKBPB_E!D46+TI_CL_E!D46+TI_BNG_E!D46+TI_LBB_E!D46+TI_CPP_E!D46+TI_GTL_E!D46+TI_NSP_E!D46</f>
        <v>0.96018916595012893</v>
      </c>
      <c r="E46" s="10">
        <f>TI_EHG_E!E46+TI_CO_E!E46+TI_BF_E!E46+TI_GW_E!E46+TI_RPI_E!E46+TI_PF_E!E46+TI_BKBPB_E!E46+TI_CL_E!E46+TI_BNG_E!E46+TI_LBB_E!E46+TI_CPP_E!E46+TI_GTL_E!E46+TI_NSP_E!E46</f>
        <v>1.920292347377472</v>
      </c>
      <c r="F46" s="10">
        <f>TI_EHG_E!F46+TI_CO_E!F46+TI_BF_E!F46+TI_GW_E!F46+TI_RPI_E!F46+TI_PF_E!F46+TI_BKBPB_E!F46+TI_CL_E!F46+TI_BNG_E!F46+TI_LBB_E!F46+TI_CPP_E!F46+TI_GTL_E!F46+TI_NSP_E!F46</f>
        <v>1.920292347377472</v>
      </c>
      <c r="G46" s="10">
        <f>TI_EHG_E!G46+TI_CO_E!G46+TI_BF_E!G46+TI_GW_E!G46+TI_RPI_E!G46+TI_PF_E!G46+TI_BKBPB_E!G46+TI_CL_E!G46+TI_BNG_E!G46+TI_LBB_E!G46+TI_CPP_E!G46+TI_GTL_E!G46+TI_NSP_E!G46</f>
        <v>2.8797936371453128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1.9198624247635421</v>
      </c>
      <c r="J46" s="10">
        <f>TI_EHG_E!J46+TI_CO_E!J46+TI_BF_E!J46+TI_GW_E!J46+TI_RPI_E!J46+TI_PF_E!J46+TI_BKBPB_E!J46+TI_CL_E!J46+TI_BNG_E!J46+TI_LBB_E!J46+TI_CPP_E!J46+TI_GTL_E!J46+TI_NSP_E!J46</f>
        <v>10.031556319862419</v>
      </c>
      <c r="K46" s="10">
        <f>TI_EHG_E!K46+TI_CO_E!K46+TI_BF_E!K46+TI_GW_E!K46+TI_RPI_E!K46+TI_PF_E!K46+TI_BKBPB_E!K46+TI_CL_E!K46+TI_BNG_E!K46+TI_LBB_E!K46+TI_CPP_E!K46+TI_GTL_E!K46+TI_NSP_E!K46</f>
        <v>3.0094582975064492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100.81685296646603</v>
      </c>
      <c r="D50" s="10">
        <f>TI_EHG_E!D50+TI_CO_E!D50+TI_BF_E!D50+TI_GW_E!D50+TI_RPI_E!D50+TI_PF_E!D50+TI_BKBPB_E!D50+TI_CL_E!D50+TI_BNG_E!D50+TI_LBB_E!D50+TI_CPP_E!D50+TI_GTL_E!D50+TI_NSP_E!D50</f>
        <v>168.02811693895103</v>
      </c>
      <c r="E50" s="10">
        <f>TI_EHG_E!E50+TI_CO_E!E50+TI_BF_E!E50+TI_GW_E!E50+TI_RPI_E!E50+TI_PF_E!E50+TI_BKBPB_E!E50+TI_CL_E!E50+TI_BNG_E!E50+TI_LBB_E!E50+TI_CPP_E!E50+TI_GTL_E!E50+TI_NSP_E!E50</f>
        <v>215.07592433361992</v>
      </c>
      <c r="F50" s="10">
        <f>TI_EHG_E!F50+TI_CO_E!F50+TI_BF_E!F50+TI_GW_E!F50+TI_RPI_E!F50+TI_PF_E!F50+TI_BKBPB_E!F50+TI_CL_E!F50+TI_BNG_E!F50+TI_LBB_E!F50+TI_CPP_E!F50+TI_GTL_E!F50+TI_NSP_E!F50</f>
        <v>85.454256233877899</v>
      </c>
      <c r="G50" s="10">
        <f>TI_EHG_E!G50+TI_CO_E!G50+TI_BF_E!G50+TI_GW_E!G50+TI_RPI_E!G50+TI_PF_E!G50+TI_BKBPB_E!G50+TI_CL_E!G50+TI_BNG_E!G50+TI_LBB_E!G50+TI_CPP_E!G50+TI_GTL_E!G50+TI_NSP_E!G50</f>
        <v>262.28271711091992</v>
      </c>
      <c r="H50" s="10">
        <f>TI_EHG_E!H50+TI_CO_E!H50+TI_BF_E!H50+TI_GW_E!H50+TI_RPI_E!H50+TI_PF_E!H50+TI_BKBPB_E!H50+TI_CL_E!H50+TI_BNG_E!H50+TI_LBB_E!H50+TI_CPP_E!H50+TI_GTL_E!H50+TI_NSP_E!H50</f>
        <v>272.73215821152183</v>
      </c>
      <c r="I50" s="10">
        <f>TI_EHG_E!I50+TI_CO_E!I50+TI_BF_E!I50+TI_GW_E!I50+TI_RPI_E!I50+TI_PF_E!I50+TI_BKBPB_E!I50+TI_CL_E!I50+TI_BNG_E!I50+TI_LBB_E!I50+TI_CPP_E!I50+TI_GTL_E!I50+TI_NSP_E!I50</f>
        <v>115.9895098882201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90.91074806534823</v>
      </c>
      <c r="L50" s="10">
        <f>TI_EHG_E!L50+TI_CO_E!L50+TI_BF_E!L50+TI_GW_E!L50+TI_RPI_E!L50+TI_PF_E!L50+TI_BKBPB_E!L50+TI_CL_E!L50+TI_BNG_E!L50+TI_LBB_E!L50+TI_CPP_E!L50+TI_GTL_E!L50+TI_NSP_E!L50</f>
        <v>192.2709372312984</v>
      </c>
      <c r="M50" s="10">
        <f>TI_EHG_E!M50+TI_CO_E!M50+TI_BF_E!M50+TI_GW_E!M50+TI_RPI_E!M50+TI_PF_E!M50+TI_BKBPB_E!M50+TI_CL_E!M50+TI_BNG_E!M50+TI_LBB_E!M50+TI_CPP_E!M50+TI_GTL_E!M50+TI_NSP_E!M50</f>
        <v>95.090541702493553</v>
      </c>
      <c r="N50" s="10">
        <f>TI_EHG_E!N50+TI_CO_E!N50+TI_BF_E!N50+TI_GW_E!N50+TI_RPI_E!N50+TI_PF_E!N50+TI_BKBPB_E!N50+TI_CL_E!N50+TI_BNG_E!N50+TI_LBB_E!N50+TI_CPP_E!N50+TI_GTL_E!N50+TI_NSP_E!N50</f>
        <v>74.191487532244196</v>
      </c>
      <c r="O50" s="10">
        <f>TI_EHG_E!O50+TI_CO_E!O50+TI_BF_E!O50+TI_GW_E!O50+TI_RPI_E!O50+TI_PF_E!O50+TI_BKBPB_E!O50+TI_CL_E!O50+TI_BNG_E!O50+TI_LBB_E!O50+TI_CPP_E!O50+TI_GTL_E!O50+TI_NSP_E!O50</f>
        <v>81.506190885640578</v>
      </c>
      <c r="P50" s="10">
        <f>TI_EHG_E!P50+TI_CO_E!P50+TI_BF_E!P50+TI_GW_E!P50+TI_RPI_E!P50+TI_PF_E!P50+TI_BKBPB_E!P50+TI_CL_E!P50+TI_BNG_E!P50+TI_LBB_E!P50+TI_CPP_E!P50+TI_GTL_E!P50+TI_NSP_E!P50</f>
        <v>191.2259673258813</v>
      </c>
      <c r="Q50" s="10">
        <f>TI_EHG_E!Q50+TI_CO_E!Q50+TI_BF_E!Q50+TI_GW_E!Q50+TI_RPI_E!Q50+TI_PF_E!Q50+TI_BKBPB_E!Q50+TI_CL_E!Q50+TI_BNG_E!Q50+TI_LBB_E!Q50+TI_CPP_E!Q50+TI_GTL_E!Q50+TI_NSP_E!Q50</f>
        <v>111.8097162510748</v>
      </c>
      <c r="R50" s="10">
        <f>TI_EHG_E!R50+TI_CO_E!R50+TI_BF_E!R50+TI_GW_E!R50+TI_RPI_E!R50+TI_PF_E!R50+TI_BKBPB_E!R50+TI_CL_E!R50+TI_BNG_E!R50+TI_LBB_E!R50+TI_CPP_E!R50+TI_GTL_E!R50+TI_NSP_E!R50</f>
        <v>86.730954428202921</v>
      </c>
      <c r="S50" s="10">
        <f>TI_EHG_E!S50+TI_CO_E!S50+TI_BF_E!S50+TI_GW_E!S50+TI_RPI_E!S50+TI_PF_E!S50+TI_BKBPB_E!S50+TI_CL_E!S50+TI_BNG_E!S50+TI_LBB_E!S50+TI_CPP_E!S50+TI_GTL_E!S50+TI_NSP_E!S50</f>
        <v>67.921840068787617</v>
      </c>
      <c r="T50" s="10">
        <f>TI_EHG_E!T50+TI_CO_E!T50+TI_BF_E!T50+TI_GW_E!T50+TI_RPI_E!T50+TI_PF_E!T50+TI_BKBPB_E!T50+TI_CL_E!T50+TI_BNG_E!T50+TI_LBB_E!T50+TI_CPP_E!T50+TI_GTL_E!T50+TI_NSP_E!T50</f>
        <v>53.347893379191753</v>
      </c>
      <c r="U50" s="10">
        <f>TI_EHG_E!U50+TI_CO_E!U50+TI_BF_E!U50+TI_GW_E!U50+TI_RPI_E!U50+TI_PF_E!U50+TI_BKBPB_E!U50+TI_CL_E!U50+TI_BNG_E!U50+TI_LBB_E!U50+TI_CPP_E!U50+TI_GTL_E!U50+TI_NSP_E!U50</f>
        <v>39.196130696474633</v>
      </c>
      <c r="V50" s="10">
        <f>TI_EHG_E!V50+TI_CO_E!V50+TI_BF_E!V50+TI_GW_E!V50+TI_RPI_E!V50+TI_PF_E!V50+TI_BKBPB_E!V50+TI_CL_E!V50+TI_BNG_E!V50+TI_LBB_E!V50+TI_CPP_E!V50+TI_GTL_E!V50+TI_NSP_E!V50</f>
        <v>56.289423903697333</v>
      </c>
      <c r="W50" s="10">
        <f>TI_EHG_E!W50+TI_CO_E!W50+TI_BF_E!W50+TI_GW_E!W50+TI_RPI_E!W50+TI_PF_E!W50+TI_BKBPB_E!W50+TI_CL_E!W50+TI_BNG_E!W50+TI_LBB_E!W50+TI_CPP_E!W50+TI_GTL_E!W50+TI_NSP_E!W50</f>
        <v>63.499570077386068</v>
      </c>
      <c r="X50" s="10">
        <f>TI_EHG_E!X50+TI_CO_E!X50+TI_BF_E!X50+TI_GW_E!X50+TI_RPI_E!X50+TI_PF_E!X50+TI_BKBPB_E!X50+TI_CL_E!X50+TI_BNG_E!X50+TI_LBB_E!X50+TI_CPP_E!X50+TI_GTL_E!X50+TI_NSP_E!X50</f>
        <v>83.239724849527079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1228.9337919174548</v>
      </c>
      <c r="D51" s="37">
        <f>TI_EHG_E!D51+TI_CO_E!D51+TI_BF_E!D51+TI_GW_E!D51+TI_RPI_E!D51+TI_PF_E!D51+TI_BKBPB_E!D51+TI_CL_E!D51+TI_BNG_E!D51+TI_LBB_E!D51+TI_CPP_E!D51+TI_GTL_E!D51+TI_NSP_E!D51</f>
        <v>1202.1926053310401</v>
      </c>
      <c r="E51" s="37">
        <f>TI_EHG_E!E51+TI_CO_E!E51+TI_BF_E!E51+TI_GW_E!E51+TI_RPI_E!E51+TI_PF_E!E51+TI_BKBPB_E!E51+TI_CL_E!E51+TI_BNG_E!E51+TI_LBB_E!E51+TI_CPP_E!E51+TI_GTL_E!E51+TI_NSP_E!E51</f>
        <v>1517.325881341359</v>
      </c>
      <c r="F51" s="37">
        <f>TI_EHG_E!F51+TI_CO_E!F51+TI_BF_E!F51+TI_GW_E!F51+TI_RPI_E!F51+TI_PF_E!F51+TI_BKBPB_E!F51+TI_CL_E!F51+TI_BNG_E!F51+TI_LBB_E!F51+TI_CPP_E!F51+TI_GTL_E!F51+TI_NSP_E!F51</f>
        <v>1408.9638865004299</v>
      </c>
      <c r="G51" s="37">
        <f>TI_EHG_E!G51+TI_CO_E!G51+TI_BF_E!G51+TI_GW_E!G51+TI_RPI_E!G51+TI_PF_E!G51+TI_BKBPB_E!G51+TI_CL_E!G51+TI_BNG_E!G51+TI_LBB_E!G51+TI_CPP_E!G51+TI_GTL_E!G51+TI_NSP_E!G51</f>
        <v>1987.0808254514186</v>
      </c>
      <c r="H51" s="37">
        <f>TI_EHG_E!H51+TI_CO_E!H51+TI_BF_E!H51+TI_GW_E!H51+TI_RPI_E!H51+TI_PF_E!H51+TI_BKBPB_E!H51+TI_CL_E!H51+TI_BNG_E!H51+TI_LBB_E!H51+TI_CPP_E!H51+TI_GTL_E!H51+TI_NSP_E!H51</f>
        <v>2308.7489251934653</v>
      </c>
      <c r="I51" s="37">
        <f>TI_EHG_E!I51+TI_CO_E!I51+TI_BF_E!I51+TI_GW_E!I51+TI_RPI_E!I51+TI_PF_E!I51+TI_BKBPB_E!I51+TI_CL_E!I51+TI_BNG_E!I51+TI_LBB_E!I51+TI_CPP_E!I51+TI_GTL_E!I51+TI_NSP_E!I51</f>
        <v>2117.7343078245913</v>
      </c>
      <c r="J51" s="37">
        <f>TI_EHG_E!J51+TI_CO_E!J51+TI_BF_E!J51+TI_GW_E!J51+TI_RPI_E!J51+TI_PF_E!J51+TI_BKBPB_E!J51+TI_CL_E!J51+TI_BNG_E!J51+TI_LBB_E!J51+TI_CPP_E!J51+TI_GTL_E!J51+TI_NSP_E!J51</f>
        <v>2243.443680137575</v>
      </c>
      <c r="K51" s="37">
        <f>TI_EHG_E!K51+TI_CO_E!K51+TI_BF_E!K51+TI_GW_E!K51+TI_RPI_E!K51+TI_PF_E!K51+TI_BKBPB_E!K51+TI_CL_E!K51+TI_BNG_E!K51+TI_LBB_E!K51+TI_CPP_E!K51+TI_GTL_E!K51+TI_NSP_E!K51</f>
        <v>2554.6216680997422</v>
      </c>
      <c r="L51" s="37">
        <f>TI_EHG_E!L51+TI_CO_E!L51+TI_BF_E!L51+TI_GW_E!L51+TI_RPI_E!L51+TI_PF_E!L51+TI_BKBPB_E!L51+TI_CL_E!L51+TI_BNG_E!L51+TI_LBB_E!L51+TI_CPP_E!L51+TI_GTL_E!L51+TI_NSP_E!L51</f>
        <v>2572.269991401547</v>
      </c>
      <c r="M51" s="37">
        <f>TI_EHG_E!M51+TI_CO_E!M51+TI_BF_E!M51+TI_GW_E!M51+TI_RPI_E!M51+TI_PF_E!M51+TI_BKBPB_E!M51+TI_CL_E!M51+TI_BNG_E!M51+TI_LBB_E!M51+TI_CPP_E!M51+TI_GTL_E!M51+TI_NSP_E!M51</f>
        <v>2774.5270851246778</v>
      </c>
      <c r="N51" s="37">
        <f>TI_EHG_E!N51+TI_CO_E!N51+TI_BF_E!N51+TI_GW_E!N51+TI_RPI_E!N51+TI_PF_E!N51+TI_BKBPB_E!N51+TI_CL_E!N51+TI_BNG_E!N51+TI_LBB_E!N51+TI_CPP_E!N51+TI_GTL_E!N51+TI_NSP_E!N51</f>
        <v>2749.1616509028381</v>
      </c>
      <c r="O51" s="37">
        <f>TI_EHG_E!O51+TI_CO_E!O51+TI_BF_E!O51+TI_GW_E!O51+TI_RPI_E!O51+TI_PF_E!O51+TI_BKBPB_E!O51+TI_CL_E!O51+TI_BNG_E!O51+TI_LBB_E!O51+TI_CPP_E!O51+TI_GTL_E!O51+TI_NSP_E!O51</f>
        <v>2174.7205503009454</v>
      </c>
      <c r="P51" s="37">
        <f>TI_EHG_E!P51+TI_CO_E!P51+TI_BF_E!P51+TI_GW_E!P51+TI_RPI_E!P51+TI_PF_E!P51+TI_BKBPB_E!P51+TI_CL_E!P51+TI_BNG_E!P51+TI_LBB_E!P51+TI_CPP_E!P51+TI_GTL_E!P51+TI_NSP_E!P51</f>
        <v>1964.660361134996</v>
      </c>
      <c r="Q51" s="37">
        <f>TI_EHG_E!Q51+TI_CO_E!Q51+TI_BF_E!Q51+TI_GW_E!Q51+TI_RPI_E!Q51+TI_PF_E!Q51+TI_BKBPB_E!Q51+TI_CL_E!Q51+TI_BNG_E!Q51+TI_LBB_E!Q51+TI_CPP_E!Q51+TI_GTL_E!Q51+TI_NSP_E!Q51</f>
        <v>1790.6706792777297</v>
      </c>
      <c r="R51" s="37">
        <f>TI_EHG_E!R51+TI_CO_E!R51+TI_BF_E!R51+TI_GW_E!R51+TI_RPI_E!R51+TI_PF_E!R51+TI_BKBPB_E!R51+TI_CL_E!R51+TI_BNG_E!R51+TI_LBB_E!R51+TI_CPP_E!R51+TI_GTL_E!R51+TI_NSP_E!R51</f>
        <v>2336.650902837489</v>
      </c>
      <c r="S51" s="37">
        <f>TI_EHG_E!S51+TI_CO_E!S51+TI_BF_E!S51+TI_GW_E!S51+TI_RPI_E!S51+TI_PF_E!S51+TI_BKBPB_E!S51+TI_CL_E!S51+TI_BNG_E!S51+TI_LBB_E!S51+TI_CPP_E!S51+TI_GTL_E!S51+TI_NSP_E!S51</f>
        <v>2623.1298366294063</v>
      </c>
      <c r="T51" s="37">
        <f>TI_EHG_E!T51+TI_CO_E!T51+TI_BF_E!T51+TI_GW_E!T51+TI_RPI_E!T51+TI_PF_E!T51+TI_BKBPB_E!T51+TI_CL_E!T51+TI_BNG_E!T51+TI_LBB_E!T51+TI_CPP_E!T51+TI_GTL_E!T51+TI_NSP_E!T51</f>
        <v>3592.0079965606183</v>
      </c>
      <c r="U51" s="37">
        <f>TI_EHG_E!U51+TI_CO_E!U51+TI_BF_E!U51+TI_GW_E!U51+TI_RPI_E!U51+TI_PF_E!U51+TI_BKBPB_E!U51+TI_CL_E!U51+TI_BNG_E!U51+TI_LBB_E!U51+TI_CPP_E!U51+TI_GTL_E!U51+TI_NSP_E!U51</f>
        <v>3113.7944969905416</v>
      </c>
      <c r="V51" s="37">
        <f>TI_EHG_E!V51+TI_CO_E!V51+TI_BF_E!V51+TI_GW_E!V51+TI_RPI_E!V51+TI_PF_E!V51+TI_BKBPB_E!V51+TI_CL_E!V51+TI_BNG_E!V51+TI_LBB_E!V51+TI_CPP_E!V51+TI_GTL_E!V51+TI_NSP_E!V51</f>
        <v>3375.8619088564055</v>
      </c>
      <c r="W51" s="37">
        <f>TI_EHG_E!W51+TI_CO_E!W51+TI_BF_E!W51+TI_GW_E!W51+TI_RPI_E!W51+TI_PF_E!W51+TI_BKBPB_E!W51+TI_CL_E!W51+TI_BNG_E!W51+TI_LBB_E!W51+TI_CPP_E!W51+TI_GTL_E!W51+TI_NSP_E!W51</f>
        <v>3373.1934651762681</v>
      </c>
      <c r="X51" s="37">
        <f>TI_EHG_E!X51+TI_CO_E!X51+TI_BF_E!X51+TI_GW_E!X51+TI_RPI_E!X51+TI_PF_E!X51+TI_BKBPB_E!X51+TI_CL_E!X51+TI_BNG_E!X51+TI_LBB_E!X51+TI_CPP_E!X51+TI_GTL_E!X51+TI_NSP_E!X51</f>
        <v>2975.3388650042989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1325.5277730008597</v>
      </c>
      <c r="D52" s="37">
        <f t="shared" si="20"/>
        <v>1584.422441960447</v>
      </c>
      <c r="E52" s="37">
        <f t="shared" si="20"/>
        <v>1067.6268271711094</v>
      </c>
      <c r="F52" s="37">
        <f t="shared" si="20"/>
        <v>1749.8852966466031</v>
      </c>
      <c r="G52" s="37">
        <f t="shared" si="20"/>
        <v>1297.8883920894239</v>
      </c>
      <c r="H52" s="37">
        <f t="shared" si="20"/>
        <v>945.87592433361999</v>
      </c>
      <c r="I52" s="37">
        <f t="shared" si="20"/>
        <v>1665.3008598452279</v>
      </c>
      <c r="J52" s="37">
        <f t="shared" si="20"/>
        <v>1887.7819432502151</v>
      </c>
      <c r="K52" s="37">
        <f t="shared" si="20"/>
        <v>1738.3696474634562</v>
      </c>
      <c r="L52" s="37">
        <f t="shared" si="20"/>
        <v>2203.5546861564912</v>
      </c>
      <c r="M52" s="37">
        <f t="shared" si="20"/>
        <v>3256.2308684436798</v>
      </c>
      <c r="N52" s="37">
        <f t="shared" si="20"/>
        <v>2910.8081685296647</v>
      </c>
      <c r="O52" s="37">
        <f t="shared" si="20"/>
        <v>2485.6813413585546</v>
      </c>
      <c r="P52" s="37">
        <f t="shared" si="20"/>
        <v>3358.7938950988819</v>
      </c>
      <c r="Q52" s="37">
        <f t="shared" si="20"/>
        <v>3651.9906276870161</v>
      </c>
      <c r="R52" s="37">
        <f t="shared" si="20"/>
        <v>3109.5962166809973</v>
      </c>
      <c r="S52" s="37">
        <f t="shared" si="20"/>
        <v>3731.3233018056753</v>
      </c>
      <c r="T52" s="37">
        <f t="shared" si="20"/>
        <v>2941.5224419604474</v>
      </c>
      <c r="U52" s="37">
        <f t="shared" si="20"/>
        <v>3565.2185726569219</v>
      </c>
      <c r="V52" s="37">
        <f t="shared" si="20"/>
        <v>3433.2650042992268</v>
      </c>
      <c r="W52" s="37">
        <f t="shared" si="20"/>
        <v>3709.8873602751501</v>
      </c>
      <c r="X52" s="37">
        <f t="shared" ref="X52" si="21">SUM(X53:X70)</f>
        <v>3951.3212381771291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973.6027515047291</v>
      </c>
      <c r="D53" s="10">
        <f>TI_EHG_E!D53+TI_CO_E!D53+TI_BF_E!D53+TI_GW_E!D53+TI_RPI_E!D53+TI_PF_E!D53+TI_BKBPB_E!D53+TI_CL_E!D53+TI_BNG_E!D53+TI_LBB_E!D53+TI_CPP_E!D53+TI_GTL_E!D53+TI_NSP_E!D53</f>
        <v>1206.7067927773003</v>
      </c>
      <c r="E53" s="10">
        <f>TI_EHG_E!E53+TI_CO_E!E53+TI_BF_E!E53+TI_GW_E!E53+TI_RPI_E!E53+TI_PF_E!E53+TI_BKBPB_E!E53+TI_CL_E!E53+TI_BNG_E!E53+TI_LBB_E!E53+TI_CPP_E!E53+TI_GTL_E!E53+TI_NSP_E!E53</f>
        <v>670.67927773000861</v>
      </c>
      <c r="F53" s="10">
        <f>TI_EHG_E!F53+TI_CO_E!F53+TI_BF_E!F53+TI_GW_E!F53+TI_RPI_E!F53+TI_PF_E!F53+TI_BKBPB_E!F53+TI_CL_E!F53+TI_BNG_E!F53+TI_LBB_E!F53+TI_CPP_E!F53+TI_GTL_E!F53+TI_NSP_E!F53</f>
        <v>1351.9346517626823</v>
      </c>
      <c r="G53" s="10">
        <f>TI_EHG_E!G53+TI_CO_E!G53+TI_BF_E!G53+TI_GW_E!G53+TI_RPI_E!G53+TI_PF_E!G53+TI_BKBPB_E!G53+TI_CL_E!G53+TI_BNG_E!G53+TI_LBB_E!G53+TI_CPP_E!G53+TI_GTL_E!G53+TI_NSP_E!G53</f>
        <v>848.58134135855539</v>
      </c>
      <c r="H53" s="10">
        <f>TI_EHG_E!H53+TI_CO_E!H53+TI_BF_E!H53+TI_GW_E!H53+TI_RPI_E!H53+TI_PF_E!H53+TI_BKBPB_E!H53+TI_CL_E!H53+TI_BNG_E!H53+TI_LBB_E!H53+TI_CPP_E!H53+TI_GTL_E!H53+TI_NSP_E!H53</f>
        <v>406.76380051590706</v>
      </c>
      <c r="I53" s="10">
        <f>TI_EHG_E!I53+TI_CO_E!I53+TI_BF_E!I53+TI_GW_E!I53+TI_RPI_E!I53+TI_PF_E!I53+TI_BKBPB_E!I53+TI_CL_E!I53+TI_BNG_E!I53+TI_LBB_E!I53+TI_CPP_E!I53+TI_GTL_E!I53+TI_NSP_E!I53</f>
        <v>946.01711092003438</v>
      </c>
      <c r="J53" s="10">
        <f>TI_EHG_E!J53+TI_CO_E!J53+TI_BF_E!J53+TI_GW_E!J53+TI_RPI_E!J53+TI_PF_E!J53+TI_BKBPB_E!J53+TI_CL_E!J53+TI_BNG_E!J53+TI_LBB_E!J53+TI_CPP_E!J53+TI_GTL_E!J53+TI_NSP_E!J53</f>
        <v>867.75339638865012</v>
      </c>
      <c r="K53" s="10">
        <f>TI_EHG_E!K53+TI_CO_E!K53+TI_BF_E!K53+TI_GW_E!K53+TI_RPI_E!K53+TI_PF_E!K53+TI_BKBPB_E!K53+TI_CL_E!K53+TI_BNG_E!K53+TI_LBB_E!K53+TI_CPP_E!K53+TI_GTL_E!K53+TI_NSP_E!K53</f>
        <v>584.61281169389508</v>
      </c>
      <c r="L53" s="10">
        <f>TI_EHG_E!L53+TI_CO_E!L53+TI_BF_E!L53+TI_GW_E!L53+TI_RPI_E!L53+TI_PF_E!L53+TI_BKBPB_E!L53+TI_CL_E!L53+TI_BNG_E!L53+TI_LBB_E!L53+TI_CPP_E!L53+TI_GTL_E!L53+TI_NSP_E!L53</f>
        <v>712.31874462596727</v>
      </c>
      <c r="M53" s="10">
        <f>TI_EHG_E!M53+TI_CO_E!M53+TI_BF_E!M53+TI_GW_E!M53+TI_RPI_E!M53+TI_PF_E!M53+TI_BKBPB_E!M53+TI_CL_E!M53+TI_BNG_E!M53+TI_LBB_E!M53+TI_CPP_E!M53+TI_GTL_E!M53+TI_NSP_E!M53</f>
        <v>1388.4692175408427</v>
      </c>
      <c r="N53" s="10">
        <f>TI_EHG_E!N53+TI_CO_E!N53+TI_BF_E!N53+TI_GW_E!N53+TI_RPI_E!N53+TI_PF_E!N53+TI_BKBPB_E!N53+TI_CL_E!N53+TI_BNG_E!N53+TI_LBB_E!N53+TI_CPP_E!N53+TI_GTL_E!N53+TI_NSP_E!N53</f>
        <v>992.1937231298366</v>
      </c>
      <c r="O53" s="10">
        <f>TI_EHG_E!O53+TI_CO_E!O53+TI_BF_E!O53+TI_GW_E!O53+TI_RPI_E!O53+TI_PF_E!O53+TI_BKBPB_E!O53+TI_CL_E!O53+TI_BNG_E!O53+TI_LBB_E!O53+TI_CPP_E!O53+TI_GTL_E!O53+TI_NSP_E!O53</f>
        <v>483.4664660361135</v>
      </c>
      <c r="P53" s="10">
        <f>TI_EHG_E!P53+TI_CO_E!P53+TI_BF_E!P53+TI_GW_E!P53+TI_RPI_E!P53+TI_PF_E!P53+TI_BKBPB_E!P53+TI_CL_E!P53+TI_BNG_E!P53+TI_LBB_E!P53+TI_CPP_E!P53+TI_GTL_E!P53+TI_NSP_E!P53</f>
        <v>1180.6034393809114</v>
      </c>
      <c r="Q53" s="10">
        <f>TI_EHG_E!Q53+TI_CO_E!Q53+TI_BF_E!Q53+TI_GW_E!Q53+TI_RPI_E!Q53+TI_PF_E!Q53+TI_BKBPB_E!Q53+TI_CL_E!Q53+TI_BNG_E!Q53+TI_LBB_E!Q53+TI_CPP_E!Q53+TI_GTL_E!Q53+TI_NSP_E!Q53</f>
        <v>1338.6855546001716</v>
      </c>
      <c r="R53" s="10">
        <f>TI_EHG_E!R53+TI_CO_E!R53+TI_BF_E!R53+TI_GW_E!R53+TI_RPI_E!R53+TI_PF_E!R53+TI_BKBPB_E!R53+TI_CL_E!R53+TI_BNG_E!R53+TI_LBB_E!R53+TI_CPP_E!R53+TI_GTL_E!R53+TI_NSP_E!R53</f>
        <v>744.6694754944109</v>
      </c>
      <c r="S53" s="10">
        <f>TI_EHG_E!S53+TI_CO_E!S53+TI_BF_E!S53+TI_GW_E!S53+TI_RPI_E!S53+TI_PF_E!S53+TI_BKBPB_E!S53+TI_CL_E!S53+TI_BNG_E!S53+TI_LBB_E!S53+TI_CPP_E!S53+TI_GTL_E!S53+TI_NSP_E!S53</f>
        <v>1351.9624247635429</v>
      </c>
      <c r="T53" s="10">
        <f>TI_EHG_E!T53+TI_CO_E!T53+TI_BF_E!T53+TI_GW_E!T53+TI_RPI_E!T53+TI_PF_E!T53+TI_BKBPB_E!T53+TI_CL_E!T53+TI_BNG_E!T53+TI_LBB_E!T53+TI_CPP_E!T53+TI_GTL_E!T53+TI_NSP_E!T53</f>
        <v>507.04067067927764</v>
      </c>
      <c r="U53" s="10">
        <f>TI_EHG_E!U53+TI_CO_E!U53+TI_BF_E!U53+TI_GW_E!U53+TI_RPI_E!U53+TI_PF_E!U53+TI_BKBPB_E!U53+TI_CL_E!U53+TI_BNG_E!U53+TI_LBB_E!U53+TI_CPP_E!U53+TI_GTL_E!U53+TI_NSP_E!U53</f>
        <v>1065.6361994840929</v>
      </c>
      <c r="V53" s="10">
        <f>TI_EHG_E!V53+TI_CO_E!V53+TI_BF_E!V53+TI_GW_E!V53+TI_RPI_E!V53+TI_PF_E!V53+TI_BKBPB_E!V53+TI_CL_E!V53+TI_BNG_E!V53+TI_LBB_E!V53+TI_CPP_E!V53+TI_GTL_E!V53+TI_NSP_E!V53</f>
        <v>758.18693035253659</v>
      </c>
      <c r="W53" s="10">
        <f>TI_EHG_E!W53+TI_CO_E!W53+TI_BF_E!W53+TI_GW_E!W53+TI_RPI_E!W53+TI_PF_E!W53+TI_BKBPB_E!W53+TI_CL_E!W53+TI_BNG_E!W53+TI_LBB_E!W53+TI_CPP_E!W53+TI_GTL_E!W53+TI_NSP_E!W53</f>
        <v>1038.9149613069649</v>
      </c>
      <c r="X53" s="10">
        <f>TI_EHG_E!X53+TI_CO_E!X53+TI_BF_E!X53+TI_GW_E!X53+TI_RPI_E!X53+TI_PF_E!X53+TI_BKBPB_E!X53+TI_CL_E!X53+TI_BNG_E!X53+TI_LBB_E!X53+TI_CPP_E!X53+TI_GTL_E!X53+TI_NSP_E!X53</f>
        <v>1023.8644024075669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2.579535683576956E-4</v>
      </c>
      <c r="P54" s="10">
        <f>TI_EHG_E!P54+TI_CO_E!P54+TI_BF_E!P54+TI_GW_E!P54+TI_RPI_E!P54+TI_PF_E!P54+TI_BKBPB_E!P54+TI_CL_E!P54+TI_BNG_E!P54+TI_LBB_E!P54+TI_CPP_E!P54+TI_GTL_E!P54+TI_NSP_E!P54</f>
        <v>1.719690455717971E-4</v>
      </c>
      <c r="Q54" s="10">
        <f>TI_EHG_E!Q54+TI_CO_E!Q54+TI_BF_E!Q54+TI_GW_E!Q54+TI_RPI_E!Q54+TI_PF_E!Q54+TI_BKBPB_E!Q54+TI_CL_E!Q54+TI_BNG_E!Q54+TI_LBB_E!Q54+TI_CPP_E!Q54+TI_GTL_E!Q54+TI_NSP_E!Q54</f>
        <v>2.2355975924333621E-3</v>
      </c>
      <c r="R54" s="10">
        <f>TI_EHG_E!R54+TI_CO_E!R54+TI_BF_E!R54+TI_GW_E!R54+TI_RPI_E!R54+TI_PF_E!R54+TI_BKBPB_E!R54+TI_CL_E!R54+TI_BNG_E!R54+TI_LBB_E!R54+TI_CPP_E!R54+TI_GTL_E!R54+TI_NSP_E!R54</f>
        <v>2.3215821152192599E-3</v>
      </c>
      <c r="S54" s="10">
        <f>TI_EHG_E!S54+TI_CO_E!S54+TI_BF_E!S54+TI_GW_E!S54+TI_RPI_E!S54+TI_PF_E!S54+TI_BKBPB_E!S54+TI_CL_E!S54+TI_BNG_E!S54+TI_LBB_E!S54+TI_CPP_E!S54+TI_GTL_E!S54+TI_NSP_E!S54</f>
        <v>3.869303525365434E-3</v>
      </c>
      <c r="T54" s="10">
        <f>TI_EHG_E!T54+TI_CO_E!T54+TI_BF_E!T54+TI_GW_E!T54+TI_RPI_E!T54+TI_PF_E!T54+TI_BKBPB_E!T54+TI_CL_E!T54+TI_BNG_E!T54+TI_LBB_E!T54+TI_CPP_E!T54+TI_GTL_E!T54+TI_NSP_E!T54</f>
        <v>5.159071367153912E-4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14.445399828030951</v>
      </c>
      <c r="D55" s="10">
        <f>TI_EHG_E!D55+TI_CO_E!D55+TI_BF_E!D55+TI_GW_E!D55+TI_RPI_E!D55+TI_PF_E!D55+TI_BKBPB_E!D55+TI_CL_E!D55+TI_BNG_E!D55+TI_LBB_E!D55+TI_CPP_E!D55+TI_GTL_E!D55+TI_NSP_E!D55</f>
        <v>22.012037833190021</v>
      </c>
      <c r="E55" s="10">
        <f>TI_EHG_E!E55+TI_CO_E!E55+TI_BF_E!E55+TI_GW_E!E55+TI_RPI_E!E55+TI_PF_E!E55+TI_BKBPB_E!E55+TI_CL_E!E55+TI_BNG_E!E55+TI_LBB_E!E55+TI_CPP_E!E55+TI_GTL_E!E55+TI_NSP_E!E55</f>
        <v>31.12639724849527</v>
      </c>
      <c r="F55" s="10">
        <f>TI_EHG_E!F55+TI_CO_E!F55+TI_BF_E!F55+TI_GW_E!F55+TI_RPI_E!F55+TI_PF_E!F55+TI_BKBPB_E!F55+TI_CL_E!F55+TI_BNG_E!F55+TI_LBB_E!F55+TI_CPP_E!F55+TI_GTL_E!F55+TI_NSP_E!F55</f>
        <v>42.648323301805682</v>
      </c>
      <c r="G55" s="10">
        <f>TI_EHG_E!G55+TI_CO_E!G55+TI_BF_E!G55+TI_GW_E!G55+TI_RPI_E!G55+TI_PF_E!G55+TI_BKBPB_E!G55+TI_CL_E!G55+TI_BNG_E!G55+TI_LBB_E!G55+TI_CPP_E!G55+TI_GTL_E!G55+TI_NSP_E!G55</f>
        <v>70.191745485812547</v>
      </c>
      <c r="H55" s="10">
        <f>TI_EHG_E!H55+TI_CO_E!H55+TI_BF_E!H55+TI_GW_E!H55+TI_RPI_E!H55+TI_PF_E!H55+TI_BKBPB_E!H55+TI_CL_E!H55+TI_BNG_E!H55+TI_LBB_E!H55+TI_CPP_E!H55+TI_GTL_E!H55+TI_NSP_E!H55</f>
        <v>152.4731728288908</v>
      </c>
      <c r="I55" s="10">
        <f>TI_EHG_E!I55+TI_CO_E!I55+TI_BF_E!I55+TI_GW_E!I55+TI_RPI_E!I55+TI_PF_E!I55+TI_BKBPB_E!I55+TI_CL_E!I55+TI_BNG_E!I55+TI_LBB_E!I55+TI_CPP_E!I55+TI_GTL_E!I55+TI_NSP_E!I55</f>
        <v>251.54531384350821</v>
      </c>
      <c r="J55" s="10">
        <f>TI_EHG_E!J55+TI_CO_E!J55+TI_BF_E!J55+TI_GW_E!J55+TI_RPI_E!J55+TI_PF_E!J55+TI_BKBPB_E!J55+TI_CL_E!J55+TI_BNG_E!J55+TI_LBB_E!J55+TI_CPP_E!J55+TI_GTL_E!J55+TI_NSP_E!J55</f>
        <v>347.0944110060189</v>
      </c>
      <c r="K55" s="10">
        <f>TI_EHG_E!K55+TI_CO_E!K55+TI_BF_E!K55+TI_GW_E!K55+TI_RPI_E!K55+TI_PF_E!K55+TI_BKBPB_E!K55+TI_CL_E!K55+TI_BNG_E!K55+TI_LBB_E!K55+TI_CPP_E!K55+TI_GTL_E!K55+TI_NSP_E!K55</f>
        <v>495.04557179707649</v>
      </c>
      <c r="L55" s="10">
        <f>TI_EHG_E!L55+TI_CO_E!L55+TI_BF_E!L55+TI_GW_E!L55+TI_RPI_E!L55+TI_PF_E!L55+TI_BKBPB_E!L55+TI_CL_E!L55+TI_BNG_E!L55+TI_LBB_E!L55+TI_CPP_E!L55+TI_GTL_E!L55+TI_NSP_E!L55</f>
        <v>651.50154772141013</v>
      </c>
      <c r="M55" s="10">
        <f>TI_EHG_E!M55+TI_CO_E!M55+TI_BF_E!M55+TI_GW_E!M55+TI_RPI_E!M55+TI_PF_E!M55+TI_BKBPB_E!M55+TI_CL_E!M55+TI_BNG_E!M55+TI_LBB_E!M55+TI_CPP_E!M55+TI_GTL_E!M55+TI_NSP_E!M55</f>
        <v>789.47308684436803</v>
      </c>
      <c r="N55" s="10">
        <f>TI_EHG_E!N55+TI_CO_E!N55+TI_BF_E!N55+TI_GW_E!N55+TI_RPI_E!N55+TI_PF_E!N55+TI_BKBPB_E!N55+TI_CL_E!N55+TI_BNG_E!N55+TI_LBB_E!N55+TI_CPP_E!N55+TI_GTL_E!N55+TI_NSP_E!N55</f>
        <v>787.75683576956146</v>
      </c>
      <c r="O55" s="10">
        <f>TI_EHG_E!O55+TI_CO_E!O55+TI_BF_E!O55+TI_GW_E!O55+TI_RPI_E!O55+TI_PF_E!O55+TI_BKBPB_E!O55+TI_CL_E!O55+TI_BNG_E!O55+TI_LBB_E!O55+TI_CPP_E!O55+TI_GTL_E!O55+TI_NSP_E!O55</f>
        <v>882.18211521926037</v>
      </c>
      <c r="P55" s="10">
        <f>TI_EHG_E!P55+TI_CO_E!P55+TI_BF_E!P55+TI_GW_E!P55+TI_RPI_E!P55+TI_PF_E!P55+TI_BKBPB_E!P55+TI_CL_E!P55+TI_BNG_E!P55+TI_LBB_E!P55+TI_CPP_E!P55+TI_GTL_E!P55+TI_NSP_E!P55</f>
        <v>1033.0697334479789</v>
      </c>
      <c r="Q55" s="10">
        <f>TI_EHG_E!Q55+TI_CO_E!Q55+TI_BF_E!Q55+TI_GW_E!Q55+TI_RPI_E!Q55+TI_PF_E!Q55+TI_BKBPB_E!Q55+TI_CL_E!Q55+TI_BNG_E!Q55+TI_LBB_E!Q55+TI_CPP_E!Q55+TI_GTL_E!Q55+TI_NSP_E!Q55</f>
        <v>1041.3925193465175</v>
      </c>
      <c r="R55" s="10">
        <f>TI_EHG_E!R55+TI_CO_E!R55+TI_BF_E!R55+TI_GW_E!R55+TI_RPI_E!R55+TI_PF_E!R55+TI_BKBPB_E!R55+TI_CL_E!R55+TI_BNG_E!R55+TI_LBB_E!R55+TI_CPP_E!R55+TI_GTL_E!R55+TI_NSP_E!R55</f>
        <v>998.07721410146178</v>
      </c>
      <c r="S55" s="10">
        <f>TI_EHG_E!S55+TI_CO_E!S55+TI_BF_E!S55+TI_GW_E!S55+TI_RPI_E!S55+TI_PF_E!S55+TI_BKBPB_E!S55+TI_CL_E!S55+TI_BNG_E!S55+TI_LBB_E!S55+TI_CPP_E!S55+TI_GTL_E!S55+TI_NSP_E!S55</f>
        <v>1072.579191745486</v>
      </c>
      <c r="T55" s="10">
        <f>TI_EHG_E!T55+TI_CO_E!T55+TI_BF_E!T55+TI_GW_E!T55+TI_RPI_E!T55+TI_PF_E!T55+TI_BKBPB_E!T55+TI_CL_E!T55+TI_BNG_E!T55+TI_LBB_E!T55+TI_CPP_E!T55+TI_GTL_E!T55+TI_NSP_E!T55</f>
        <v>1053.1257953568361</v>
      </c>
      <c r="U55" s="10">
        <f>TI_EHG_E!U55+TI_CO_E!U55+TI_BF_E!U55+TI_GW_E!U55+TI_RPI_E!U55+TI_PF_E!U55+TI_BKBPB_E!U55+TI_CL_E!U55+TI_BNG_E!U55+TI_LBB_E!U55+TI_CPP_E!U55+TI_GTL_E!U55+TI_NSP_E!U55</f>
        <v>1084.8309544282031</v>
      </c>
      <c r="V55" s="10">
        <f>TI_EHG_E!V55+TI_CO_E!V55+TI_BF_E!V55+TI_GW_E!V55+TI_RPI_E!V55+TI_PF_E!V55+TI_BKBPB_E!V55+TI_CL_E!V55+TI_BNG_E!V55+TI_LBB_E!V55+TI_CPP_E!V55+TI_GTL_E!V55+TI_NSP_E!V55</f>
        <v>1175.1460877042136</v>
      </c>
      <c r="W55" s="10">
        <f>TI_EHG_E!W55+TI_CO_E!W55+TI_BF_E!W55+TI_GW_E!W55+TI_RPI_E!W55+TI_PF_E!W55+TI_BKBPB_E!W55+TI_CL_E!W55+TI_BNG_E!W55+TI_LBB_E!W55+TI_CPP_E!W55+TI_GTL_E!W55+TI_NSP_E!W55</f>
        <v>1057.4946689595874</v>
      </c>
      <c r="X55" s="10">
        <f>TI_EHG_E!X55+TI_CO_E!X55+TI_BF_E!X55+TI_GW_E!X55+TI_RPI_E!X55+TI_PF_E!X55+TI_BKBPB_E!X55+TI_CL_E!X55+TI_BNG_E!X55+TI_LBB_E!X55+TI_CPP_E!X55+TI_GTL_E!X55+TI_NSP_E!X55</f>
        <v>1136.3382631126399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8.5984522785898534E-2</v>
      </c>
      <c r="D56" s="10">
        <f>TI_EHG_E!D56+TI_CO_E!D56+TI_BF_E!D56+TI_GW_E!D56+TI_RPI_E!D56+TI_PF_E!D56+TI_BKBPB_E!D56+TI_CL_E!D56+TI_BNG_E!D56+TI_LBB_E!D56+TI_CPP_E!D56+TI_GTL_E!D56+TI_NSP_E!D56</f>
        <v>8.5984522785898534E-2</v>
      </c>
      <c r="E56" s="10">
        <f>TI_EHG_E!E56+TI_CO_E!E56+TI_BF_E!E56+TI_GW_E!E56+TI_RPI_E!E56+TI_PF_E!E56+TI_BKBPB_E!E56+TI_CL_E!E56+TI_BNG_E!E56+TI_LBB_E!E56+TI_CPP_E!E56+TI_GTL_E!E56+TI_NSP_E!E56</f>
        <v>0.1719690455717971</v>
      </c>
      <c r="F56" s="10">
        <f>TI_EHG_E!F56+TI_CO_E!F56+TI_BF_E!F56+TI_GW_E!F56+TI_RPI_E!F56+TI_PF_E!F56+TI_BKBPB_E!F56+TI_CL_E!F56+TI_BNG_E!F56+TI_LBB_E!F56+TI_CPP_E!F56+TI_GTL_E!F56+TI_NSP_E!F56</f>
        <v>0.25795356835769562</v>
      </c>
      <c r="G56" s="10">
        <f>TI_EHG_E!G56+TI_CO_E!G56+TI_BF_E!G56+TI_GW_E!G56+TI_RPI_E!G56+TI_PF_E!G56+TI_BKBPB_E!G56+TI_CL_E!G56+TI_BNG_E!G56+TI_LBB_E!G56+TI_CPP_E!G56+TI_GTL_E!G56+TI_NSP_E!G56</f>
        <v>0.25795356835769562</v>
      </c>
      <c r="H56" s="10">
        <f>TI_EHG_E!H56+TI_CO_E!H56+TI_BF_E!H56+TI_GW_E!H56+TI_RPI_E!H56+TI_PF_E!H56+TI_BKBPB_E!H56+TI_CL_E!H56+TI_BNG_E!H56+TI_LBB_E!H56+TI_CPP_E!H56+TI_GTL_E!H56+TI_NSP_E!H56</f>
        <v>0.25795356835769562</v>
      </c>
      <c r="I56" s="10">
        <f>TI_EHG_E!I56+TI_CO_E!I56+TI_BF_E!I56+TI_GW_E!I56+TI_RPI_E!I56+TI_PF_E!I56+TI_BKBPB_E!I56+TI_CL_E!I56+TI_BNG_E!I56+TI_LBB_E!I56+TI_CPP_E!I56+TI_GTL_E!I56+TI_NSP_E!I56</f>
        <v>0.41272570937231301</v>
      </c>
      <c r="J56" s="10">
        <f>TI_EHG_E!J56+TI_CO_E!J56+TI_BF_E!J56+TI_GW_E!J56+TI_RPI_E!J56+TI_PF_E!J56+TI_BKBPB_E!J56+TI_CL_E!J56+TI_BNG_E!J56+TI_LBB_E!J56+TI_CPP_E!J56+TI_GTL_E!J56+TI_NSP_E!J56</f>
        <v>2.0636285468615649</v>
      </c>
      <c r="K56" s="10">
        <f>TI_EHG_E!K56+TI_CO_E!K56+TI_BF_E!K56+TI_GW_E!K56+TI_RPI_E!K56+TI_PF_E!K56+TI_BKBPB_E!K56+TI_CL_E!K56+TI_BNG_E!K56+TI_LBB_E!K56+TI_CPP_E!K56+TI_GTL_E!K56+TI_NSP_E!K56</f>
        <v>3.485296646603611</v>
      </c>
      <c r="L56" s="10">
        <f>TI_EHG_E!L56+TI_CO_E!L56+TI_BF_E!L56+TI_GW_E!L56+TI_RPI_E!L56+TI_PF_E!L56+TI_BKBPB_E!L56+TI_CL_E!L56+TI_BNG_E!L56+TI_LBB_E!L56+TI_CPP_E!L56+TI_GTL_E!L56+TI_NSP_E!L56</f>
        <v>13.75752364574377</v>
      </c>
      <c r="M56" s="10">
        <f>TI_EHG_E!M56+TI_CO_E!M56+TI_BF_E!M56+TI_GW_E!M56+TI_RPI_E!M56+TI_PF_E!M56+TI_BKBPB_E!M56+TI_CL_E!M56+TI_BNG_E!M56+TI_LBB_E!M56+TI_CPP_E!M56+TI_GTL_E!M56+TI_NSP_E!M56</f>
        <v>18.171109200343938</v>
      </c>
      <c r="N56" s="10">
        <f>TI_EHG_E!N56+TI_CO_E!N56+TI_BF_E!N56+TI_GW_E!N56+TI_RPI_E!N56+TI_PF_E!N56+TI_BKBPB_E!N56+TI_CL_E!N56+TI_BNG_E!N56+TI_LBB_E!N56+TI_CPP_E!N56+TI_GTL_E!N56+TI_NSP_E!N56</f>
        <v>24.069561478933796</v>
      </c>
      <c r="O56" s="10">
        <f>TI_EHG_E!O56+TI_CO_E!O56+TI_BF_E!O56+TI_GW_E!O56+TI_RPI_E!O56+TI_PF_E!O56+TI_BKBPB_E!O56+TI_CL_E!O56+TI_BNG_E!O56+TI_LBB_E!O56+TI_CPP_E!O56+TI_GTL_E!O56+TI_NSP_E!O56</f>
        <v>33.76139294926913</v>
      </c>
      <c r="P56" s="10">
        <f>TI_EHG_E!P56+TI_CO_E!P56+TI_BF_E!P56+TI_GW_E!P56+TI_RPI_E!P56+TI_PF_E!P56+TI_BKBPB_E!P56+TI_CL_E!P56+TI_BNG_E!P56+TI_LBB_E!P56+TI_CPP_E!P56+TI_GTL_E!P56+TI_NSP_E!P56</f>
        <v>41.198624247635429</v>
      </c>
      <c r="Q56" s="10">
        <f>TI_EHG_E!Q56+TI_CO_E!Q56+TI_BF_E!Q56+TI_GW_E!Q56+TI_RPI_E!Q56+TI_PF_E!Q56+TI_BKBPB_E!Q56+TI_CL_E!Q56+TI_BNG_E!Q56+TI_LBB_E!Q56+TI_CPP_E!Q56+TI_GTL_E!Q56+TI_NSP_E!Q56</f>
        <v>53.939466895958716</v>
      </c>
      <c r="R56" s="10">
        <f>TI_EHG_E!R56+TI_CO_E!R56+TI_BF_E!R56+TI_GW_E!R56+TI_RPI_E!R56+TI_PF_E!R56+TI_BKBPB_E!R56+TI_CL_E!R56+TI_BNG_E!R56+TI_LBB_E!R56+TI_CPP_E!R56+TI_GTL_E!R56+TI_NSP_E!R56</f>
        <v>68.457007738607047</v>
      </c>
      <c r="S56" s="10">
        <f>TI_EHG_E!S56+TI_CO_E!S56+TI_BF_E!S56+TI_GW_E!S56+TI_RPI_E!S56+TI_PF_E!S56+TI_BKBPB_E!S56+TI_CL_E!S56+TI_BNG_E!S56+TI_LBB_E!S56+TI_CPP_E!S56+TI_GTL_E!S56+TI_NSP_E!S56</f>
        <v>74.858383490971605</v>
      </c>
      <c r="T56" s="10">
        <f>TI_EHG_E!T56+TI_CO_E!T56+TI_BF_E!T56+TI_GW_E!T56+TI_RPI_E!T56+TI_PF_E!T56+TI_BKBPB_E!T56+TI_CL_E!T56+TI_BNG_E!T56+TI_LBB_E!T56+TI_CPP_E!T56+TI_GTL_E!T56+TI_NSP_E!T56</f>
        <v>85.257609630266558</v>
      </c>
      <c r="U56" s="10">
        <f>TI_EHG_E!U56+TI_CO_E!U56+TI_BF_E!U56+TI_GW_E!U56+TI_RPI_E!U56+TI_PF_E!U56+TI_BKBPB_E!U56+TI_CL_E!U56+TI_BNG_E!U56+TI_LBB_E!U56+TI_CPP_E!U56+TI_GTL_E!U56+TI_NSP_E!U56</f>
        <v>86.491573516766977</v>
      </c>
      <c r="V56" s="10">
        <f>TI_EHG_E!V56+TI_CO_E!V56+TI_BF_E!V56+TI_GW_E!V56+TI_RPI_E!V56+TI_PF_E!V56+TI_BKBPB_E!V56+TI_CL_E!V56+TI_BNG_E!V56+TI_LBB_E!V56+TI_CPP_E!V56+TI_GTL_E!V56+TI_NSP_E!V56</f>
        <v>115.41289767841789</v>
      </c>
      <c r="W56" s="10">
        <f>TI_EHG_E!W56+TI_CO_E!W56+TI_BF_E!W56+TI_GW_E!W56+TI_RPI_E!W56+TI_PF_E!W56+TI_BKBPB_E!W56+TI_CL_E!W56+TI_BNG_E!W56+TI_LBB_E!W56+TI_CPP_E!W56+TI_GTL_E!W56+TI_NSP_E!W56</f>
        <v>147.51418744625965</v>
      </c>
      <c r="X56" s="10">
        <f>TI_EHG_E!X56+TI_CO_E!X56+TI_BF_E!X56+TI_GW_E!X56+TI_RPI_E!X56+TI_PF_E!X56+TI_BKBPB_E!X56+TI_CL_E!X56+TI_BNG_E!X56+TI_LBB_E!X56+TI_CPP_E!X56+TI_GTL_E!X56+TI_NSP_E!X56</f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68.763714531384338</v>
      </c>
      <c r="D58" s="10">
        <f>TI_EHG_E!D58+TI_CO_E!D58+TI_BF_E!D58+TI_GW_E!D58+TI_RPI_E!D58+TI_PF_E!D58+TI_BKBPB_E!D58+TI_CL_E!D58+TI_BNG_E!D58+TI_LBB_E!D58+TI_CPP_E!D58+TI_GTL_E!D58+TI_NSP_E!D58</f>
        <v>90.259845227858975</v>
      </c>
      <c r="E58" s="10">
        <f>TI_EHG_E!E58+TI_CO_E!E58+TI_BF_E!E58+TI_GW_E!E58+TI_RPI_E!E58+TI_PF_E!E58+TI_BKBPB_E!E58+TI_CL_E!E58+TI_BNG_E!E58+TI_LBB_E!E58+TI_CPP_E!E58+TI_GTL_E!E58+TI_NSP_E!E58</f>
        <v>82.545141874462587</v>
      </c>
      <c r="F58" s="10">
        <f>TI_EHG_E!F58+TI_CO_E!F58+TI_BF_E!F58+TI_GW_E!F58+TI_RPI_E!F58+TI_PF_E!F58+TI_BKBPB_E!F58+TI_CL_E!F58+TI_BNG_E!F58+TI_LBB_E!F58+TI_CPP_E!F58+TI_GTL_E!F58+TI_NSP_E!F58</f>
        <v>77.386070507308673</v>
      </c>
      <c r="G58" s="10">
        <f>TI_EHG_E!G58+TI_CO_E!G58+TI_BF_E!G58+TI_GW_E!G58+TI_RPI_E!G58+TI_PF_E!G58+TI_BKBPB_E!G58+TI_CL_E!G58+TI_BNG_E!G58+TI_LBB_E!G58+TI_CPP_E!G58+TI_GTL_E!G58+TI_NSP_E!G58</f>
        <v>76.502321582115215</v>
      </c>
      <c r="H58" s="10">
        <f>TI_EHG_E!H58+TI_CO_E!H58+TI_BF_E!H58+TI_GW_E!H58+TI_RPI_E!H58+TI_PF_E!H58+TI_BKBPB_E!H58+TI_CL_E!H58+TI_BNG_E!H58+TI_LBB_E!H58+TI_CPP_E!H58+TI_GTL_E!H58+TI_NSP_E!H58</f>
        <v>64.655546001719685</v>
      </c>
      <c r="I58" s="10">
        <f>TI_EHG_E!I58+TI_CO_E!I58+TI_BF_E!I58+TI_GW_E!I58+TI_RPI_E!I58+TI_PF_E!I58+TI_BKBPB_E!I58+TI_CL_E!I58+TI_BNG_E!I58+TI_LBB_E!I58+TI_CPP_E!I58+TI_GTL_E!I58+TI_NSP_E!I58</f>
        <v>77.409974204643163</v>
      </c>
      <c r="J58" s="10">
        <f>TI_EHG_E!J58+TI_CO_E!J58+TI_BF_E!J58+TI_GW_E!J58+TI_RPI_E!J58+TI_PF_E!J58+TI_BKBPB_E!J58+TI_CL_E!J58+TI_BNG_E!J58+TI_LBB_E!J58+TI_CPP_E!J58+TI_GTL_E!J58+TI_NSP_E!J58</f>
        <v>183.05150472914869</v>
      </c>
      <c r="K58" s="10">
        <f>TI_EHG_E!K58+TI_CO_E!K58+TI_BF_E!K58+TI_GW_E!K58+TI_RPI_E!K58+TI_PF_E!K58+TI_BKBPB_E!K58+TI_CL_E!K58+TI_BNG_E!K58+TI_LBB_E!K58+TI_CPP_E!K58+TI_GTL_E!K58+TI_NSP_E!K58</f>
        <v>174.85907136715389</v>
      </c>
      <c r="L58" s="10">
        <f>TI_EHG_E!L58+TI_CO_E!L58+TI_BF_E!L58+TI_GW_E!L58+TI_RPI_E!L58+TI_PF_E!L58+TI_BKBPB_E!L58+TI_CL_E!L58+TI_BNG_E!L58+TI_LBB_E!L58+TI_CPP_E!L58+TI_GTL_E!L58+TI_NSP_E!L58</f>
        <v>167.57429062768699</v>
      </c>
      <c r="M58" s="10">
        <f>TI_EHG_E!M58+TI_CO_E!M58+TI_BF_E!M58+TI_GW_E!M58+TI_RPI_E!M58+TI_PF_E!M58+TI_BKBPB_E!M58+TI_CL_E!M58+TI_BNG_E!M58+TI_LBB_E!M58+TI_CPP_E!M58+TI_GTL_E!M58+TI_NSP_E!M58</f>
        <v>179.56431642304381</v>
      </c>
      <c r="N58" s="10">
        <f>TI_EHG_E!N58+TI_CO_E!N58+TI_BF_E!N58+TI_GW_E!N58+TI_RPI_E!N58+TI_PF_E!N58+TI_BKBPB_E!N58+TI_CL_E!N58+TI_BNG_E!N58+TI_LBB_E!N58+TI_CPP_E!N58+TI_GTL_E!N58+TI_NSP_E!N58</f>
        <v>191.69767841788479</v>
      </c>
      <c r="O58" s="10">
        <f>TI_EHG_E!O58+TI_CO_E!O58+TI_BF_E!O58+TI_GW_E!O58+TI_RPI_E!O58+TI_PF_E!O58+TI_BKBPB_E!O58+TI_CL_E!O58+TI_BNG_E!O58+TI_LBB_E!O58+TI_CPP_E!O58+TI_GTL_E!O58+TI_NSP_E!O58</f>
        <v>133.4431642304385</v>
      </c>
      <c r="P58" s="10">
        <f>TI_EHG_E!P58+TI_CO_E!P58+TI_BF_E!P58+TI_GW_E!P58+TI_RPI_E!P58+TI_PF_E!P58+TI_BKBPB_E!P58+TI_CL_E!P58+TI_BNG_E!P58+TI_LBB_E!P58+TI_CPP_E!P58+TI_GTL_E!P58+TI_NSP_E!P58</f>
        <v>179.11057609630271</v>
      </c>
      <c r="Q58" s="10">
        <f>TI_EHG_E!Q58+TI_CO_E!Q58+TI_BF_E!Q58+TI_GW_E!Q58+TI_RPI_E!Q58+TI_PF_E!Q58+TI_BKBPB_E!Q58+TI_CL_E!Q58+TI_BNG_E!Q58+TI_LBB_E!Q58+TI_CPP_E!Q58+TI_GTL_E!Q58+TI_NSP_E!Q58</f>
        <v>187.11186586414439</v>
      </c>
      <c r="R58" s="10">
        <f>TI_EHG_E!R58+TI_CO_E!R58+TI_BF_E!R58+TI_GW_E!R58+TI_RPI_E!R58+TI_PF_E!R58+TI_BKBPB_E!R58+TI_CL_E!R58+TI_BNG_E!R58+TI_LBB_E!R58+TI_CPP_E!R58+TI_GTL_E!R58+TI_NSP_E!R58</f>
        <v>185.46380051590711</v>
      </c>
      <c r="S58" s="10">
        <f>TI_EHG_E!S58+TI_CO_E!S58+TI_BF_E!S58+TI_GW_E!S58+TI_RPI_E!S58+TI_PF_E!S58+TI_BKBPB_E!S58+TI_CL_E!S58+TI_BNG_E!S58+TI_LBB_E!S58+TI_CPP_E!S58+TI_GTL_E!S58+TI_NSP_E!S58</f>
        <v>156.32467755803961</v>
      </c>
      <c r="T58" s="10">
        <f>TI_EHG_E!T58+TI_CO_E!T58+TI_BF_E!T58+TI_GW_E!T58+TI_RPI_E!T58+TI_PF_E!T58+TI_BKBPB_E!T58+TI_CL_E!T58+TI_BNG_E!T58+TI_LBB_E!T58+TI_CPP_E!T58+TI_GTL_E!T58+TI_NSP_E!T58</f>
        <v>197.38787618228719</v>
      </c>
      <c r="U58" s="10">
        <f>TI_EHG_E!U58+TI_CO_E!U58+TI_BF_E!U58+TI_GW_E!U58+TI_RPI_E!U58+TI_PF_E!U58+TI_BKBPB_E!U58+TI_CL_E!U58+TI_BNG_E!U58+TI_LBB_E!U58+TI_CPP_E!U58+TI_GTL_E!U58+TI_NSP_E!U58</f>
        <v>209.89776440240749</v>
      </c>
      <c r="V58" s="10">
        <f>TI_EHG_E!V58+TI_CO_E!V58+TI_BF_E!V58+TI_GW_E!V58+TI_RPI_E!V58+TI_PF_E!V58+TI_BKBPB_E!V58+TI_CL_E!V58+TI_BNG_E!V58+TI_LBB_E!V58+TI_CPP_E!V58+TI_GTL_E!V58+TI_NSP_E!V58</f>
        <v>196.20722269991401</v>
      </c>
      <c r="W58" s="10">
        <f>TI_EHG_E!W58+TI_CO_E!W58+TI_BF_E!W58+TI_GW_E!W58+TI_RPI_E!W58+TI_PF_E!W58+TI_BKBPB_E!W58+TI_CL_E!W58+TI_BNG_E!W58+TI_LBB_E!W58+TI_CPP_E!W58+TI_GTL_E!W58+TI_NSP_E!W58</f>
        <v>197.85795356835769</v>
      </c>
      <c r="X58" s="10">
        <f>TI_EHG_E!X58+TI_CO_E!X58+TI_BF_E!X58+TI_GW_E!X58+TI_RPI_E!X58+TI_PF_E!X58+TI_BKBPB_E!X58+TI_CL_E!X58+TI_BNG_E!X58+TI_LBB_E!X58+TI_CPP_E!X58+TI_GTL_E!X58+TI_NSP_E!X58</f>
        <v>162.67042132416171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180.35253654342222</v>
      </c>
      <c r="D59" s="10">
        <f>TI_EHG_E!D59+TI_CO_E!D59+TI_BF_E!D59+TI_GW_E!D59+TI_RPI_E!D59+TI_PF_E!D59+TI_BKBPB_E!D59+TI_CL_E!D59+TI_BNG_E!D59+TI_LBB_E!D59+TI_CPP_E!D59+TI_GTL_E!D59+TI_NSP_E!D59</f>
        <v>177.1997420464316</v>
      </c>
      <c r="E59" s="10">
        <f>TI_EHG_E!E59+TI_CO_E!E59+TI_BF_E!E59+TI_GW_E!E59+TI_RPI_E!E59+TI_PF_E!E59+TI_BKBPB_E!E59+TI_CL_E!E59+TI_BNG_E!E59+TI_LBB_E!E59+TI_CPP_E!E59+TI_GTL_E!E59+TI_NSP_E!E59</f>
        <v>191.02897678417884</v>
      </c>
      <c r="F59" s="10">
        <f>TI_EHG_E!F59+TI_CO_E!F59+TI_BF_E!F59+TI_GW_E!F59+TI_RPI_E!F59+TI_PF_E!F59+TI_BKBPB_E!F59+TI_CL_E!F59+TI_BNG_E!F59+TI_LBB_E!F59+TI_CPP_E!F59+TI_GTL_E!F59+TI_NSP_E!F59</f>
        <v>182.16775580395529</v>
      </c>
      <c r="G59" s="10">
        <f>TI_EHG_E!G59+TI_CO_E!G59+TI_BF_E!G59+TI_GW_E!G59+TI_RPI_E!G59+TI_PF_E!G59+TI_BKBPB_E!G59+TI_CL_E!G59+TI_BNG_E!G59+TI_LBB_E!G59+TI_CPP_E!G59+TI_GTL_E!G59+TI_NSP_E!G59</f>
        <v>203.30558899398105</v>
      </c>
      <c r="H59" s="10">
        <f>TI_EHG_E!H59+TI_CO_E!H59+TI_BF_E!H59+TI_GW_E!H59+TI_RPI_E!H59+TI_PF_E!H59+TI_BKBPB_E!H59+TI_CL_E!H59+TI_BNG_E!H59+TI_LBB_E!H59+TI_CPP_E!H59+TI_GTL_E!H59+TI_NSP_E!H59</f>
        <v>208.10644883920889</v>
      </c>
      <c r="I59" s="10">
        <f>TI_EHG_E!I59+TI_CO_E!I59+TI_BF_E!I59+TI_GW_E!I59+TI_RPI_E!I59+TI_PF_E!I59+TI_BKBPB_E!I59+TI_CL_E!I59+TI_BNG_E!I59+TI_LBB_E!I59+TI_CPP_E!I59+TI_GTL_E!I59+TI_NSP_E!I59</f>
        <v>209.68271711092007</v>
      </c>
      <c r="J59" s="10">
        <f>TI_EHG_E!J59+TI_CO_E!J59+TI_BF_E!J59+TI_GW_E!J59+TI_RPI_E!J59+TI_PF_E!J59+TI_BKBPB_E!J59+TI_CL_E!J59+TI_BNG_E!J59+TI_LBB_E!J59+TI_CPP_E!J59+TI_GTL_E!J59+TI_NSP_E!J59</f>
        <v>245.50971625107488</v>
      </c>
      <c r="K59" s="10">
        <f>TI_EHG_E!K59+TI_CO_E!K59+TI_BF_E!K59+TI_GW_E!K59+TI_RPI_E!K59+TI_PF_E!K59+TI_BKBPB_E!K59+TI_CL_E!K59+TI_BNG_E!K59+TI_LBB_E!K59+TI_CPP_E!K59+TI_GTL_E!K59+TI_NSP_E!K59</f>
        <v>232.56431642304381</v>
      </c>
      <c r="L59" s="10">
        <f>TI_EHG_E!L59+TI_CO_E!L59+TI_BF_E!L59+TI_GW_E!L59+TI_RPI_E!L59+TI_PF_E!L59+TI_BKBPB_E!L59+TI_CL_E!L59+TI_BNG_E!L59+TI_LBB_E!L59+TI_CPP_E!L59+TI_GTL_E!L59+TI_NSP_E!L59</f>
        <v>314.63172828890794</v>
      </c>
      <c r="M59" s="10">
        <f>TI_EHG_E!M59+TI_CO_E!M59+TI_BF_E!M59+TI_GW_E!M59+TI_RPI_E!M59+TI_PF_E!M59+TI_BKBPB_E!M59+TI_CL_E!M59+TI_BNG_E!M59+TI_LBB_E!M59+TI_CPP_E!M59+TI_GTL_E!M59+TI_NSP_E!M59</f>
        <v>431.35563198624243</v>
      </c>
      <c r="N59" s="10">
        <f>TI_EHG_E!N59+TI_CO_E!N59+TI_BF_E!N59+TI_GW_E!N59+TI_RPI_E!N59+TI_PF_E!N59+TI_BKBPB_E!N59+TI_CL_E!N59+TI_BNG_E!N59+TI_LBB_E!N59+TI_CPP_E!N59+TI_GTL_E!N59+TI_NSP_E!N59</f>
        <v>468.52012037833191</v>
      </c>
      <c r="O59" s="10">
        <f>TI_EHG_E!O59+TI_CO_E!O59+TI_BF_E!O59+TI_GW_E!O59+TI_RPI_E!O59+TI_PF_E!O59+TI_BKBPB_E!O59+TI_CL_E!O59+TI_BNG_E!O59+TI_LBB_E!O59+TI_CPP_E!O59+TI_GTL_E!O59+TI_NSP_E!O59</f>
        <v>536.49561478933788</v>
      </c>
      <c r="P59" s="10">
        <f>TI_EHG_E!P59+TI_CO_E!P59+TI_BF_E!P59+TI_GW_E!P59+TI_RPI_E!P59+TI_PF_E!P59+TI_BKBPB_E!P59+TI_CL_E!P59+TI_BNG_E!P59+TI_LBB_E!P59+TI_CPP_E!P59+TI_GTL_E!P59+TI_NSP_E!P59</f>
        <v>494.98426483233015</v>
      </c>
      <c r="Q59" s="10">
        <f>TI_EHG_E!Q59+TI_CO_E!Q59+TI_BF_E!Q59+TI_GW_E!Q59+TI_RPI_E!Q59+TI_PF_E!Q59+TI_BKBPB_E!Q59+TI_CL_E!Q59+TI_BNG_E!Q59+TI_LBB_E!Q59+TI_CPP_E!Q59+TI_GTL_E!Q59+TI_NSP_E!Q59</f>
        <v>608.69888220120367</v>
      </c>
      <c r="R59" s="10">
        <f>TI_EHG_E!R59+TI_CO_E!R59+TI_BF_E!R59+TI_GW_E!R59+TI_RPI_E!R59+TI_PF_E!R59+TI_BKBPB_E!R59+TI_CL_E!R59+TI_BNG_E!R59+TI_LBB_E!R59+TI_CPP_E!R59+TI_GTL_E!R59+TI_NSP_E!R59</f>
        <v>619.56620808254502</v>
      </c>
      <c r="S59" s="10">
        <f>TI_EHG_E!S59+TI_CO_E!S59+TI_BF_E!S59+TI_GW_E!S59+TI_RPI_E!S59+TI_PF_E!S59+TI_BKBPB_E!S59+TI_CL_E!S59+TI_BNG_E!S59+TI_LBB_E!S59+TI_CPP_E!S59+TI_GTL_E!S59+TI_NSP_E!S59</f>
        <v>629.23946689595869</v>
      </c>
      <c r="T59" s="10">
        <f>TI_EHG_E!T59+TI_CO_E!T59+TI_BF_E!T59+TI_GW_E!T59+TI_RPI_E!T59+TI_PF_E!T59+TI_BKBPB_E!T59+TI_CL_E!T59+TI_BNG_E!T59+TI_LBB_E!T59+TI_CPP_E!T59+TI_GTL_E!T59+TI_NSP_E!T59</f>
        <v>648.76036113499561</v>
      </c>
      <c r="U59" s="10">
        <f>TI_EHG_E!U59+TI_CO_E!U59+TI_BF_E!U59+TI_GW_E!U59+TI_RPI_E!U59+TI_PF_E!U59+TI_BKBPB_E!U59+TI_CL_E!U59+TI_BNG_E!U59+TI_LBB_E!U59+TI_CPP_E!U59+TI_GTL_E!U59+TI_NSP_E!U59</f>
        <v>665.61057609630268</v>
      </c>
      <c r="V59" s="10">
        <f>TI_EHG_E!V59+TI_CO_E!V59+TI_BF_E!V59+TI_GW_E!V59+TI_RPI_E!V59+TI_PF_E!V59+TI_BKBPB_E!V59+TI_CL_E!V59+TI_BNG_E!V59+TI_LBB_E!V59+TI_CPP_E!V59+TI_GTL_E!V59+TI_NSP_E!V59</f>
        <v>725.62605331040413</v>
      </c>
      <c r="W59" s="10">
        <f>TI_EHG_E!W59+TI_CO_E!W59+TI_BF_E!W59+TI_GW_E!W59+TI_RPI_E!W59+TI_PF_E!W59+TI_BKBPB_E!W59+TI_CL_E!W59+TI_BNG_E!W59+TI_LBB_E!W59+TI_CPP_E!W59+TI_GTL_E!W59+TI_NSP_E!W59</f>
        <v>842.84840928632832</v>
      </c>
      <c r="X59" s="10">
        <f>TI_EHG_E!X59+TI_CO_E!X59+TI_BF_E!X59+TI_GW_E!X59+TI_RPI_E!X59+TI_PF_E!X59+TI_BKBPB_E!X59+TI_CL_E!X59+TI_BNG_E!X59+TI_LBB_E!X59+TI_CPP_E!X59+TI_GTL_E!X59+TI_NSP_E!X59</f>
        <v>933.72149613069655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1.146431642304385</v>
      </c>
      <c r="D61" s="10">
        <f>TI_EHG_E!D61+TI_CO_E!D61+TI_BF_E!D61+TI_GW_E!D61+TI_RPI_E!D61+TI_PF_E!D61+TI_BKBPB_E!D61+TI_CL_E!D61+TI_BNG_E!D61+TI_LBB_E!D61+TI_CPP_E!D61+TI_GTL_E!D61+TI_NSP_E!D61</f>
        <v>0.88374892519346515</v>
      </c>
      <c r="E61" s="10">
        <f>TI_EHG_E!E61+TI_CO_E!E61+TI_BF_E!E61+TI_GW_E!E61+TI_RPI_E!E61+TI_PF_E!E61+TI_BKBPB_E!E61+TI_CL_E!E61+TI_BNG_E!E61+TI_LBB_E!E61+TI_CPP_E!E61+TI_GTL_E!E61+TI_NSP_E!E61</f>
        <v>0.93147033533963886</v>
      </c>
      <c r="F61" s="10">
        <f>TI_EHG_E!F61+TI_CO_E!F61+TI_BF_E!F61+TI_GW_E!F61+TI_RPI_E!F61+TI_PF_E!F61+TI_BKBPB_E!F61+TI_CL_E!F61+TI_BNG_E!F61+TI_LBB_E!F61+TI_CPP_E!F61+TI_GTL_E!F61+TI_NSP_E!F61</f>
        <v>0.83594153052450548</v>
      </c>
      <c r="G61" s="10">
        <f>TI_EHG_E!G61+TI_CO_E!G61+TI_BF_E!G61+TI_GW_E!G61+TI_RPI_E!G61+TI_PF_E!G61+TI_BKBPB_E!G61+TI_CL_E!G61+TI_BNG_E!G61+TI_LBB_E!G61+TI_CPP_E!G61+TI_GTL_E!G61+TI_NSP_E!G61</f>
        <v>4.4664660361134993</v>
      </c>
      <c r="H61" s="10">
        <f>TI_EHG_E!H61+TI_CO_E!H61+TI_BF_E!H61+TI_GW_E!H61+TI_RPI_E!H61+TI_PF_E!H61+TI_BKBPB_E!H61+TI_CL_E!H61+TI_BNG_E!H61+TI_LBB_E!H61+TI_CPP_E!H61+TI_GTL_E!H61+TI_NSP_E!H61</f>
        <v>10.127085124677558</v>
      </c>
      <c r="I61" s="10">
        <f>TI_EHG_E!I61+TI_CO_E!I61+TI_BF_E!I61+TI_GW_E!I61+TI_RPI_E!I61+TI_PF_E!I61+TI_BKBPB_E!I61+TI_CL_E!I61+TI_BNG_E!I61+TI_LBB_E!I61+TI_CPP_E!I61+TI_GTL_E!I61+TI_NSP_E!I61</f>
        <v>9.1955288048151331</v>
      </c>
      <c r="J61" s="10">
        <f>TI_EHG_E!J61+TI_CO_E!J61+TI_BF_E!J61+TI_GW_E!J61+TI_RPI_E!J61+TI_PF_E!J61+TI_BKBPB_E!J61+TI_CL_E!J61+TI_BNG_E!J61+TI_LBB_E!J61+TI_CPP_E!J61+TI_GTL_E!J61+TI_NSP_E!J61</f>
        <v>15.763886500429924</v>
      </c>
      <c r="K61" s="10">
        <f>TI_EHG_E!K61+TI_CO_E!K61+TI_BF_E!K61+TI_GW_E!K61+TI_RPI_E!K61+TI_PF_E!K61+TI_BKBPB_E!K61+TI_CL_E!K61+TI_BNG_E!K61+TI_LBB_E!K61+TI_CPP_E!K61+TI_GTL_E!K61+TI_NSP_E!K61</f>
        <v>22.976956147893382</v>
      </c>
      <c r="L61" s="10">
        <f>TI_EHG_E!L61+TI_CO_E!L61+TI_BF_E!L61+TI_GW_E!L61+TI_RPI_E!L61+TI_PF_E!L61+TI_BKBPB_E!L61+TI_CL_E!L61+TI_BNG_E!L61+TI_LBB_E!L61+TI_CPP_E!L61+TI_GTL_E!L61+TI_NSP_E!L61</f>
        <v>23.789079965606192</v>
      </c>
      <c r="M61" s="10">
        <f>TI_EHG_E!M61+TI_CO_E!M61+TI_BF_E!M61+TI_GW_E!M61+TI_RPI_E!M61+TI_PF_E!M61+TI_BKBPB_E!M61+TI_CL_E!M61+TI_BNG_E!M61+TI_LBB_E!M61+TI_CPP_E!M61+TI_GTL_E!M61+TI_NSP_E!M61</f>
        <v>30.739466895958728</v>
      </c>
      <c r="N61" s="10">
        <f>TI_EHG_E!N61+TI_CO_E!N61+TI_BF_E!N61+TI_GW_E!N61+TI_RPI_E!N61+TI_PF_E!N61+TI_BKBPB_E!N61+TI_CL_E!N61+TI_BNG_E!N61+TI_LBB_E!N61+TI_CPP_E!N61+TI_GTL_E!N61+TI_NSP_E!N61</f>
        <v>44.974720550300937</v>
      </c>
      <c r="O61" s="10">
        <f>TI_EHG_E!O61+TI_CO_E!O61+TI_BF_E!O61+TI_GW_E!O61+TI_RPI_E!O61+TI_PF_E!O61+TI_BKBPB_E!O61+TI_CL_E!O61+TI_BNG_E!O61+TI_LBB_E!O61+TI_CPP_E!O61+TI_GTL_E!O61+TI_NSP_E!O61</f>
        <v>56.415477214101458</v>
      </c>
      <c r="P61" s="10">
        <f>TI_EHG_E!P61+TI_CO_E!P61+TI_BF_E!P61+TI_GW_E!P61+TI_RPI_E!P61+TI_PF_E!P61+TI_BKBPB_E!P61+TI_CL_E!P61+TI_BNG_E!P61+TI_LBB_E!P61+TI_CPP_E!P61+TI_GTL_E!P61+TI_NSP_E!P61</f>
        <v>65.348237317282894</v>
      </c>
      <c r="Q61" s="10">
        <f>TI_EHG_E!Q61+TI_CO_E!Q61+TI_BF_E!Q61+TI_GW_E!Q61+TI_RPI_E!Q61+TI_PF_E!Q61+TI_BKBPB_E!Q61+TI_CL_E!Q61+TI_BNG_E!Q61+TI_LBB_E!Q61+TI_CPP_E!Q61+TI_GTL_E!Q61+TI_NSP_E!Q61</f>
        <v>73.516766981943249</v>
      </c>
      <c r="R61" s="10">
        <f>TI_EHG_E!R61+TI_CO_E!R61+TI_BF_E!R61+TI_GW_E!R61+TI_RPI_E!R61+TI_PF_E!R61+TI_BKBPB_E!R61+TI_CL_E!R61+TI_BNG_E!R61+TI_LBB_E!R61+TI_CPP_E!R61+TI_GTL_E!R61+TI_NSP_E!R61</f>
        <v>74.543852106620804</v>
      </c>
      <c r="S61" s="10">
        <f>TI_EHG_E!S61+TI_CO_E!S61+TI_BF_E!S61+TI_GW_E!S61+TI_RPI_E!S61+TI_PF_E!S61+TI_BKBPB_E!S61+TI_CL_E!S61+TI_BNG_E!S61+TI_LBB_E!S61+TI_CPP_E!S61+TI_GTL_E!S61+TI_NSP_E!S61</f>
        <v>71.55821152192604</v>
      </c>
      <c r="T61" s="10">
        <f>TI_EHG_E!T61+TI_CO_E!T61+TI_BF_E!T61+TI_GW_E!T61+TI_RPI_E!T61+TI_PF_E!T61+TI_BKBPB_E!T61+TI_CL_E!T61+TI_BNG_E!T61+TI_LBB_E!T61+TI_CPP_E!T61+TI_GTL_E!T61+TI_NSP_E!T61</f>
        <v>77.010662080825441</v>
      </c>
      <c r="U61" s="10">
        <f>TI_EHG_E!U61+TI_CO_E!U61+TI_BF_E!U61+TI_GW_E!U61+TI_RPI_E!U61+TI_PF_E!U61+TI_BKBPB_E!U61+TI_CL_E!U61+TI_BNG_E!U61+TI_LBB_E!U61+TI_CPP_E!U61+TI_GTL_E!U61+TI_NSP_E!U61</f>
        <v>74.694153052450545</v>
      </c>
      <c r="V61" s="10">
        <f>TI_EHG_E!V61+TI_CO_E!V61+TI_BF_E!V61+TI_GW_E!V61+TI_RPI_E!V61+TI_PF_E!V61+TI_BKBPB_E!V61+TI_CL_E!V61+TI_BNG_E!V61+TI_LBB_E!V61+TI_CPP_E!V61+TI_GTL_E!V61+TI_NSP_E!V61</f>
        <v>73.289595872742893</v>
      </c>
      <c r="W61" s="10">
        <f>TI_EHG_E!W61+TI_CO_E!W61+TI_BF_E!W61+TI_GW_E!W61+TI_RPI_E!W61+TI_PF_E!W61+TI_BKBPB_E!W61+TI_CL_E!W61+TI_BNG_E!W61+TI_LBB_E!W61+TI_CPP_E!W61+TI_GTL_E!W61+TI_NSP_E!W61</f>
        <v>75.670937231298367</v>
      </c>
      <c r="X61" s="10">
        <f>TI_EHG_E!X61+TI_CO_E!X61+TI_BF_E!X61+TI_GW_E!X61+TI_RPI_E!X61+TI_PF_E!X61+TI_BKBPB_E!X61+TI_CL_E!X61+TI_BNG_E!X61+TI_LBB_E!X61+TI_CPP_E!X61+TI_GTL_E!X61+TI_NSP_E!X61</f>
        <v>79.990283748925194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87.130954428202912</v>
      </c>
      <c r="D62" s="10">
        <f>TI_EHG_E!D62+TI_CO_E!D62+TI_BF_E!D62+TI_GW_E!D62+TI_RPI_E!D62+TI_PF_E!D62+TI_BKBPB_E!D62+TI_CL_E!D62+TI_BNG_E!D62+TI_LBB_E!D62+TI_CPP_E!D62+TI_GTL_E!D62+TI_NSP_E!D62</f>
        <v>87.274290627687009</v>
      </c>
      <c r="E62" s="10">
        <f>TI_EHG_E!E62+TI_CO_E!E62+TI_BF_E!E62+TI_GW_E!E62+TI_RPI_E!E62+TI_PF_E!E62+TI_BKBPB_E!E62+TI_CL_E!E62+TI_BNG_E!E62+TI_LBB_E!E62+TI_CPP_E!E62+TI_GTL_E!E62+TI_NSP_E!E62</f>
        <v>91.143594153052447</v>
      </c>
      <c r="F62" s="10">
        <f>TI_EHG_E!F62+TI_CO_E!F62+TI_BF_E!F62+TI_GW_E!F62+TI_RPI_E!F62+TI_PF_E!F62+TI_BKBPB_E!F62+TI_CL_E!F62+TI_BNG_E!F62+TI_LBB_E!F62+TI_CPP_E!F62+TI_GTL_E!F62+TI_NSP_E!F62</f>
        <v>94.654600171969051</v>
      </c>
      <c r="G62" s="10">
        <f>TI_EHG_E!G62+TI_CO_E!G62+TI_BF_E!G62+TI_GW_E!G62+TI_RPI_E!G62+TI_PF_E!G62+TI_BKBPB_E!G62+TI_CL_E!G62+TI_BNG_E!G62+TI_LBB_E!G62+TI_CPP_E!G62+TI_GTL_E!G62+TI_NSP_E!G62</f>
        <v>94.58297506448838</v>
      </c>
      <c r="H62" s="10">
        <f>TI_EHG_E!H62+TI_CO_E!H62+TI_BF_E!H62+TI_GW_E!H62+TI_RPI_E!H62+TI_PF_E!H62+TI_BKBPB_E!H62+TI_CL_E!H62+TI_BNG_E!H62+TI_LBB_E!H62+TI_CPP_E!H62+TI_GTL_E!H62+TI_NSP_E!H62</f>
        <v>103.4919174548581</v>
      </c>
      <c r="I62" s="10">
        <f>TI_EHG_E!I62+TI_CO_E!I62+TI_BF_E!I62+TI_GW_E!I62+TI_RPI_E!I62+TI_PF_E!I62+TI_BKBPB_E!I62+TI_CL_E!I62+TI_BNG_E!I62+TI_LBB_E!I62+TI_CPP_E!I62+TI_GTL_E!I62+TI_NSP_E!I62</f>
        <v>100.3391229578676</v>
      </c>
      <c r="J62" s="10">
        <f>TI_EHG_E!J62+TI_CO_E!J62+TI_BF_E!J62+TI_GW_E!J62+TI_RPI_E!J62+TI_PF_E!J62+TI_BKBPB_E!J62+TI_CL_E!J62+TI_BNG_E!J62+TI_LBB_E!J62+TI_CPP_E!J62+TI_GTL_E!J62+TI_NSP_E!J62</f>
        <v>93.985898538263115</v>
      </c>
      <c r="K62" s="10">
        <f>TI_EHG_E!K62+TI_CO_E!K62+TI_BF_E!K62+TI_GW_E!K62+TI_RPI_E!K62+TI_PF_E!K62+TI_BKBPB_E!K62+TI_CL_E!K62+TI_BNG_E!K62+TI_LBB_E!K62+TI_CPP_E!K62+TI_GTL_E!K62+TI_NSP_E!K62</f>
        <v>91.382459157351676</v>
      </c>
      <c r="L62" s="10">
        <f>TI_EHG_E!L62+TI_CO_E!L62+TI_BF_E!L62+TI_GW_E!L62+TI_RPI_E!L62+TI_PF_E!L62+TI_BKBPB_E!L62+TI_CL_E!L62+TI_BNG_E!L62+TI_LBB_E!L62+TI_CPP_E!L62+TI_GTL_E!L62+TI_NSP_E!L62</f>
        <v>99.049355116079099</v>
      </c>
      <c r="M62" s="10">
        <f>TI_EHG_E!M62+TI_CO_E!M62+TI_BF_E!M62+TI_GW_E!M62+TI_RPI_E!M62+TI_PF_E!M62+TI_BKBPB_E!M62+TI_CL_E!M62+TI_BNG_E!M62+TI_LBB_E!M62+TI_CPP_E!M62+TI_GTL_E!M62+TI_NSP_E!M62</f>
        <v>95.896646603611345</v>
      </c>
      <c r="N62" s="10">
        <f>TI_EHG_E!N62+TI_CO_E!N62+TI_BF_E!N62+TI_GW_E!N62+TI_RPI_E!N62+TI_PF_E!N62+TI_BKBPB_E!N62+TI_CL_E!N62+TI_BNG_E!N62+TI_LBB_E!N62+TI_CPP_E!N62+TI_GTL_E!N62+TI_NSP_E!N62</f>
        <v>98.476182287188294</v>
      </c>
      <c r="O62" s="10">
        <f>TI_EHG_E!O62+TI_CO_E!O62+TI_BF_E!O62+TI_GW_E!O62+TI_RPI_E!O62+TI_PF_E!O62+TI_BKBPB_E!O62+TI_CL_E!O62+TI_BNG_E!O62+TI_LBB_E!O62+TI_CPP_E!O62+TI_GTL_E!O62+TI_NSP_E!O62</f>
        <v>85.960619088564044</v>
      </c>
      <c r="P62" s="10">
        <f>TI_EHG_E!P62+TI_CO_E!P62+TI_BF_E!P62+TI_GW_E!P62+TI_RPI_E!P62+TI_PF_E!P62+TI_BKBPB_E!P62+TI_CL_E!P62+TI_BNG_E!P62+TI_LBB_E!P62+TI_CPP_E!P62+TI_GTL_E!P62+TI_NSP_E!P62</f>
        <v>96.708684436801363</v>
      </c>
      <c r="Q62" s="10">
        <f>TI_EHG_E!Q62+TI_CO_E!Q62+TI_BF_E!Q62+TI_GW_E!Q62+TI_RPI_E!Q62+TI_PF_E!Q62+TI_BKBPB_E!Q62+TI_CL_E!Q62+TI_BNG_E!Q62+TI_LBB_E!Q62+TI_CPP_E!Q62+TI_GTL_E!Q62+TI_NSP_E!Q62</f>
        <v>81.75692175408426</v>
      </c>
      <c r="R62" s="10">
        <f>TI_EHG_E!R62+TI_CO_E!R62+TI_BF_E!R62+TI_GW_E!R62+TI_RPI_E!R62+TI_PF_E!R62+TI_BKBPB_E!R62+TI_CL_E!R62+TI_BNG_E!R62+TI_LBB_E!R62+TI_CPP_E!R62+TI_GTL_E!R62+TI_NSP_E!R62</f>
        <v>97.401375752364572</v>
      </c>
      <c r="S62" s="10">
        <f>TI_EHG_E!S62+TI_CO_E!S62+TI_BF_E!S62+TI_GW_E!S62+TI_RPI_E!S62+TI_PF_E!S62+TI_BKBPB_E!S62+TI_CL_E!S62+TI_BNG_E!S62+TI_LBB_E!S62+TI_CPP_E!S62+TI_GTL_E!S62+TI_NSP_E!S62</f>
        <v>103.6591573516767</v>
      </c>
      <c r="T62" s="10">
        <f>TI_EHG_E!T62+TI_CO_E!T62+TI_BF_E!T62+TI_GW_E!T62+TI_RPI_E!T62+TI_PF_E!T62+TI_BKBPB_E!T62+TI_CL_E!T62+TI_BNG_E!T62+TI_LBB_E!T62+TI_CPP_E!T62+TI_GTL_E!T62+TI_NSP_E!T62</f>
        <v>118.9665520206363</v>
      </c>
      <c r="U62" s="10">
        <f>TI_EHG_E!U62+TI_CO_E!U62+TI_BF_E!U62+TI_GW_E!U62+TI_RPI_E!U62+TI_PF_E!U62+TI_BKBPB_E!U62+TI_CL_E!U62+TI_BNG_E!U62+TI_LBB_E!U62+TI_CPP_E!U62+TI_GTL_E!U62+TI_NSP_E!U62</f>
        <v>110.55305245055889</v>
      </c>
      <c r="V62" s="10">
        <f>TI_EHG_E!V62+TI_CO_E!V62+TI_BF_E!V62+TI_GW_E!V62+TI_RPI_E!V62+TI_PF_E!V62+TI_BKBPB_E!V62+TI_CL_E!V62+TI_BNG_E!V62+TI_LBB_E!V62+TI_CPP_E!V62+TI_GTL_E!V62+TI_NSP_E!V62</f>
        <v>117.98503869303519</v>
      </c>
      <c r="W62" s="10">
        <f>TI_EHG_E!W62+TI_CO_E!W62+TI_BF_E!W62+TI_GW_E!W62+TI_RPI_E!W62+TI_PF_E!W62+TI_BKBPB_E!W62+TI_CL_E!W62+TI_BNG_E!W62+TI_LBB_E!W62+TI_CPP_E!W62+TI_GTL_E!W62+TI_NSP_E!W62</f>
        <v>111.5667239896818</v>
      </c>
      <c r="X62" s="10">
        <f>TI_EHG_E!X62+TI_CO_E!X62+TI_BF_E!X62+TI_GW_E!X62+TI_RPI_E!X62+TI_PF_E!X62+TI_BKBPB_E!X62+TI_CL_E!X62+TI_BNG_E!X62+TI_LBB_E!X62+TI_CPP_E!X62+TI_GTL_E!X62+TI_NSP_E!X62</f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17.411865864144449</v>
      </c>
      <c r="S63" s="10">
        <f>TI_EHG_E!S63+TI_CO_E!S63+TI_BF_E!S63+TI_GW_E!S63+TI_RPI_E!S63+TI_PF_E!S63+TI_BKBPB_E!S63+TI_CL_E!S63+TI_BNG_E!S63+TI_LBB_E!S63+TI_CPP_E!S63+TI_GTL_E!S63+TI_NSP_E!S63</f>
        <v>21.926053310404129</v>
      </c>
      <c r="T63" s="10">
        <f>TI_EHG_E!T63+TI_CO_E!T63+TI_BF_E!T63+TI_GW_E!T63+TI_RPI_E!T63+TI_PF_E!T63+TI_BKBPB_E!T63+TI_CL_E!T63+TI_BNG_E!T63+TI_LBB_E!T63+TI_CPP_E!T63+TI_GTL_E!T63+TI_NSP_E!T63</f>
        <v>2.9471195184866721</v>
      </c>
      <c r="U63" s="10">
        <f>TI_EHG_E!U63+TI_CO_E!U63+TI_BF_E!U63+TI_GW_E!U63+TI_RPI_E!U63+TI_PF_E!U63+TI_BKBPB_E!U63+TI_CL_E!U63+TI_BNG_E!U63+TI_LBB_E!U63+TI_CPP_E!U63+TI_GTL_E!U63+TI_NSP_E!U63</f>
        <v>4.3639724849527086</v>
      </c>
      <c r="V63" s="10">
        <f>TI_EHG_E!V63+TI_CO_E!V63+TI_BF_E!V63+TI_GW_E!V63+TI_RPI_E!V63+TI_PF_E!V63+TI_BKBPB_E!V63+TI_CL_E!V63+TI_BNG_E!V63+TI_LBB_E!V63+TI_CPP_E!V63+TI_GTL_E!V63+TI_NSP_E!V63</f>
        <v>4.15889939810834</v>
      </c>
      <c r="W63" s="10">
        <f>TI_EHG_E!W63+TI_CO_E!W63+TI_BF_E!W63+TI_GW_E!W63+TI_RPI_E!W63+TI_PF_E!W63+TI_BKBPB_E!W63+TI_CL_E!W63+TI_BNG_E!W63+TI_LBB_E!W63+TI_CPP_E!W63+TI_GTL_E!W63+TI_NSP_E!W63</f>
        <v>3.368873602751504</v>
      </c>
      <c r="X63" s="10">
        <f>TI_EHG_E!X63+TI_CO_E!X63+TI_BF_E!X63+TI_GW_E!X63+TI_RPI_E!X63+TI_PF_E!X63+TI_BKBPB_E!X63+TI_CL_E!X63+TI_BNG_E!X63+TI_LBB_E!X63+TI_CPP_E!X63+TI_GTL_E!X63+TI_NSP_E!X63</f>
        <v>14.104901117798789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70.698366294067057</v>
      </c>
      <c r="J65" s="10">
        <f>TI_EHG_E!J65+TI_CO_E!J65+TI_BF_E!J65+TI_GW_E!J65+TI_RPI_E!J65+TI_PF_E!J65+TI_BKBPB_E!J65+TI_CL_E!J65+TI_BNG_E!J65+TI_LBB_E!J65+TI_CPP_E!J65+TI_GTL_E!J65+TI_NSP_E!J65</f>
        <v>132.55950128976781</v>
      </c>
      <c r="K65" s="10">
        <f>TI_EHG_E!K65+TI_CO_E!K65+TI_BF_E!K65+TI_GW_E!K65+TI_RPI_E!K65+TI_PF_E!K65+TI_BKBPB_E!K65+TI_CL_E!K65+TI_BNG_E!K65+TI_LBB_E!K65+TI_CPP_E!K65+TI_GTL_E!K65+TI_NSP_E!K65</f>
        <v>133.4431642304385</v>
      </c>
      <c r="L65" s="10">
        <f>TI_EHG_E!L65+TI_CO_E!L65+TI_BF_E!L65+TI_GW_E!L65+TI_RPI_E!L65+TI_PF_E!L65+TI_BKBPB_E!L65+TI_CL_E!L65+TI_BNG_E!L65+TI_LBB_E!L65+TI_CPP_E!L65+TI_GTL_E!L65+TI_NSP_E!L65</f>
        <v>220.9324161650903</v>
      </c>
      <c r="M65" s="10">
        <f>TI_EHG_E!M65+TI_CO_E!M65+TI_BF_E!M65+TI_GW_E!M65+TI_RPI_E!M65+TI_PF_E!M65+TI_BKBPB_E!M65+TI_CL_E!M65+TI_BNG_E!M65+TI_LBB_E!M65+TI_CPP_E!M65+TI_GTL_E!M65+TI_NSP_E!M65</f>
        <v>322.56139294926908</v>
      </c>
      <c r="N65" s="10">
        <f>TI_EHG_E!N65+TI_CO_E!N65+TI_BF_E!N65+TI_GW_E!N65+TI_RPI_E!N65+TI_PF_E!N65+TI_BKBPB_E!N65+TI_CL_E!N65+TI_BNG_E!N65+TI_LBB_E!N65+TI_CPP_E!N65+TI_GTL_E!N65+TI_NSP_E!N65</f>
        <v>303.11934651762681</v>
      </c>
      <c r="O65" s="10">
        <f>TI_EHG_E!O65+TI_CO_E!O65+TI_BF_E!O65+TI_GW_E!O65+TI_RPI_E!O65+TI_PF_E!O65+TI_BKBPB_E!O65+TI_CL_E!O65+TI_BNG_E!O65+TI_LBB_E!O65+TI_CPP_E!O65+TI_GTL_E!O65+TI_NSP_E!O65</f>
        <v>273.95623387790192</v>
      </c>
      <c r="P65" s="10">
        <f>TI_EHG_E!P65+TI_CO_E!P65+TI_BF_E!P65+TI_GW_E!P65+TI_RPI_E!P65+TI_PF_E!P65+TI_BKBPB_E!P65+TI_CL_E!P65+TI_BNG_E!P65+TI_LBB_E!P65+TI_CPP_E!P65+TI_GTL_E!P65+TI_NSP_E!P65</f>
        <v>266.88641444539979</v>
      </c>
      <c r="Q65" s="10">
        <f>TI_EHG_E!Q65+TI_CO_E!Q65+TI_BF_E!Q65+TI_GW_E!Q65+TI_RPI_E!Q65+TI_PF_E!Q65+TI_BKBPB_E!Q65+TI_CL_E!Q65+TI_BNG_E!Q65+TI_LBB_E!Q65+TI_CPP_E!Q65+TI_GTL_E!Q65+TI_NSP_E!Q65</f>
        <v>266.00266552020628</v>
      </c>
      <c r="R65" s="10">
        <f>TI_EHG_E!R65+TI_CO_E!R65+TI_BF_E!R65+TI_GW_E!R65+TI_RPI_E!R65+TI_PF_E!R65+TI_BKBPB_E!R65+TI_CL_E!R65+TI_BNG_E!R65+TI_LBB_E!R65+TI_CPP_E!R65+TI_GTL_E!R65+TI_NSP_E!R65</f>
        <v>302.23559759243341</v>
      </c>
      <c r="S65" s="10">
        <f>TI_EHG_E!S65+TI_CO_E!S65+TI_BF_E!S65+TI_GW_E!S65+TI_RPI_E!S65+TI_PF_E!S65+TI_BKBPB_E!S65+TI_CL_E!S65+TI_BNG_E!S65+TI_LBB_E!S65+TI_CPP_E!S65+TI_GTL_E!S65+TI_NSP_E!S65</f>
        <v>248.32811693895101</v>
      </c>
      <c r="T65" s="10">
        <f>TI_EHG_E!T65+TI_CO_E!T65+TI_BF_E!T65+TI_GW_E!T65+TI_RPI_E!T65+TI_PF_E!T65+TI_BKBPB_E!T65+TI_CL_E!T65+TI_BNG_E!T65+TI_LBB_E!T65+TI_CPP_E!T65+TI_GTL_E!T65+TI_NSP_E!T65</f>
        <v>250.03370593293201</v>
      </c>
      <c r="U65" s="10">
        <f>TI_EHG_E!U65+TI_CO_E!U65+TI_BF_E!U65+TI_GW_E!U65+TI_RPI_E!U65+TI_PF_E!U65+TI_BKBPB_E!U65+TI_CL_E!U65+TI_BNG_E!U65+TI_LBB_E!U65+TI_CPP_E!U65+TI_GTL_E!U65+TI_NSP_E!U65</f>
        <v>262.14608770421319</v>
      </c>
      <c r="V65" s="10">
        <f>TI_EHG_E!V65+TI_CO_E!V65+TI_BF_E!V65+TI_GW_E!V65+TI_RPI_E!V65+TI_PF_E!V65+TI_BKBPB_E!V65+TI_CL_E!V65+TI_BNG_E!V65+TI_LBB_E!V65+TI_CPP_E!V65+TI_GTL_E!V65+TI_NSP_E!V65</f>
        <v>266.29699054170248</v>
      </c>
      <c r="W65" s="10">
        <f>TI_EHG_E!W65+TI_CO_E!W65+TI_BF_E!W65+TI_GW_E!W65+TI_RPI_E!W65+TI_PF_E!W65+TI_BKBPB_E!W65+TI_CL_E!W65+TI_BNG_E!W65+TI_LBB_E!W65+TI_CPP_E!W65+TI_GTL_E!W65+TI_NSP_E!W65</f>
        <v>233.6908856405847</v>
      </c>
      <c r="X65" s="10">
        <f>TI_EHG_E!X65+TI_CO_E!X65+TI_BF_E!X65+TI_GW_E!X65+TI_RPI_E!X65+TI_PF_E!X65+TI_BKBPB_E!X65+TI_CL_E!X65+TI_BNG_E!X65+TI_LBB_E!X65+TI_CPP_E!X65+TI_GTL_E!X65+TI_NSP_E!X65</f>
        <v>288.41668099742043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0.88374892519346515</v>
      </c>
      <c r="Q66" s="10">
        <f>TI_EHG_E!Q66+TI_CO_E!Q66+TI_BF_E!Q66+TI_GW_E!Q66+TI_RPI_E!Q66+TI_PF_E!Q66+TI_BKBPB_E!Q66+TI_CL_E!Q66+TI_BNG_E!Q66+TI_LBB_E!Q66+TI_CPP_E!Q66+TI_GTL_E!Q66+TI_NSP_E!Q66</f>
        <v>0.88374892519346515</v>
      </c>
      <c r="R66" s="10">
        <f>TI_EHG_E!R66+TI_CO_E!R66+TI_BF_E!R66+TI_GW_E!R66+TI_RPI_E!R66+TI_PF_E!R66+TI_BKBPB_E!R66+TI_CL_E!R66+TI_BNG_E!R66+TI_LBB_E!R66+TI_CPP_E!R66+TI_GTL_E!R66+TI_NSP_E!R66</f>
        <v>1.7674978503869301</v>
      </c>
      <c r="S66" s="10">
        <f>TI_EHG_E!S66+TI_CO_E!S66+TI_BF_E!S66+TI_GW_E!S66+TI_RPI_E!S66+TI_PF_E!S66+TI_BKBPB_E!S66+TI_CL_E!S66+TI_BNG_E!S66+TI_LBB_E!S66+TI_CPP_E!S66+TI_GTL_E!S66+TI_NSP_E!S66</f>
        <v>0.88374892519346515</v>
      </c>
      <c r="T66" s="10">
        <f>TI_EHG_E!T66+TI_CO_E!T66+TI_BF_E!T66+TI_GW_E!T66+TI_RPI_E!T66+TI_PF_E!T66+TI_BKBPB_E!T66+TI_CL_E!T66+TI_BNG_E!T66+TI_LBB_E!T66+TI_CPP_E!T66+TI_GTL_E!T66+TI_NSP_E!T66</f>
        <v>0.99157351676698191</v>
      </c>
      <c r="U66" s="10">
        <f>TI_EHG_E!U66+TI_CO_E!U66+TI_BF_E!U66+TI_GW_E!U66+TI_RPI_E!U66+TI_PF_E!U66+TI_BKBPB_E!U66+TI_CL_E!U66+TI_BNG_E!U66+TI_LBB_E!U66+TI_CPP_E!U66+TI_GTL_E!U66+TI_NSP_E!U66</f>
        <v>0.99423903697334481</v>
      </c>
      <c r="V66" s="10">
        <f>TI_EHG_E!V66+TI_CO_E!V66+TI_BF_E!V66+TI_GW_E!V66+TI_RPI_E!V66+TI_PF_E!V66+TI_BKBPB_E!V66+TI_CL_E!V66+TI_BNG_E!V66+TI_LBB_E!V66+TI_CPP_E!V66+TI_GTL_E!V66+TI_NSP_E!V66</f>
        <v>0.95528804815133272</v>
      </c>
      <c r="W66" s="10">
        <f>TI_EHG_E!W66+TI_CO_E!W66+TI_BF_E!W66+TI_GW_E!W66+TI_RPI_E!W66+TI_PF_E!W66+TI_BKBPB_E!W66+TI_CL_E!W66+TI_BNG_E!W66+TI_LBB_E!W66+TI_CPP_E!W66+TI_GTL_E!W66+TI_NSP_E!W66</f>
        <v>0.95975924333619944</v>
      </c>
      <c r="X66" s="10">
        <f>TI_EHG_E!X66+TI_CO_E!X66+TI_BF_E!X66+TI_GW_E!X66+TI_RPI_E!X66+TI_PF_E!X66+TI_BKBPB_E!X66+TI_CL_E!X66+TI_BNG_E!X66+TI_LBB_E!X66+TI_CPP_E!X66+TI_GTL_E!X66+TI_NSP_E!X66</f>
        <v>1.2539122957867586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87.107136715391221</v>
      </c>
      <c r="D71" s="37">
        <f t="shared" si="22"/>
        <v>87.274290627687009</v>
      </c>
      <c r="E71" s="37">
        <f t="shared" si="22"/>
        <v>91.143594153052447</v>
      </c>
      <c r="F71" s="37">
        <f t="shared" si="22"/>
        <v>95.32347377472054</v>
      </c>
      <c r="G71" s="37">
        <f t="shared" si="22"/>
        <v>96.230954428202921</v>
      </c>
      <c r="H71" s="37">
        <f t="shared" si="22"/>
        <v>106.1430782459158</v>
      </c>
      <c r="I71" s="37">
        <f t="shared" si="22"/>
        <v>104.23233018056752</v>
      </c>
      <c r="J71" s="37">
        <f t="shared" si="22"/>
        <v>96.374376612209801</v>
      </c>
      <c r="K71" s="37">
        <f t="shared" si="22"/>
        <v>94.153052450558903</v>
      </c>
      <c r="L71" s="37">
        <f t="shared" si="22"/>
        <v>101.00799656061906</v>
      </c>
      <c r="M71" s="37">
        <f t="shared" si="22"/>
        <v>104.08907996560619</v>
      </c>
      <c r="N71" s="37">
        <f t="shared" si="22"/>
        <v>103.61134995700773</v>
      </c>
      <c r="O71" s="37">
        <f t="shared" si="22"/>
        <v>88.9700773860705</v>
      </c>
      <c r="P71" s="37">
        <f t="shared" si="22"/>
        <v>99.097162510748063</v>
      </c>
      <c r="Q71" s="37">
        <f t="shared" si="22"/>
        <v>83.906620808254516</v>
      </c>
      <c r="R71" s="37">
        <f t="shared" si="22"/>
        <v>99.264316423043837</v>
      </c>
      <c r="S71" s="37">
        <f t="shared" si="22"/>
        <v>107.12424763542562</v>
      </c>
      <c r="T71" s="37">
        <f t="shared" si="22"/>
        <v>92.863714531384332</v>
      </c>
      <c r="U71" s="37">
        <f t="shared" si="22"/>
        <v>86.445571797076511</v>
      </c>
      <c r="V71" s="37">
        <f t="shared" si="22"/>
        <v>91.96113499570076</v>
      </c>
      <c r="W71" s="37">
        <f t="shared" si="22"/>
        <v>90.567497850386914</v>
      </c>
      <c r="X71" s="37">
        <f t="shared" ref="X71" si="23">SUM(X72:X73)</f>
        <v>97.244368013757509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0.69269131556319852</v>
      </c>
      <c r="G72" s="10">
        <f>TI_EHG_E!G72+TI_CO_E!G72+TI_BF_E!G72+TI_GW_E!G72+TI_RPI_E!G72+TI_PF_E!G72+TI_BKBPB_E!G72+TI_CL_E!G72+TI_BNG_E!G72+TI_LBB_E!G72+TI_CPP_E!G72+TI_GTL_E!G72+TI_NSP_E!G72</f>
        <v>1.671883061049011</v>
      </c>
      <c r="H72" s="10">
        <f>TI_EHG_E!H72+TI_CO_E!H72+TI_BF_E!H72+TI_GW_E!H72+TI_RPI_E!H72+TI_PF_E!H72+TI_BKBPB_E!H72+TI_CL_E!H72+TI_BNG_E!H72+TI_LBB_E!H72+TI_CPP_E!H72+TI_GTL_E!H72+TI_NSP_E!H72</f>
        <v>2.6750644883920889</v>
      </c>
      <c r="I72" s="10">
        <f>TI_EHG_E!I72+TI_CO_E!I72+TI_BF_E!I72+TI_GW_E!I72+TI_RPI_E!I72+TI_PF_E!I72+TI_BKBPB_E!I72+TI_CL_E!I72+TI_BNG_E!I72+TI_LBB_E!I72+TI_CPP_E!I72+TI_GTL_E!I72+TI_NSP_E!I72</f>
        <v>3.893207222699913</v>
      </c>
      <c r="J72" s="10">
        <f>TI_EHG_E!J72+TI_CO_E!J72+TI_BF_E!J72+TI_GW_E!J72+TI_RPI_E!J72+TI_PF_E!J72+TI_BKBPB_E!J72+TI_CL_E!J72+TI_BNG_E!J72+TI_LBB_E!J72+TI_CPP_E!J72+TI_GTL_E!J72+TI_NSP_E!J72</f>
        <v>2.3884780739466889</v>
      </c>
      <c r="K72" s="10">
        <f>TI_EHG_E!K72+TI_CO_E!K72+TI_BF_E!K72+TI_GW_E!K72+TI_RPI_E!K72+TI_PF_E!K72+TI_BKBPB_E!K72+TI_CL_E!K72+TI_BNG_E!K72+TI_LBB_E!K72+TI_CPP_E!K72+TI_GTL_E!K72+TI_NSP_E!K72</f>
        <v>2.7705932932072228</v>
      </c>
      <c r="L72" s="10">
        <f>TI_EHG_E!L72+TI_CO_E!L72+TI_BF_E!L72+TI_GW_E!L72+TI_RPI_E!L72+TI_PF_E!L72+TI_BKBPB_E!L72+TI_CL_E!L72+TI_BNG_E!L72+TI_LBB_E!L72+TI_CPP_E!L72+TI_GTL_E!L72+TI_NSP_E!L72</f>
        <v>1.982459157351677</v>
      </c>
      <c r="M72" s="10">
        <f>TI_EHG_E!M72+TI_CO_E!M72+TI_BF_E!M72+TI_GW_E!M72+TI_RPI_E!M72+TI_PF_E!M72+TI_BKBPB_E!M72+TI_CL_E!M72+TI_BNG_E!M72+TI_LBB_E!M72+TI_CPP_E!M72+TI_GTL_E!M72+TI_NSP_E!M72</f>
        <v>8.1924333619948406</v>
      </c>
      <c r="N72" s="10">
        <f>TI_EHG_E!N72+TI_CO_E!N72+TI_BF_E!N72+TI_GW_E!N72+TI_RPI_E!N72+TI_PF_E!N72+TI_BKBPB_E!N72+TI_CL_E!N72+TI_BNG_E!N72+TI_LBB_E!N72+TI_CPP_E!N72+TI_GTL_E!N72+TI_NSP_E!N72</f>
        <v>5.1590713671539117</v>
      </c>
      <c r="O72" s="10">
        <f>TI_EHG_E!O72+TI_CO_E!O72+TI_BF_E!O72+TI_GW_E!O72+TI_RPI_E!O72+TI_PF_E!O72+TI_BKBPB_E!O72+TI_CL_E!O72+TI_BNG_E!O72+TI_LBB_E!O72+TI_CPP_E!O72+TI_GTL_E!O72+TI_NSP_E!O72</f>
        <v>3.0333619948409285</v>
      </c>
      <c r="P72" s="10">
        <f>TI_EHG_E!P72+TI_CO_E!P72+TI_BF_E!P72+TI_GW_E!P72+TI_RPI_E!P72+TI_PF_E!P72+TI_BKBPB_E!P72+TI_CL_E!P72+TI_BNG_E!P72+TI_LBB_E!P72+TI_CPP_E!P72+TI_GTL_E!P72+TI_NSP_E!P72</f>
        <v>2.412381771281169</v>
      </c>
      <c r="Q72" s="10">
        <f>TI_EHG_E!Q72+TI_CO_E!Q72+TI_BF_E!Q72+TI_GW_E!Q72+TI_RPI_E!Q72+TI_PF_E!Q72+TI_BKBPB_E!Q72+TI_CL_E!Q72+TI_BNG_E!Q72+TI_LBB_E!Q72+TI_CPP_E!Q72+TI_GTL_E!Q72+TI_NSP_E!Q72</f>
        <v>2.1735167669819431</v>
      </c>
      <c r="R72" s="10">
        <f>TI_EHG_E!R72+TI_CO_E!R72+TI_BF_E!R72+TI_GW_E!R72+TI_RPI_E!R72+TI_PF_E!R72+TI_BKBPB_E!R72+TI_CL_E!R72+TI_BNG_E!R72+TI_LBB_E!R72+TI_CPP_E!R72+TI_GTL_E!R72+TI_NSP_E!R72</f>
        <v>1.886844368013757</v>
      </c>
      <c r="S72" s="10">
        <f>TI_EHG_E!S72+TI_CO_E!S72+TI_BF_E!S72+TI_GW_E!S72+TI_RPI_E!S72+TI_PF_E!S72+TI_BKBPB_E!S72+TI_CL_E!S72+TI_BNG_E!S72+TI_LBB_E!S72+TI_CPP_E!S72+TI_GTL_E!S72+TI_NSP_E!S72</f>
        <v>3.4650902837489248</v>
      </c>
      <c r="T72" s="10">
        <f>TI_EHG_E!T72+TI_CO_E!T72+TI_BF_E!T72+TI_GW_E!T72+TI_RPI_E!T72+TI_PF_E!T72+TI_BKBPB_E!T72+TI_CL_E!T72+TI_BNG_E!T72+TI_LBB_E!T72+TI_CPP_E!T72+TI_GTL_E!T72+TI_NSP_E!T72</f>
        <v>3.117024935511608</v>
      </c>
      <c r="U72" s="10">
        <f>TI_EHG_E!U72+TI_CO_E!U72+TI_BF_E!U72+TI_GW_E!U72+TI_RPI_E!U72+TI_PF_E!U72+TI_BKBPB_E!U72+TI_CL_E!U72+TI_BNG_E!U72+TI_LBB_E!U72+TI_CPP_E!U72+TI_GTL_E!U72+TI_NSP_E!U72</f>
        <v>3.0459157351676698</v>
      </c>
      <c r="V72" s="10">
        <f>TI_EHG_E!V72+TI_CO_E!V72+TI_BF_E!V72+TI_GW_E!V72+TI_RPI_E!V72+TI_PF_E!V72+TI_BKBPB_E!V72+TI_CL_E!V72+TI_BNG_E!V72+TI_LBB_E!V72+TI_CPP_E!V72+TI_GTL_E!V72+TI_NSP_E!V72</f>
        <v>2.9548581255374029</v>
      </c>
      <c r="W72" s="10">
        <f>TI_EHG_E!W72+TI_CO_E!W72+TI_BF_E!W72+TI_GW_E!W72+TI_RPI_E!W72+TI_PF_E!W72+TI_BKBPB_E!W72+TI_CL_E!W72+TI_BNG_E!W72+TI_LBB_E!W72+TI_CPP_E!W72+TI_GTL_E!W72+TI_NSP_E!W72</f>
        <v>2.9079105760963029</v>
      </c>
      <c r="X72" s="10">
        <f>TI_EHG_E!X72+TI_CO_E!X72+TI_BF_E!X72+TI_GW_E!X72+TI_RPI_E!X72+TI_PF_E!X72+TI_BKBPB_E!X72+TI_CL_E!X72+TI_BNG_E!X72+TI_LBB_E!X72+TI_CPP_E!X72+TI_GTL_E!X72+TI_NSP_E!X72</f>
        <v>4.059071367153912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87.107136715391221</v>
      </c>
      <c r="D73" s="10">
        <f>TI_EHG_E!D73+TI_CO_E!D73+TI_BF_E!D73+TI_GW_E!D73+TI_RPI_E!D73+TI_PF_E!D73+TI_BKBPB_E!D73+TI_CL_E!D73+TI_BNG_E!D73+TI_LBB_E!D73+TI_CPP_E!D73+TI_GTL_E!D73+TI_NSP_E!D73</f>
        <v>87.274290627687009</v>
      </c>
      <c r="E73" s="10">
        <f>TI_EHG_E!E73+TI_CO_E!E73+TI_BF_E!E73+TI_GW_E!E73+TI_RPI_E!E73+TI_PF_E!E73+TI_BKBPB_E!E73+TI_CL_E!E73+TI_BNG_E!E73+TI_LBB_E!E73+TI_CPP_E!E73+TI_GTL_E!E73+TI_NSP_E!E73</f>
        <v>91.143594153052447</v>
      </c>
      <c r="F73" s="10">
        <f>TI_EHG_E!F73+TI_CO_E!F73+TI_BF_E!F73+TI_GW_E!F73+TI_RPI_E!F73+TI_PF_E!F73+TI_BKBPB_E!F73+TI_CL_E!F73+TI_BNG_E!F73+TI_LBB_E!F73+TI_CPP_E!F73+TI_GTL_E!F73+TI_NSP_E!F73</f>
        <v>94.630782459157345</v>
      </c>
      <c r="G73" s="10">
        <f>TI_EHG_E!G73+TI_CO_E!G73+TI_BF_E!G73+TI_GW_E!G73+TI_RPI_E!G73+TI_PF_E!G73+TI_BKBPB_E!G73+TI_CL_E!G73+TI_BNG_E!G73+TI_LBB_E!G73+TI_CPP_E!G73+TI_GTL_E!G73+TI_NSP_E!G73</f>
        <v>94.559071367153905</v>
      </c>
      <c r="H73" s="10">
        <f>TI_EHG_E!H73+TI_CO_E!H73+TI_BF_E!H73+TI_GW_E!H73+TI_RPI_E!H73+TI_PF_E!H73+TI_BKBPB_E!H73+TI_CL_E!H73+TI_BNG_E!H73+TI_LBB_E!H73+TI_CPP_E!H73+TI_GTL_E!H73+TI_NSP_E!H73</f>
        <v>103.46801375752371</v>
      </c>
      <c r="I73" s="10">
        <f>TI_EHG_E!I73+TI_CO_E!I73+TI_BF_E!I73+TI_GW_E!I73+TI_RPI_E!I73+TI_PF_E!I73+TI_BKBPB_E!I73+TI_CL_E!I73+TI_BNG_E!I73+TI_LBB_E!I73+TI_CPP_E!I73+TI_GTL_E!I73+TI_NSP_E!I73</f>
        <v>100.3391229578676</v>
      </c>
      <c r="J73" s="10">
        <f>TI_EHG_E!J73+TI_CO_E!J73+TI_BF_E!J73+TI_GW_E!J73+TI_RPI_E!J73+TI_PF_E!J73+TI_BKBPB_E!J73+TI_CL_E!J73+TI_BNG_E!J73+TI_LBB_E!J73+TI_CPP_E!J73+TI_GTL_E!J73+TI_NSP_E!J73</f>
        <v>93.985898538263115</v>
      </c>
      <c r="K73" s="10">
        <f>TI_EHG_E!K73+TI_CO_E!K73+TI_BF_E!K73+TI_GW_E!K73+TI_RPI_E!K73+TI_PF_E!K73+TI_BKBPB_E!K73+TI_CL_E!K73+TI_BNG_E!K73+TI_LBB_E!K73+TI_CPP_E!K73+TI_GTL_E!K73+TI_NSP_E!K73</f>
        <v>91.382459157351676</v>
      </c>
      <c r="L73" s="10">
        <f>TI_EHG_E!L73+TI_CO_E!L73+TI_BF_E!L73+TI_GW_E!L73+TI_RPI_E!L73+TI_PF_E!L73+TI_BKBPB_E!L73+TI_CL_E!L73+TI_BNG_E!L73+TI_LBB_E!L73+TI_CPP_E!L73+TI_GTL_E!L73+TI_NSP_E!L73</f>
        <v>99.025537403267393</v>
      </c>
      <c r="M73" s="10">
        <f>TI_EHG_E!M73+TI_CO_E!M73+TI_BF_E!M73+TI_GW_E!M73+TI_RPI_E!M73+TI_PF_E!M73+TI_BKBPB_E!M73+TI_CL_E!M73+TI_BNG_E!M73+TI_LBB_E!M73+TI_CPP_E!M73+TI_GTL_E!M73+TI_NSP_E!M73</f>
        <v>95.896646603611345</v>
      </c>
      <c r="N73" s="10">
        <f>TI_EHG_E!N73+TI_CO_E!N73+TI_BF_E!N73+TI_GW_E!N73+TI_RPI_E!N73+TI_PF_E!N73+TI_BKBPB_E!N73+TI_CL_E!N73+TI_BNG_E!N73+TI_LBB_E!N73+TI_CPP_E!N73+TI_GTL_E!N73+TI_NSP_E!N73</f>
        <v>98.452278589853819</v>
      </c>
      <c r="O73" s="10">
        <f>TI_EHG_E!O73+TI_CO_E!O73+TI_BF_E!O73+TI_GW_E!O73+TI_RPI_E!O73+TI_PF_E!O73+TI_BKBPB_E!O73+TI_CL_E!O73+TI_BNG_E!O73+TI_LBB_E!O73+TI_CPP_E!O73+TI_GTL_E!O73+TI_NSP_E!O73</f>
        <v>85.936715391229569</v>
      </c>
      <c r="P73" s="10">
        <f>TI_EHG_E!P73+TI_CO_E!P73+TI_BF_E!P73+TI_GW_E!P73+TI_RPI_E!P73+TI_PF_E!P73+TI_BKBPB_E!P73+TI_CL_E!P73+TI_BNG_E!P73+TI_LBB_E!P73+TI_CPP_E!P73+TI_GTL_E!P73+TI_NSP_E!P73</f>
        <v>96.684780739466888</v>
      </c>
      <c r="Q73" s="10">
        <f>TI_EHG_E!Q73+TI_CO_E!Q73+TI_BF_E!Q73+TI_GW_E!Q73+TI_RPI_E!Q73+TI_PF_E!Q73+TI_BKBPB_E!Q73+TI_CL_E!Q73+TI_BNG_E!Q73+TI_LBB_E!Q73+TI_CPP_E!Q73+TI_GTL_E!Q73+TI_NSP_E!Q73</f>
        <v>81.733104041272568</v>
      </c>
      <c r="R73" s="10">
        <f>TI_EHG_E!R73+TI_CO_E!R73+TI_BF_E!R73+TI_GW_E!R73+TI_RPI_E!R73+TI_PF_E!R73+TI_BKBPB_E!R73+TI_CL_E!R73+TI_BNG_E!R73+TI_LBB_E!R73+TI_CPP_E!R73+TI_GTL_E!R73+TI_NSP_E!R73</f>
        <v>97.377472055030083</v>
      </c>
      <c r="S73" s="10">
        <f>TI_EHG_E!S73+TI_CO_E!S73+TI_BF_E!S73+TI_GW_E!S73+TI_RPI_E!S73+TI_PF_E!S73+TI_BKBPB_E!S73+TI_CL_E!S73+TI_BNG_E!S73+TI_LBB_E!S73+TI_CPP_E!S73+TI_GTL_E!S73+TI_NSP_E!S73</f>
        <v>103.6591573516767</v>
      </c>
      <c r="T73" s="10">
        <f>TI_EHG_E!T73+TI_CO_E!T73+TI_BF_E!T73+TI_GW_E!T73+TI_RPI_E!T73+TI_PF_E!T73+TI_BKBPB_E!T73+TI_CL_E!T73+TI_BNG_E!T73+TI_LBB_E!T73+TI_CPP_E!T73+TI_GTL_E!T73+TI_NSP_E!T73</f>
        <v>89.746689595872724</v>
      </c>
      <c r="U73" s="10">
        <f>TI_EHG_E!U73+TI_CO_E!U73+TI_BF_E!U73+TI_GW_E!U73+TI_RPI_E!U73+TI_PF_E!U73+TI_BKBPB_E!U73+TI_CL_E!U73+TI_BNG_E!U73+TI_LBB_E!U73+TI_CPP_E!U73+TI_GTL_E!U73+TI_NSP_E!U73</f>
        <v>83.399656061908843</v>
      </c>
      <c r="V73" s="10">
        <f>TI_EHG_E!V73+TI_CO_E!V73+TI_BF_E!V73+TI_GW_E!V73+TI_RPI_E!V73+TI_PF_E!V73+TI_BKBPB_E!V73+TI_CL_E!V73+TI_BNG_E!V73+TI_LBB_E!V73+TI_CPP_E!V73+TI_GTL_E!V73+TI_NSP_E!V73</f>
        <v>89.006276870163362</v>
      </c>
      <c r="W73" s="10">
        <f>TI_EHG_E!W73+TI_CO_E!W73+TI_BF_E!W73+TI_GW_E!W73+TI_RPI_E!W73+TI_PF_E!W73+TI_BKBPB_E!W73+TI_CL_E!W73+TI_BNG_E!W73+TI_LBB_E!W73+TI_CPP_E!W73+TI_GTL_E!W73+TI_NSP_E!W73</f>
        <v>87.659587274290615</v>
      </c>
      <c r="X73" s="10">
        <f>TI_EHG_E!X73+TI_CO_E!X73+TI_BF_E!X73+TI_GW_E!X73+TI_RPI_E!X73+TI_PF_E!X73+TI_BKBPB_E!X73+TI_CL_E!X73+TI_BNG_E!X73+TI_LBB_E!X73+TI_CPP_E!X73+TI_GTL_E!X73+TI_NSP_E!X73</f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2.116165090283749</v>
      </c>
      <c r="N75" s="37">
        <f>TI_EHG_E!N75+TI_CO_E!N75+TI_BF_E!N75+TI_GW_E!N75+TI_RPI_E!N75+TI_PF_E!N75+TI_BKBPB_E!N75+TI_CL_E!N75+TI_BNG_E!N75+TI_LBB_E!N75+TI_CPP_E!N75+TI_GTL_E!N75+TI_NSP_E!N75</f>
        <v>2.7896818572656921</v>
      </c>
      <c r="O75" s="37">
        <f>TI_EHG_E!O75+TI_CO_E!O75+TI_BF_E!O75+TI_GW_E!O75+TI_RPI_E!O75+TI_PF_E!O75+TI_BKBPB_E!O75+TI_CL_E!O75+TI_BNG_E!O75+TI_LBB_E!O75+TI_CPP_E!O75+TI_GTL_E!O75+TI_NSP_E!O75</f>
        <v>3.4871883061049012</v>
      </c>
      <c r="P75" s="37">
        <f>TI_EHG_E!P75+TI_CO_E!P75+TI_BF_E!P75+TI_GW_E!P75+TI_RPI_E!P75+TI_PF_E!P75+TI_BKBPB_E!P75+TI_CL_E!P75+TI_BNG_E!P75+TI_LBB_E!P75+TI_CPP_E!P75+TI_GTL_E!P75+TI_NSP_E!P75</f>
        <v>2.885296646603611</v>
      </c>
      <c r="Q75" s="37">
        <f>TI_EHG_E!Q75+TI_CO_E!Q75+TI_BF_E!Q75+TI_GW_E!Q75+TI_RPI_E!Q75+TI_PF_E!Q75+TI_BKBPB_E!Q75+TI_CL_E!Q75+TI_BNG_E!Q75+TI_LBB_E!Q75+TI_CPP_E!Q75+TI_GTL_E!Q75+TI_NSP_E!Q75</f>
        <v>3.8311263972484952</v>
      </c>
      <c r="R75" s="37">
        <f>TI_EHG_E!R75+TI_CO_E!R75+TI_BF_E!R75+TI_GW_E!R75+TI_RPI_E!R75+TI_PF_E!R75+TI_BKBPB_E!R75+TI_CL_E!R75+TI_BNG_E!R75+TI_LBB_E!R75+TI_CPP_E!R75+TI_GTL_E!R75+TI_NSP_E!R75</f>
        <v>5.5317282889079955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47.979363714531381</v>
      </c>
      <c r="D76" s="40">
        <f>TI_EHG_E!D76+TI_CO_E!D76+TI_BF_E!D76+TI_GW_E!D76+TI_RPI_E!D76+TI_PF_E!D76+TI_BKBPB_E!D76+TI_CL_E!D76+TI_BNG_E!D76+TI_LBB_E!D76+TI_CPP_E!D76+TI_GTL_E!D76+TI_NSP_E!D76</f>
        <v>41.702493551160792</v>
      </c>
      <c r="E76" s="40">
        <f>TI_EHG_E!E76+TI_CO_E!E76+TI_BF_E!E76+TI_GW_E!E76+TI_RPI_E!E76+TI_PF_E!E76+TI_BKBPB_E!E76+TI_CL_E!E76+TI_BNG_E!E76+TI_LBB_E!E76+TI_CPP_E!E76+TI_GTL_E!E76+TI_NSP_E!E76</f>
        <v>57.609630266552017</v>
      </c>
      <c r="F76" s="40">
        <f>TI_EHG_E!F76+TI_CO_E!F76+TI_BF_E!F76+TI_GW_E!F76+TI_RPI_E!F76+TI_PF_E!F76+TI_BKBPB_E!F76+TI_CL_E!F76+TI_BNG_E!F76+TI_LBB_E!F76+TI_CPP_E!F76+TI_GTL_E!F76+TI_NSP_E!F76</f>
        <v>41.702493551160792</v>
      </c>
      <c r="G76" s="40">
        <f>TI_EHG_E!G76+TI_CO_E!G76+TI_BF_E!G76+TI_GW_E!G76+TI_RPI_E!G76+TI_PF_E!G76+TI_BKBPB_E!G76+TI_CL_E!G76+TI_BNG_E!G76+TI_LBB_E!G76+TI_CPP_E!G76+TI_GTL_E!G76+TI_NSP_E!G76</f>
        <v>35.081685296646597</v>
      </c>
      <c r="H76" s="40">
        <f>TI_EHG_E!H76+TI_CO_E!H76+TI_BF_E!H76+TI_GW_E!H76+TI_RPI_E!H76+TI_PF_E!H76+TI_BKBPB_E!H76+TI_CL_E!H76+TI_BNG_E!H76+TI_LBB_E!H76+TI_CPP_E!H76+TI_GTL_E!H76+TI_NSP_E!H76</f>
        <v>48.839208942390357</v>
      </c>
      <c r="I76" s="40">
        <f>TI_EHG_E!I76+TI_CO_E!I76+TI_BF_E!I76+TI_GW_E!I76+TI_RPI_E!I76+TI_PF_E!I76+TI_BKBPB_E!I76+TI_CL_E!I76+TI_BNG_E!I76+TI_LBB_E!I76+TI_CPP_E!I76+TI_GTL_E!I76+TI_NSP_E!I76</f>
        <v>60.447119518486673</v>
      </c>
      <c r="J76" s="40">
        <f>TI_EHG_E!J76+TI_CO_E!J76+TI_BF_E!J76+TI_GW_E!J76+TI_RPI_E!J76+TI_PF_E!J76+TI_BKBPB_E!J76+TI_CL_E!J76+TI_BNG_E!J76+TI_LBB_E!J76+TI_CPP_E!J76+TI_GTL_E!J76+TI_NSP_E!J76</f>
        <v>46.431642304385207</v>
      </c>
      <c r="K76" s="40">
        <f>TI_EHG_E!K76+TI_CO_E!K76+TI_BF_E!K76+TI_GW_E!K76+TI_RPI_E!K76+TI_PF_E!K76+TI_BKBPB_E!K76+TI_CL_E!K76+TI_BNG_E!K76+TI_LBB_E!K76+TI_CPP_E!K76+TI_GTL_E!K76+TI_NSP_E!K76</f>
        <v>54.944110060189161</v>
      </c>
      <c r="L76" s="40">
        <f>TI_EHG_E!L76+TI_CO_E!L76+TI_BF_E!L76+TI_GW_E!L76+TI_RPI_E!L76+TI_PF_E!L76+TI_BKBPB_E!L76+TI_CL_E!L76+TI_BNG_E!L76+TI_LBB_E!L76+TI_CPP_E!L76+TI_GTL_E!L76+TI_NSP_E!L76</f>
        <v>79.87962166809973</v>
      </c>
      <c r="M76" s="40">
        <f>TI_EHG_E!M76+TI_CO_E!M76+TI_BF_E!M76+TI_GW_E!M76+TI_RPI_E!M76+TI_PF_E!M76+TI_BKBPB_E!M76+TI_CL_E!M76+TI_BNG_E!M76+TI_LBB_E!M76+TI_CPP_E!M76+TI_GTL_E!M76+TI_NSP_E!M76</f>
        <v>44.02407566638005</v>
      </c>
      <c r="N76" s="40">
        <f>TI_EHG_E!N76+TI_CO_E!N76+TI_BF_E!N76+TI_GW_E!N76+TI_RPI_E!N76+TI_PF_E!N76+TI_BKBPB_E!N76+TI_CL_E!N76+TI_BNG_E!N76+TI_LBB_E!N76+TI_CPP_E!N76+TI_GTL_E!N76+TI_NSP_E!N76</f>
        <v>63.370593293207222</v>
      </c>
      <c r="O76" s="40">
        <f>TI_EHG_E!O76+TI_CO_E!O76+TI_BF_E!O76+TI_GW_E!O76+TI_RPI_E!O76+TI_PF_E!O76+TI_BKBPB_E!O76+TI_CL_E!O76+TI_BNG_E!O76+TI_LBB_E!O76+TI_CPP_E!O76+TI_GTL_E!O76+TI_NSP_E!O76</f>
        <v>114.4453998280309</v>
      </c>
      <c r="P76" s="40">
        <f>TI_EHG_E!P76+TI_CO_E!P76+TI_BF_E!P76+TI_GW_E!P76+TI_RPI_E!P76+TI_PF_E!P76+TI_BKBPB_E!P76+TI_CL_E!P76+TI_BNG_E!P76+TI_LBB_E!P76+TI_CPP_E!P76+TI_GTL_E!P76+TI_NSP_E!P76</f>
        <v>125.451418744626</v>
      </c>
      <c r="Q76" s="40">
        <f>TI_EHG_E!Q76+TI_CO_E!Q76+TI_BF_E!Q76+TI_GW_E!Q76+TI_RPI_E!Q76+TI_PF_E!Q76+TI_BKBPB_E!Q76+TI_CL_E!Q76+TI_BNG_E!Q76+TI_LBB_E!Q76+TI_CPP_E!Q76+TI_GTL_E!Q76+TI_NSP_E!Q76</f>
        <v>92.949269131556321</v>
      </c>
      <c r="R76" s="40">
        <f>TI_EHG_E!R76+TI_CO_E!R76+TI_BF_E!R76+TI_GW_E!R76+TI_RPI_E!R76+TI_PF_E!R76+TI_BKBPB_E!R76+TI_CL_E!R76+TI_BNG_E!R76+TI_LBB_E!R76+TI_CPP_E!R76+TI_GTL_E!R76+TI_NSP_E!R76</f>
        <v>125.5374032674119</v>
      </c>
      <c r="S76" s="40">
        <f>TI_EHG_E!S76+TI_CO_E!S76+TI_BF_E!S76+TI_GW_E!S76+TI_RPI_E!S76+TI_PF_E!S76+TI_BKBPB_E!S76+TI_CL_E!S76+TI_BNG_E!S76+TI_LBB_E!S76+TI_CPP_E!S76+TI_GTL_E!S76+TI_NSP_E!S76</f>
        <v>130.69647463456579</v>
      </c>
      <c r="T76" s="40">
        <f>TI_EHG_E!T76+TI_CO_E!T76+TI_BF_E!T76+TI_GW_E!T76+TI_RPI_E!T76+TI_PF_E!T76+TI_BKBPB_E!T76+TI_CL_E!T76+TI_BNG_E!T76+TI_LBB_E!T76+TI_CPP_E!T76+TI_GTL_E!T76+TI_NSP_E!T76</f>
        <v>191.22089423903691</v>
      </c>
      <c r="U76" s="40">
        <f>TI_EHG_E!U76+TI_CO_E!U76+TI_BF_E!U76+TI_GW_E!U76+TI_RPI_E!U76+TI_PF_E!U76+TI_BKBPB_E!U76+TI_CL_E!U76+TI_BNG_E!U76+TI_LBB_E!U76+TI_CPP_E!U76+TI_GTL_E!U76+TI_NSP_E!U76</f>
        <v>136.1322441960447</v>
      </c>
      <c r="V76" s="40">
        <f>TI_EHG_E!V76+TI_CO_E!V76+TI_BF_E!V76+TI_GW_E!V76+TI_RPI_E!V76+TI_PF_E!V76+TI_BKBPB_E!V76+TI_CL_E!V76+TI_BNG_E!V76+TI_LBB_E!V76+TI_CPP_E!V76+TI_GTL_E!V76+TI_NSP_E!V76</f>
        <v>157.0687876182287</v>
      </c>
      <c r="W76" s="40">
        <f>TI_EHG_E!W76+TI_CO_E!W76+TI_BF_E!W76+TI_GW_E!W76+TI_RPI_E!W76+TI_PF_E!W76+TI_BKBPB_E!W76+TI_CL_E!W76+TI_BNG_E!W76+TI_LBB_E!W76+TI_CPP_E!W76+TI_GTL_E!W76+TI_NSP_E!W76</f>
        <v>170.86371453138429</v>
      </c>
      <c r="X76" s="40">
        <f>TI_EHG_E!X76+TI_CO_E!X76+TI_BF_E!X76+TI_GW_E!X76+TI_RPI_E!X76+TI_PF_E!X76+TI_BKBPB_E!X76+TI_CL_E!X76+TI_BNG_E!X76+TI_LBB_E!X76+TI_CPP_E!X76+TI_GTL_E!X76+TI_NSP_E!X76</f>
        <v>170.54548581255369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7675.0528804815121</v>
      </c>
      <c r="D2" s="31">
        <f t="shared" ref="D2:W2" si="1">SUM(D3,D17,D22,D25,D26,D51,D52,D71,D74,D75,D76)</f>
        <v>7920.9975064488381</v>
      </c>
      <c r="E2" s="31">
        <f t="shared" si="1"/>
        <v>8492.5423043852115</v>
      </c>
      <c r="F2" s="31">
        <f t="shared" si="1"/>
        <v>7825.0493551160789</v>
      </c>
      <c r="G2" s="31">
        <f t="shared" si="1"/>
        <v>7896.4527944969896</v>
      </c>
      <c r="H2" s="31">
        <f t="shared" si="1"/>
        <v>8650.7464316423047</v>
      </c>
      <c r="I2" s="31">
        <f t="shared" si="1"/>
        <v>8296.9517626827164</v>
      </c>
      <c r="J2" s="31">
        <f t="shared" si="1"/>
        <v>7894.4413585554594</v>
      </c>
      <c r="K2" s="31">
        <f t="shared" si="1"/>
        <v>7682.2136715391234</v>
      </c>
      <c r="L2" s="31">
        <f t="shared" si="1"/>
        <v>8321.6784178847793</v>
      </c>
      <c r="M2" s="31">
        <f t="shared" si="1"/>
        <v>8066.8656921754082</v>
      </c>
      <c r="N2" s="31">
        <f t="shared" si="1"/>
        <v>8234.3421324161645</v>
      </c>
      <c r="O2" s="31">
        <f t="shared" si="1"/>
        <v>7833.118056749784</v>
      </c>
      <c r="P2" s="31">
        <f t="shared" si="1"/>
        <v>7952.0768701633706</v>
      </c>
      <c r="Q2" s="31">
        <f t="shared" si="1"/>
        <v>8040.5094582975062</v>
      </c>
      <c r="R2" s="31">
        <f t="shared" si="1"/>
        <v>8610.1952708512454</v>
      </c>
      <c r="S2" s="31">
        <f t="shared" si="1"/>
        <v>9156.6056749785021</v>
      </c>
      <c r="T2" s="31">
        <f t="shared" si="1"/>
        <v>9788.9131556319862</v>
      </c>
      <c r="U2" s="31">
        <f t="shared" si="1"/>
        <v>9316.0709372312976</v>
      </c>
      <c r="V2" s="31">
        <f t="shared" si="1"/>
        <v>8038.0139294926903</v>
      </c>
      <c r="W2" s="31">
        <f t="shared" si="1"/>
        <v>7702.1946689595861</v>
      </c>
      <c r="X2" s="31">
        <f t="shared" ref="X2" si="2">SUM(X3,X17,X22,X25,X26,X51,X52,X71,X74,X75,X76)</f>
        <v>7148.343422184008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3197.725279449699</v>
      </c>
      <c r="D3" s="34">
        <f t="shared" ref="D3:W3" si="4">SUM(D4,D8,D11)</f>
        <v>2960.8796216680989</v>
      </c>
      <c r="E3" s="34">
        <f t="shared" si="4"/>
        <v>3298.4181427343078</v>
      </c>
      <c r="F3" s="34">
        <f t="shared" si="4"/>
        <v>3137.799656061909</v>
      </c>
      <c r="G3" s="34">
        <f t="shared" si="4"/>
        <v>3226.692691315563</v>
      </c>
      <c r="H3" s="34">
        <f t="shared" si="4"/>
        <v>3318.8839208942391</v>
      </c>
      <c r="I3" s="34">
        <f t="shared" si="4"/>
        <v>3275.9749785038689</v>
      </c>
      <c r="J3" s="34">
        <f t="shared" si="4"/>
        <v>2707.3138435081678</v>
      </c>
      <c r="K3" s="34">
        <f t="shared" si="4"/>
        <v>2444.7394668959591</v>
      </c>
      <c r="L3" s="34">
        <f t="shared" si="4"/>
        <v>2833.8901977644018</v>
      </c>
      <c r="M3" s="34">
        <f t="shared" si="4"/>
        <v>1597.306534823731</v>
      </c>
      <c r="N3" s="34">
        <f t="shared" si="4"/>
        <v>2200.5794496990538</v>
      </c>
      <c r="O3" s="34">
        <f t="shared" si="4"/>
        <v>2909.130954428203</v>
      </c>
      <c r="P3" s="34">
        <f t="shared" si="4"/>
        <v>2625.0914875322442</v>
      </c>
      <c r="Q3" s="34">
        <f t="shared" si="4"/>
        <v>2666.490369733448</v>
      </c>
      <c r="R3" s="34">
        <f t="shared" si="4"/>
        <v>3245.9057609630258</v>
      </c>
      <c r="S3" s="34">
        <f t="shared" si="4"/>
        <v>2832.549871023215</v>
      </c>
      <c r="T3" s="34">
        <f t="shared" si="4"/>
        <v>3236.51728288908</v>
      </c>
      <c r="U3" s="34">
        <f t="shared" si="4"/>
        <v>2684.488650042992</v>
      </c>
      <c r="V3" s="34">
        <f t="shared" si="4"/>
        <v>1237.9275150472911</v>
      </c>
      <c r="W3" s="34">
        <f t="shared" si="4"/>
        <v>556.09191745485805</v>
      </c>
      <c r="X3" s="34">
        <f t="shared" ref="X3" si="5">SUM(X4,X8,X11)</f>
        <v>185.46397248495271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3197.725279449699</v>
      </c>
      <c r="D4" s="29">
        <f t="shared" ref="D4:W4" si="7">SUM(D5:D7)</f>
        <v>2960.8796216680989</v>
      </c>
      <c r="E4" s="29">
        <f t="shared" si="7"/>
        <v>3298.4181427343078</v>
      </c>
      <c r="F4" s="29">
        <f t="shared" si="7"/>
        <v>3137.799656061909</v>
      </c>
      <c r="G4" s="29">
        <f t="shared" si="7"/>
        <v>3226.692691315563</v>
      </c>
      <c r="H4" s="29">
        <f t="shared" si="7"/>
        <v>3318.8839208942391</v>
      </c>
      <c r="I4" s="29">
        <f t="shared" si="7"/>
        <v>3275.9749785038689</v>
      </c>
      <c r="J4" s="29">
        <f t="shared" si="7"/>
        <v>2707.3138435081678</v>
      </c>
      <c r="K4" s="29">
        <f t="shared" si="7"/>
        <v>2444.7394668959591</v>
      </c>
      <c r="L4" s="29">
        <f t="shared" si="7"/>
        <v>2833.8901977644018</v>
      </c>
      <c r="M4" s="29">
        <f t="shared" si="7"/>
        <v>1597.306534823731</v>
      </c>
      <c r="N4" s="29">
        <f t="shared" si="7"/>
        <v>2200.5794496990538</v>
      </c>
      <c r="O4" s="29">
        <f t="shared" si="7"/>
        <v>2909.130954428203</v>
      </c>
      <c r="P4" s="29">
        <f t="shared" si="7"/>
        <v>2625.0914875322442</v>
      </c>
      <c r="Q4" s="29">
        <f t="shared" si="7"/>
        <v>2666.490369733448</v>
      </c>
      <c r="R4" s="29">
        <f t="shared" si="7"/>
        <v>3245.9057609630258</v>
      </c>
      <c r="S4" s="29">
        <f t="shared" si="7"/>
        <v>2832.549871023215</v>
      </c>
      <c r="T4" s="29">
        <f t="shared" si="7"/>
        <v>3236.51728288908</v>
      </c>
      <c r="U4" s="29">
        <f t="shared" si="7"/>
        <v>2684.488650042992</v>
      </c>
      <c r="V4" s="29">
        <f t="shared" si="7"/>
        <v>1237.9275150472911</v>
      </c>
      <c r="W4" s="29">
        <f t="shared" si="7"/>
        <v>556.09191745485805</v>
      </c>
      <c r="X4" s="29">
        <f t="shared" ref="X4" si="8">SUM(X5:X7)</f>
        <v>185.46397248495271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3197.725279449699</v>
      </c>
      <c r="D7" s="10">
        <f>TI_EHG_E_E!D7+TI_EHG_CHP_E!D7+TI_EHG_H_E!D7+TI_EHG_EDHP!D7+TI_EHG_EB!D7+TI_EHG_EPS!D7+TI_EHG_DHEP!D7</f>
        <v>2960.8796216680989</v>
      </c>
      <c r="E7" s="10">
        <f>TI_EHG_E_E!E7+TI_EHG_CHP_E!E7+TI_EHG_H_E!E7+TI_EHG_EDHP!E7+TI_EHG_EB!E7+TI_EHG_EPS!E7+TI_EHG_DHEP!E7</f>
        <v>3298.4181427343078</v>
      </c>
      <c r="F7" s="10">
        <f>TI_EHG_E_E!F7+TI_EHG_CHP_E!F7+TI_EHG_H_E!F7+TI_EHG_EDHP!F7+TI_EHG_EB!F7+TI_EHG_EPS!F7+TI_EHG_DHEP!F7</f>
        <v>3137.799656061909</v>
      </c>
      <c r="G7" s="10">
        <f>TI_EHG_E_E!G7+TI_EHG_CHP_E!G7+TI_EHG_H_E!G7+TI_EHG_EDHP!G7+TI_EHG_EB!G7+TI_EHG_EPS!G7+TI_EHG_DHEP!G7</f>
        <v>3226.692691315563</v>
      </c>
      <c r="H7" s="10">
        <f>TI_EHG_E_E!H7+TI_EHG_CHP_E!H7+TI_EHG_H_E!H7+TI_EHG_EDHP!H7+TI_EHG_EB!H7+TI_EHG_EPS!H7+TI_EHG_DHEP!H7</f>
        <v>3318.8839208942391</v>
      </c>
      <c r="I7" s="10">
        <f>TI_EHG_E_E!I7+TI_EHG_CHP_E!I7+TI_EHG_H_E!I7+TI_EHG_EDHP!I7+TI_EHG_EB!I7+TI_EHG_EPS!I7+TI_EHG_DHEP!I7</f>
        <v>3275.9749785038689</v>
      </c>
      <c r="J7" s="10">
        <f>TI_EHG_E_E!J7+TI_EHG_CHP_E!J7+TI_EHG_H_E!J7+TI_EHG_EDHP!J7+TI_EHG_EB!J7+TI_EHG_EPS!J7+TI_EHG_DHEP!J7</f>
        <v>2707.3138435081678</v>
      </c>
      <c r="K7" s="10">
        <f>TI_EHG_E_E!K7+TI_EHG_CHP_E!K7+TI_EHG_H_E!K7+TI_EHG_EDHP!K7+TI_EHG_EB!K7+TI_EHG_EPS!K7+TI_EHG_DHEP!K7</f>
        <v>2444.7394668959591</v>
      </c>
      <c r="L7" s="10">
        <f>TI_EHG_E_E!L7+TI_EHG_CHP_E!L7+TI_EHG_H_E!L7+TI_EHG_EDHP!L7+TI_EHG_EB!L7+TI_EHG_EPS!L7+TI_EHG_DHEP!L7</f>
        <v>2833.8901977644018</v>
      </c>
      <c r="M7" s="10">
        <f>TI_EHG_E_E!M7+TI_EHG_CHP_E!M7+TI_EHG_H_E!M7+TI_EHG_EDHP!M7+TI_EHG_EB!M7+TI_EHG_EPS!M7+TI_EHG_DHEP!M7</f>
        <v>1597.306534823731</v>
      </c>
      <c r="N7" s="10">
        <f>TI_EHG_E_E!N7+TI_EHG_CHP_E!N7+TI_EHG_H_E!N7+TI_EHG_EDHP!N7+TI_EHG_EB!N7+TI_EHG_EPS!N7+TI_EHG_DHEP!N7</f>
        <v>2200.5794496990538</v>
      </c>
      <c r="O7" s="10">
        <f>TI_EHG_E_E!O7+TI_EHG_CHP_E!O7+TI_EHG_H_E!O7+TI_EHG_EDHP!O7+TI_EHG_EB!O7+TI_EHG_EPS!O7+TI_EHG_DHEP!O7</f>
        <v>2909.130954428203</v>
      </c>
      <c r="P7" s="10">
        <f>TI_EHG_E_E!P7+TI_EHG_CHP_E!P7+TI_EHG_H_E!P7+TI_EHG_EDHP!P7+TI_EHG_EB!P7+TI_EHG_EPS!P7+TI_EHG_DHEP!P7</f>
        <v>2625.0914875322442</v>
      </c>
      <c r="Q7" s="10">
        <f>TI_EHG_E_E!Q7+TI_EHG_CHP_E!Q7+TI_EHG_H_E!Q7+TI_EHG_EDHP!Q7+TI_EHG_EB!Q7+TI_EHG_EPS!Q7+TI_EHG_DHEP!Q7</f>
        <v>2666.490369733448</v>
      </c>
      <c r="R7" s="10">
        <f>TI_EHG_E_E!R7+TI_EHG_CHP_E!R7+TI_EHG_H_E!R7+TI_EHG_EDHP!R7+TI_EHG_EB!R7+TI_EHG_EPS!R7+TI_EHG_DHEP!R7</f>
        <v>3245.9057609630258</v>
      </c>
      <c r="S7" s="10">
        <f>TI_EHG_E_E!S7+TI_EHG_CHP_E!S7+TI_EHG_H_E!S7+TI_EHG_EDHP!S7+TI_EHG_EB!S7+TI_EHG_EPS!S7+TI_EHG_DHEP!S7</f>
        <v>2832.549871023215</v>
      </c>
      <c r="T7" s="10">
        <f>TI_EHG_E_E!T7+TI_EHG_CHP_E!T7+TI_EHG_H_E!T7+TI_EHG_EDHP!T7+TI_EHG_EB!T7+TI_EHG_EPS!T7+TI_EHG_DHEP!T7</f>
        <v>3236.51728288908</v>
      </c>
      <c r="U7" s="10">
        <f>TI_EHG_E_E!U7+TI_EHG_CHP_E!U7+TI_EHG_H_E!U7+TI_EHG_EDHP!U7+TI_EHG_EB!U7+TI_EHG_EPS!U7+TI_EHG_DHEP!U7</f>
        <v>2684.488650042992</v>
      </c>
      <c r="V7" s="10">
        <f>TI_EHG_E_E!V7+TI_EHG_CHP_E!V7+TI_EHG_H_E!V7+TI_EHG_EDHP!V7+TI_EHG_EB!V7+TI_EHG_EPS!V7+TI_EHG_DHEP!V7</f>
        <v>1237.9275150472911</v>
      </c>
      <c r="W7" s="10">
        <f>TI_EHG_E_E!W7+TI_EHG_CHP_E!W7+TI_EHG_H_E!W7+TI_EHG_EDHP!W7+TI_EHG_EB!W7+TI_EHG_EPS!W7+TI_EHG_DHEP!W7</f>
        <v>556.09191745485805</v>
      </c>
      <c r="X7" s="10">
        <f>TI_EHG_E_E!X7+TI_EHG_CHP_E!X7+TI_EHG_H_E!X7+TI_EHG_EDHP!X7+TI_EHG_EB!X7+TI_EHG_EPS!X7+TI_EHG_DHEP!X7</f>
        <v>185.46397248495271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43.957179707652614</v>
      </c>
      <c r="D17" s="37">
        <f t="shared" ref="D17:W17" si="16">SUM(D18:D21)</f>
        <v>9.6947549441100609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17.540842648323299</v>
      </c>
      <c r="D19" s="10">
        <f>TI_EHG_E_E!D19+TI_EHG_CHP_E!D19+TI_EHG_H_E!D19+TI_EHG_EDHP!D19+TI_EHG_EB!D19+TI_EHG_EPS!D19+TI_EHG_DHEP!D19</f>
        <v>2.6010318142734312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26.416337059329319</v>
      </c>
      <c r="D20" s="10">
        <f>TI_EHG_E_E!D20+TI_EHG_CHP_E!D20+TI_EHG_H_E!D20+TI_EHG_EDHP!D20+TI_EHG_EB!D20+TI_EHG_EPS!D20+TI_EHG_DHEP!D20</f>
        <v>7.0937231298366292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1801.6039552880475</v>
      </c>
      <c r="D26" s="37">
        <f t="shared" ref="D26:W26" si="22">SUM(D27,D33)</f>
        <v>2047.7504729148748</v>
      </c>
      <c r="E26" s="37">
        <f t="shared" si="22"/>
        <v>2460.4182287188305</v>
      </c>
      <c r="F26" s="37">
        <f t="shared" si="22"/>
        <v>1391.3745485812551</v>
      </c>
      <c r="G26" s="37">
        <f t="shared" si="22"/>
        <v>1253.478245915735</v>
      </c>
      <c r="H26" s="37">
        <f t="shared" si="22"/>
        <v>1922.2553740326739</v>
      </c>
      <c r="I26" s="37">
        <f t="shared" si="22"/>
        <v>1143.9605331040411</v>
      </c>
      <c r="J26" s="37">
        <f t="shared" si="22"/>
        <v>1045.6553740326742</v>
      </c>
      <c r="K26" s="37">
        <f t="shared" si="22"/>
        <v>928.82889079965594</v>
      </c>
      <c r="L26" s="37">
        <f t="shared" si="22"/>
        <v>752.00834049871025</v>
      </c>
      <c r="M26" s="37">
        <f t="shared" si="22"/>
        <v>611.13327601031813</v>
      </c>
      <c r="N26" s="37">
        <f t="shared" si="22"/>
        <v>507.14058469475492</v>
      </c>
      <c r="O26" s="37">
        <f t="shared" si="22"/>
        <v>421.3023215821151</v>
      </c>
      <c r="P26" s="37">
        <f t="shared" si="22"/>
        <v>318.47093723129836</v>
      </c>
      <c r="Q26" s="37">
        <f t="shared" si="22"/>
        <v>268.44092863284612</v>
      </c>
      <c r="R26" s="37">
        <f t="shared" si="22"/>
        <v>265.90472914875318</v>
      </c>
      <c r="S26" s="37">
        <f t="shared" si="22"/>
        <v>262.33035253654339</v>
      </c>
      <c r="T26" s="37">
        <f t="shared" si="22"/>
        <v>250.76801375752356</v>
      </c>
      <c r="U26" s="37">
        <f t="shared" si="22"/>
        <v>234.07343078245916</v>
      </c>
      <c r="V26" s="37">
        <f t="shared" si="22"/>
        <v>250.57841788478075</v>
      </c>
      <c r="W26" s="37">
        <f t="shared" si="22"/>
        <v>240.39458297506451</v>
      </c>
      <c r="X26" s="37">
        <f t="shared" ref="X26" si="23">SUM(X27,X33)</f>
        <v>254.24763542562334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1801.6039552880475</v>
      </c>
      <c r="D33" s="29">
        <f t="shared" ref="D33:W33" si="28">SUM(D34:D50)</f>
        <v>2047.7504729148748</v>
      </c>
      <c r="E33" s="29">
        <f t="shared" si="28"/>
        <v>2460.4182287188305</v>
      </c>
      <c r="F33" s="29">
        <f t="shared" si="28"/>
        <v>1391.3745485812551</v>
      </c>
      <c r="G33" s="29">
        <f t="shared" si="28"/>
        <v>1253.478245915735</v>
      </c>
      <c r="H33" s="29">
        <f t="shared" si="28"/>
        <v>1922.2553740326739</v>
      </c>
      <c r="I33" s="29">
        <f t="shared" si="28"/>
        <v>1143.9605331040411</v>
      </c>
      <c r="J33" s="29">
        <f t="shared" si="28"/>
        <v>1045.6553740326742</v>
      </c>
      <c r="K33" s="29">
        <f t="shared" si="28"/>
        <v>928.82889079965594</v>
      </c>
      <c r="L33" s="29">
        <f t="shared" si="28"/>
        <v>752.00834049871025</v>
      </c>
      <c r="M33" s="29">
        <f t="shared" si="28"/>
        <v>611.13327601031813</v>
      </c>
      <c r="N33" s="29">
        <f t="shared" si="28"/>
        <v>507.14058469475492</v>
      </c>
      <c r="O33" s="29">
        <f t="shared" si="28"/>
        <v>421.3023215821151</v>
      </c>
      <c r="P33" s="29">
        <f t="shared" si="28"/>
        <v>318.47093723129836</v>
      </c>
      <c r="Q33" s="29">
        <f t="shared" si="28"/>
        <v>268.44092863284612</v>
      </c>
      <c r="R33" s="29">
        <f t="shared" si="28"/>
        <v>265.90472914875318</v>
      </c>
      <c r="S33" s="29">
        <f t="shared" si="28"/>
        <v>262.33035253654339</v>
      </c>
      <c r="T33" s="29">
        <f t="shared" si="28"/>
        <v>250.76801375752356</v>
      </c>
      <c r="U33" s="29">
        <f t="shared" si="28"/>
        <v>234.07343078245916</v>
      </c>
      <c r="V33" s="29">
        <f t="shared" si="28"/>
        <v>250.57841788478075</v>
      </c>
      <c r="W33" s="29">
        <f t="shared" si="28"/>
        <v>240.39458297506451</v>
      </c>
      <c r="X33" s="29">
        <f t="shared" ref="X33" si="29">SUM(X34:X50)</f>
        <v>254.24763542562334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16.552020636285469</v>
      </c>
      <c r="D34" s="10">
        <f>TI_EHG_E_E!D34+TI_EHG_CHP_E!D34+TI_EHG_H_E!D34+TI_EHG_EDHP!D34+TI_EHG_EB!D34+TI_EHG_EPS!D34+TI_EHG_DHEP!D34</f>
        <v>14.18744625967326</v>
      </c>
      <c r="E34" s="10">
        <f>TI_EHG_E_E!E34+TI_EHG_CHP_E!E34+TI_EHG_H_E!E34+TI_EHG_EDHP!E34+TI_EHG_EB!E34+TI_EHG_EPS!E34+TI_EHG_DHEP!E34</f>
        <v>16.552020636285469</v>
      </c>
      <c r="F34" s="10">
        <f>TI_EHG_E_E!F34+TI_EHG_CHP_E!F34+TI_EHG_H_E!F34+TI_EHG_EDHP!F34+TI_EHG_EB!F34+TI_EHG_EPS!F34+TI_EHG_DHEP!F34</f>
        <v>20.098882201203779</v>
      </c>
      <c r="G34" s="10">
        <f>TI_EHG_E_E!G34+TI_EHG_CHP_E!G34+TI_EHG_H_E!G34+TI_EHG_EDHP!G34+TI_EHG_EB!G34+TI_EHG_EPS!G34+TI_EHG_DHEP!G34</f>
        <v>20.098882201203779</v>
      </c>
      <c r="H34" s="10">
        <f>TI_EHG_E_E!H34+TI_EHG_CHP_E!H34+TI_EHG_H_E!H34+TI_EHG_EDHP!H34+TI_EHG_EB!H34+TI_EHG_EPS!H34+TI_EHG_DHEP!H34</f>
        <v>28.37489251934652</v>
      </c>
      <c r="I34" s="10">
        <f>TI_EHG_E_E!I34+TI_EHG_CHP_E!I34+TI_EHG_H_E!I34+TI_EHG_EDHP!I34+TI_EHG_EB!I34+TI_EHG_EPS!I34+TI_EHG_DHEP!I34</f>
        <v>31.92175408426483</v>
      </c>
      <c r="J34" s="10">
        <f>TI_EHG_E_E!J34+TI_EHG_CHP_E!J34+TI_EHG_H_E!J34+TI_EHG_EDHP!J34+TI_EHG_EB!J34+TI_EHG_EPS!J34+TI_EHG_DHEP!J34</f>
        <v>24.828030954428201</v>
      </c>
      <c r="K34" s="10">
        <f>TI_EHG_E_E!K34+TI_EHG_CHP_E!K34+TI_EHG_H_E!K34+TI_EHG_EDHP!K34+TI_EHG_EB!K34+TI_EHG_EPS!K34+TI_EHG_DHEP!K34</f>
        <v>28.30834049871023</v>
      </c>
      <c r="L34" s="10">
        <f>TI_EHG_E_E!L34+TI_EHG_CHP_E!L34+TI_EHG_H_E!L34+TI_EHG_EDHP!L34+TI_EHG_EB!L34+TI_EHG_EPS!L34+TI_EHG_DHEP!L34</f>
        <v>23.385124677558039</v>
      </c>
      <c r="M34" s="10">
        <f>TI_EHG_E_E!M34+TI_EHG_CHP_E!M34+TI_EHG_H_E!M34+TI_EHG_EDHP!M34+TI_EHG_EB!M34+TI_EHG_EPS!M34+TI_EHG_DHEP!M34</f>
        <v>36.923903697334481</v>
      </c>
      <c r="N34" s="10">
        <f>TI_EHG_E_E!N34+TI_EHG_CHP_E!N34+TI_EHG_H_E!N34+TI_EHG_EDHP!N34+TI_EHG_EB!N34+TI_EHG_EPS!N34+TI_EHG_DHEP!N34</f>
        <v>18.461994840928629</v>
      </c>
      <c r="O34" s="10">
        <f>TI_EHG_E_E!O34+TI_EHG_CHP_E!O34+TI_EHG_H_E!O34+TI_EHG_EDHP!O34+TI_EHG_EB!O34+TI_EHG_EPS!O34+TI_EHG_DHEP!O34</f>
        <v>23.385124677558039</v>
      </c>
      <c r="P34" s="10">
        <f>TI_EHG_E_E!P34+TI_EHG_CHP_E!P34+TI_EHG_H_E!P34+TI_EHG_EDHP!P34+TI_EHG_EB!P34+TI_EHG_EPS!P34+TI_EHG_DHEP!P34</f>
        <v>29.53912295786758</v>
      </c>
      <c r="Q34" s="10">
        <f>TI_EHG_E_E!Q34+TI_EHG_CHP_E!Q34+TI_EHG_H_E!Q34+TI_EHG_EDHP!Q34+TI_EHG_EB!Q34+TI_EHG_EPS!Q34+TI_EHG_DHEP!Q34</f>
        <v>23.385124677558039</v>
      </c>
      <c r="R34" s="10">
        <f>TI_EHG_E_E!R34+TI_EHG_CHP_E!R34+TI_EHG_H_E!R34+TI_EHG_EDHP!R34+TI_EHG_EB!R34+TI_EHG_EPS!R34+TI_EHG_DHEP!R34</f>
        <v>16.000343938091142</v>
      </c>
      <c r="S34" s="10">
        <f>TI_EHG_E_E!S34+TI_EHG_CHP_E!S34+TI_EHG_H_E!S34+TI_EHG_EDHP!S34+TI_EHG_EB!S34+TI_EHG_EPS!S34+TI_EHG_DHEP!S34</f>
        <v>9.8463456577815993</v>
      </c>
      <c r="T34" s="10">
        <f>TI_EHG_E_E!T34+TI_EHG_CHP_E!T34+TI_EHG_H_E!T34+TI_EHG_EDHP!T34+TI_EHG_EB!T34+TI_EHG_EPS!T34+TI_EHG_DHEP!T34</f>
        <v>11.671625107480651</v>
      </c>
      <c r="U34" s="10">
        <f>TI_EHG_E_E!U34+TI_EHG_CHP_E!U34+TI_EHG_H_E!U34+TI_EHG_EDHP!U34+TI_EHG_EB!U34+TI_EHG_EPS!U34+TI_EHG_DHEP!U34</f>
        <v>13.056319862424759</v>
      </c>
      <c r="V34" s="10">
        <f>TI_EHG_E_E!V34+TI_EHG_CHP_E!V34+TI_EHG_H_E!V34+TI_EHG_EDHP!V34+TI_EHG_EB!V34+TI_EHG_EPS!V34+TI_EHG_DHEP!V34</f>
        <v>15.602837489251931</v>
      </c>
      <c r="W34" s="10">
        <f>TI_EHG_E_E!W34+TI_EHG_CHP_E!W34+TI_EHG_H_E!W34+TI_EHG_EDHP!W34+TI_EHG_EB!W34+TI_EHG_EPS!W34+TI_EHG_DHEP!W34</f>
        <v>20.029406706792781</v>
      </c>
      <c r="X34" s="10">
        <f>TI_EHG_E_E!X34+TI_EHG_CHP_E!X34+TI_EHG_H_E!X34+TI_EHG_EDHP!X34+TI_EHG_EB!X34+TI_EHG_EPS!X34+TI_EHG_DHEP!X34</f>
        <v>44.181169389509883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11.691487532244199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25.873000859845231</v>
      </c>
      <c r="D43" s="10">
        <f>TI_EHG_E_E!D43+TI_EHG_CHP_E!D43+TI_EHG_H_E!D43+TI_EHG_EDHP!D43+TI_EHG_EB!D43+TI_EHG_EPS!D43+TI_EHG_DHEP!D43</f>
        <v>35.18727429062767</v>
      </c>
      <c r="E43" s="10">
        <f>TI_EHG_E_E!E43+TI_EHG_CHP_E!E43+TI_EHG_H_E!E43+TI_EHG_EDHP!E43+TI_EHG_EB!E43+TI_EHG_EPS!E43+TI_EHG_DHEP!E43</f>
        <v>23.803095442820286</v>
      </c>
      <c r="F43" s="10">
        <f>TI_EHG_E_E!F43+TI_EHG_CHP_E!F43+TI_EHG_H_E!F43+TI_EHG_EDHP!F43+TI_EHG_EB!F43+TI_EHG_EPS!F43+TI_EHG_DHEP!F43</f>
        <v>30.012639724849532</v>
      </c>
      <c r="G43" s="10">
        <f>TI_EHG_E_E!G43+TI_EHG_CHP_E!G43+TI_EHG_H_E!G43+TI_EHG_EDHP!G43+TI_EHG_EB!G43+TI_EHG_EPS!G43+TI_EHG_DHEP!G43</f>
        <v>24.838005159071361</v>
      </c>
      <c r="H43" s="10">
        <f>TI_EHG_E_E!H43+TI_EHG_CHP_E!H43+TI_EHG_H_E!H43+TI_EHG_EDHP!H43+TI_EHG_EB!H43+TI_EHG_EPS!H43+TI_EHG_DHEP!H43</f>
        <v>25.873000859845231</v>
      </c>
      <c r="I43" s="10">
        <f>TI_EHG_E_E!I43+TI_EHG_CHP_E!I43+TI_EHG_H_E!I43+TI_EHG_EDHP!I43+TI_EHG_EB!I43+TI_EHG_EPS!I43+TI_EHG_DHEP!I43</f>
        <v>21.56775580395529</v>
      </c>
      <c r="J43" s="10">
        <f>TI_EHG_E_E!J43+TI_EHG_CHP_E!J43+TI_EHG_H_E!J43+TI_EHG_EDHP!J43+TI_EHG_EB!J43+TI_EHG_EPS!J43+TI_EHG_DHEP!J43</f>
        <v>20.540670679277731</v>
      </c>
      <c r="K43" s="10">
        <f>TI_EHG_E_E!K43+TI_EHG_CHP_E!K43+TI_EHG_H_E!K43+TI_EHG_EDHP!K43+TI_EHG_EB!K43+TI_EHG_EPS!K43+TI_EHG_DHEP!K43</f>
        <v>21.567669819432503</v>
      </c>
      <c r="L43" s="10">
        <f>TI_EHG_E_E!L43+TI_EHG_CHP_E!L43+TI_EHG_H_E!L43+TI_EHG_EDHP!L43+TI_EHG_EB!L43+TI_EHG_EPS!L43+TI_EHG_DHEP!L43</f>
        <v>22.594754944110061</v>
      </c>
      <c r="M43" s="10">
        <f>TI_EHG_E_E!M43+TI_EHG_CHP_E!M43+TI_EHG_H_E!M43+TI_EHG_EDHP!M43+TI_EHG_EB!M43+TI_EHG_EPS!M43+TI_EHG_DHEP!M43</f>
        <v>27.729922613929492</v>
      </c>
      <c r="N43" s="10">
        <f>TI_EHG_E_E!N43+TI_EHG_CHP_E!N43+TI_EHG_H_E!N43+TI_EHG_EDHP!N43+TI_EHG_EB!N43+TI_EHG_EPS!N43+TI_EHG_DHEP!N43</f>
        <v>20.540670679277731</v>
      </c>
      <c r="O43" s="10">
        <f>TI_EHG_E_E!O43+TI_EHG_CHP_E!O43+TI_EHG_H_E!O43+TI_EHG_EDHP!O43+TI_EHG_EB!O43+TI_EHG_EPS!O43+TI_EHG_DHEP!O43</f>
        <v>20.540670679277731</v>
      </c>
      <c r="P43" s="10">
        <f>TI_EHG_E_E!P43+TI_EHG_CHP_E!P43+TI_EHG_H_E!P43+TI_EHG_EDHP!P43+TI_EHG_EB!P43+TI_EHG_EPS!P43+TI_EHG_DHEP!P43</f>
        <v>19.51367153912296</v>
      </c>
      <c r="Q43" s="10">
        <f>TI_EHG_E_E!Q43+TI_EHG_CHP_E!Q43+TI_EHG_H_E!Q43+TI_EHG_EDHP!Q43+TI_EHG_EB!Q43+TI_EHG_EPS!Q43+TI_EHG_DHEP!Q43</f>
        <v>20.540670679277731</v>
      </c>
      <c r="R43" s="10">
        <f>TI_EHG_E_E!R43+TI_EHG_CHP_E!R43+TI_EHG_H_E!R43+TI_EHG_EDHP!R43+TI_EHG_EB!R43+TI_EHG_EPS!R43+TI_EHG_DHEP!R43</f>
        <v>21.56775580395529</v>
      </c>
      <c r="S43" s="10">
        <f>TI_EHG_E_E!S43+TI_EHG_CHP_E!S43+TI_EHG_H_E!S43+TI_EHG_EDHP!S43+TI_EHG_EB!S43+TI_EHG_EPS!S43+TI_EHG_DHEP!S43</f>
        <v>17.45967325881341</v>
      </c>
      <c r="T43" s="10">
        <f>TI_EHG_E_E!T43+TI_EHG_CHP_E!T43+TI_EHG_H_E!T43+TI_EHG_EDHP!T43+TI_EHG_EB!T43+TI_EHG_EPS!T43+TI_EHG_DHEP!T43</f>
        <v>17.709200343938086</v>
      </c>
      <c r="U43" s="10">
        <f>TI_EHG_E_E!U43+TI_EHG_CHP_E!U43+TI_EHG_H_E!U43+TI_EHG_EDHP!U43+TI_EHG_EB!U43+TI_EHG_EPS!U43+TI_EHG_DHEP!U43</f>
        <v>16.52295786758383</v>
      </c>
      <c r="V43" s="10">
        <f>TI_EHG_E_E!V43+TI_EHG_CHP_E!V43+TI_EHG_H_E!V43+TI_EHG_EDHP!V43+TI_EHG_EB!V43+TI_EHG_EPS!V43+TI_EHG_DHEP!V43</f>
        <v>15.540154772141014</v>
      </c>
      <c r="W43" s="10">
        <f>TI_EHG_E_E!W43+TI_EHG_CHP_E!W43+TI_EHG_H_E!W43+TI_EHG_EDHP!W43+TI_EHG_EB!W43+TI_EHG_EPS!W43+TI_EHG_DHEP!W43</f>
        <v>15.573000859845225</v>
      </c>
      <c r="X43" s="10">
        <f>TI_EHG_E_E!X43+TI_EHG_CHP_E!X43+TI_EHG_H_E!X43+TI_EHG_EDHP!X43+TI_EHG_EB!X43+TI_EHG_EPS!X43+TI_EHG_DHEP!X43</f>
        <v>15.056405846947547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1744.6069647463451</v>
      </c>
      <c r="D44" s="10">
        <f>TI_EHG_E_E!D44+TI_EHG_CHP_E!D44+TI_EHG_H_E!D44+TI_EHG_EDHP!D44+TI_EHG_EB!D44+TI_EHG_EPS!D44+TI_EHG_DHEP!D44</f>
        <v>1996.4554600171964</v>
      </c>
      <c r="E44" s="10">
        <f>TI_EHG_E_E!E44+TI_EHG_CHP_E!E44+TI_EHG_H_E!E44+TI_EHG_EDHP!E44+TI_EHG_EB!E44+TI_EHG_EPS!E44+TI_EHG_DHEP!E44</f>
        <v>2420.0631126397247</v>
      </c>
      <c r="F44" s="10">
        <f>TI_EHG_E_E!F44+TI_EHG_CHP_E!F44+TI_EHG_H_E!F44+TI_EHG_EDHP!F44+TI_EHG_EB!F44+TI_EHG_EPS!F44+TI_EHG_DHEP!F44</f>
        <v>1341.2630266552019</v>
      </c>
      <c r="G44" s="10">
        <f>TI_EHG_E_E!G44+TI_EHG_CHP_E!G44+TI_EHG_H_E!G44+TI_EHG_EDHP!G44+TI_EHG_EB!G44+TI_EHG_EPS!G44+TI_EHG_DHEP!G44</f>
        <v>1208.54135855546</v>
      </c>
      <c r="H44" s="10">
        <f>TI_EHG_E_E!H44+TI_EHG_CHP_E!H44+TI_EHG_H_E!H44+TI_EHG_EDHP!H44+TI_EHG_EB!H44+TI_EHG_EPS!H44+TI_EHG_DHEP!H44</f>
        <v>1868.0074806534822</v>
      </c>
      <c r="I44" s="10">
        <f>TI_EHG_E_E!I44+TI_EHG_CHP_E!I44+TI_EHG_H_E!I44+TI_EHG_EDHP!I44+TI_EHG_EB!I44+TI_EHG_EPS!I44+TI_EHG_DHEP!I44</f>
        <v>1090.4710232158211</v>
      </c>
      <c r="J44" s="10">
        <f>TI_EHG_E_E!J44+TI_EHG_CHP_E!J44+TI_EHG_H_E!J44+TI_EHG_EDHP!J44+TI_EHG_EB!J44+TI_EHG_EPS!J44+TI_EHG_DHEP!J44</f>
        <v>1000.2866723989682</v>
      </c>
      <c r="K44" s="10">
        <f>TI_EHG_E_E!K44+TI_EHG_CHP_E!K44+TI_EHG_H_E!K44+TI_EHG_EDHP!K44+TI_EHG_EB!K44+TI_EHG_EPS!K44+TI_EHG_DHEP!K44</f>
        <v>878.95288048151315</v>
      </c>
      <c r="L44" s="10">
        <f>TI_EHG_E_E!L44+TI_EHG_CHP_E!L44+TI_EHG_H_E!L44+TI_EHG_EDHP!L44+TI_EHG_EB!L44+TI_EHG_EPS!L44+TI_EHG_DHEP!L44</f>
        <v>706.02846087704211</v>
      </c>
      <c r="M44" s="10">
        <f>TI_EHG_E_E!M44+TI_EHG_CHP_E!M44+TI_EHG_H_E!M44+TI_EHG_EDHP!M44+TI_EHG_EB!M44+TI_EHG_EPS!M44+TI_EHG_DHEP!M44</f>
        <v>546.47944969905416</v>
      </c>
      <c r="N44" s="10">
        <f>TI_EHG_E_E!N44+TI_EHG_CHP_E!N44+TI_EHG_H_E!N44+TI_EHG_EDHP!N44+TI_EHG_EB!N44+TI_EHG_EPS!N44+TI_EHG_DHEP!N44</f>
        <v>468.13791917454853</v>
      </c>
      <c r="O44" s="10">
        <f>TI_EHG_E_E!O44+TI_EHG_CHP_E!O44+TI_EHG_H_E!O44+TI_EHG_EDHP!O44+TI_EHG_EB!O44+TI_EHG_EPS!O44+TI_EHG_DHEP!O44</f>
        <v>377.37652622527935</v>
      </c>
      <c r="P44" s="10">
        <f>TI_EHG_E_E!P44+TI_EHG_CHP_E!P44+TI_EHG_H_E!P44+TI_EHG_EDHP!P44+TI_EHG_EB!P44+TI_EHG_EPS!P44+TI_EHG_DHEP!P44</f>
        <v>269.41814273430782</v>
      </c>
      <c r="Q44" s="10">
        <f>TI_EHG_E_E!Q44+TI_EHG_CHP_E!Q44+TI_EHG_H_E!Q44+TI_EHG_EDHP!Q44+TI_EHG_EB!Q44+TI_EHG_EPS!Q44+TI_EHG_DHEP!Q44</f>
        <v>224.51513327601037</v>
      </c>
      <c r="R44" s="10">
        <f>TI_EHG_E_E!R44+TI_EHG_CHP_E!R44+TI_EHG_H_E!R44+TI_EHG_EDHP!R44+TI_EHG_EB!R44+TI_EHG_EPS!R44+TI_EHG_DHEP!R44</f>
        <v>228.33662940670672</v>
      </c>
      <c r="S44" s="10">
        <f>TI_EHG_E_E!S44+TI_EHG_CHP_E!S44+TI_EHG_H_E!S44+TI_EHG_EDHP!S44+TI_EHG_EB!S44+TI_EHG_EPS!S44+TI_EHG_DHEP!S44</f>
        <v>235.02433361994835</v>
      </c>
      <c r="T44" s="10">
        <f>TI_EHG_E_E!T44+TI_EHG_CHP_E!T44+TI_EHG_H_E!T44+TI_EHG_EDHP!T44+TI_EHG_EB!T44+TI_EHG_EPS!T44+TI_EHG_DHEP!T44</f>
        <v>221.38718830610483</v>
      </c>
      <c r="U44" s="10">
        <f>TI_EHG_E_E!U44+TI_EHG_CHP_E!U44+TI_EHG_H_E!U44+TI_EHG_EDHP!U44+TI_EHG_EB!U44+TI_EHG_EPS!U44+TI_EHG_DHEP!U44</f>
        <v>204.49415305245057</v>
      </c>
      <c r="V44" s="10">
        <f>TI_EHG_E_E!V44+TI_EHG_CHP_E!V44+TI_EHG_H_E!V44+TI_EHG_EDHP!V44+TI_EHG_EB!V44+TI_EHG_EPS!V44+TI_EHG_DHEP!V44</f>
        <v>219.4354256233878</v>
      </c>
      <c r="W44" s="10">
        <f>TI_EHG_E_E!W44+TI_EHG_CHP_E!W44+TI_EHG_H_E!W44+TI_EHG_EDHP!W44+TI_EHG_EB!W44+TI_EHG_EPS!W44+TI_EHG_DHEP!W44</f>
        <v>204.79217540842649</v>
      </c>
      <c r="X44" s="10">
        <f>TI_EHG_E_E!X44+TI_EHG_CHP_E!X44+TI_EHG_H_E!X44+TI_EHG_EDHP!X44+TI_EHG_EB!X44+TI_EHG_EPS!X44+TI_EHG_DHEP!X44</f>
        <v>195.01006018916593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2.8804815133276009</v>
      </c>
      <c r="D50" s="10">
        <f>TI_EHG_E_E!D50+TI_EHG_CHP_E!D50+TI_EHG_H_E!D50+TI_EHG_EDHP!D50+TI_EHG_EB!D50+TI_EHG_EPS!D50+TI_EHG_DHEP!D50</f>
        <v>1.920292347377472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1171.152192605331</v>
      </c>
      <c r="D51" s="37">
        <f>TI_EHG_E_E!D51+TI_EHG_CHP_E!D51+TI_EHG_H_E!D51+TI_EHG_EDHP!D51+TI_EHG_EB!D51+TI_EHG_EPS!D51+TI_EHG_DHEP!D51</f>
        <v>1189.2734307824589</v>
      </c>
      <c r="E51" s="37">
        <f>TI_EHG_E_E!E51+TI_EHG_CHP_E!E51+TI_EHG_H_E!E51+TI_EHG_EDHP!E51+TI_EHG_EB!E51+TI_EHG_EPS!E51+TI_EHG_DHEP!E51</f>
        <v>1517.325881341359</v>
      </c>
      <c r="F51" s="37">
        <f>TI_EHG_E_E!F51+TI_EHG_CHP_E!F51+TI_EHG_H_E!F51+TI_EHG_EDHP!F51+TI_EHG_EB!F51+TI_EHG_EPS!F51+TI_EHG_DHEP!F51</f>
        <v>1408.9638865004299</v>
      </c>
      <c r="G51" s="37">
        <f>TI_EHG_E_E!G51+TI_EHG_CHP_E!G51+TI_EHG_H_E!G51+TI_EHG_EDHP!G51+TI_EHG_EB!G51+TI_EHG_EPS!G51+TI_EHG_DHEP!G51</f>
        <v>1987.0808254514186</v>
      </c>
      <c r="H51" s="37">
        <f>TI_EHG_E_E!H51+TI_EHG_CHP_E!H51+TI_EHG_H_E!H51+TI_EHG_EDHP!H51+TI_EHG_EB!H51+TI_EHG_EPS!H51+TI_EHG_DHEP!H51</f>
        <v>2308.7489251934653</v>
      </c>
      <c r="I51" s="37">
        <f>TI_EHG_E_E!I51+TI_EHG_CHP_E!I51+TI_EHG_H_E!I51+TI_EHG_EDHP!I51+TI_EHG_EB!I51+TI_EHG_EPS!I51+TI_EHG_DHEP!I51</f>
        <v>2117.7343078245913</v>
      </c>
      <c r="J51" s="37">
        <f>TI_EHG_E_E!J51+TI_EHG_CHP_E!J51+TI_EHG_H_E!J51+TI_EHG_EDHP!J51+TI_EHG_EB!J51+TI_EHG_EPS!J51+TI_EHG_DHEP!J51</f>
        <v>2243.443680137575</v>
      </c>
      <c r="K51" s="37">
        <f>TI_EHG_E_E!K51+TI_EHG_CHP_E!K51+TI_EHG_H_E!K51+TI_EHG_EDHP!K51+TI_EHG_EB!K51+TI_EHG_EPS!K51+TI_EHG_DHEP!K51</f>
        <v>2554.6216680997422</v>
      </c>
      <c r="L51" s="37">
        <f>TI_EHG_E_E!L51+TI_EHG_CHP_E!L51+TI_EHG_H_E!L51+TI_EHG_EDHP!L51+TI_EHG_EB!L51+TI_EHG_EPS!L51+TI_EHG_DHEP!L51</f>
        <v>2572.269991401547</v>
      </c>
      <c r="M51" s="37">
        <f>TI_EHG_E_E!M51+TI_EHG_CHP_E!M51+TI_EHG_H_E!M51+TI_EHG_EDHP!M51+TI_EHG_EB!M51+TI_EHG_EPS!M51+TI_EHG_DHEP!M51</f>
        <v>2774.5270851246778</v>
      </c>
      <c r="N51" s="37">
        <f>TI_EHG_E_E!N51+TI_EHG_CHP_E!N51+TI_EHG_H_E!N51+TI_EHG_EDHP!N51+TI_EHG_EB!N51+TI_EHG_EPS!N51+TI_EHG_DHEP!N51</f>
        <v>2749.1616509028381</v>
      </c>
      <c r="O51" s="37">
        <f>TI_EHG_E_E!O51+TI_EHG_CHP_E!O51+TI_EHG_H_E!O51+TI_EHG_EDHP!O51+TI_EHG_EB!O51+TI_EHG_EPS!O51+TI_EHG_DHEP!O51</f>
        <v>2117.5193465176262</v>
      </c>
      <c r="P51" s="37">
        <f>TI_EHG_E_E!P51+TI_EHG_CHP_E!P51+TI_EHG_H_E!P51+TI_EHG_EDHP!P51+TI_EHG_EB!P51+TI_EHG_EPS!P51+TI_EHG_DHEP!P51</f>
        <v>1702.4290627687019</v>
      </c>
      <c r="Q51" s="37">
        <f>TI_EHG_E_E!Q51+TI_EHG_CHP_E!Q51+TI_EHG_H_E!Q51+TI_EHG_EDHP!Q51+TI_EHG_EB!Q51+TI_EHG_EPS!Q51+TI_EHG_DHEP!Q51</f>
        <v>1560.6620808254511</v>
      </c>
      <c r="R51" s="37">
        <f>TI_EHG_E_E!R51+TI_EHG_CHP_E!R51+TI_EHG_H_E!R51+TI_EHG_EDHP!R51+TI_EHG_EB!R51+TI_EHG_EPS!R51+TI_EHG_DHEP!R51</f>
        <v>2091.5735167669818</v>
      </c>
      <c r="S51" s="37">
        <f>TI_EHG_E_E!S51+TI_EHG_CHP_E!S51+TI_EHG_H_E!S51+TI_EHG_EDHP!S51+TI_EHG_EB!S51+TI_EHG_EPS!S51+TI_EHG_DHEP!S51</f>
        <v>2378.2889079965603</v>
      </c>
      <c r="T51" s="37">
        <f>TI_EHG_E_E!T51+TI_EHG_CHP_E!T51+TI_EHG_H_E!T51+TI_EHG_EDHP!T51+TI_EHG_EB!T51+TI_EHG_EPS!T51+TI_EHG_DHEP!T51</f>
        <v>3344.4498710232151</v>
      </c>
      <c r="U51" s="37">
        <f>TI_EHG_E_E!U51+TI_EHG_CHP_E!U51+TI_EHG_H_E!U51+TI_EHG_EDHP!U51+TI_EHG_EB!U51+TI_EHG_EPS!U51+TI_EHG_DHEP!U51</f>
        <v>2891.6707652622526</v>
      </c>
      <c r="V51" s="37">
        <f>TI_EHG_E_E!V51+TI_EHG_CHP_E!V51+TI_EHG_H_E!V51+TI_EHG_EDHP!V51+TI_EHG_EB!V51+TI_EHG_EPS!V51+TI_EHG_DHEP!V51</f>
        <v>3153.5223559759243</v>
      </c>
      <c r="W51" s="37">
        <f>TI_EHG_E_E!W51+TI_EHG_CHP_E!W51+TI_EHG_H_E!W51+TI_EHG_EDHP!W51+TI_EHG_EB!W51+TI_EHG_EPS!W51+TI_EHG_DHEP!W51</f>
        <v>3187.3027515047288</v>
      </c>
      <c r="X51" s="37">
        <f>TI_EHG_E_E!X51+TI_EHG_CHP_E!X51+TI_EHG_H_E!X51+TI_EHG_EDHP!X51+TI_EHG_EB!X51+TI_EHG_EPS!X51+TI_EHG_DHEP!X51</f>
        <v>2809.6571797076522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1325.5277730008597</v>
      </c>
      <c r="D52" s="37">
        <f t="shared" ref="D52:W52" si="31">SUM(D53:D70)</f>
        <v>1584.422441960447</v>
      </c>
      <c r="E52" s="37">
        <f t="shared" si="31"/>
        <v>1067.6268271711094</v>
      </c>
      <c r="F52" s="37">
        <f t="shared" si="31"/>
        <v>1749.8852966466031</v>
      </c>
      <c r="G52" s="37">
        <f t="shared" si="31"/>
        <v>1297.8883920894239</v>
      </c>
      <c r="H52" s="37">
        <f t="shared" si="31"/>
        <v>945.87592433361999</v>
      </c>
      <c r="I52" s="37">
        <f t="shared" si="31"/>
        <v>1594.6024935511609</v>
      </c>
      <c r="J52" s="37">
        <f t="shared" si="31"/>
        <v>1755.2224419604472</v>
      </c>
      <c r="K52" s="37">
        <f t="shared" si="31"/>
        <v>1604.9264832330177</v>
      </c>
      <c r="L52" s="37">
        <f t="shared" si="31"/>
        <v>1982.622269991401</v>
      </c>
      <c r="M52" s="37">
        <f t="shared" si="31"/>
        <v>2933.6694754944106</v>
      </c>
      <c r="N52" s="37">
        <f t="shared" si="31"/>
        <v>2607.6888220120377</v>
      </c>
      <c r="O52" s="37">
        <f t="shared" si="31"/>
        <v>2178.2627687016338</v>
      </c>
      <c r="P52" s="37">
        <f t="shared" si="31"/>
        <v>3078.6515047291487</v>
      </c>
      <c r="Q52" s="37">
        <f t="shared" si="31"/>
        <v>3364.2290627687016</v>
      </c>
      <c r="R52" s="37">
        <f t="shared" si="31"/>
        <v>2776.4778159931207</v>
      </c>
      <c r="S52" s="37">
        <f t="shared" si="31"/>
        <v>3445.6158211521929</v>
      </c>
      <c r="T52" s="37">
        <f t="shared" si="31"/>
        <v>2673.093379191746</v>
      </c>
      <c r="U52" s="37">
        <f t="shared" si="31"/>
        <v>3283.2602751504728</v>
      </c>
      <c r="V52" s="37">
        <f t="shared" si="31"/>
        <v>3146.9557179707658</v>
      </c>
      <c r="W52" s="37">
        <f t="shared" si="31"/>
        <v>3456.9742046431643</v>
      </c>
      <c r="X52" s="37">
        <f t="shared" ref="X52" si="32">SUM(X53:X70)</f>
        <v>3631.1847807394684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973.6027515047291</v>
      </c>
      <c r="D53" s="10">
        <f>TI_EHG_E_E!D53+TI_EHG_CHP_E!D53+TI_EHG_H_E!D53+TI_EHG_EDHP!D53+TI_EHG_EB!D53+TI_EHG_EPS!D53+TI_EHG_DHEP!D53</f>
        <v>1206.7067927773003</v>
      </c>
      <c r="E53" s="10">
        <f>TI_EHG_E_E!E53+TI_EHG_CHP_E!E53+TI_EHG_H_E!E53+TI_EHG_EDHP!E53+TI_EHG_EB!E53+TI_EHG_EPS!E53+TI_EHG_DHEP!E53</f>
        <v>670.67927773000861</v>
      </c>
      <c r="F53" s="10">
        <f>TI_EHG_E_E!F53+TI_EHG_CHP_E!F53+TI_EHG_H_E!F53+TI_EHG_EDHP!F53+TI_EHG_EB!F53+TI_EHG_EPS!F53+TI_EHG_DHEP!F53</f>
        <v>1351.9346517626823</v>
      </c>
      <c r="G53" s="10">
        <f>TI_EHG_E_E!G53+TI_EHG_CHP_E!G53+TI_EHG_H_E!G53+TI_EHG_EDHP!G53+TI_EHG_EB!G53+TI_EHG_EPS!G53+TI_EHG_DHEP!G53</f>
        <v>848.58134135855539</v>
      </c>
      <c r="H53" s="10">
        <f>TI_EHG_E_E!H53+TI_EHG_CHP_E!H53+TI_EHG_H_E!H53+TI_EHG_EDHP!H53+TI_EHG_EB!H53+TI_EHG_EPS!H53+TI_EHG_DHEP!H53</f>
        <v>406.76380051590706</v>
      </c>
      <c r="I53" s="10">
        <f>TI_EHG_E_E!I53+TI_EHG_CHP_E!I53+TI_EHG_H_E!I53+TI_EHG_EDHP!I53+TI_EHG_EB!I53+TI_EHG_EPS!I53+TI_EHG_DHEP!I53</f>
        <v>946.01711092003438</v>
      </c>
      <c r="J53" s="10">
        <f>TI_EHG_E_E!J53+TI_EHG_CHP_E!J53+TI_EHG_H_E!J53+TI_EHG_EDHP!J53+TI_EHG_EB!J53+TI_EHG_EPS!J53+TI_EHG_DHEP!J53</f>
        <v>867.75339638865012</v>
      </c>
      <c r="K53" s="10">
        <f>TI_EHG_E_E!K53+TI_EHG_CHP_E!K53+TI_EHG_H_E!K53+TI_EHG_EDHP!K53+TI_EHG_EB!K53+TI_EHG_EPS!K53+TI_EHG_DHEP!K53</f>
        <v>584.61281169389508</v>
      </c>
      <c r="L53" s="10">
        <f>TI_EHG_E_E!L53+TI_EHG_CHP_E!L53+TI_EHG_H_E!L53+TI_EHG_EDHP!L53+TI_EHG_EB!L53+TI_EHG_EPS!L53+TI_EHG_DHEP!L53</f>
        <v>712.31874462596727</v>
      </c>
      <c r="M53" s="10">
        <f>TI_EHG_E_E!M53+TI_EHG_CHP_E!M53+TI_EHG_H_E!M53+TI_EHG_EDHP!M53+TI_EHG_EB!M53+TI_EHG_EPS!M53+TI_EHG_DHEP!M53</f>
        <v>1388.4692175408427</v>
      </c>
      <c r="N53" s="10">
        <f>TI_EHG_E_E!N53+TI_EHG_CHP_E!N53+TI_EHG_H_E!N53+TI_EHG_EDHP!N53+TI_EHG_EB!N53+TI_EHG_EPS!N53+TI_EHG_DHEP!N53</f>
        <v>992.1937231298366</v>
      </c>
      <c r="O53" s="10">
        <f>TI_EHG_E_E!O53+TI_EHG_CHP_E!O53+TI_EHG_H_E!O53+TI_EHG_EDHP!O53+TI_EHG_EB!O53+TI_EHG_EPS!O53+TI_EHG_DHEP!O53</f>
        <v>483.4664660361135</v>
      </c>
      <c r="P53" s="10">
        <f>TI_EHG_E_E!P53+TI_EHG_CHP_E!P53+TI_EHG_H_E!P53+TI_EHG_EDHP!P53+TI_EHG_EB!P53+TI_EHG_EPS!P53+TI_EHG_DHEP!P53</f>
        <v>1180.6034393809114</v>
      </c>
      <c r="Q53" s="10">
        <f>TI_EHG_E_E!Q53+TI_EHG_CHP_E!Q53+TI_EHG_H_E!Q53+TI_EHG_EDHP!Q53+TI_EHG_EB!Q53+TI_EHG_EPS!Q53+TI_EHG_DHEP!Q53</f>
        <v>1338.6855546001716</v>
      </c>
      <c r="R53" s="10">
        <f>TI_EHG_E_E!R53+TI_EHG_CHP_E!R53+TI_EHG_H_E!R53+TI_EHG_EDHP!R53+TI_EHG_EB!R53+TI_EHG_EPS!R53+TI_EHG_DHEP!R53</f>
        <v>744.6694754944109</v>
      </c>
      <c r="S53" s="10">
        <f>TI_EHG_E_E!S53+TI_EHG_CHP_E!S53+TI_EHG_H_E!S53+TI_EHG_EDHP!S53+TI_EHG_EB!S53+TI_EHG_EPS!S53+TI_EHG_DHEP!S53</f>
        <v>1351.9624247635429</v>
      </c>
      <c r="T53" s="10">
        <f>TI_EHG_E_E!T53+TI_EHG_CHP_E!T53+TI_EHG_H_E!T53+TI_EHG_EDHP!T53+TI_EHG_EB!T53+TI_EHG_EPS!T53+TI_EHG_DHEP!T53</f>
        <v>507.04067067927764</v>
      </c>
      <c r="U53" s="10">
        <f>TI_EHG_E_E!U53+TI_EHG_CHP_E!U53+TI_EHG_H_E!U53+TI_EHG_EDHP!U53+TI_EHG_EB!U53+TI_EHG_EPS!U53+TI_EHG_DHEP!U53</f>
        <v>1065.6361994840929</v>
      </c>
      <c r="V53" s="10">
        <f>TI_EHG_E_E!V53+TI_EHG_CHP_E!V53+TI_EHG_H_E!V53+TI_EHG_EDHP!V53+TI_EHG_EB!V53+TI_EHG_EPS!V53+TI_EHG_DHEP!V53</f>
        <v>758.18693035253659</v>
      </c>
      <c r="W53" s="10">
        <f>TI_EHG_E_E!W53+TI_EHG_CHP_E!W53+TI_EHG_H_E!W53+TI_EHG_EDHP!W53+TI_EHG_EB!W53+TI_EHG_EPS!W53+TI_EHG_DHEP!W53</f>
        <v>1038.9149613069649</v>
      </c>
      <c r="X53" s="10">
        <f>TI_EHG_E_E!X53+TI_EHG_CHP_E!X53+TI_EHG_H_E!X53+TI_EHG_EDHP!X53+TI_EHG_EB!X53+TI_EHG_EPS!X53+TI_EHG_DHEP!X53</f>
        <v>1023.8644024075669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2.579535683576956E-4</v>
      </c>
      <c r="P54" s="10">
        <f>TI_EHG_E_E!P54+TI_EHG_CHP_E!P54+TI_EHG_H_E!P54+TI_EHG_EDHP!P54+TI_EHG_EB!P54+TI_EHG_EPS!P54+TI_EHG_DHEP!P54</f>
        <v>1.719690455717971E-4</v>
      </c>
      <c r="Q54" s="10">
        <f>TI_EHG_E_E!Q54+TI_EHG_CHP_E!Q54+TI_EHG_H_E!Q54+TI_EHG_EDHP!Q54+TI_EHG_EB!Q54+TI_EHG_EPS!Q54+TI_EHG_DHEP!Q54</f>
        <v>2.2355975924333621E-3</v>
      </c>
      <c r="R54" s="10">
        <f>TI_EHG_E_E!R54+TI_EHG_CHP_E!R54+TI_EHG_H_E!R54+TI_EHG_EDHP!R54+TI_EHG_EB!R54+TI_EHG_EPS!R54+TI_EHG_DHEP!R54</f>
        <v>2.3215821152192599E-3</v>
      </c>
      <c r="S54" s="10">
        <f>TI_EHG_E_E!S54+TI_EHG_CHP_E!S54+TI_EHG_H_E!S54+TI_EHG_EDHP!S54+TI_EHG_EB!S54+TI_EHG_EPS!S54+TI_EHG_DHEP!S54</f>
        <v>3.869303525365434E-3</v>
      </c>
      <c r="T54" s="10">
        <f>TI_EHG_E_E!T54+TI_EHG_CHP_E!T54+TI_EHG_H_E!T54+TI_EHG_EDHP!T54+TI_EHG_EB!T54+TI_EHG_EPS!T54+TI_EHG_DHEP!T54</f>
        <v>5.159071367153912E-4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14.445399828030951</v>
      </c>
      <c r="D55" s="10">
        <f>TI_EHG_E_E!D55+TI_EHG_CHP_E!D55+TI_EHG_H_E!D55+TI_EHG_EDHP!D55+TI_EHG_EB!D55+TI_EHG_EPS!D55+TI_EHG_DHEP!D55</f>
        <v>22.012037833190021</v>
      </c>
      <c r="E55" s="10">
        <f>TI_EHG_E_E!E55+TI_EHG_CHP_E!E55+TI_EHG_H_E!E55+TI_EHG_EDHP!E55+TI_EHG_EB!E55+TI_EHG_EPS!E55+TI_EHG_DHEP!E55</f>
        <v>31.12639724849527</v>
      </c>
      <c r="F55" s="10">
        <f>TI_EHG_E_E!F55+TI_EHG_CHP_E!F55+TI_EHG_H_E!F55+TI_EHG_EDHP!F55+TI_EHG_EB!F55+TI_EHG_EPS!F55+TI_EHG_DHEP!F55</f>
        <v>42.648323301805682</v>
      </c>
      <c r="G55" s="10">
        <f>TI_EHG_E_E!G55+TI_EHG_CHP_E!G55+TI_EHG_H_E!G55+TI_EHG_EDHP!G55+TI_EHG_EB!G55+TI_EHG_EPS!G55+TI_EHG_DHEP!G55</f>
        <v>70.191745485812547</v>
      </c>
      <c r="H55" s="10">
        <f>TI_EHG_E_E!H55+TI_EHG_CHP_E!H55+TI_EHG_H_E!H55+TI_EHG_EDHP!H55+TI_EHG_EB!H55+TI_EHG_EPS!H55+TI_EHG_DHEP!H55</f>
        <v>152.4731728288908</v>
      </c>
      <c r="I55" s="10">
        <f>TI_EHG_E_E!I55+TI_EHG_CHP_E!I55+TI_EHG_H_E!I55+TI_EHG_EDHP!I55+TI_EHG_EB!I55+TI_EHG_EPS!I55+TI_EHG_DHEP!I55</f>
        <v>251.54531384350821</v>
      </c>
      <c r="J55" s="10">
        <f>TI_EHG_E_E!J55+TI_EHG_CHP_E!J55+TI_EHG_H_E!J55+TI_EHG_EDHP!J55+TI_EHG_EB!J55+TI_EHG_EPS!J55+TI_EHG_DHEP!J55</f>
        <v>347.0944110060189</v>
      </c>
      <c r="K55" s="10">
        <f>TI_EHG_E_E!K55+TI_EHG_CHP_E!K55+TI_EHG_H_E!K55+TI_EHG_EDHP!K55+TI_EHG_EB!K55+TI_EHG_EPS!K55+TI_EHG_DHEP!K55</f>
        <v>495.04557179707649</v>
      </c>
      <c r="L55" s="10">
        <f>TI_EHG_E_E!L55+TI_EHG_CHP_E!L55+TI_EHG_H_E!L55+TI_EHG_EDHP!L55+TI_EHG_EB!L55+TI_EHG_EPS!L55+TI_EHG_DHEP!L55</f>
        <v>651.50154772141013</v>
      </c>
      <c r="M55" s="10">
        <f>TI_EHG_E_E!M55+TI_EHG_CHP_E!M55+TI_EHG_H_E!M55+TI_EHG_EDHP!M55+TI_EHG_EB!M55+TI_EHG_EPS!M55+TI_EHG_DHEP!M55</f>
        <v>789.47308684436803</v>
      </c>
      <c r="N55" s="10">
        <f>TI_EHG_E_E!N55+TI_EHG_CHP_E!N55+TI_EHG_H_E!N55+TI_EHG_EDHP!N55+TI_EHG_EB!N55+TI_EHG_EPS!N55+TI_EHG_DHEP!N55</f>
        <v>787.75683576956146</v>
      </c>
      <c r="O55" s="10">
        <f>TI_EHG_E_E!O55+TI_EHG_CHP_E!O55+TI_EHG_H_E!O55+TI_EHG_EDHP!O55+TI_EHG_EB!O55+TI_EHG_EPS!O55+TI_EHG_DHEP!O55</f>
        <v>882.18211521926037</v>
      </c>
      <c r="P55" s="10">
        <f>TI_EHG_E_E!P55+TI_EHG_CHP_E!P55+TI_EHG_H_E!P55+TI_EHG_EDHP!P55+TI_EHG_EB!P55+TI_EHG_EPS!P55+TI_EHG_DHEP!P55</f>
        <v>1033.0697334479789</v>
      </c>
      <c r="Q55" s="10">
        <f>TI_EHG_E_E!Q55+TI_EHG_CHP_E!Q55+TI_EHG_H_E!Q55+TI_EHG_EDHP!Q55+TI_EHG_EB!Q55+TI_EHG_EPS!Q55+TI_EHG_DHEP!Q55</f>
        <v>1041.3925193465175</v>
      </c>
      <c r="R55" s="10">
        <f>TI_EHG_E_E!R55+TI_EHG_CHP_E!R55+TI_EHG_H_E!R55+TI_EHG_EDHP!R55+TI_EHG_EB!R55+TI_EHG_EPS!R55+TI_EHG_DHEP!R55</f>
        <v>998.07721410146178</v>
      </c>
      <c r="S55" s="10">
        <f>TI_EHG_E_E!S55+TI_EHG_CHP_E!S55+TI_EHG_H_E!S55+TI_EHG_EDHP!S55+TI_EHG_EB!S55+TI_EHG_EPS!S55+TI_EHG_DHEP!S55</f>
        <v>1072.579191745486</v>
      </c>
      <c r="T55" s="10">
        <f>TI_EHG_E_E!T55+TI_EHG_CHP_E!T55+TI_EHG_H_E!T55+TI_EHG_EDHP!T55+TI_EHG_EB!T55+TI_EHG_EPS!T55+TI_EHG_DHEP!T55</f>
        <v>1053.1257953568361</v>
      </c>
      <c r="U55" s="10">
        <f>TI_EHG_E_E!U55+TI_EHG_CHP_E!U55+TI_EHG_H_E!U55+TI_EHG_EDHP!U55+TI_EHG_EB!U55+TI_EHG_EPS!U55+TI_EHG_DHEP!U55</f>
        <v>1084.8309544282031</v>
      </c>
      <c r="V55" s="10">
        <f>TI_EHG_E_E!V55+TI_EHG_CHP_E!V55+TI_EHG_H_E!V55+TI_EHG_EDHP!V55+TI_EHG_EB!V55+TI_EHG_EPS!V55+TI_EHG_DHEP!V55</f>
        <v>1175.1460877042136</v>
      </c>
      <c r="W55" s="10">
        <f>TI_EHG_E_E!W55+TI_EHG_CHP_E!W55+TI_EHG_H_E!W55+TI_EHG_EDHP!W55+TI_EHG_EB!W55+TI_EHG_EPS!W55+TI_EHG_DHEP!W55</f>
        <v>1057.4946689595874</v>
      </c>
      <c r="X55" s="10">
        <f>TI_EHG_E_E!X55+TI_EHG_CHP_E!X55+TI_EHG_H_E!X55+TI_EHG_EDHP!X55+TI_EHG_EB!X55+TI_EHG_EPS!X55+TI_EHG_DHEP!X55</f>
        <v>1136.3382631126399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8.5984522785898534E-2</v>
      </c>
      <c r="D56" s="10">
        <f>TI_EHG_E_E!D56+TI_EHG_CHP_E!D56+TI_EHG_H_E!D56+TI_EHG_EDHP!D56+TI_EHG_EB!D56+TI_EHG_EPS!D56+TI_EHG_DHEP!D56</f>
        <v>8.5984522785898534E-2</v>
      </c>
      <c r="E56" s="10">
        <f>TI_EHG_E_E!E56+TI_EHG_CHP_E!E56+TI_EHG_H_E!E56+TI_EHG_EDHP!E56+TI_EHG_EB!E56+TI_EHG_EPS!E56+TI_EHG_DHEP!E56</f>
        <v>0.1719690455717971</v>
      </c>
      <c r="F56" s="10">
        <f>TI_EHG_E_E!F56+TI_EHG_CHP_E!F56+TI_EHG_H_E!F56+TI_EHG_EDHP!F56+TI_EHG_EB!F56+TI_EHG_EPS!F56+TI_EHG_DHEP!F56</f>
        <v>0.25795356835769562</v>
      </c>
      <c r="G56" s="10">
        <f>TI_EHG_E_E!G56+TI_EHG_CHP_E!G56+TI_EHG_H_E!G56+TI_EHG_EDHP!G56+TI_EHG_EB!G56+TI_EHG_EPS!G56+TI_EHG_DHEP!G56</f>
        <v>0.25795356835769562</v>
      </c>
      <c r="H56" s="10">
        <f>TI_EHG_E_E!H56+TI_EHG_CHP_E!H56+TI_EHG_H_E!H56+TI_EHG_EDHP!H56+TI_EHG_EB!H56+TI_EHG_EPS!H56+TI_EHG_DHEP!H56</f>
        <v>0.25795356835769562</v>
      </c>
      <c r="I56" s="10">
        <f>TI_EHG_E_E!I56+TI_EHG_CHP_E!I56+TI_EHG_H_E!I56+TI_EHG_EDHP!I56+TI_EHG_EB!I56+TI_EHG_EPS!I56+TI_EHG_DHEP!I56</f>
        <v>0.41272570937231301</v>
      </c>
      <c r="J56" s="10">
        <f>TI_EHG_E_E!J56+TI_EHG_CHP_E!J56+TI_EHG_H_E!J56+TI_EHG_EDHP!J56+TI_EHG_EB!J56+TI_EHG_EPS!J56+TI_EHG_DHEP!J56</f>
        <v>2.0636285468615649</v>
      </c>
      <c r="K56" s="10">
        <f>TI_EHG_E_E!K56+TI_EHG_CHP_E!K56+TI_EHG_H_E!K56+TI_EHG_EDHP!K56+TI_EHG_EB!K56+TI_EHG_EPS!K56+TI_EHG_DHEP!K56</f>
        <v>3.485296646603611</v>
      </c>
      <c r="L56" s="10">
        <f>TI_EHG_E_E!L56+TI_EHG_CHP_E!L56+TI_EHG_H_E!L56+TI_EHG_EDHP!L56+TI_EHG_EB!L56+TI_EHG_EPS!L56+TI_EHG_DHEP!L56</f>
        <v>13.75752364574377</v>
      </c>
      <c r="M56" s="10">
        <f>TI_EHG_E_E!M56+TI_EHG_CHP_E!M56+TI_EHG_H_E!M56+TI_EHG_EDHP!M56+TI_EHG_EB!M56+TI_EHG_EPS!M56+TI_EHG_DHEP!M56</f>
        <v>18.171109200343938</v>
      </c>
      <c r="N56" s="10">
        <f>TI_EHG_E_E!N56+TI_EHG_CHP_E!N56+TI_EHG_H_E!N56+TI_EHG_EDHP!N56+TI_EHG_EB!N56+TI_EHG_EPS!N56+TI_EHG_DHEP!N56</f>
        <v>24.069561478933796</v>
      </c>
      <c r="O56" s="10">
        <f>TI_EHG_E_E!O56+TI_EHG_CHP_E!O56+TI_EHG_H_E!O56+TI_EHG_EDHP!O56+TI_EHG_EB!O56+TI_EHG_EPS!O56+TI_EHG_DHEP!O56</f>
        <v>33.76139294926913</v>
      </c>
      <c r="P56" s="10">
        <f>TI_EHG_E_E!P56+TI_EHG_CHP_E!P56+TI_EHG_H_E!P56+TI_EHG_EDHP!P56+TI_EHG_EB!P56+TI_EHG_EPS!P56+TI_EHG_DHEP!P56</f>
        <v>41.198624247635429</v>
      </c>
      <c r="Q56" s="10">
        <f>TI_EHG_E_E!Q56+TI_EHG_CHP_E!Q56+TI_EHG_H_E!Q56+TI_EHG_EDHP!Q56+TI_EHG_EB!Q56+TI_EHG_EPS!Q56+TI_EHG_DHEP!Q56</f>
        <v>53.939466895958716</v>
      </c>
      <c r="R56" s="10">
        <f>TI_EHG_E_E!R56+TI_EHG_CHP_E!R56+TI_EHG_H_E!R56+TI_EHG_EDHP!R56+TI_EHG_EB!R56+TI_EHG_EPS!R56+TI_EHG_DHEP!R56</f>
        <v>68.457007738607047</v>
      </c>
      <c r="S56" s="10">
        <f>TI_EHG_E_E!S56+TI_EHG_CHP_E!S56+TI_EHG_H_E!S56+TI_EHG_EDHP!S56+TI_EHG_EB!S56+TI_EHG_EPS!S56+TI_EHG_DHEP!S56</f>
        <v>74.858383490971605</v>
      </c>
      <c r="T56" s="10">
        <f>TI_EHG_E_E!T56+TI_EHG_CHP_E!T56+TI_EHG_H_E!T56+TI_EHG_EDHP!T56+TI_EHG_EB!T56+TI_EHG_EPS!T56+TI_EHG_DHEP!T56</f>
        <v>85.257609630266558</v>
      </c>
      <c r="U56" s="10">
        <f>TI_EHG_E_E!U56+TI_EHG_CHP_E!U56+TI_EHG_H_E!U56+TI_EHG_EDHP!U56+TI_EHG_EB!U56+TI_EHG_EPS!U56+TI_EHG_DHEP!U56</f>
        <v>86.491573516766977</v>
      </c>
      <c r="V56" s="10">
        <f>TI_EHG_E_E!V56+TI_EHG_CHP_E!V56+TI_EHG_H_E!V56+TI_EHG_EDHP!V56+TI_EHG_EB!V56+TI_EHG_EPS!V56+TI_EHG_DHEP!V56</f>
        <v>115.41289767841789</v>
      </c>
      <c r="W56" s="10">
        <f>TI_EHG_E_E!W56+TI_EHG_CHP_E!W56+TI_EHG_H_E!W56+TI_EHG_EDHP!W56+TI_EHG_EB!W56+TI_EHG_EPS!W56+TI_EHG_DHEP!W56</f>
        <v>147.51418744625965</v>
      </c>
      <c r="X56" s="10">
        <f>TI_EHG_E_E!X56+TI_EHG_CHP_E!X56+TI_EHG_H_E!X56+TI_EHG_EDHP!X56+TI_EHG_EB!X56+TI_EHG_EPS!X56+TI_EHG_DHEP!X56</f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68.763714531384338</v>
      </c>
      <c r="D58" s="10">
        <f>TI_EHG_E_E!D58+TI_EHG_CHP_E!D58+TI_EHG_H_E!D58+TI_EHG_EDHP!D58+TI_EHG_EB!D58+TI_EHG_EPS!D58+TI_EHG_DHEP!D58</f>
        <v>90.259845227858975</v>
      </c>
      <c r="E58" s="10">
        <f>TI_EHG_E_E!E58+TI_EHG_CHP_E!E58+TI_EHG_H_E!E58+TI_EHG_EDHP!E58+TI_EHG_EB!E58+TI_EHG_EPS!E58+TI_EHG_DHEP!E58</f>
        <v>82.545141874462587</v>
      </c>
      <c r="F58" s="10">
        <f>TI_EHG_E_E!F58+TI_EHG_CHP_E!F58+TI_EHG_H_E!F58+TI_EHG_EDHP!F58+TI_EHG_EB!F58+TI_EHG_EPS!F58+TI_EHG_DHEP!F58</f>
        <v>77.386070507308673</v>
      </c>
      <c r="G58" s="10">
        <f>TI_EHG_E_E!G58+TI_EHG_CHP_E!G58+TI_EHG_H_E!G58+TI_EHG_EDHP!G58+TI_EHG_EB!G58+TI_EHG_EPS!G58+TI_EHG_DHEP!G58</f>
        <v>76.502321582115215</v>
      </c>
      <c r="H58" s="10">
        <f>TI_EHG_E_E!H58+TI_EHG_CHP_E!H58+TI_EHG_H_E!H58+TI_EHG_EDHP!H58+TI_EHG_EB!H58+TI_EHG_EPS!H58+TI_EHG_DHEP!H58</f>
        <v>64.655546001719685</v>
      </c>
      <c r="I58" s="10">
        <f>TI_EHG_E_E!I58+TI_EHG_CHP_E!I58+TI_EHG_H_E!I58+TI_EHG_EDHP!I58+TI_EHG_EB!I58+TI_EHG_EPS!I58+TI_EHG_DHEP!I58</f>
        <v>77.409974204643163</v>
      </c>
      <c r="J58" s="10">
        <f>TI_EHG_E_E!J58+TI_EHG_CHP_E!J58+TI_EHG_H_E!J58+TI_EHG_EDHP!J58+TI_EHG_EB!J58+TI_EHG_EPS!J58+TI_EHG_DHEP!J58</f>
        <v>183.05150472914869</v>
      </c>
      <c r="K58" s="10">
        <f>TI_EHG_E_E!K58+TI_EHG_CHP_E!K58+TI_EHG_H_E!K58+TI_EHG_EDHP!K58+TI_EHG_EB!K58+TI_EHG_EPS!K58+TI_EHG_DHEP!K58</f>
        <v>174.85907136715389</v>
      </c>
      <c r="L58" s="10">
        <f>TI_EHG_E_E!L58+TI_EHG_CHP_E!L58+TI_EHG_H_E!L58+TI_EHG_EDHP!L58+TI_EHG_EB!L58+TI_EHG_EPS!L58+TI_EHG_DHEP!L58</f>
        <v>167.57429062768699</v>
      </c>
      <c r="M58" s="10">
        <f>TI_EHG_E_E!M58+TI_EHG_CHP_E!M58+TI_EHG_H_E!M58+TI_EHG_EDHP!M58+TI_EHG_EB!M58+TI_EHG_EPS!M58+TI_EHG_DHEP!M58</f>
        <v>179.56431642304381</v>
      </c>
      <c r="N58" s="10">
        <f>TI_EHG_E_E!N58+TI_EHG_CHP_E!N58+TI_EHG_H_E!N58+TI_EHG_EDHP!N58+TI_EHG_EB!N58+TI_EHG_EPS!N58+TI_EHG_DHEP!N58</f>
        <v>191.69767841788479</v>
      </c>
      <c r="O58" s="10">
        <f>TI_EHG_E_E!O58+TI_EHG_CHP_E!O58+TI_EHG_H_E!O58+TI_EHG_EDHP!O58+TI_EHG_EB!O58+TI_EHG_EPS!O58+TI_EHG_DHEP!O58</f>
        <v>133.4431642304385</v>
      </c>
      <c r="P58" s="10">
        <f>TI_EHG_E_E!P58+TI_EHG_CHP_E!P58+TI_EHG_H_E!P58+TI_EHG_EDHP!P58+TI_EHG_EB!P58+TI_EHG_EPS!P58+TI_EHG_DHEP!P58</f>
        <v>179.11057609630271</v>
      </c>
      <c r="Q58" s="10">
        <f>TI_EHG_E_E!Q58+TI_EHG_CHP_E!Q58+TI_EHG_H_E!Q58+TI_EHG_EDHP!Q58+TI_EHG_EB!Q58+TI_EHG_EPS!Q58+TI_EHG_DHEP!Q58</f>
        <v>187.11186586414439</v>
      </c>
      <c r="R58" s="10">
        <f>TI_EHG_E_E!R58+TI_EHG_CHP_E!R58+TI_EHG_H_E!R58+TI_EHG_EDHP!R58+TI_EHG_EB!R58+TI_EHG_EPS!R58+TI_EHG_DHEP!R58</f>
        <v>185.46380051590711</v>
      </c>
      <c r="S58" s="10">
        <f>TI_EHG_E_E!S58+TI_EHG_CHP_E!S58+TI_EHG_H_E!S58+TI_EHG_EDHP!S58+TI_EHG_EB!S58+TI_EHG_EPS!S58+TI_EHG_DHEP!S58</f>
        <v>156.32467755803961</v>
      </c>
      <c r="T58" s="10">
        <f>TI_EHG_E_E!T58+TI_EHG_CHP_E!T58+TI_EHG_H_E!T58+TI_EHG_EDHP!T58+TI_EHG_EB!T58+TI_EHG_EPS!T58+TI_EHG_DHEP!T58</f>
        <v>197.38787618228719</v>
      </c>
      <c r="U58" s="10">
        <f>TI_EHG_E_E!U58+TI_EHG_CHP_E!U58+TI_EHG_H_E!U58+TI_EHG_EDHP!U58+TI_EHG_EB!U58+TI_EHG_EPS!U58+TI_EHG_DHEP!U58</f>
        <v>209.89776440240749</v>
      </c>
      <c r="V58" s="10">
        <f>TI_EHG_E_E!V58+TI_EHG_CHP_E!V58+TI_EHG_H_E!V58+TI_EHG_EDHP!V58+TI_EHG_EB!V58+TI_EHG_EPS!V58+TI_EHG_DHEP!V58</f>
        <v>196.20722269991401</v>
      </c>
      <c r="W58" s="10">
        <f>TI_EHG_E_E!W58+TI_EHG_CHP_E!W58+TI_EHG_H_E!W58+TI_EHG_EDHP!W58+TI_EHG_EB!W58+TI_EHG_EPS!W58+TI_EHG_DHEP!W58</f>
        <v>197.85795356835769</v>
      </c>
      <c r="X58" s="10">
        <f>TI_EHG_E_E!X58+TI_EHG_CHP_E!X58+TI_EHG_H_E!X58+TI_EHG_EDHP!X58+TI_EHG_EB!X58+TI_EHG_EPS!X58+TI_EHG_DHEP!X58</f>
        <v>162.67042132416171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180.35253654342222</v>
      </c>
      <c r="D59" s="10">
        <f>TI_EHG_E_E!D59+TI_EHG_CHP_E!D59+TI_EHG_H_E!D59+TI_EHG_EDHP!D59+TI_EHG_EB!D59+TI_EHG_EPS!D59+TI_EHG_DHEP!D59</f>
        <v>177.1997420464316</v>
      </c>
      <c r="E59" s="10">
        <f>TI_EHG_E_E!E59+TI_EHG_CHP_E!E59+TI_EHG_H_E!E59+TI_EHG_EDHP!E59+TI_EHG_EB!E59+TI_EHG_EPS!E59+TI_EHG_DHEP!E59</f>
        <v>191.02897678417884</v>
      </c>
      <c r="F59" s="10">
        <f>TI_EHG_E_E!F59+TI_EHG_CHP_E!F59+TI_EHG_H_E!F59+TI_EHG_EDHP!F59+TI_EHG_EB!F59+TI_EHG_EPS!F59+TI_EHG_DHEP!F59</f>
        <v>182.16775580395529</v>
      </c>
      <c r="G59" s="10">
        <f>TI_EHG_E_E!G59+TI_EHG_CHP_E!G59+TI_EHG_H_E!G59+TI_EHG_EDHP!G59+TI_EHG_EB!G59+TI_EHG_EPS!G59+TI_EHG_DHEP!G59</f>
        <v>203.30558899398105</v>
      </c>
      <c r="H59" s="10">
        <f>TI_EHG_E_E!H59+TI_EHG_CHP_E!H59+TI_EHG_H_E!H59+TI_EHG_EDHP!H59+TI_EHG_EB!H59+TI_EHG_EPS!H59+TI_EHG_DHEP!H59</f>
        <v>208.10644883920889</v>
      </c>
      <c r="I59" s="10">
        <f>TI_EHG_E_E!I59+TI_EHG_CHP_E!I59+TI_EHG_H_E!I59+TI_EHG_EDHP!I59+TI_EHG_EB!I59+TI_EHG_EPS!I59+TI_EHG_DHEP!I59</f>
        <v>209.68271711092007</v>
      </c>
      <c r="J59" s="10">
        <f>TI_EHG_E_E!J59+TI_EHG_CHP_E!J59+TI_EHG_H_E!J59+TI_EHG_EDHP!J59+TI_EHG_EB!J59+TI_EHG_EPS!J59+TI_EHG_DHEP!J59</f>
        <v>245.50971625107488</v>
      </c>
      <c r="K59" s="10">
        <f>TI_EHG_E_E!K59+TI_EHG_CHP_E!K59+TI_EHG_H_E!K59+TI_EHG_EDHP!K59+TI_EHG_EB!K59+TI_EHG_EPS!K59+TI_EHG_DHEP!K59</f>
        <v>232.56431642304381</v>
      </c>
      <c r="L59" s="10">
        <f>TI_EHG_E_E!L59+TI_EHG_CHP_E!L59+TI_EHG_H_E!L59+TI_EHG_EDHP!L59+TI_EHG_EB!L59+TI_EHG_EPS!L59+TI_EHG_DHEP!L59</f>
        <v>314.63172828890794</v>
      </c>
      <c r="M59" s="10">
        <f>TI_EHG_E_E!M59+TI_EHG_CHP_E!M59+TI_EHG_H_E!M59+TI_EHG_EDHP!M59+TI_EHG_EB!M59+TI_EHG_EPS!M59+TI_EHG_DHEP!M59</f>
        <v>431.35563198624243</v>
      </c>
      <c r="N59" s="10">
        <f>TI_EHG_E_E!N59+TI_EHG_CHP_E!N59+TI_EHG_H_E!N59+TI_EHG_EDHP!N59+TI_EHG_EB!N59+TI_EHG_EPS!N59+TI_EHG_DHEP!N59</f>
        <v>468.52012037833191</v>
      </c>
      <c r="O59" s="10">
        <f>TI_EHG_E_E!O59+TI_EHG_CHP_E!O59+TI_EHG_H_E!O59+TI_EHG_EDHP!O59+TI_EHG_EB!O59+TI_EHG_EPS!O59+TI_EHG_DHEP!O59</f>
        <v>503.03327601031816</v>
      </c>
      <c r="P59" s="10">
        <f>TI_EHG_E_E!P59+TI_EHG_CHP_E!P59+TI_EHG_H_E!P59+TI_EHG_EDHP!P59+TI_EHG_EB!P59+TI_EHG_EPS!P59+TI_EHG_DHEP!P59</f>
        <v>481.72828890799656</v>
      </c>
      <c r="Q59" s="10">
        <f>TI_EHG_E_E!Q59+TI_EHG_CHP_E!Q59+TI_EHG_H_E!Q59+TI_EHG_EDHP!Q59+TI_EHG_EB!Q59+TI_EHG_EPS!Q59+TI_EHG_DHEP!Q59</f>
        <v>586.93998280309529</v>
      </c>
      <c r="R59" s="10">
        <f>TI_EHG_E_E!R59+TI_EHG_CHP_E!R59+TI_EHG_H_E!R59+TI_EHG_EDHP!R59+TI_EHG_EB!R59+TI_EHG_EPS!R59+TI_EHG_DHEP!R59</f>
        <v>606.0952708512466</v>
      </c>
      <c r="S59" s="10">
        <f>TI_EHG_E_E!S59+TI_EHG_CHP_E!S59+TI_EHG_H_E!S59+TI_EHG_EDHP!S59+TI_EHG_EB!S59+TI_EHG_EPS!S59+TI_EHG_DHEP!S59</f>
        <v>613.78615649183143</v>
      </c>
      <c r="T59" s="10">
        <f>TI_EHG_E_E!T59+TI_EHG_CHP_E!T59+TI_EHG_H_E!T59+TI_EHG_EDHP!T59+TI_EHG_EB!T59+TI_EHG_EPS!T59+TI_EHG_DHEP!T59</f>
        <v>633.31212381771275</v>
      </c>
      <c r="U59" s="10">
        <f>TI_EHG_E_E!U59+TI_EHG_CHP_E!U59+TI_EHG_H_E!U59+TI_EHG_EDHP!U59+TI_EHG_EB!U59+TI_EHG_EPS!U59+TI_EHG_DHEP!U59</f>
        <v>650.16233877901982</v>
      </c>
      <c r="V59" s="10">
        <f>TI_EHG_E_E!V59+TI_EHG_CHP_E!V59+TI_EHG_H_E!V59+TI_EHG_EDHP!V59+TI_EHG_EB!V59+TI_EHG_EPS!V59+TI_EHG_DHEP!V59</f>
        <v>709.77265692175411</v>
      </c>
      <c r="W59" s="10">
        <f>TI_EHG_E_E!W59+TI_EHG_CHP_E!W59+TI_EHG_H_E!W59+TI_EHG_EDHP!W59+TI_EHG_EB!W59+TI_EHG_EPS!W59+TI_EHG_DHEP!W59</f>
        <v>826.99501289767829</v>
      </c>
      <c r="X59" s="10">
        <f>TI_EHG_E_E!X59+TI_EHG_CHP_E!X59+TI_EHG_H_E!X59+TI_EHG_EDHP!X59+TI_EHG_EB!X59+TI_EHG_EPS!X59+TI_EHG_DHEP!X59</f>
        <v>916.10662080825455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1.146431642304385</v>
      </c>
      <c r="D61" s="10">
        <f>TI_EHG_E_E!D61+TI_EHG_CHP_E!D61+TI_EHG_H_E!D61+TI_EHG_EDHP!D61+TI_EHG_EB!D61+TI_EHG_EPS!D61+TI_EHG_DHEP!D61</f>
        <v>0.88374892519346515</v>
      </c>
      <c r="E61" s="10">
        <f>TI_EHG_E_E!E61+TI_EHG_CHP_E!E61+TI_EHG_H_E!E61+TI_EHG_EDHP!E61+TI_EHG_EB!E61+TI_EHG_EPS!E61+TI_EHG_DHEP!E61</f>
        <v>0.93147033533963886</v>
      </c>
      <c r="F61" s="10">
        <f>TI_EHG_E_E!F61+TI_EHG_CHP_E!F61+TI_EHG_H_E!F61+TI_EHG_EDHP!F61+TI_EHG_EB!F61+TI_EHG_EPS!F61+TI_EHG_DHEP!F61</f>
        <v>0.83594153052450548</v>
      </c>
      <c r="G61" s="10">
        <f>TI_EHG_E_E!G61+TI_EHG_CHP_E!G61+TI_EHG_H_E!G61+TI_EHG_EDHP!G61+TI_EHG_EB!G61+TI_EHG_EPS!G61+TI_EHG_DHEP!G61</f>
        <v>4.4664660361134993</v>
      </c>
      <c r="H61" s="10">
        <f>TI_EHG_E_E!H61+TI_EHG_CHP_E!H61+TI_EHG_H_E!H61+TI_EHG_EDHP!H61+TI_EHG_EB!H61+TI_EHG_EPS!H61+TI_EHG_DHEP!H61</f>
        <v>10.127085124677558</v>
      </c>
      <c r="I61" s="10">
        <f>TI_EHG_E_E!I61+TI_EHG_CHP_E!I61+TI_EHG_H_E!I61+TI_EHG_EDHP!I61+TI_EHG_EB!I61+TI_EHG_EPS!I61+TI_EHG_DHEP!I61</f>
        <v>9.1955288048151331</v>
      </c>
      <c r="J61" s="10">
        <f>TI_EHG_E_E!J61+TI_EHG_CHP_E!J61+TI_EHG_H_E!J61+TI_EHG_EDHP!J61+TI_EHG_EB!J61+TI_EHG_EPS!J61+TI_EHG_DHEP!J61</f>
        <v>15.763886500429924</v>
      </c>
      <c r="K61" s="10">
        <f>TI_EHG_E_E!K61+TI_EHG_CHP_E!K61+TI_EHG_H_E!K61+TI_EHG_EDHP!K61+TI_EHG_EB!K61+TI_EHG_EPS!K61+TI_EHG_DHEP!K61</f>
        <v>22.976956147893382</v>
      </c>
      <c r="L61" s="10">
        <f>TI_EHG_E_E!L61+TI_EHG_CHP_E!L61+TI_EHG_H_E!L61+TI_EHG_EDHP!L61+TI_EHG_EB!L61+TI_EHG_EPS!L61+TI_EHG_DHEP!L61</f>
        <v>23.789079965606192</v>
      </c>
      <c r="M61" s="10">
        <f>TI_EHG_E_E!M61+TI_EHG_CHP_E!M61+TI_EHG_H_E!M61+TI_EHG_EDHP!M61+TI_EHG_EB!M61+TI_EHG_EPS!M61+TI_EHG_DHEP!M61</f>
        <v>30.739466895958728</v>
      </c>
      <c r="N61" s="10">
        <f>TI_EHG_E_E!N61+TI_EHG_CHP_E!N61+TI_EHG_H_E!N61+TI_EHG_EDHP!N61+TI_EHG_EB!N61+TI_EHG_EPS!N61+TI_EHG_DHEP!N61</f>
        <v>44.974720550300937</v>
      </c>
      <c r="O61" s="10">
        <f>TI_EHG_E_E!O61+TI_EHG_CHP_E!O61+TI_EHG_H_E!O61+TI_EHG_EDHP!O61+TI_EHG_EB!O61+TI_EHG_EPS!O61+TI_EHG_DHEP!O61</f>
        <v>56.415477214101458</v>
      </c>
      <c r="P61" s="10">
        <f>TI_EHG_E_E!P61+TI_EHG_CHP_E!P61+TI_EHG_H_E!P61+TI_EHG_EDHP!P61+TI_EHG_EB!P61+TI_EHG_EPS!P61+TI_EHG_DHEP!P61</f>
        <v>65.348237317282894</v>
      </c>
      <c r="Q61" s="10">
        <f>TI_EHG_E_E!Q61+TI_EHG_CHP_E!Q61+TI_EHG_H_E!Q61+TI_EHG_EDHP!Q61+TI_EHG_EB!Q61+TI_EHG_EPS!Q61+TI_EHG_DHEP!Q61</f>
        <v>73.516766981943249</v>
      </c>
      <c r="R61" s="10">
        <f>TI_EHG_E_E!R61+TI_EHG_CHP_E!R61+TI_EHG_H_E!R61+TI_EHG_EDHP!R61+TI_EHG_EB!R61+TI_EHG_EPS!R61+TI_EHG_DHEP!R61</f>
        <v>74.543852106620804</v>
      </c>
      <c r="S61" s="10">
        <f>TI_EHG_E_E!S61+TI_EHG_CHP_E!S61+TI_EHG_H_E!S61+TI_EHG_EDHP!S61+TI_EHG_EB!S61+TI_EHG_EPS!S61+TI_EHG_DHEP!S61</f>
        <v>71.55821152192604</v>
      </c>
      <c r="T61" s="10">
        <f>TI_EHG_E_E!T61+TI_EHG_CHP_E!T61+TI_EHG_H_E!T61+TI_EHG_EDHP!T61+TI_EHG_EB!T61+TI_EHG_EPS!T61+TI_EHG_DHEP!T61</f>
        <v>77.010662080825441</v>
      </c>
      <c r="U61" s="10">
        <f>TI_EHG_E_E!U61+TI_EHG_CHP_E!U61+TI_EHG_H_E!U61+TI_EHG_EDHP!U61+TI_EHG_EB!U61+TI_EHG_EPS!U61+TI_EHG_DHEP!U61</f>
        <v>74.694153052450545</v>
      </c>
      <c r="V61" s="10">
        <f>TI_EHG_E_E!V61+TI_EHG_CHP_E!V61+TI_EHG_H_E!V61+TI_EHG_EDHP!V61+TI_EHG_EB!V61+TI_EHG_EPS!V61+TI_EHG_DHEP!V61</f>
        <v>73.289595872742893</v>
      </c>
      <c r="W61" s="10">
        <f>TI_EHG_E_E!W61+TI_EHG_CHP_E!W61+TI_EHG_H_E!W61+TI_EHG_EDHP!W61+TI_EHG_EB!W61+TI_EHG_EPS!W61+TI_EHG_DHEP!W61</f>
        <v>75.670937231298367</v>
      </c>
      <c r="X61" s="10">
        <f>TI_EHG_E_E!X61+TI_EHG_CHP_E!X61+TI_EHG_H_E!X61+TI_EHG_EDHP!X61+TI_EHG_EB!X61+TI_EHG_EPS!X61+TI_EHG_DHEP!X61</f>
        <v>79.990283748925194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87.130954428202912</v>
      </c>
      <c r="D62" s="10">
        <f>TI_EHG_E_E!D62+TI_EHG_CHP_E!D62+TI_EHG_H_E!D62+TI_EHG_EDHP!D62+TI_EHG_EB!D62+TI_EHG_EPS!D62+TI_EHG_DHEP!D62</f>
        <v>87.274290627687009</v>
      </c>
      <c r="E62" s="10">
        <f>TI_EHG_E_E!E62+TI_EHG_CHP_E!E62+TI_EHG_H_E!E62+TI_EHG_EDHP!E62+TI_EHG_EB!E62+TI_EHG_EPS!E62+TI_EHG_DHEP!E62</f>
        <v>91.143594153052447</v>
      </c>
      <c r="F62" s="10">
        <f>TI_EHG_E_E!F62+TI_EHG_CHP_E!F62+TI_EHG_H_E!F62+TI_EHG_EDHP!F62+TI_EHG_EB!F62+TI_EHG_EPS!F62+TI_EHG_DHEP!F62</f>
        <v>94.654600171969051</v>
      </c>
      <c r="G62" s="10">
        <f>TI_EHG_E_E!G62+TI_EHG_CHP_E!G62+TI_EHG_H_E!G62+TI_EHG_EDHP!G62+TI_EHG_EB!G62+TI_EHG_EPS!G62+TI_EHG_DHEP!G62</f>
        <v>94.58297506448838</v>
      </c>
      <c r="H62" s="10">
        <f>TI_EHG_E_E!H62+TI_EHG_CHP_E!H62+TI_EHG_H_E!H62+TI_EHG_EDHP!H62+TI_EHG_EB!H62+TI_EHG_EPS!H62+TI_EHG_DHEP!H62</f>
        <v>103.4919174548581</v>
      </c>
      <c r="I62" s="10">
        <f>TI_EHG_E_E!I62+TI_EHG_CHP_E!I62+TI_EHG_H_E!I62+TI_EHG_EDHP!I62+TI_EHG_EB!I62+TI_EHG_EPS!I62+TI_EHG_DHEP!I62</f>
        <v>100.3391229578676</v>
      </c>
      <c r="J62" s="10">
        <f>TI_EHG_E_E!J62+TI_EHG_CHP_E!J62+TI_EHG_H_E!J62+TI_EHG_EDHP!J62+TI_EHG_EB!J62+TI_EHG_EPS!J62+TI_EHG_DHEP!J62</f>
        <v>93.985898538263115</v>
      </c>
      <c r="K62" s="10">
        <f>TI_EHG_E_E!K62+TI_EHG_CHP_E!K62+TI_EHG_H_E!K62+TI_EHG_EDHP!K62+TI_EHG_EB!K62+TI_EHG_EPS!K62+TI_EHG_DHEP!K62</f>
        <v>91.382459157351676</v>
      </c>
      <c r="L62" s="10">
        <f>TI_EHG_E_E!L62+TI_EHG_CHP_E!L62+TI_EHG_H_E!L62+TI_EHG_EDHP!L62+TI_EHG_EB!L62+TI_EHG_EPS!L62+TI_EHG_DHEP!L62</f>
        <v>99.049355116079099</v>
      </c>
      <c r="M62" s="10">
        <f>TI_EHG_E_E!M62+TI_EHG_CHP_E!M62+TI_EHG_H_E!M62+TI_EHG_EDHP!M62+TI_EHG_EB!M62+TI_EHG_EPS!M62+TI_EHG_DHEP!M62</f>
        <v>95.896646603611345</v>
      </c>
      <c r="N62" s="10">
        <f>TI_EHG_E_E!N62+TI_EHG_CHP_E!N62+TI_EHG_H_E!N62+TI_EHG_EDHP!N62+TI_EHG_EB!N62+TI_EHG_EPS!N62+TI_EHG_DHEP!N62</f>
        <v>98.476182287188294</v>
      </c>
      <c r="O62" s="10">
        <f>TI_EHG_E_E!O62+TI_EHG_CHP_E!O62+TI_EHG_H_E!O62+TI_EHG_EDHP!O62+TI_EHG_EB!O62+TI_EHG_EPS!O62+TI_EHG_DHEP!O62</f>
        <v>85.960619088564044</v>
      </c>
      <c r="P62" s="10">
        <f>TI_EHG_E_E!P62+TI_EHG_CHP_E!P62+TI_EHG_H_E!P62+TI_EHG_EDHP!P62+TI_EHG_EB!P62+TI_EHG_EPS!P62+TI_EHG_DHEP!P62</f>
        <v>96.708684436801363</v>
      </c>
      <c r="Q62" s="10">
        <f>TI_EHG_E_E!Q62+TI_EHG_CHP_E!Q62+TI_EHG_H_E!Q62+TI_EHG_EDHP!Q62+TI_EHG_EB!Q62+TI_EHG_EPS!Q62+TI_EHG_DHEP!Q62</f>
        <v>81.75692175408426</v>
      </c>
      <c r="R62" s="10">
        <f>TI_EHG_E_E!R62+TI_EHG_CHP_E!R62+TI_EHG_H_E!R62+TI_EHG_EDHP!R62+TI_EHG_EB!R62+TI_EHG_EPS!R62+TI_EHG_DHEP!R62</f>
        <v>97.401375752364572</v>
      </c>
      <c r="S62" s="10">
        <f>TI_EHG_E_E!S62+TI_EHG_CHP_E!S62+TI_EHG_H_E!S62+TI_EHG_EDHP!S62+TI_EHG_EB!S62+TI_EHG_EPS!S62+TI_EHG_DHEP!S62</f>
        <v>103.6591573516767</v>
      </c>
      <c r="T62" s="10">
        <f>TI_EHG_E_E!T62+TI_EHG_CHP_E!T62+TI_EHG_H_E!T62+TI_EHG_EDHP!T62+TI_EHG_EB!T62+TI_EHG_EPS!T62+TI_EHG_DHEP!T62</f>
        <v>118.9665520206363</v>
      </c>
      <c r="U62" s="10">
        <f>TI_EHG_E_E!U62+TI_EHG_CHP_E!U62+TI_EHG_H_E!U62+TI_EHG_EDHP!U62+TI_EHG_EB!U62+TI_EHG_EPS!U62+TI_EHG_DHEP!U62</f>
        <v>110.55305245055889</v>
      </c>
      <c r="V62" s="10">
        <f>TI_EHG_E_E!V62+TI_EHG_CHP_E!V62+TI_EHG_H_E!V62+TI_EHG_EDHP!V62+TI_EHG_EB!V62+TI_EHG_EPS!V62+TI_EHG_DHEP!V62</f>
        <v>117.98503869303519</v>
      </c>
      <c r="W62" s="10">
        <f>TI_EHG_E_E!W62+TI_EHG_CHP_E!W62+TI_EHG_H_E!W62+TI_EHG_EDHP!W62+TI_EHG_EB!W62+TI_EHG_EPS!W62+TI_EHG_DHEP!W62</f>
        <v>111.5667239896818</v>
      </c>
      <c r="X62" s="10">
        <f>TI_EHG_E_E!X62+TI_EHG_CHP_E!X62+TI_EHG_H_E!X62+TI_EHG_EDHP!X62+TI_EHG_EB!X62+TI_EHG_EPS!X62+TI_EHG_DHEP!X62</f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0.88374892519346515</v>
      </c>
      <c r="Q66" s="10">
        <f>TI_EHG_E_E!Q66+TI_EHG_CHP_E!Q66+TI_EHG_H_E!Q66+TI_EHG_EDHP!Q66+TI_EHG_EB!Q66+TI_EHG_EPS!Q66+TI_EHG_DHEP!Q66</f>
        <v>0.88374892519346515</v>
      </c>
      <c r="R66" s="10">
        <f>TI_EHG_E_E!R66+TI_EHG_CHP_E!R66+TI_EHG_H_E!R66+TI_EHG_EDHP!R66+TI_EHG_EB!R66+TI_EHG_EPS!R66+TI_EHG_DHEP!R66</f>
        <v>1.7674978503869301</v>
      </c>
      <c r="S66" s="10">
        <f>TI_EHG_E_E!S66+TI_EHG_CHP_E!S66+TI_EHG_H_E!S66+TI_EHG_EDHP!S66+TI_EHG_EB!S66+TI_EHG_EPS!S66+TI_EHG_DHEP!S66</f>
        <v>0.88374892519346515</v>
      </c>
      <c r="T66" s="10">
        <f>TI_EHG_E_E!T66+TI_EHG_CHP_E!T66+TI_EHG_H_E!T66+TI_EHG_EDHP!T66+TI_EHG_EB!T66+TI_EHG_EPS!T66+TI_EHG_DHEP!T66</f>
        <v>0.99157351676698191</v>
      </c>
      <c r="U66" s="10">
        <f>TI_EHG_E_E!U66+TI_EHG_CHP_E!U66+TI_EHG_H_E!U66+TI_EHG_EDHP!U66+TI_EHG_EB!U66+TI_EHG_EPS!U66+TI_EHG_DHEP!U66</f>
        <v>0.99423903697334481</v>
      </c>
      <c r="V66" s="10">
        <f>TI_EHG_E_E!V66+TI_EHG_CHP_E!V66+TI_EHG_H_E!V66+TI_EHG_EDHP!V66+TI_EHG_EB!V66+TI_EHG_EPS!V66+TI_EHG_DHEP!V66</f>
        <v>0.95528804815133272</v>
      </c>
      <c r="W66" s="10">
        <f>TI_EHG_E_E!W66+TI_EHG_CHP_E!W66+TI_EHG_H_E!W66+TI_EHG_EDHP!W66+TI_EHG_EB!W66+TI_EHG_EPS!W66+TI_EHG_DHEP!W66</f>
        <v>0.95975924333619944</v>
      </c>
      <c r="X66" s="10">
        <f>TI_EHG_E_E!X66+TI_EHG_CHP_E!X66+TI_EHG_H_E!X66+TI_EHG_EDHP!X66+TI_EHG_EB!X66+TI_EHG_EPS!X66+TI_EHG_DHEP!X66</f>
        <v>1.2539122957867586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87.107136715391221</v>
      </c>
      <c r="D71" s="37">
        <f t="shared" ref="D71:W71" si="34">SUM(D72:D73)</f>
        <v>87.274290627687009</v>
      </c>
      <c r="E71" s="37">
        <f t="shared" si="34"/>
        <v>91.143594153052447</v>
      </c>
      <c r="F71" s="37">
        <f t="shared" si="34"/>
        <v>95.32347377472054</v>
      </c>
      <c r="G71" s="37">
        <f t="shared" si="34"/>
        <v>96.230954428202921</v>
      </c>
      <c r="H71" s="37">
        <f t="shared" si="34"/>
        <v>106.1430782459158</v>
      </c>
      <c r="I71" s="37">
        <f t="shared" si="34"/>
        <v>104.23233018056752</v>
      </c>
      <c r="J71" s="37">
        <f t="shared" si="34"/>
        <v>96.374376612209801</v>
      </c>
      <c r="K71" s="37">
        <f t="shared" si="34"/>
        <v>94.153052450558903</v>
      </c>
      <c r="L71" s="37">
        <f t="shared" si="34"/>
        <v>101.00799656061906</v>
      </c>
      <c r="M71" s="37">
        <f t="shared" si="34"/>
        <v>104.08907996560619</v>
      </c>
      <c r="N71" s="37">
        <f t="shared" si="34"/>
        <v>103.61134995700773</v>
      </c>
      <c r="O71" s="37">
        <f t="shared" si="34"/>
        <v>88.9700773860705</v>
      </c>
      <c r="P71" s="37">
        <f t="shared" si="34"/>
        <v>99.097162510748063</v>
      </c>
      <c r="Q71" s="37">
        <f t="shared" si="34"/>
        <v>83.906620808254516</v>
      </c>
      <c r="R71" s="37">
        <f t="shared" si="34"/>
        <v>99.264316423043837</v>
      </c>
      <c r="S71" s="37">
        <f t="shared" si="34"/>
        <v>107.12424763542562</v>
      </c>
      <c r="T71" s="37">
        <f t="shared" si="34"/>
        <v>92.863714531384332</v>
      </c>
      <c r="U71" s="37">
        <f t="shared" si="34"/>
        <v>86.445571797076511</v>
      </c>
      <c r="V71" s="37">
        <f t="shared" si="34"/>
        <v>91.96113499570076</v>
      </c>
      <c r="W71" s="37">
        <f t="shared" si="34"/>
        <v>90.567497850386914</v>
      </c>
      <c r="X71" s="37">
        <f t="shared" ref="X71" si="35">SUM(X72:X73)</f>
        <v>97.244368013757509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0.69269131556319852</v>
      </c>
      <c r="G72" s="10">
        <f>TI_EHG_E_E!G72+TI_EHG_CHP_E!G72+TI_EHG_H_E!G72+TI_EHG_EDHP!G72+TI_EHG_EB!G72+TI_EHG_EPS!G72+TI_EHG_DHEP!G72</f>
        <v>1.671883061049011</v>
      </c>
      <c r="H72" s="10">
        <f>TI_EHG_E_E!H72+TI_EHG_CHP_E!H72+TI_EHG_H_E!H72+TI_EHG_EDHP!H72+TI_EHG_EB!H72+TI_EHG_EPS!H72+TI_EHG_DHEP!H72</f>
        <v>2.6750644883920889</v>
      </c>
      <c r="I72" s="10">
        <f>TI_EHG_E_E!I72+TI_EHG_CHP_E!I72+TI_EHG_H_E!I72+TI_EHG_EDHP!I72+TI_EHG_EB!I72+TI_EHG_EPS!I72+TI_EHG_DHEP!I72</f>
        <v>3.893207222699913</v>
      </c>
      <c r="J72" s="10">
        <f>TI_EHG_E_E!J72+TI_EHG_CHP_E!J72+TI_EHG_H_E!J72+TI_EHG_EDHP!J72+TI_EHG_EB!J72+TI_EHG_EPS!J72+TI_EHG_DHEP!J72</f>
        <v>2.3884780739466889</v>
      </c>
      <c r="K72" s="10">
        <f>TI_EHG_E_E!K72+TI_EHG_CHP_E!K72+TI_EHG_H_E!K72+TI_EHG_EDHP!K72+TI_EHG_EB!K72+TI_EHG_EPS!K72+TI_EHG_DHEP!K72</f>
        <v>2.7705932932072228</v>
      </c>
      <c r="L72" s="10">
        <f>TI_EHG_E_E!L72+TI_EHG_CHP_E!L72+TI_EHG_H_E!L72+TI_EHG_EDHP!L72+TI_EHG_EB!L72+TI_EHG_EPS!L72+TI_EHG_DHEP!L72</f>
        <v>1.982459157351677</v>
      </c>
      <c r="M72" s="10">
        <f>TI_EHG_E_E!M72+TI_EHG_CHP_E!M72+TI_EHG_H_E!M72+TI_EHG_EDHP!M72+TI_EHG_EB!M72+TI_EHG_EPS!M72+TI_EHG_DHEP!M72</f>
        <v>8.1924333619948406</v>
      </c>
      <c r="N72" s="10">
        <f>TI_EHG_E_E!N72+TI_EHG_CHP_E!N72+TI_EHG_H_E!N72+TI_EHG_EDHP!N72+TI_EHG_EB!N72+TI_EHG_EPS!N72+TI_EHG_DHEP!N72</f>
        <v>5.1590713671539117</v>
      </c>
      <c r="O72" s="10">
        <f>TI_EHG_E_E!O72+TI_EHG_CHP_E!O72+TI_EHG_H_E!O72+TI_EHG_EDHP!O72+TI_EHG_EB!O72+TI_EHG_EPS!O72+TI_EHG_DHEP!O72</f>
        <v>3.0333619948409285</v>
      </c>
      <c r="P72" s="10">
        <f>TI_EHG_E_E!P72+TI_EHG_CHP_E!P72+TI_EHG_H_E!P72+TI_EHG_EDHP!P72+TI_EHG_EB!P72+TI_EHG_EPS!P72+TI_EHG_DHEP!P72</f>
        <v>2.412381771281169</v>
      </c>
      <c r="Q72" s="10">
        <f>TI_EHG_E_E!Q72+TI_EHG_CHP_E!Q72+TI_EHG_H_E!Q72+TI_EHG_EDHP!Q72+TI_EHG_EB!Q72+TI_EHG_EPS!Q72+TI_EHG_DHEP!Q72</f>
        <v>2.1735167669819431</v>
      </c>
      <c r="R72" s="10">
        <f>TI_EHG_E_E!R72+TI_EHG_CHP_E!R72+TI_EHG_H_E!R72+TI_EHG_EDHP!R72+TI_EHG_EB!R72+TI_EHG_EPS!R72+TI_EHG_DHEP!R72</f>
        <v>1.886844368013757</v>
      </c>
      <c r="S72" s="10">
        <f>TI_EHG_E_E!S72+TI_EHG_CHP_E!S72+TI_EHG_H_E!S72+TI_EHG_EDHP!S72+TI_EHG_EB!S72+TI_EHG_EPS!S72+TI_EHG_DHEP!S72</f>
        <v>3.4650902837489248</v>
      </c>
      <c r="T72" s="10">
        <f>TI_EHG_E_E!T72+TI_EHG_CHP_E!T72+TI_EHG_H_E!T72+TI_EHG_EDHP!T72+TI_EHG_EB!T72+TI_EHG_EPS!T72+TI_EHG_DHEP!T72</f>
        <v>3.117024935511608</v>
      </c>
      <c r="U72" s="10">
        <f>TI_EHG_E_E!U72+TI_EHG_CHP_E!U72+TI_EHG_H_E!U72+TI_EHG_EDHP!U72+TI_EHG_EB!U72+TI_EHG_EPS!U72+TI_EHG_DHEP!U72</f>
        <v>3.0459157351676698</v>
      </c>
      <c r="V72" s="10">
        <f>TI_EHG_E_E!V72+TI_EHG_CHP_E!V72+TI_EHG_H_E!V72+TI_EHG_EDHP!V72+TI_EHG_EB!V72+TI_EHG_EPS!V72+TI_EHG_DHEP!V72</f>
        <v>2.9548581255374029</v>
      </c>
      <c r="W72" s="10">
        <f>TI_EHG_E_E!W72+TI_EHG_CHP_E!W72+TI_EHG_H_E!W72+TI_EHG_EDHP!W72+TI_EHG_EB!W72+TI_EHG_EPS!W72+TI_EHG_DHEP!W72</f>
        <v>2.9079105760963029</v>
      </c>
      <c r="X72" s="10">
        <f>TI_EHG_E_E!X72+TI_EHG_CHP_E!X72+TI_EHG_H_E!X72+TI_EHG_EDHP!X72+TI_EHG_EB!X72+TI_EHG_EPS!X72+TI_EHG_DHEP!X72</f>
        <v>4.059071367153912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87.107136715391221</v>
      </c>
      <c r="D73" s="10">
        <f>TI_EHG_E_E!D73+TI_EHG_CHP_E!D73+TI_EHG_H_E!D73+TI_EHG_EDHP!D73+TI_EHG_EB!D73+TI_EHG_EPS!D73+TI_EHG_DHEP!D73</f>
        <v>87.274290627687009</v>
      </c>
      <c r="E73" s="10">
        <f>TI_EHG_E_E!E73+TI_EHG_CHP_E!E73+TI_EHG_H_E!E73+TI_EHG_EDHP!E73+TI_EHG_EB!E73+TI_EHG_EPS!E73+TI_EHG_DHEP!E73</f>
        <v>91.143594153052447</v>
      </c>
      <c r="F73" s="10">
        <f>TI_EHG_E_E!F73+TI_EHG_CHP_E!F73+TI_EHG_H_E!F73+TI_EHG_EDHP!F73+TI_EHG_EB!F73+TI_EHG_EPS!F73+TI_EHG_DHEP!F73</f>
        <v>94.630782459157345</v>
      </c>
      <c r="G73" s="10">
        <f>TI_EHG_E_E!G73+TI_EHG_CHP_E!G73+TI_EHG_H_E!G73+TI_EHG_EDHP!G73+TI_EHG_EB!G73+TI_EHG_EPS!G73+TI_EHG_DHEP!G73</f>
        <v>94.559071367153905</v>
      </c>
      <c r="H73" s="10">
        <f>TI_EHG_E_E!H73+TI_EHG_CHP_E!H73+TI_EHG_H_E!H73+TI_EHG_EDHP!H73+TI_EHG_EB!H73+TI_EHG_EPS!H73+TI_EHG_DHEP!H73</f>
        <v>103.46801375752371</v>
      </c>
      <c r="I73" s="10">
        <f>TI_EHG_E_E!I73+TI_EHG_CHP_E!I73+TI_EHG_H_E!I73+TI_EHG_EDHP!I73+TI_EHG_EB!I73+TI_EHG_EPS!I73+TI_EHG_DHEP!I73</f>
        <v>100.3391229578676</v>
      </c>
      <c r="J73" s="10">
        <f>TI_EHG_E_E!J73+TI_EHG_CHP_E!J73+TI_EHG_H_E!J73+TI_EHG_EDHP!J73+TI_EHG_EB!J73+TI_EHG_EPS!J73+TI_EHG_DHEP!J73</f>
        <v>93.985898538263115</v>
      </c>
      <c r="K73" s="10">
        <f>TI_EHG_E_E!K73+TI_EHG_CHP_E!K73+TI_EHG_H_E!K73+TI_EHG_EDHP!K73+TI_EHG_EB!K73+TI_EHG_EPS!K73+TI_EHG_DHEP!K73</f>
        <v>91.382459157351676</v>
      </c>
      <c r="L73" s="10">
        <f>TI_EHG_E_E!L73+TI_EHG_CHP_E!L73+TI_EHG_H_E!L73+TI_EHG_EDHP!L73+TI_EHG_EB!L73+TI_EHG_EPS!L73+TI_EHG_DHEP!L73</f>
        <v>99.025537403267393</v>
      </c>
      <c r="M73" s="10">
        <f>TI_EHG_E_E!M73+TI_EHG_CHP_E!M73+TI_EHG_H_E!M73+TI_EHG_EDHP!M73+TI_EHG_EB!M73+TI_EHG_EPS!M73+TI_EHG_DHEP!M73</f>
        <v>95.896646603611345</v>
      </c>
      <c r="N73" s="10">
        <f>TI_EHG_E_E!N73+TI_EHG_CHP_E!N73+TI_EHG_H_E!N73+TI_EHG_EDHP!N73+TI_EHG_EB!N73+TI_EHG_EPS!N73+TI_EHG_DHEP!N73</f>
        <v>98.452278589853819</v>
      </c>
      <c r="O73" s="10">
        <f>TI_EHG_E_E!O73+TI_EHG_CHP_E!O73+TI_EHG_H_E!O73+TI_EHG_EDHP!O73+TI_EHG_EB!O73+TI_EHG_EPS!O73+TI_EHG_DHEP!O73</f>
        <v>85.936715391229569</v>
      </c>
      <c r="P73" s="10">
        <f>TI_EHG_E_E!P73+TI_EHG_CHP_E!P73+TI_EHG_H_E!P73+TI_EHG_EDHP!P73+TI_EHG_EB!P73+TI_EHG_EPS!P73+TI_EHG_DHEP!P73</f>
        <v>96.684780739466888</v>
      </c>
      <c r="Q73" s="10">
        <f>TI_EHG_E_E!Q73+TI_EHG_CHP_E!Q73+TI_EHG_H_E!Q73+TI_EHG_EDHP!Q73+TI_EHG_EB!Q73+TI_EHG_EPS!Q73+TI_EHG_DHEP!Q73</f>
        <v>81.733104041272568</v>
      </c>
      <c r="R73" s="10">
        <f>TI_EHG_E_E!R73+TI_EHG_CHP_E!R73+TI_EHG_H_E!R73+TI_EHG_EDHP!R73+TI_EHG_EB!R73+TI_EHG_EPS!R73+TI_EHG_DHEP!R73</f>
        <v>97.377472055030083</v>
      </c>
      <c r="S73" s="10">
        <f>TI_EHG_E_E!S73+TI_EHG_CHP_E!S73+TI_EHG_H_E!S73+TI_EHG_EDHP!S73+TI_EHG_EB!S73+TI_EHG_EPS!S73+TI_EHG_DHEP!S73</f>
        <v>103.6591573516767</v>
      </c>
      <c r="T73" s="10">
        <f>TI_EHG_E_E!T73+TI_EHG_CHP_E!T73+TI_EHG_H_E!T73+TI_EHG_EDHP!T73+TI_EHG_EB!T73+TI_EHG_EPS!T73+TI_EHG_DHEP!T73</f>
        <v>89.746689595872724</v>
      </c>
      <c r="U73" s="10">
        <f>TI_EHG_E_E!U73+TI_EHG_CHP_E!U73+TI_EHG_H_E!U73+TI_EHG_EDHP!U73+TI_EHG_EB!U73+TI_EHG_EPS!U73+TI_EHG_DHEP!U73</f>
        <v>83.399656061908843</v>
      </c>
      <c r="V73" s="10">
        <f>TI_EHG_E_E!V73+TI_EHG_CHP_E!V73+TI_EHG_H_E!V73+TI_EHG_EDHP!V73+TI_EHG_EB!V73+TI_EHG_EPS!V73+TI_EHG_DHEP!V73</f>
        <v>89.006276870163362</v>
      </c>
      <c r="W73" s="10">
        <f>TI_EHG_E_E!W73+TI_EHG_CHP_E!W73+TI_EHG_H_E!W73+TI_EHG_EDHP!W73+TI_EHG_EB!W73+TI_EHG_EPS!W73+TI_EHG_DHEP!W73</f>
        <v>87.659587274290615</v>
      </c>
      <c r="X73" s="10">
        <f>TI_EHG_E_E!X73+TI_EHG_CHP_E!X73+TI_EHG_H_E!X73+TI_EHG_EDHP!X73+TI_EHG_EB!X73+TI_EHG_EPS!X73+TI_EHG_DHEP!X73</f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2.116165090283749</v>
      </c>
      <c r="N75" s="37">
        <f>TI_EHG_E_E!N75+TI_EHG_CHP_E!N75+TI_EHG_H_E!N75+TI_EHG_EDHP!N75+TI_EHG_EB!N75+TI_EHG_EPS!N75+TI_EHG_DHEP!N75</f>
        <v>2.7896818572656921</v>
      </c>
      <c r="O75" s="37">
        <f>TI_EHG_E_E!O75+TI_EHG_CHP_E!O75+TI_EHG_H_E!O75+TI_EHG_EDHP!O75+TI_EHG_EB!O75+TI_EHG_EPS!O75+TI_EHG_DHEP!O75</f>
        <v>3.4871883061049012</v>
      </c>
      <c r="P75" s="37">
        <f>TI_EHG_E_E!P75+TI_EHG_CHP_E!P75+TI_EHG_H_E!P75+TI_EHG_EDHP!P75+TI_EHG_EB!P75+TI_EHG_EPS!P75+TI_EHG_DHEP!P75</f>
        <v>2.885296646603611</v>
      </c>
      <c r="Q75" s="37">
        <f>TI_EHG_E_E!Q75+TI_EHG_CHP_E!Q75+TI_EHG_H_E!Q75+TI_EHG_EDHP!Q75+TI_EHG_EB!Q75+TI_EHG_EPS!Q75+TI_EHG_DHEP!Q75</f>
        <v>3.8311263972484952</v>
      </c>
      <c r="R75" s="37">
        <f>TI_EHG_E_E!R75+TI_EHG_CHP_E!R75+TI_EHG_H_E!R75+TI_EHG_EDHP!R75+TI_EHG_EB!R75+TI_EHG_EPS!R75+TI_EHG_DHEP!R75</f>
        <v>5.5317282889079955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47.979363714531381</v>
      </c>
      <c r="D76" s="40">
        <f>TI_EHG_E_E!D76+TI_EHG_CHP_E!D76+TI_EHG_H_E!D76+TI_EHG_EDHP!D76+TI_EHG_EB!D76+TI_EHG_EPS!D76+TI_EHG_DHEP!D76</f>
        <v>41.702493551160792</v>
      </c>
      <c r="E76" s="40">
        <f>TI_EHG_E_E!E76+TI_EHG_CHP_E!E76+TI_EHG_H_E!E76+TI_EHG_EDHP!E76+TI_EHG_EB!E76+TI_EHG_EPS!E76+TI_EHG_DHEP!E76</f>
        <v>57.609630266552017</v>
      </c>
      <c r="F76" s="40">
        <f>TI_EHG_E_E!F76+TI_EHG_CHP_E!F76+TI_EHG_H_E!F76+TI_EHG_EDHP!F76+TI_EHG_EB!F76+TI_EHG_EPS!F76+TI_EHG_DHEP!F76</f>
        <v>41.702493551160792</v>
      </c>
      <c r="G76" s="40">
        <f>TI_EHG_E_E!G76+TI_EHG_CHP_E!G76+TI_EHG_H_E!G76+TI_EHG_EDHP!G76+TI_EHG_EB!G76+TI_EHG_EPS!G76+TI_EHG_DHEP!G76</f>
        <v>35.081685296646597</v>
      </c>
      <c r="H76" s="40">
        <f>TI_EHG_E_E!H76+TI_EHG_CHP_E!H76+TI_EHG_H_E!H76+TI_EHG_EDHP!H76+TI_EHG_EB!H76+TI_EHG_EPS!H76+TI_EHG_DHEP!H76</f>
        <v>48.839208942390357</v>
      </c>
      <c r="I76" s="40">
        <f>TI_EHG_E_E!I76+TI_EHG_CHP_E!I76+TI_EHG_H_E!I76+TI_EHG_EDHP!I76+TI_EHG_EB!I76+TI_EHG_EPS!I76+TI_EHG_DHEP!I76</f>
        <v>60.447119518486673</v>
      </c>
      <c r="J76" s="40">
        <f>TI_EHG_E_E!J76+TI_EHG_CHP_E!J76+TI_EHG_H_E!J76+TI_EHG_EDHP!J76+TI_EHG_EB!J76+TI_EHG_EPS!J76+TI_EHG_DHEP!J76</f>
        <v>46.431642304385207</v>
      </c>
      <c r="K76" s="40">
        <f>TI_EHG_E_E!K76+TI_EHG_CHP_E!K76+TI_EHG_H_E!K76+TI_EHG_EDHP!K76+TI_EHG_EB!K76+TI_EHG_EPS!K76+TI_EHG_DHEP!K76</f>
        <v>54.944110060189161</v>
      </c>
      <c r="L76" s="40">
        <f>TI_EHG_E_E!L76+TI_EHG_CHP_E!L76+TI_EHG_H_E!L76+TI_EHG_EDHP!L76+TI_EHG_EB!L76+TI_EHG_EPS!L76+TI_EHG_DHEP!L76</f>
        <v>79.87962166809973</v>
      </c>
      <c r="M76" s="40">
        <f>TI_EHG_E_E!M76+TI_EHG_CHP_E!M76+TI_EHG_H_E!M76+TI_EHG_EDHP!M76+TI_EHG_EB!M76+TI_EHG_EPS!M76+TI_EHG_DHEP!M76</f>
        <v>44.02407566638005</v>
      </c>
      <c r="N76" s="40">
        <f>TI_EHG_E_E!N76+TI_EHG_CHP_E!N76+TI_EHG_H_E!N76+TI_EHG_EDHP!N76+TI_EHG_EB!N76+TI_EHG_EPS!N76+TI_EHG_DHEP!N76</f>
        <v>63.370593293207222</v>
      </c>
      <c r="O76" s="40">
        <f>TI_EHG_E_E!O76+TI_EHG_CHP_E!O76+TI_EHG_H_E!O76+TI_EHG_EDHP!O76+TI_EHG_EB!O76+TI_EHG_EPS!O76+TI_EHG_DHEP!O76</f>
        <v>114.4453998280309</v>
      </c>
      <c r="P76" s="40">
        <f>TI_EHG_E_E!P76+TI_EHG_CHP_E!P76+TI_EHG_H_E!P76+TI_EHG_EDHP!P76+TI_EHG_EB!P76+TI_EHG_EPS!P76+TI_EHG_DHEP!P76</f>
        <v>125.451418744626</v>
      </c>
      <c r="Q76" s="40">
        <f>TI_EHG_E_E!Q76+TI_EHG_CHP_E!Q76+TI_EHG_H_E!Q76+TI_EHG_EDHP!Q76+TI_EHG_EB!Q76+TI_EHG_EPS!Q76+TI_EHG_DHEP!Q76</f>
        <v>92.949269131556321</v>
      </c>
      <c r="R76" s="40">
        <f>TI_EHG_E_E!R76+TI_EHG_CHP_E!R76+TI_EHG_H_E!R76+TI_EHG_EDHP!R76+TI_EHG_EB!R76+TI_EHG_EPS!R76+TI_EHG_DHEP!R76</f>
        <v>125.5374032674119</v>
      </c>
      <c r="S76" s="40">
        <f>TI_EHG_E_E!S76+TI_EHG_CHP_E!S76+TI_EHG_H_E!S76+TI_EHG_EDHP!S76+TI_EHG_EB!S76+TI_EHG_EPS!S76+TI_EHG_DHEP!S76</f>
        <v>130.69647463456579</v>
      </c>
      <c r="T76" s="40">
        <f>TI_EHG_E_E!T76+TI_EHG_CHP_E!T76+TI_EHG_H_E!T76+TI_EHG_EDHP!T76+TI_EHG_EB!T76+TI_EHG_EPS!T76+TI_EHG_DHEP!T76</f>
        <v>191.22089423903691</v>
      </c>
      <c r="U76" s="40">
        <f>TI_EHG_E_E!U76+TI_EHG_CHP_E!U76+TI_EHG_H_E!U76+TI_EHG_EDHP!U76+TI_EHG_EB!U76+TI_EHG_EPS!U76+TI_EHG_DHEP!U76</f>
        <v>136.1322441960447</v>
      </c>
      <c r="V76" s="40">
        <f>TI_EHG_E_E!V76+TI_EHG_CHP_E!V76+TI_EHG_H_E!V76+TI_EHG_EDHP!V76+TI_EHG_EB!V76+TI_EHG_EPS!V76+TI_EHG_DHEP!V76</f>
        <v>157.0687876182287</v>
      </c>
      <c r="W76" s="40">
        <f>TI_EHG_E_E!W76+TI_EHG_CHP_E!W76+TI_EHG_H_E!W76+TI_EHG_EDHP!W76+TI_EHG_EB!W76+TI_EHG_EPS!W76+TI_EHG_DHEP!W76</f>
        <v>170.86371453138429</v>
      </c>
      <c r="X76" s="40">
        <f>TI_EHG_E_E!X76+TI_EHG_CHP_E!X76+TI_EHG_H_E!X76+TI_EHG_EDHP!X76+TI_EHG_EB!X76+TI_EHG_EPS!X76+TI_EHG_DHEP!X76</f>
        <v>170.54548581255369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6646.8515907136698</v>
      </c>
      <c r="D2" s="31">
        <f t="shared" ref="D2:W2" si="1">SUM(D3,D17,D22,D25,D26,D51,D52,D71,D74,D75,D76)</f>
        <v>6935.6238177128107</v>
      </c>
      <c r="E2" s="31">
        <f t="shared" si="1"/>
        <v>7420.7540842648323</v>
      </c>
      <c r="F2" s="31">
        <f t="shared" si="1"/>
        <v>6703.1441100601887</v>
      </c>
      <c r="G2" s="31">
        <f t="shared" si="1"/>
        <v>6702.0123817712802</v>
      </c>
      <c r="H2" s="31">
        <f t="shared" si="1"/>
        <v>7353.189681857265</v>
      </c>
      <c r="I2" s="31">
        <f t="shared" si="1"/>
        <v>6964.7365434221829</v>
      </c>
      <c r="J2" s="31">
        <f t="shared" si="1"/>
        <v>6568.8871883061047</v>
      </c>
      <c r="K2" s="31">
        <f t="shared" si="1"/>
        <v>6405.9642304385216</v>
      </c>
      <c r="L2" s="31">
        <f t="shared" si="1"/>
        <v>6879.6442820292341</v>
      </c>
      <c r="M2" s="31">
        <f t="shared" si="1"/>
        <v>6456.1097162510732</v>
      </c>
      <c r="N2" s="31">
        <f t="shared" si="1"/>
        <v>6604.8766122098032</v>
      </c>
      <c r="O2" s="31">
        <f t="shared" si="1"/>
        <v>6133.7344797936366</v>
      </c>
      <c r="P2" s="31">
        <f t="shared" si="1"/>
        <v>6071.2957007738605</v>
      </c>
      <c r="Q2" s="31">
        <f t="shared" si="1"/>
        <v>6278.643766122098</v>
      </c>
      <c r="R2" s="31">
        <f t="shared" si="1"/>
        <v>6878.9374892519336</v>
      </c>
      <c r="S2" s="31">
        <f t="shared" si="1"/>
        <v>7458.0190885640586</v>
      </c>
      <c r="T2" s="31">
        <f t="shared" si="1"/>
        <v>7978.3147033533969</v>
      </c>
      <c r="U2" s="31">
        <f t="shared" si="1"/>
        <v>7523.9078245915734</v>
      </c>
      <c r="V2" s="31">
        <f t="shared" si="1"/>
        <v>6188.3500429922615</v>
      </c>
      <c r="W2" s="31">
        <f t="shared" si="1"/>
        <v>5846.2235597592426</v>
      </c>
      <c r="X2" s="31">
        <f t="shared" ref="X2" si="2">SUM(X3,X17,X22,X25,X26,X51,X52,X71,X74,X75,X76)</f>
        <v>5345.273258813414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3197.725279449699</v>
      </c>
      <c r="D3" s="34">
        <f t="shared" ref="D3:W3" si="4">SUM(D4,D8,D11)</f>
        <v>2960.8796216680989</v>
      </c>
      <c r="E3" s="34">
        <f t="shared" si="4"/>
        <v>3298.4181427343078</v>
      </c>
      <c r="F3" s="34">
        <f t="shared" si="4"/>
        <v>3137.799656061909</v>
      </c>
      <c r="G3" s="34">
        <f t="shared" si="4"/>
        <v>3226.692691315563</v>
      </c>
      <c r="H3" s="34">
        <f t="shared" si="4"/>
        <v>3318.8839208942391</v>
      </c>
      <c r="I3" s="34">
        <f t="shared" si="4"/>
        <v>3275.9749785038689</v>
      </c>
      <c r="J3" s="34">
        <f t="shared" si="4"/>
        <v>2707.3138435081678</v>
      </c>
      <c r="K3" s="34">
        <f t="shared" si="4"/>
        <v>2444.7394668959591</v>
      </c>
      <c r="L3" s="34">
        <f t="shared" si="4"/>
        <v>2833.8901977644018</v>
      </c>
      <c r="M3" s="34">
        <f t="shared" si="4"/>
        <v>1597.306534823731</v>
      </c>
      <c r="N3" s="34">
        <f t="shared" si="4"/>
        <v>2200.5794496990538</v>
      </c>
      <c r="O3" s="34">
        <f t="shared" si="4"/>
        <v>2909.130954428203</v>
      </c>
      <c r="P3" s="34">
        <f t="shared" si="4"/>
        <v>2625.0914875322442</v>
      </c>
      <c r="Q3" s="34">
        <f t="shared" si="4"/>
        <v>2666.490369733448</v>
      </c>
      <c r="R3" s="34">
        <f t="shared" si="4"/>
        <v>3245.9057609630258</v>
      </c>
      <c r="S3" s="34">
        <f t="shared" si="4"/>
        <v>2832.549871023215</v>
      </c>
      <c r="T3" s="34">
        <f t="shared" si="4"/>
        <v>3236.51728288908</v>
      </c>
      <c r="U3" s="34">
        <f t="shared" si="4"/>
        <v>2684.488650042992</v>
      </c>
      <c r="V3" s="34">
        <f t="shared" si="4"/>
        <v>1237.9275150472911</v>
      </c>
      <c r="W3" s="34">
        <f t="shared" si="4"/>
        <v>556.09191745485805</v>
      </c>
      <c r="X3" s="34">
        <f t="shared" ref="X3" si="5">SUM(X4,X8,X11)</f>
        <v>185.46397248495271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3197.725279449699</v>
      </c>
      <c r="D4" s="29">
        <f t="shared" ref="D4:W4" si="7">SUM(D5:D7)</f>
        <v>2960.8796216680989</v>
      </c>
      <c r="E4" s="29">
        <f t="shared" si="7"/>
        <v>3298.4181427343078</v>
      </c>
      <c r="F4" s="29">
        <f t="shared" si="7"/>
        <v>3137.799656061909</v>
      </c>
      <c r="G4" s="29">
        <f t="shared" si="7"/>
        <v>3226.692691315563</v>
      </c>
      <c r="H4" s="29">
        <f t="shared" si="7"/>
        <v>3318.8839208942391</v>
      </c>
      <c r="I4" s="29">
        <f t="shared" si="7"/>
        <v>3275.9749785038689</v>
      </c>
      <c r="J4" s="29">
        <f t="shared" si="7"/>
        <v>2707.3138435081678</v>
      </c>
      <c r="K4" s="29">
        <f t="shared" si="7"/>
        <v>2444.7394668959591</v>
      </c>
      <c r="L4" s="29">
        <f t="shared" si="7"/>
        <v>2833.8901977644018</v>
      </c>
      <c r="M4" s="29">
        <f t="shared" si="7"/>
        <v>1597.306534823731</v>
      </c>
      <c r="N4" s="29">
        <f t="shared" si="7"/>
        <v>2200.5794496990538</v>
      </c>
      <c r="O4" s="29">
        <f t="shared" si="7"/>
        <v>2909.130954428203</v>
      </c>
      <c r="P4" s="29">
        <f t="shared" si="7"/>
        <v>2625.0914875322442</v>
      </c>
      <c r="Q4" s="29">
        <f t="shared" si="7"/>
        <v>2666.490369733448</v>
      </c>
      <c r="R4" s="29">
        <f t="shared" si="7"/>
        <v>3245.9057609630258</v>
      </c>
      <c r="S4" s="29">
        <f t="shared" si="7"/>
        <v>2832.549871023215</v>
      </c>
      <c r="T4" s="29">
        <f t="shared" si="7"/>
        <v>3236.51728288908</v>
      </c>
      <c r="U4" s="29">
        <f t="shared" si="7"/>
        <v>2684.488650042992</v>
      </c>
      <c r="V4" s="29">
        <f t="shared" si="7"/>
        <v>1237.9275150472911</v>
      </c>
      <c r="W4" s="29">
        <f t="shared" si="7"/>
        <v>556.09191745485805</v>
      </c>
      <c r="X4" s="29">
        <f t="shared" ref="X4" si="8">SUM(X5:X7)</f>
        <v>185.46397248495271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3197.725279449699</v>
      </c>
      <c r="D7" s="10">
        <v>2960.8796216680989</v>
      </c>
      <c r="E7" s="10">
        <v>3298.4181427343078</v>
      </c>
      <c r="F7" s="10">
        <v>3137.799656061909</v>
      </c>
      <c r="G7" s="10">
        <v>3226.692691315563</v>
      </c>
      <c r="H7" s="10">
        <v>3318.8839208942391</v>
      </c>
      <c r="I7" s="10">
        <v>3275.9749785038689</v>
      </c>
      <c r="J7" s="10">
        <v>2707.3138435081678</v>
      </c>
      <c r="K7" s="10">
        <v>2444.7394668959591</v>
      </c>
      <c r="L7" s="10">
        <v>2833.8901977644018</v>
      </c>
      <c r="M7" s="10">
        <v>1597.306534823731</v>
      </c>
      <c r="N7" s="10">
        <v>2200.5794496990538</v>
      </c>
      <c r="O7" s="10">
        <v>2909.130954428203</v>
      </c>
      <c r="P7" s="10">
        <v>2625.0914875322442</v>
      </c>
      <c r="Q7" s="10">
        <v>2666.490369733448</v>
      </c>
      <c r="R7" s="10">
        <v>3245.9057609630258</v>
      </c>
      <c r="S7" s="10">
        <v>2832.549871023215</v>
      </c>
      <c r="T7" s="10">
        <v>3236.51728288908</v>
      </c>
      <c r="U7" s="10">
        <v>2684.488650042992</v>
      </c>
      <c r="V7" s="10">
        <v>1237.9275150472911</v>
      </c>
      <c r="W7" s="10">
        <v>556.09191745485805</v>
      </c>
      <c r="X7" s="10">
        <v>185.46397248495271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1156.709716251074</v>
      </c>
      <c r="D26" s="37">
        <f t="shared" ref="D26:W26" si="22">SUM(D27,D33)</f>
        <v>1480.5935511607906</v>
      </c>
      <c r="E26" s="37">
        <f t="shared" si="22"/>
        <v>1892.8169389509892</v>
      </c>
      <c r="F26" s="37">
        <f t="shared" si="22"/>
        <v>867.50834049871014</v>
      </c>
      <c r="G26" s="37">
        <f t="shared" si="22"/>
        <v>704.38753224419611</v>
      </c>
      <c r="H26" s="37">
        <f t="shared" si="22"/>
        <v>1362.9688736027513</v>
      </c>
      <c r="I26" s="37">
        <f t="shared" si="22"/>
        <v>610.89260533104039</v>
      </c>
      <c r="J26" s="37">
        <f t="shared" si="22"/>
        <v>541.1531384350817</v>
      </c>
      <c r="K26" s="37">
        <f t="shared" si="22"/>
        <v>476.25864144453993</v>
      </c>
      <c r="L26" s="37">
        <f t="shared" si="22"/>
        <v>335.88899398108339</v>
      </c>
      <c r="M26" s="37">
        <f t="shared" si="22"/>
        <v>285.61186586414442</v>
      </c>
      <c r="N26" s="37">
        <f t="shared" si="22"/>
        <v>244.02880481513324</v>
      </c>
      <c r="O26" s="37">
        <f t="shared" si="22"/>
        <v>244.02880481513324</v>
      </c>
      <c r="P26" s="37">
        <f t="shared" si="22"/>
        <v>211.54574376612206</v>
      </c>
      <c r="Q26" s="37">
        <f t="shared" si="22"/>
        <v>185.82201203783325</v>
      </c>
      <c r="R26" s="37">
        <f t="shared" si="22"/>
        <v>174.42914875322438</v>
      </c>
      <c r="S26" s="37">
        <f t="shared" si="22"/>
        <v>182.74101461736882</v>
      </c>
      <c r="T26" s="37">
        <f t="shared" si="22"/>
        <v>172.56345657781591</v>
      </c>
      <c r="U26" s="37">
        <f t="shared" si="22"/>
        <v>173.13645743766122</v>
      </c>
      <c r="V26" s="37">
        <f t="shared" si="22"/>
        <v>183.60498710232159</v>
      </c>
      <c r="W26" s="37">
        <f t="shared" si="22"/>
        <v>158.38469475494412</v>
      </c>
      <c r="X26" s="37">
        <f t="shared" ref="X26" si="23">SUM(X27,X33)</f>
        <v>157.71427343078244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1156.709716251074</v>
      </c>
      <c r="D33" s="29">
        <f t="shared" ref="D33:W33" si="28">SUM(D34:D50)</f>
        <v>1480.5935511607906</v>
      </c>
      <c r="E33" s="29">
        <f t="shared" si="28"/>
        <v>1892.8169389509892</v>
      </c>
      <c r="F33" s="29">
        <f t="shared" si="28"/>
        <v>867.50834049871014</v>
      </c>
      <c r="G33" s="29">
        <f t="shared" si="28"/>
        <v>704.38753224419611</v>
      </c>
      <c r="H33" s="29">
        <f t="shared" si="28"/>
        <v>1362.9688736027513</v>
      </c>
      <c r="I33" s="29">
        <f t="shared" si="28"/>
        <v>610.89260533104039</v>
      </c>
      <c r="J33" s="29">
        <f t="shared" si="28"/>
        <v>541.1531384350817</v>
      </c>
      <c r="K33" s="29">
        <f t="shared" si="28"/>
        <v>476.25864144453993</v>
      </c>
      <c r="L33" s="29">
        <f t="shared" si="28"/>
        <v>335.88899398108339</v>
      </c>
      <c r="M33" s="29">
        <f t="shared" si="28"/>
        <v>285.61186586414442</v>
      </c>
      <c r="N33" s="29">
        <f t="shared" si="28"/>
        <v>244.02880481513324</v>
      </c>
      <c r="O33" s="29">
        <f t="shared" si="28"/>
        <v>244.02880481513324</v>
      </c>
      <c r="P33" s="29">
        <f t="shared" si="28"/>
        <v>211.54574376612206</v>
      </c>
      <c r="Q33" s="29">
        <f t="shared" si="28"/>
        <v>185.82201203783325</v>
      </c>
      <c r="R33" s="29">
        <f t="shared" si="28"/>
        <v>174.42914875322438</v>
      </c>
      <c r="S33" s="29">
        <f t="shared" si="28"/>
        <v>182.74101461736882</v>
      </c>
      <c r="T33" s="29">
        <f t="shared" si="28"/>
        <v>172.56345657781591</v>
      </c>
      <c r="U33" s="29">
        <f t="shared" si="28"/>
        <v>173.13645743766122</v>
      </c>
      <c r="V33" s="29">
        <f t="shared" si="28"/>
        <v>183.60498710232159</v>
      </c>
      <c r="W33" s="29">
        <f t="shared" si="28"/>
        <v>158.38469475494412</v>
      </c>
      <c r="X33" s="29">
        <f t="shared" ref="X33" si="29">SUM(X34:X50)</f>
        <v>157.71427343078244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24.838091143594156</v>
      </c>
      <c r="D43" s="10">
        <v>34.152364574376598</v>
      </c>
      <c r="E43" s="10">
        <v>22.768185726569211</v>
      </c>
      <c r="F43" s="10">
        <v>28.977730008598456</v>
      </c>
      <c r="G43" s="10">
        <v>23.803095442820286</v>
      </c>
      <c r="H43" s="10">
        <v>24.838091143594156</v>
      </c>
      <c r="I43" s="10">
        <v>20.540756663800519</v>
      </c>
      <c r="J43" s="10">
        <v>19.51367153912296</v>
      </c>
      <c r="K43" s="10">
        <v>20.540670679277731</v>
      </c>
      <c r="L43" s="10">
        <v>21.56775580395529</v>
      </c>
      <c r="M43" s="10">
        <v>26.702923473774721</v>
      </c>
      <c r="N43" s="10">
        <v>19.51367153912296</v>
      </c>
      <c r="O43" s="10">
        <v>19.51367153912296</v>
      </c>
      <c r="P43" s="10">
        <v>19.51367153912296</v>
      </c>
      <c r="Q43" s="10">
        <v>20.540670679277731</v>
      </c>
      <c r="R43" s="10">
        <v>21.56775580395529</v>
      </c>
      <c r="S43" s="10">
        <v>17.45967325881341</v>
      </c>
      <c r="T43" s="10">
        <v>17.668099742046426</v>
      </c>
      <c r="U43" s="10">
        <v>16.500343938091138</v>
      </c>
      <c r="V43" s="10">
        <v>15.532932072226998</v>
      </c>
      <c r="W43" s="10">
        <v>15.573000859845225</v>
      </c>
      <c r="X43" s="10">
        <v>15.056405846947547</v>
      </c>
    </row>
    <row r="44" spans="1:24" ht="11.25" customHeight="1" x14ac:dyDescent="0.2">
      <c r="A44" s="41" t="s">
        <v>75</v>
      </c>
      <c r="B44" s="9" t="s">
        <v>76</v>
      </c>
      <c r="C44" s="10">
        <v>1131.87162510748</v>
      </c>
      <c r="D44" s="10">
        <v>1446.441186586414</v>
      </c>
      <c r="E44" s="10">
        <v>1870.0487532244199</v>
      </c>
      <c r="F44" s="10">
        <v>838.53061049011171</v>
      </c>
      <c r="G44" s="10">
        <v>680.58443680137577</v>
      </c>
      <c r="H44" s="10">
        <v>1338.1307824591572</v>
      </c>
      <c r="I44" s="10">
        <v>590.35184866723989</v>
      </c>
      <c r="J44" s="10">
        <v>521.63946689595878</v>
      </c>
      <c r="K44" s="10">
        <v>455.71797076526218</v>
      </c>
      <c r="L44" s="10">
        <v>314.32123817712812</v>
      </c>
      <c r="M44" s="10">
        <v>258.9089423903697</v>
      </c>
      <c r="N44" s="10">
        <v>224.51513327601029</v>
      </c>
      <c r="O44" s="10">
        <v>224.51513327601029</v>
      </c>
      <c r="P44" s="10">
        <v>192.03207222699911</v>
      </c>
      <c r="Q44" s="10">
        <v>165.28134135855552</v>
      </c>
      <c r="R44" s="10">
        <v>152.86139294926909</v>
      </c>
      <c r="S44" s="10">
        <v>165.28134135855541</v>
      </c>
      <c r="T44" s="10">
        <v>154.89535683576949</v>
      </c>
      <c r="U44" s="10">
        <v>156.63611349957009</v>
      </c>
      <c r="V44" s="10">
        <v>168.07205503009459</v>
      </c>
      <c r="W44" s="10">
        <v>142.8116938950989</v>
      </c>
      <c r="X44" s="10">
        <v>142.6578675838349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1057.244196044712</v>
      </c>
      <c r="D51" s="37">
        <v>992.15391229578665</v>
      </c>
      <c r="E51" s="37">
        <v>1247.398968185727</v>
      </c>
      <c r="F51" s="37">
        <v>1016.5950128976785</v>
      </c>
      <c r="G51" s="37">
        <v>1556.8787618228716</v>
      </c>
      <c r="H51" s="37">
        <v>1802.5365434221844</v>
      </c>
      <c r="I51" s="37">
        <v>1558.1685296646604</v>
      </c>
      <c r="J51" s="37">
        <v>1656.5563198624247</v>
      </c>
      <c r="K51" s="37">
        <v>1961.6294067067929</v>
      </c>
      <c r="L51" s="37">
        <v>1823.4737747205497</v>
      </c>
      <c r="M51" s="37">
        <v>1733.5554600171965</v>
      </c>
      <c r="N51" s="37">
        <v>1663.0696474634569</v>
      </c>
      <c r="O51" s="37">
        <v>932.02923473774717</v>
      </c>
      <c r="P51" s="37">
        <v>277.79449699054175</v>
      </c>
      <c r="Q51" s="37">
        <v>279.85812553740323</v>
      </c>
      <c r="R51" s="37">
        <v>896.56061908856395</v>
      </c>
      <c r="S51" s="37">
        <v>1226.3327601031813</v>
      </c>
      <c r="T51" s="37">
        <v>2172.2668959587272</v>
      </c>
      <c r="U51" s="37">
        <v>1656.5228718830608</v>
      </c>
      <c r="V51" s="37">
        <v>1891.8537403267414</v>
      </c>
      <c r="W51" s="37">
        <v>1962.9876182287187</v>
      </c>
      <c r="X51" s="37">
        <v>1783.159673258813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1148.0652622527944</v>
      </c>
      <c r="D52" s="37">
        <f t="shared" ref="D52:W52" si="31">SUM(D53:D70)</f>
        <v>1414.7224419604472</v>
      </c>
      <c r="E52" s="37">
        <f t="shared" si="31"/>
        <v>890.9764402407568</v>
      </c>
      <c r="F52" s="37">
        <f t="shared" si="31"/>
        <v>1585.9176268271706</v>
      </c>
      <c r="G52" s="37">
        <f t="shared" si="31"/>
        <v>1117.8224419604471</v>
      </c>
      <c r="H52" s="37">
        <f t="shared" si="31"/>
        <v>762.65726569217543</v>
      </c>
      <c r="I52" s="37">
        <f t="shared" si="31"/>
        <v>1415.4680997420464</v>
      </c>
      <c r="J52" s="37">
        <f t="shared" si="31"/>
        <v>1569.8779879621668</v>
      </c>
      <c r="K52" s="37">
        <f t="shared" si="31"/>
        <v>1431.9542562338777</v>
      </c>
      <c r="L52" s="37">
        <f t="shared" si="31"/>
        <v>1787.3657781599309</v>
      </c>
      <c r="M52" s="37">
        <f t="shared" si="31"/>
        <v>2736.5499570077382</v>
      </c>
      <c r="N52" s="37">
        <f t="shared" si="31"/>
        <v>2395.1159931212383</v>
      </c>
      <c r="O52" s="37">
        <f t="shared" si="31"/>
        <v>1962.4177128116937</v>
      </c>
      <c r="P52" s="37">
        <f t="shared" si="31"/>
        <v>2860.1791917454857</v>
      </c>
      <c r="Q52" s="37">
        <f t="shared" si="31"/>
        <v>3064.7401547721402</v>
      </c>
      <c r="R52" s="37">
        <f t="shared" si="31"/>
        <v>2464.664488392089</v>
      </c>
      <c r="S52" s="37">
        <f t="shared" si="31"/>
        <v>3112.7362854686162</v>
      </c>
      <c r="T52" s="37">
        <f t="shared" si="31"/>
        <v>2307.220378331901</v>
      </c>
      <c r="U52" s="37">
        <f t="shared" si="31"/>
        <v>2926.3601891659505</v>
      </c>
      <c r="V52" s="37">
        <f t="shared" si="31"/>
        <v>2785.9575236457435</v>
      </c>
      <c r="W52" s="37">
        <f t="shared" si="31"/>
        <v>3081.0997420464314</v>
      </c>
      <c r="X52" s="37">
        <f t="shared" ref="X52" si="32">SUM(X53:X70)</f>
        <v>3125.7500429922625</v>
      </c>
    </row>
    <row r="53" spans="1:24" ht="11.25" customHeight="1" x14ac:dyDescent="0.2">
      <c r="A53" s="42" t="s">
        <v>93</v>
      </c>
      <c r="B53" s="9" t="s">
        <v>94</v>
      </c>
      <c r="C53" s="10">
        <v>973.6027515047291</v>
      </c>
      <c r="D53" s="10">
        <v>1206.7067927773003</v>
      </c>
      <c r="E53" s="10">
        <v>670.67927773000861</v>
      </c>
      <c r="F53" s="10">
        <v>1351.9346517626823</v>
      </c>
      <c r="G53" s="10">
        <v>848.58134135855539</v>
      </c>
      <c r="H53" s="10">
        <v>406.76380051590706</v>
      </c>
      <c r="I53" s="10">
        <v>946.01711092003438</v>
      </c>
      <c r="J53" s="10">
        <v>867.75339638865012</v>
      </c>
      <c r="K53" s="10">
        <v>584.61281169389508</v>
      </c>
      <c r="L53" s="10">
        <v>712.31874462596727</v>
      </c>
      <c r="M53" s="10">
        <v>1388.4692175408427</v>
      </c>
      <c r="N53" s="10">
        <v>992.1937231298366</v>
      </c>
      <c r="O53" s="10">
        <v>483.4664660361135</v>
      </c>
      <c r="P53" s="10">
        <v>1180.6034393809114</v>
      </c>
      <c r="Q53" s="10">
        <v>1338.6855546001716</v>
      </c>
      <c r="R53" s="10">
        <v>744.6694754944109</v>
      </c>
      <c r="S53" s="10">
        <v>1351.9624247635429</v>
      </c>
      <c r="T53" s="10">
        <v>507.04067067927764</v>
      </c>
      <c r="U53" s="10">
        <v>1065.6361994840929</v>
      </c>
      <c r="V53" s="10">
        <v>758.18693035253659</v>
      </c>
      <c r="W53" s="10">
        <v>1038.9149613069649</v>
      </c>
      <c r="X53" s="10">
        <v>1023.8644024075669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2.579535683576956E-4</v>
      </c>
      <c r="P54" s="10">
        <v>1.719690455717971E-4</v>
      </c>
      <c r="Q54" s="10">
        <v>2.2355975924333621E-3</v>
      </c>
      <c r="R54" s="10">
        <v>2.3215821152192599E-3</v>
      </c>
      <c r="S54" s="10">
        <v>3.869303525365434E-3</v>
      </c>
      <c r="T54" s="10">
        <v>5.159071367153912E-4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14.445399828030951</v>
      </c>
      <c r="D55" s="10">
        <v>22.012037833190021</v>
      </c>
      <c r="E55" s="10">
        <v>31.12639724849527</v>
      </c>
      <c r="F55" s="10">
        <v>42.648323301805682</v>
      </c>
      <c r="G55" s="10">
        <v>70.191745485812547</v>
      </c>
      <c r="H55" s="10">
        <v>152.4731728288908</v>
      </c>
      <c r="I55" s="10">
        <v>251.54531384350821</v>
      </c>
      <c r="J55" s="10">
        <v>347.0944110060189</v>
      </c>
      <c r="K55" s="10">
        <v>495.04557179707649</v>
      </c>
      <c r="L55" s="10">
        <v>651.50154772141013</v>
      </c>
      <c r="M55" s="10">
        <v>789.47308684436803</v>
      </c>
      <c r="N55" s="10">
        <v>787.75683576956146</v>
      </c>
      <c r="O55" s="10">
        <v>882.18211521926037</v>
      </c>
      <c r="P55" s="10">
        <v>1033.0697334479789</v>
      </c>
      <c r="Q55" s="10">
        <v>1041.3925193465175</v>
      </c>
      <c r="R55" s="10">
        <v>998.07721410146178</v>
      </c>
      <c r="S55" s="10">
        <v>1072.579191745486</v>
      </c>
      <c r="T55" s="10">
        <v>1053.1257953568361</v>
      </c>
      <c r="U55" s="10">
        <v>1084.8309544282031</v>
      </c>
      <c r="V55" s="10">
        <v>1175.1460877042136</v>
      </c>
      <c r="W55" s="10">
        <v>1057.4946689595874</v>
      </c>
      <c r="X55" s="10">
        <v>1136.3382631126399</v>
      </c>
    </row>
    <row r="56" spans="1:24" ht="11.25" customHeight="1" x14ac:dyDescent="0.2">
      <c r="A56" s="42" t="s">
        <v>99</v>
      </c>
      <c r="B56" s="9" t="s">
        <v>100</v>
      </c>
      <c r="C56" s="10">
        <v>8.5984522785898534E-2</v>
      </c>
      <c r="D56" s="10">
        <v>8.5984522785898534E-2</v>
      </c>
      <c r="E56" s="10">
        <v>0.1719690455717971</v>
      </c>
      <c r="F56" s="10">
        <v>0.25795356835769562</v>
      </c>
      <c r="G56" s="10">
        <v>0.25795356835769562</v>
      </c>
      <c r="H56" s="10">
        <v>0.25795356835769562</v>
      </c>
      <c r="I56" s="10">
        <v>0.41272570937231301</v>
      </c>
      <c r="J56" s="10">
        <v>2.0636285468615649</v>
      </c>
      <c r="K56" s="10">
        <v>3.485296646603611</v>
      </c>
      <c r="L56" s="10">
        <v>13.75752364574377</v>
      </c>
      <c r="M56" s="10">
        <v>18.171109200343938</v>
      </c>
      <c r="N56" s="10">
        <v>24.069561478933796</v>
      </c>
      <c r="O56" s="10">
        <v>33.76139294926913</v>
      </c>
      <c r="P56" s="10">
        <v>41.198624247635429</v>
      </c>
      <c r="Q56" s="10">
        <v>53.939466895958716</v>
      </c>
      <c r="R56" s="10">
        <v>68.457007738607047</v>
      </c>
      <c r="S56" s="10">
        <v>74.858383490971605</v>
      </c>
      <c r="T56" s="10">
        <v>85.257609630266558</v>
      </c>
      <c r="U56" s="10">
        <v>86.491573516766977</v>
      </c>
      <c r="V56" s="10">
        <v>115.41289767841789</v>
      </c>
      <c r="W56" s="10">
        <v>147.51418744625965</v>
      </c>
      <c r="X56" s="10">
        <v>192.36147893379189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68.763714531384338</v>
      </c>
      <c r="D58" s="10">
        <v>90.259845227858975</v>
      </c>
      <c r="E58" s="10">
        <v>82.545141874462587</v>
      </c>
      <c r="F58" s="10">
        <v>77.386070507308673</v>
      </c>
      <c r="G58" s="10">
        <v>76.502321582115215</v>
      </c>
      <c r="H58" s="10">
        <v>64.655546001719685</v>
      </c>
      <c r="I58" s="10">
        <v>77.409974204643163</v>
      </c>
      <c r="J58" s="10">
        <v>183.05150472914869</v>
      </c>
      <c r="K58" s="10">
        <v>174.85907136715389</v>
      </c>
      <c r="L58" s="10">
        <v>167.57429062768699</v>
      </c>
      <c r="M58" s="10">
        <v>179.56431642304381</v>
      </c>
      <c r="N58" s="10">
        <v>191.69767841788479</v>
      </c>
      <c r="O58" s="10">
        <v>133.4431642304385</v>
      </c>
      <c r="P58" s="10">
        <v>179.11057609630271</v>
      </c>
      <c r="Q58" s="10">
        <v>187.11186586414439</v>
      </c>
      <c r="R58" s="10">
        <v>185.46380051590711</v>
      </c>
      <c r="S58" s="10">
        <v>156.32467755803961</v>
      </c>
      <c r="T58" s="10">
        <v>197.38787618228719</v>
      </c>
      <c r="U58" s="10">
        <v>209.89776440240749</v>
      </c>
      <c r="V58" s="10">
        <v>196.20722269991401</v>
      </c>
      <c r="W58" s="10">
        <v>197.85795356835769</v>
      </c>
      <c r="X58" s="10">
        <v>162.67042132416171</v>
      </c>
    </row>
    <row r="59" spans="1:24" ht="11.25" customHeight="1" x14ac:dyDescent="0.2">
      <c r="A59" s="42" t="s">
        <v>105</v>
      </c>
      <c r="B59" s="9" t="s">
        <v>106</v>
      </c>
      <c r="C59" s="10">
        <v>4.0364574376612206</v>
      </c>
      <c r="D59" s="10">
        <v>8.3834909716251076</v>
      </c>
      <c r="E59" s="10">
        <v>15.31006018916595</v>
      </c>
      <c r="F59" s="10">
        <v>19.036027515047291</v>
      </c>
      <c r="G59" s="10">
        <v>24.672742906276863</v>
      </c>
      <c r="H59" s="10">
        <v>27.013499570077389</v>
      </c>
      <c r="I59" s="10">
        <v>32.697936371453139</v>
      </c>
      <c r="J59" s="10">
        <v>62.028288907996561</v>
      </c>
      <c r="K59" s="10">
        <v>61.956663800515912</v>
      </c>
      <c r="L59" s="10">
        <v>122.16973344797933</v>
      </c>
      <c r="M59" s="10">
        <v>237.6038693035253</v>
      </c>
      <c r="N59" s="10">
        <v>259.6016337059329</v>
      </c>
      <c r="O59" s="10">
        <v>290.67540842648327</v>
      </c>
      <c r="P59" s="10">
        <v>266.86251074806535</v>
      </c>
      <c r="Q59" s="10">
        <v>291.34428202923471</v>
      </c>
      <c r="R59" s="10">
        <v>298.27067927772993</v>
      </c>
      <c r="S59" s="10">
        <v>285.22975064488395</v>
      </c>
      <c r="T59" s="10">
        <v>271.66474634565782</v>
      </c>
      <c r="U59" s="10">
        <v>297.77618228718831</v>
      </c>
      <c r="V59" s="10">
        <v>353.38564058469473</v>
      </c>
      <c r="W59" s="10">
        <v>456.18194325021489</v>
      </c>
      <c r="X59" s="10">
        <v>415.7370593293208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3.0333619948409281</v>
      </c>
      <c r="H61" s="10">
        <v>8.0013757523645737</v>
      </c>
      <c r="I61" s="10">
        <v>7.0459157351676698</v>
      </c>
      <c r="J61" s="10">
        <v>13.90085984522786</v>
      </c>
      <c r="K61" s="10">
        <v>20.612381771281171</v>
      </c>
      <c r="L61" s="10">
        <v>20.994582975064489</v>
      </c>
      <c r="M61" s="10">
        <v>27.371711092003441</v>
      </c>
      <c r="N61" s="10">
        <v>41.320378331900251</v>
      </c>
      <c r="O61" s="10">
        <v>52.92828890799656</v>
      </c>
      <c r="P61" s="10">
        <v>61.741702493551159</v>
      </c>
      <c r="Q61" s="10">
        <v>69.623559759243335</v>
      </c>
      <c r="R61" s="10">
        <v>70.555116079105758</v>
      </c>
      <c r="S61" s="10">
        <v>67.235081685296635</v>
      </c>
      <c r="T61" s="10">
        <v>72.785038693035247</v>
      </c>
      <c r="U61" s="10">
        <v>70.18202923473774</v>
      </c>
      <c r="V61" s="10">
        <v>68.679277730008593</v>
      </c>
      <c r="W61" s="10">
        <v>70.609544282029233</v>
      </c>
      <c r="X61" s="10">
        <v>74.92510748065348</v>
      </c>
    </row>
    <row r="62" spans="1:24" ht="11.25" customHeight="1" x14ac:dyDescent="0.2">
      <c r="A62" s="42" t="s">
        <v>111</v>
      </c>
      <c r="B62" s="9" t="s">
        <v>112</v>
      </c>
      <c r="C62" s="10">
        <v>87.130954428202912</v>
      </c>
      <c r="D62" s="10">
        <v>87.274290627687009</v>
      </c>
      <c r="E62" s="10">
        <v>91.143594153052447</v>
      </c>
      <c r="F62" s="10">
        <v>94.654600171969051</v>
      </c>
      <c r="G62" s="10">
        <v>94.58297506448838</v>
      </c>
      <c r="H62" s="10">
        <v>103.4919174548581</v>
      </c>
      <c r="I62" s="10">
        <v>100.3391229578676</v>
      </c>
      <c r="J62" s="10">
        <v>93.985898538263115</v>
      </c>
      <c r="K62" s="10">
        <v>91.382459157351676</v>
      </c>
      <c r="L62" s="10">
        <v>99.049355116079099</v>
      </c>
      <c r="M62" s="10">
        <v>95.896646603611345</v>
      </c>
      <c r="N62" s="10">
        <v>98.476182287188294</v>
      </c>
      <c r="O62" s="10">
        <v>85.960619088564044</v>
      </c>
      <c r="P62" s="10">
        <v>96.708684436801363</v>
      </c>
      <c r="Q62" s="10">
        <v>81.75692175408426</v>
      </c>
      <c r="R62" s="10">
        <v>97.401375752364572</v>
      </c>
      <c r="S62" s="10">
        <v>103.6591573516767</v>
      </c>
      <c r="T62" s="10">
        <v>118.9665520206363</v>
      </c>
      <c r="U62" s="10">
        <v>110.55305245055889</v>
      </c>
      <c r="V62" s="10">
        <v>117.98503869303519</v>
      </c>
      <c r="W62" s="10">
        <v>111.5667239896818</v>
      </c>
      <c r="X62" s="10">
        <v>118.59939810834049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0.88374892519346515</v>
      </c>
      <c r="Q66" s="10">
        <v>0.88374892519346515</v>
      </c>
      <c r="R66" s="10">
        <v>1.7674978503869301</v>
      </c>
      <c r="S66" s="10">
        <v>0.88374892519346515</v>
      </c>
      <c r="T66" s="10">
        <v>0.99157351676698191</v>
      </c>
      <c r="U66" s="10">
        <v>0.99243336199484089</v>
      </c>
      <c r="V66" s="10">
        <v>0.95442820292347375</v>
      </c>
      <c r="W66" s="10">
        <v>0.95975924333619944</v>
      </c>
      <c r="X66" s="10">
        <v>1.2539122957867586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87.107136715391221</v>
      </c>
      <c r="D71" s="37">
        <f t="shared" ref="D71:W71" si="34">SUM(D72:D73)</f>
        <v>87.274290627687009</v>
      </c>
      <c r="E71" s="37">
        <f t="shared" si="34"/>
        <v>91.143594153052447</v>
      </c>
      <c r="F71" s="37">
        <f t="shared" si="34"/>
        <v>95.32347377472054</v>
      </c>
      <c r="G71" s="37">
        <f t="shared" si="34"/>
        <v>96.230954428202921</v>
      </c>
      <c r="H71" s="37">
        <f t="shared" si="34"/>
        <v>106.1430782459158</v>
      </c>
      <c r="I71" s="37">
        <f t="shared" si="34"/>
        <v>104.23233018056752</v>
      </c>
      <c r="J71" s="37">
        <f t="shared" si="34"/>
        <v>93.985898538263115</v>
      </c>
      <c r="K71" s="37">
        <f t="shared" si="34"/>
        <v>91.382459157351676</v>
      </c>
      <c r="L71" s="37">
        <f t="shared" si="34"/>
        <v>99.025537403267393</v>
      </c>
      <c r="M71" s="37">
        <f t="shared" si="34"/>
        <v>103.08589853826311</v>
      </c>
      <c r="N71" s="37">
        <f t="shared" si="34"/>
        <v>102.08271711092003</v>
      </c>
      <c r="O71" s="37">
        <f t="shared" si="34"/>
        <v>86.127773000859833</v>
      </c>
      <c r="P71" s="37">
        <f t="shared" si="34"/>
        <v>96.684780739466888</v>
      </c>
      <c r="Q71" s="37">
        <f t="shared" si="34"/>
        <v>81.733104041272568</v>
      </c>
      <c r="R71" s="37">
        <f t="shared" si="34"/>
        <v>97.377472055030083</v>
      </c>
      <c r="S71" s="37">
        <f t="shared" si="34"/>
        <v>103.6591573516767</v>
      </c>
      <c r="T71" s="37">
        <f t="shared" si="34"/>
        <v>89.746689595872724</v>
      </c>
      <c r="U71" s="37">
        <f t="shared" si="34"/>
        <v>83.399656061908843</v>
      </c>
      <c r="V71" s="37">
        <f t="shared" si="34"/>
        <v>89.006276870163362</v>
      </c>
      <c r="W71" s="37">
        <f t="shared" si="34"/>
        <v>87.659587274290615</v>
      </c>
      <c r="X71" s="37">
        <f t="shared" ref="X71" si="35">SUM(X72:X73)</f>
        <v>93.185296646603589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0.69269131556319852</v>
      </c>
      <c r="G72" s="10">
        <v>1.671883061049011</v>
      </c>
      <c r="H72" s="10">
        <v>2.6750644883920889</v>
      </c>
      <c r="I72" s="10">
        <v>3.893207222699913</v>
      </c>
      <c r="J72" s="10">
        <v>0</v>
      </c>
      <c r="K72" s="10">
        <v>0</v>
      </c>
      <c r="L72" s="10">
        <v>0</v>
      </c>
      <c r="M72" s="10">
        <v>7.1892519346517627</v>
      </c>
      <c r="N72" s="10">
        <v>3.6304385210662078</v>
      </c>
      <c r="O72" s="10">
        <v>0.19105760963026661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87.107136715391221</v>
      </c>
      <c r="D73" s="10">
        <v>87.274290627687009</v>
      </c>
      <c r="E73" s="10">
        <v>91.143594153052447</v>
      </c>
      <c r="F73" s="10">
        <v>94.630782459157345</v>
      </c>
      <c r="G73" s="10">
        <v>94.559071367153905</v>
      </c>
      <c r="H73" s="10">
        <v>103.46801375752371</v>
      </c>
      <c r="I73" s="10">
        <v>100.3391229578676</v>
      </c>
      <c r="J73" s="10">
        <v>93.985898538263115</v>
      </c>
      <c r="K73" s="10">
        <v>91.382459157351676</v>
      </c>
      <c r="L73" s="10">
        <v>99.025537403267393</v>
      </c>
      <c r="M73" s="10">
        <v>95.896646603611345</v>
      </c>
      <c r="N73" s="10">
        <v>98.452278589853819</v>
      </c>
      <c r="O73" s="10">
        <v>85.936715391229569</v>
      </c>
      <c r="P73" s="10">
        <v>96.684780739466888</v>
      </c>
      <c r="Q73" s="10">
        <v>81.733104041272568</v>
      </c>
      <c r="R73" s="10">
        <v>97.377472055030083</v>
      </c>
      <c r="S73" s="10">
        <v>103.6591573516767</v>
      </c>
      <c r="T73" s="10">
        <v>89.746689595872724</v>
      </c>
      <c r="U73" s="10">
        <v>83.399656061908843</v>
      </c>
      <c r="V73" s="10">
        <v>89.006276870163362</v>
      </c>
      <c r="W73" s="10">
        <v>87.659587274290615</v>
      </c>
      <c r="X73" s="10">
        <v>93.185296646603589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980.22192605331043</v>
      </c>
      <c r="D2" s="31">
        <f t="shared" ref="D2:W2" si="1">SUM(D3,D17,D22,D25,D26,D51,D52,D71,D74,D75,D76)</f>
        <v>943.67119518486652</v>
      </c>
      <c r="E2" s="31">
        <f t="shared" si="1"/>
        <v>1014.1785898538261</v>
      </c>
      <c r="F2" s="31">
        <f t="shared" si="1"/>
        <v>1080.2027515047289</v>
      </c>
      <c r="G2" s="31">
        <f t="shared" si="1"/>
        <v>1159.3587274290626</v>
      </c>
      <c r="H2" s="31">
        <f t="shared" si="1"/>
        <v>1248.7175408426481</v>
      </c>
      <c r="I2" s="31">
        <f t="shared" si="1"/>
        <v>1271.7680997420466</v>
      </c>
      <c r="J2" s="31">
        <f t="shared" si="1"/>
        <v>1279.12252794497</v>
      </c>
      <c r="K2" s="31">
        <f t="shared" si="1"/>
        <v>1221.3053310404123</v>
      </c>
      <c r="L2" s="31">
        <f t="shared" si="1"/>
        <v>1362.1545141874465</v>
      </c>
      <c r="M2" s="31">
        <f t="shared" si="1"/>
        <v>1564.6157351676702</v>
      </c>
      <c r="N2" s="31">
        <f t="shared" si="1"/>
        <v>1563.3052450558901</v>
      </c>
      <c r="O2" s="31">
        <f t="shared" si="1"/>
        <v>1581.4509888220114</v>
      </c>
      <c r="P2" s="31">
        <f t="shared" si="1"/>
        <v>1752.4444539982806</v>
      </c>
      <c r="Q2" s="31">
        <f t="shared" si="1"/>
        <v>1665.0852966466034</v>
      </c>
      <c r="R2" s="31">
        <f t="shared" si="1"/>
        <v>1600.1886500429925</v>
      </c>
      <c r="S2" s="31">
        <f t="shared" si="1"/>
        <v>1567.8901117798794</v>
      </c>
      <c r="T2" s="31">
        <f t="shared" si="1"/>
        <v>1619.3775580395522</v>
      </c>
      <c r="U2" s="31">
        <f t="shared" si="1"/>
        <v>1656.0308684436804</v>
      </c>
      <c r="V2" s="31">
        <f t="shared" si="1"/>
        <v>1692.5950988822012</v>
      </c>
      <c r="W2" s="31">
        <f t="shared" si="1"/>
        <v>1685.1073946689592</v>
      </c>
      <c r="X2" s="31">
        <f t="shared" ref="X2" si="2">SUM(X3,X17,X22,X25,X26,X51,X52,X71,X74,X75,X76)</f>
        <v>1632.5246775580392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43.957179707652614</v>
      </c>
      <c r="D17" s="37">
        <f t="shared" ref="D17:W17" si="16">SUM(D18:D21)</f>
        <v>9.6947549441100609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17.540842648323299</v>
      </c>
      <c r="D19" s="10">
        <v>2.6010318142734312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26.416337059329319</v>
      </c>
      <c r="D20" s="10">
        <v>7.0937231298366292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644.89423903697343</v>
      </c>
      <c r="D26" s="37">
        <f t="shared" ref="D26:W26" si="22">SUM(D27,D33)</f>
        <v>567.15692175408412</v>
      </c>
      <c r="E26" s="37">
        <f t="shared" si="22"/>
        <v>567.60128976784165</v>
      </c>
      <c r="F26" s="37">
        <f t="shared" si="22"/>
        <v>523.86620808254497</v>
      </c>
      <c r="G26" s="37">
        <f t="shared" si="22"/>
        <v>549.09071367153899</v>
      </c>
      <c r="H26" s="37">
        <f t="shared" si="22"/>
        <v>559.28650042992251</v>
      </c>
      <c r="I26" s="37">
        <f t="shared" si="22"/>
        <v>533.06792777300086</v>
      </c>
      <c r="J26" s="37">
        <f t="shared" si="22"/>
        <v>504.5022355975924</v>
      </c>
      <c r="K26" s="37">
        <f t="shared" si="22"/>
        <v>452.57024935511595</v>
      </c>
      <c r="L26" s="37">
        <f t="shared" si="22"/>
        <v>416.11934651762687</v>
      </c>
      <c r="M26" s="37">
        <f t="shared" si="22"/>
        <v>325.52141014617365</v>
      </c>
      <c r="N26" s="37">
        <f t="shared" si="22"/>
        <v>263.11177987962168</v>
      </c>
      <c r="O26" s="37">
        <f t="shared" si="22"/>
        <v>177.27351676698191</v>
      </c>
      <c r="P26" s="37">
        <f t="shared" si="22"/>
        <v>106.92519346517626</v>
      </c>
      <c r="Q26" s="37">
        <f t="shared" si="22"/>
        <v>82.618916595012891</v>
      </c>
      <c r="R26" s="37">
        <f t="shared" si="22"/>
        <v>91.475580395528794</v>
      </c>
      <c r="S26" s="37">
        <f t="shared" si="22"/>
        <v>79.58933791917454</v>
      </c>
      <c r="T26" s="37">
        <f t="shared" si="22"/>
        <v>78.204557179707649</v>
      </c>
      <c r="U26" s="37">
        <f t="shared" si="22"/>
        <v>60.936973344797927</v>
      </c>
      <c r="V26" s="37">
        <f t="shared" si="22"/>
        <v>66.973430782459161</v>
      </c>
      <c r="W26" s="37">
        <f t="shared" si="22"/>
        <v>82.009888220120388</v>
      </c>
      <c r="X26" s="37">
        <f t="shared" ref="X26" si="23">SUM(X27,X33)</f>
        <v>96.533361994840931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644.89423903697343</v>
      </c>
      <c r="D33" s="29">
        <f t="shared" ref="D33:W33" si="28">SUM(D34:D50)</f>
        <v>567.15692175408412</v>
      </c>
      <c r="E33" s="29">
        <f t="shared" si="28"/>
        <v>567.60128976784165</v>
      </c>
      <c r="F33" s="29">
        <f t="shared" si="28"/>
        <v>523.86620808254497</v>
      </c>
      <c r="G33" s="29">
        <f t="shared" si="28"/>
        <v>549.09071367153899</v>
      </c>
      <c r="H33" s="29">
        <f t="shared" si="28"/>
        <v>559.28650042992251</v>
      </c>
      <c r="I33" s="29">
        <f t="shared" si="28"/>
        <v>533.06792777300086</v>
      </c>
      <c r="J33" s="29">
        <f t="shared" si="28"/>
        <v>504.5022355975924</v>
      </c>
      <c r="K33" s="29">
        <f t="shared" si="28"/>
        <v>452.57024935511595</v>
      </c>
      <c r="L33" s="29">
        <f t="shared" si="28"/>
        <v>416.11934651762687</v>
      </c>
      <c r="M33" s="29">
        <f t="shared" si="28"/>
        <v>325.52141014617365</v>
      </c>
      <c r="N33" s="29">
        <f t="shared" si="28"/>
        <v>263.11177987962168</v>
      </c>
      <c r="O33" s="29">
        <f t="shared" si="28"/>
        <v>177.27351676698191</v>
      </c>
      <c r="P33" s="29">
        <f t="shared" si="28"/>
        <v>106.92519346517626</v>
      </c>
      <c r="Q33" s="29">
        <f t="shared" si="28"/>
        <v>82.618916595012891</v>
      </c>
      <c r="R33" s="29">
        <f t="shared" si="28"/>
        <v>91.475580395528794</v>
      </c>
      <c r="S33" s="29">
        <f t="shared" si="28"/>
        <v>79.58933791917454</v>
      </c>
      <c r="T33" s="29">
        <f t="shared" si="28"/>
        <v>78.204557179707649</v>
      </c>
      <c r="U33" s="29">
        <f t="shared" si="28"/>
        <v>60.936973344797927</v>
      </c>
      <c r="V33" s="29">
        <f t="shared" si="28"/>
        <v>66.973430782459161</v>
      </c>
      <c r="W33" s="29">
        <f t="shared" si="28"/>
        <v>82.009888220120388</v>
      </c>
      <c r="X33" s="29">
        <f t="shared" ref="X33" si="29">SUM(X34:X50)</f>
        <v>96.533361994840931</v>
      </c>
    </row>
    <row r="34" spans="1:24" ht="11.25" customHeight="1" x14ac:dyDescent="0.2">
      <c r="A34" s="41" t="s">
        <v>55</v>
      </c>
      <c r="B34" s="9" t="s">
        <v>56</v>
      </c>
      <c r="C34" s="10">
        <v>16.552020636285469</v>
      </c>
      <c r="D34" s="10">
        <v>14.18744625967326</v>
      </c>
      <c r="E34" s="10">
        <v>16.552020636285469</v>
      </c>
      <c r="F34" s="10">
        <v>20.098882201203779</v>
      </c>
      <c r="G34" s="10">
        <v>20.098882201203779</v>
      </c>
      <c r="H34" s="10">
        <v>28.37489251934652</v>
      </c>
      <c r="I34" s="10">
        <v>31.92175408426483</v>
      </c>
      <c r="J34" s="10">
        <v>24.828030954428201</v>
      </c>
      <c r="K34" s="10">
        <v>28.30834049871023</v>
      </c>
      <c r="L34" s="10">
        <v>23.385124677558039</v>
      </c>
      <c r="M34" s="10">
        <v>36.923903697334481</v>
      </c>
      <c r="N34" s="10">
        <v>18.461994840928629</v>
      </c>
      <c r="O34" s="10">
        <v>23.385124677558039</v>
      </c>
      <c r="P34" s="10">
        <v>29.53912295786758</v>
      </c>
      <c r="Q34" s="10">
        <v>23.385124677558039</v>
      </c>
      <c r="R34" s="10">
        <v>16.000343938091142</v>
      </c>
      <c r="S34" s="10">
        <v>9.8463456577815993</v>
      </c>
      <c r="T34" s="10">
        <v>11.671625107480651</v>
      </c>
      <c r="U34" s="10">
        <v>13.056319862424759</v>
      </c>
      <c r="V34" s="10">
        <v>15.602837489251931</v>
      </c>
      <c r="W34" s="10">
        <v>20.029406706792781</v>
      </c>
      <c r="X34" s="10">
        <v>44.181169389509883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11.691487532244199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1.034909716251075</v>
      </c>
      <c r="D43" s="10">
        <v>1.034909716251075</v>
      </c>
      <c r="E43" s="10">
        <v>1.034909716251075</v>
      </c>
      <c r="F43" s="10">
        <v>1.034909716251075</v>
      </c>
      <c r="G43" s="10">
        <v>1.034909716251075</v>
      </c>
      <c r="H43" s="10">
        <v>1.034909716251075</v>
      </c>
      <c r="I43" s="10">
        <v>1.026999140154772</v>
      </c>
      <c r="J43" s="10">
        <v>1.026999140154772</v>
      </c>
      <c r="K43" s="10">
        <v>1.026999140154772</v>
      </c>
      <c r="L43" s="10">
        <v>1.026999140154772</v>
      </c>
      <c r="M43" s="10">
        <v>1.026999140154772</v>
      </c>
      <c r="N43" s="10">
        <v>1.026999140154772</v>
      </c>
      <c r="O43" s="10">
        <v>1.026999140154772</v>
      </c>
      <c r="P43" s="10">
        <v>0</v>
      </c>
      <c r="Q43" s="10">
        <v>0</v>
      </c>
      <c r="R43" s="10">
        <v>0</v>
      </c>
      <c r="S43" s="10">
        <v>0</v>
      </c>
      <c r="T43" s="10">
        <v>4.1100601891659497E-2</v>
      </c>
      <c r="U43" s="10">
        <v>2.261392949269132E-2</v>
      </c>
      <c r="V43" s="10">
        <v>7.222699914015477E-3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612.73533963886507</v>
      </c>
      <c r="D44" s="10">
        <v>550.0142734307824</v>
      </c>
      <c r="E44" s="10">
        <v>550.01435941530508</v>
      </c>
      <c r="F44" s="10">
        <v>502.73241616509017</v>
      </c>
      <c r="G44" s="10">
        <v>527.95692175408419</v>
      </c>
      <c r="H44" s="10">
        <v>529.87669819432494</v>
      </c>
      <c r="I44" s="10">
        <v>500.11917454858121</v>
      </c>
      <c r="J44" s="10">
        <v>478.64720550300945</v>
      </c>
      <c r="K44" s="10">
        <v>423.23490971625097</v>
      </c>
      <c r="L44" s="10">
        <v>391.70722269991404</v>
      </c>
      <c r="M44" s="10">
        <v>287.5705073086844</v>
      </c>
      <c r="N44" s="10">
        <v>243.62278589853827</v>
      </c>
      <c r="O44" s="10">
        <v>152.86139294926909</v>
      </c>
      <c r="P44" s="10">
        <v>77.386070507308688</v>
      </c>
      <c r="Q44" s="10">
        <v>59.233791917454852</v>
      </c>
      <c r="R44" s="10">
        <v>75.475236457437646</v>
      </c>
      <c r="S44" s="10">
        <v>69.742992261392942</v>
      </c>
      <c r="T44" s="10">
        <v>66.491831470335342</v>
      </c>
      <c r="U44" s="10">
        <v>47.858039552880477</v>
      </c>
      <c r="V44" s="10">
        <v>51.363370593293212</v>
      </c>
      <c r="W44" s="10">
        <v>61.980481513327604</v>
      </c>
      <c r="X44" s="10">
        <v>52.352192605331041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2.8804815133276009</v>
      </c>
      <c r="D50" s="10">
        <v>1.920292347377472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113.90799656061908</v>
      </c>
      <c r="D51" s="37">
        <v>197.1195184866724</v>
      </c>
      <c r="E51" s="37">
        <v>269.92691315563201</v>
      </c>
      <c r="F51" s="37">
        <v>392.36887360275142</v>
      </c>
      <c r="G51" s="37">
        <v>430.20206362854685</v>
      </c>
      <c r="H51" s="37">
        <v>506.21238177128106</v>
      </c>
      <c r="I51" s="37">
        <v>559.56577815993114</v>
      </c>
      <c r="J51" s="37">
        <v>586.8873602751504</v>
      </c>
      <c r="K51" s="37">
        <v>592.99226139294922</v>
      </c>
      <c r="L51" s="37">
        <v>748.79621668099742</v>
      </c>
      <c r="M51" s="37">
        <v>1040.971625107481</v>
      </c>
      <c r="N51" s="37">
        <v>1086.092003439381</v>
      </c>
      <c r="O51" s="37">
        <v>1185.490111779879</v>
      </c>
      <c r="P51" s="37">
        <v>1424.6345657781601</v>
      </c>
      <c r="Q51" s="37">
        <v>1280.803955288048</v>
      </c>
      <c r="R51" s="37">
        <v>1195.0128976784181</v>
      </c>
      <c r="S51" s="37">
        <v>1151.956147893379</v>
      </c>
      <c r="T51" s="37">
        <v>1172.1829750644879</v>
      </c>
      <c r="U51" s="37">
        <v>1235.1478933791921</v>
      </c>
      <c r="V51" s="37">
        <v>1261.668615649183</v>
      </c>
      <c r="W51" s="37">
        <v>1224.3151332760101</v>
      </c>
      <c r="X51" s="37">
        <v>1026.497506448839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177.46251074806537</v>
      </c>
      <c r="D52" s="37">
        <f t="shared" ref="D52:W52" si="31">SUM(D53:D70)</f>
        <v>169.69999999999996</v>
      </c>
      <c r="E52" s="37">
        <f t="shared" si="31"/>
        <v>176.65038693035254</v>
      </c>
      <c r="F52" s="37">
        <f t="shared" si="31"/>
        <v>163.9676698194325</v>
      </c>
      <c r="G52" s="37">
        <f t="shared" si="31"/>
        <v>180.06595012897677</v>
      </c>
      <c r="H52" s="37">
        <f t="shared" si="31"/>
        <v>183.21865864144451</v>
      </c>
      <c r="I52" s="37">
        <f t="shared" si="31"/>
        <v>179.13439380911439</v>
      </c>
      <c r="J52" s="37">
        <f t="shared" si="31"/>
        <v>185.34445399828039</v>
      </c>
      <c r="K52" s="37">
        <f t="shared" si="31"/>
        <v>172.9722269991401</v>
      </c>
      <c r="L52" s="37">
        <f t="shared" si="31"/>
        <v>195.2564918314703</v>
      </c>
      <c r="M52" s="37">
        <f t="shared" si="31"/>
        <v>197.11951848667238</v>
      </c>
      <c r="N52" s="37">
        <f t="shared" si="31"/>
        <v>212.57282889079971</v>
      </c>
      <c r="O52" s="37">
        <f t="shared" si="31"/>
        <v>215.8450558899398</v>
      </c>
      <c r="P52" s="37">
        <f t="shared" si="31"/>
        <v>218.47231298366293</v>
      </c>
      <c r="Q52" s="37">
        <f t="shared" si="31"/>
        <v>299.4889079965605</v>
      </c>
      <c r="R52" s="37">
        <f t="shared" si="31"/>
        <v>311.8133276010318</v>
      </c>
      <c r="S52" s="37">
        <f t="shared" si="31"/>
        <v>332.87953568357688</v>
      </c>
      <c r="T52" s="37">
        <f t="shared" si="31"/>
        <v>365.87300085984521</v>
      </c>
      <c r="U52" s="37">
        <f t="shared" si="31"/>
        <v>356.90008598452283</v>
      </c>
      <c r="V52" s="37">
        <f t="shared" si="31"/>
        <v>360.99819432502147</v>
      </c>
      <c r="W52" s="37">
        <f t="shared" si="31"/>
        <v>375.87446259673254</v>
      </c>
      <c r="X52" s="37">
        <f t="shared" ref="X52" si="32">SUM(X53:X70)</f>
        <v>505.43473774720542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176.31607910576099</v>
      </c>
      <c r="D59" s="10">
        <v>168.8162510748065</v>
      </c>
      <c r="E59" s="10">
        <v>175.7189165950129</v>
      </c>
      <c r="F59" s="10">
        <v>163.13172828890799</v>
      </c>
      <c r="G59" s="10">
        <v>178.63284608770419</v>
      </c>
      <c r="H59" s="10">
        <v>181.09294926913151</v>
      </c>
      <c r="I59" s="10">
        <v>176.98478073946691</v>
      </c>
      <c r="J59" s="10">
        <v>183.48142734307831</v>
      </c>
      <c r="K59" s="10">
        <v>170.60765262252789</v>
      </c>
      <c r="L59" s="10">
        <v>192.46199484092861</v>
      </c>
      <c r="M59" s="10">
        <v>193.7517626827171</v>
      </c>
      <c r="N59" s="10">
        <v>208.91848667239901</v>
      </c>
      <c r="O59" s="10">
        <v>212.35786758383489</v>
      </c>
      <c r="P59" s="10">
        <v>214.86577815993121</v>
      </c>
      <c r="Q59" s="10">
        <v>295.59570077386059</v>
      </c>
      <c r="R59" s="10">
        <v>307.82459157351673</v>
      </c>
      <c r="S59" s="10">
        <v>328.55640584694748</v>
      </c>
      <c r="T59" s="10">
        <v>361.64737747205498</v>
      </c>
      <c r="U59" s="10">
        <v>352.38615649183151</v>
      </c>
      <c r="V59" s="10">
        <v>356.38701633705932</v>
      </c>
      <c r="W59" s="10">
        <v>370.81306964746341</v>
      </c>
      <c r="X59" s="10">
        <v>500.36956147893369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1.146431642304385</v>
      </c>
      <c r="D61" s="10">
        <v>0.88374892519346515</v>
      </c>
      <c r="E61" s="10">
        <v>0.93147033533963886</v>
      </c>
      <c r="F61" s="10">
        <v>0.83594153052450548</v>
      </c>
      <c r="G61" s="10">
        <v>1.4331040412725711</v>
      </c>
      <c r="H61" s="10">
        <v>2.1257093723129841</v>
      </c>
      <c r="I61" s="10">
        <v>2.1496130696474629</v>
      </c>
      <c r="J61" s="10">
        <v>1.863026655202064</v>
      </c>
      <c r="K61" s="10">
        <v>2.36457437661221</v>
      </c>
      <c r="L61" s="10">
        <v>2.7944969905417021</v>
      </c>
      <c r="M61" s="10">
        <v>3.367755803955288</v>
      </c>
      <c r="N61" s="10">
        <v>3.654342218400688</v>
      </c>
      <c r="O61" s="10">
        <v>3.4871883061049012</v>
      </c>
      <c r="P61" s="10">
        <v>3.6065348237317281</v>
      </c>
      <c r="Q61" s="10">
        <v>3.893207222699913</v>
      </c>
      <c r="R61" s="10">
        <v>3.988736027515047</v>
      </c>
      <c r="S61" s="10">
        <v>4.3231298366294064</v>
      </c>
      <c r="T61" s="10">
        <v>4.225623387790197</v>
      </c>
      <c r="U61" s="10">
        <v>4.5121238177128111</v>
      </c>
      <c r="V61" s="10">
        <v>4.6103181427343074</v>
      </c>
      <c r="W61" s="10">
        <v>5.0613929492691314</v>
      </c>
      <c r="X61" s="10">
        <v>5.0651762682717107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1.805674978503869E-3</v>
      </c>
      <c r="V66" s="10">
        <v>8.5984522785898529E-4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2.3884780739466889</v>
      </c>
      <c r="K71" s="37">
        <f t="shared" si="34"/>
        <v>2.7705932932072228</v>
      </c>
      <c r="L71" s="37">
        <f t="shared" si="34"/>
        <v>1.982459157351677</v>
      </c>
      <c r="M71" s="37">
        <f t="shared" si="34"/>
        <v>1.0031814273430779</v>
      </c>
      <c r="N71" s="37">
        <f t="shared" si="34"/>
        <v>1.5286328460877039</v>
      </c>
      <c r="O71" s="37">
        <f t="shared" si="34"/>
        <v>2.842304385210662</v>
      </c>
      <c r="P71" s="37">
        <f t="shared" si="34"/>
        <v>2.412381771281169</v>
      </c>
      <c r="Q71" s="37">
        <f t="shared" si="34"/>
        <v>2.1735167669819431</v>
      </c>
      <c r="R71" s="37">
        <f t="shared" si="34"/>
        <v>1.886844368013757</v>
      </c>
      <c r="S71" s="37">
        <f t="shared" si="34"/>
        <v>3.4650902837489248</v>
      </c>
      <c r="T71" s="37">
        <f t="shared" si="34"/>
        <v>3.117024935511608</v>
      </c>
      <c r="U71" s="37">
        <f t="shared" si="34"/>
        <v>3.0459157351676698</v>
      </c>
      <c r="V71" s="37">
        <f t="shared" si="34"/>
        <v>2.9548581255374029</v>
      </c>
      <c r="W71" s="37">
        <f t="shared" si="34"/>
        <v>2.9079105760963029</v>
      </c>
      <c r="X71" s="37">
        <f t="shared" ref="X71" si="35">SUM(X72:X73)</f>
        <v>4.059071367153912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2.3884780739466889</v>
      </c>
      <c r="K72" s="10">
        <v>2.7705932932072228</v>
      </c>
      <c r="L72" s="10">
        <v>1.982459157351677</v>
      </c>
      <c r="M72" s="10">
        <v>1.0031814273430779</v>
      </c>
      <c r="N72" s="10">
        <v>1.5286328460877039</v>
      </c>
      <c r="O72" s="10">
        <v>2.842304385210662</v>
      </c>
      <c r="P72" s="10">
        <v>2.412381771281169</v>
      </c>
      <c r="Q72" s="10">
        <v>2.1735167669819431</v>
      </c>
      <c r="R72" s="10">
        <v>1.886844368013757</v>
      </c>
      <c r="S72" s="10">
        <v>3.4650902837489248</v>
      </c>
      <c r="T72" s="10">
        <v>3.117024935511608</v>
      </c>
      <c r="U72" s="10">
        <v>3.0459157351676698</v>
      </c>
      <c r="V72" s="10">
        <v>2.9548581255374029</v>
      </c>
      <c r="W72" s="10">
        <v>2.9079105760963029</v>
      </c>
      <c r="X72" s="10">
        <v>4.059071367153912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47.979363714531381</v>
      </c>
      <c r="D2" s="31">
        <f t="shared" si="0"/>
        <v>41.702493551160792</v>
      </c>
      <c r="E2" s="31">
        <f t="shared" si="0"/>
        <v>57.609630266552017</v>
      </c>
      <c r="F2" s="31">
        <f t="shared" si="0"/>
        <v>41.702493551160792</v>
      </c>
      <c r="G2" s="31">
        <f t="shared" si="0"/>
        <v>35.081685296646597</v>
      </c>
      <c r="H2" s="31">
        <f t="shared" si="0"/>
        <v>48.839208942390357</v>
      </c>
      <c r="I2" s="31">
        <f t="shared" si="0"/>
        <v>60.447119518486673</v>
      </c>
      <c r="J2" s="31">
        <f t="shared" si="0"/>
        <v>46.431642304385207</v>
      </c>
      <c r="K2" s="31">
        <f t="shared" si="0"/>
        <v>54.944110060189161</v>
      </c>
      <c r="L2" s="31">
        <f t="shared" si="0"/>
        <v>79.87962166809973</v>
      </c>
      <c r="M2" s="31">
        <f t="shared" si="0"/>
        <v>44.02407566638005</v>
      </c>
      <c r="N2" s="31">
        <f t="shared" si="0"/>
        <v>63.370593293207222</v>
      </c>
      <c r="O2" s="31">
        <f t="shared" si="0"/>
        <v>114.4453998280309</v>
      </c>
      <c r="P2" s="31">
        <f t="shared" si="0"/>
        <v>125.451418744626</v>
      </c>
      <c r="Q2" s="31">
        <f t="shared" si="0"/>
        <v>92.949269131556321</v>
      </c>
      <c r="R2" s="31">
        <f t="shared" si="0"/>
        <v>125.5374032674119</v>
      </c>
      <c r="S2" s="31">
        <f t="shared" si="0"/>
        <v>130.69647463456579</v>
      </c>
      <c r="T2" s="31">
        <f t="shared" si="0"/>
        <v>191.22089423903691</v>
      </c>
      <c r="U2" s="31">
        <f t="shared" si="0"/>
        <v>136.1322441960447</v>
      </c>
      <c r="V2" s="31">
        <f t="shared" si="0"/>
        <v>157.0687876182287</v>
      </c>
      <c r="W2" s="31">
        <f t="shared" si="0"/>
        <v>170.86371453138429</v>
      </c>
      <c r="X2" s="31">
        <f t="shared" ref="X2" si="1">SUM(X3,X17,X22,X25,X26,X51,X52,X71,X74,X75,X76)</f>
        <v>170.54548581255369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47.979363714531381</v>
      </c>
      <c r="D76" s="40">
        <v>41.702493551160792</v>
      </c>
      <c r="E76" s="40">
        <v>57.609630266552017</v>
      </c>
      <c r="F76" s="40">
        <v>41.702493551160792</v>
      </c>
      <c r="G76" s="40">
        <v>35.081685296646597</v>
      </c>
      <c r="H76" s="40">
        <v>48.839208942390357</v>
      </c>
      <c r="I76" s="40">
        <v>60.447119518486673</v>
      </c>
      <c r="J76" s="40">
        <v>46.431642304385207</v>
      </c>
      <c r="K76" s="40">
        <v>54.944110060189161</v>
      </c>
      <c r="L76" s="40">
        <v>79.87962166809973</v>
      </c>
      <c r="M76" s="40">
        <v>44.02407566638005</v>
      </c>
      <c r="N76" s="40">
        <v>63.370593293207222</v>
      </c>
      <c r="O76" s="40">
        <v>114.4453998280309</v>
      </c>
      <c r="P76" s="40">
        <v>125.451418744626</v>
      </c>
      <c r="Q76" s="40">
        <v>92.949269131556321</v>
      </c>
      <c r="R76" s="40">
        <v>125.5374032674119</v>
      </c>
      <c r="S76" s="40">
        <v>130.69647463456579</v>
      </c>
      <c r="T76" s="40">
        <v>191.22089423903691</v>
      </c>
      <c r="U76" s="40">
        <v>136.1322441960447</v>
      </c>
      <c r="V76" s="40">
        <v>157.0687876182287</v>
      </c>
      <c r="W76" s="40">
        <v>170.86371453138429</v>
      </c>
      <c r="X76" s="40">
        <v>170.54548581255369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2.116165090283749</v>
      </c>
      <c r="N2" s="31">
        <f t="shared" si="0"/>
        <v>2.7896818572656921</v>
      </c>
      <c r="O2" s="31">
        <f t="shared" si="0"/>
        <v>3.4871883061049012</v>
      </c>
      <c r="P2" s="31">
        <f t="shared" si="0"/>
        <v>2.885296646603611</v>
      </c>
      <c r="Q2" s="31">
        <f t="shared" si="0"/>
        <v>3.8311263972484952</v>
      </c>
      <c r="R2" s="31">
        <f t="shared" si="0"/>
        <v>5.5317282889079955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2.116165090283749</v>
      </c>
      <c r="N75" s="37">
        <v>2.7896818572656921</v>
      </c>
      <c r="O75" s="37">
        <v>3.4871883061049012</v>
      </c>
      <c r="P75" s="37">
        <v>2.885296646603611</v>
      </c>
      <c r="Q75" s="37">
        <v>3.8311263972484952</v>
      </c>
      <c r="R75" s="37">
        <v>5.5317282889079955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344.98693035253649</v>
      </c>
      <c r="D2" s="31">
        <f t="shared" si="0"/>
        <v>64.378933791917447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344.98693035253649</v>
      </c>
      <c r="D3" s="34">
        <f t="shared" si="2"/>
        <v>64.378933791917447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344.98693035253649</v>
      </c>
      <c r="D4" s="29">
        <f t="shared" si="4"/>
        <v>64.378933791917447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344.98693035253649</v>
      </c>
      <c r="D6" s="10">
        <v>64.378933791917447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119.2236457437661</v>
      </c>
      <c r="D2" s="31">
        <f t="shared" si="0"/>
        <v>26.791831470335339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119.2236457437661</v>
      </c>
      <c r="D3" s="34">
        <f t="shared" si="2"/>
        <v>26.791831470335339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119.2236457437661</v>
      </c>
      <c r="D11" s="29">
        <f t="shared" si="8"/>
        <v>26.791831470335339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119.2236457437661</v>
      </c>
      <c r="D13" s="10">
        <v>26.791831470335339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57.781599312123817</v>
      </c>
      <c r="D2" s="31">
        <f t="shared" si="0"/>
        <v>12.91917454858126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57.781599312123817</v>
      </c>
      <c r="D51" s="37">
        <v>12.91917454858126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12773.524591573516</v>
      </c>
      <c r="D2" s="31">
        <f t="shared" si="0"/>
        <v>13540.374720550299</v>
      </c>
      <c r="E2" s="31">
        <f t="shared" si="0"/>
        <v>12942.841444539985</v>
      </c>
      <c r="F2" s="31">
        <f t="shared" si="0"/>
        <v>13668.810404127256</v>
      </c>
      <c r="G2" s="31">
        <f t="shared" si="0"/>
        <v>13977.159157351678</v>
      </c>
      <c r="H2" s="31">
        <f t="shared" si="0"/>
        <v>14333.614273430781</v>
      </c>
      <c r="I2" s="31">
        <f t="shared" si="0"/>
        <v>14864.035511607903</v>
      </c>
      <c r="J2" s="31">
        <f t="shared" si="0"/>
        <v>13490.299570077383</v>
      </c>
      <c r="K2" s="31">
        <f t="shared" si="0"/>
        <v>13288.36070507309</v>
      </c>
      <c r="L2" s="31">
        <f t="shared" si="0"/>
        <v>11826.75786758383</v>
      </c>
      <c r="M2" s="31">
        <f t="shared" si="0"/>
        <v>12336.443078245915</v>
      </c>
      <c r="N2" s="31">
        <f t="shared" si="0"/>
        <v>11206.895958727428</v>
      </c>
      <c r="O2" s="31">
        <f t="shared" si="0"/>
        <v>12109.537489251936</v>
      </c>
      <c r="P2" s="31">
        <f t="shared" si="0"/>
        <v>14687.503697334474</v>
      </c>
      <c r="Q2" s="31">
        <f t="shared" si="0"/>
        <v>13685.620120378326</v>
      </c>
      <c r="R2" s="31">
        <f t="shared" si="0"/>
        <v>16067.477128116936</v>
      </c>
      <c r="S2" s="31">
        <f t="shared" si="0"/>
        <v>15894.446173688741</v>
      </c>
      <c r="T2" s="31">
        <f t="shared" si="0"/>
        <v>16560.622441960444</v>
      </c>
      <c r="U2" s="31">
        <f t="shared" si="0"/>
        <v>15114.047119518489</v>
      </c>
      <c r="V2" s="31">
        <f t="shared" si="0"/>
        <v>13691.356663800516</v>
      </c>
      <c r="W2" s="31">
        <f t="shared" si="0"/>
        <v>12886.506534823733</v>
      </c>
      <c r="X2" s="31">
        <f t="shared" ref="X2" si="1">SUM(X3,X17,X22,X25,X26,X51,X52,X71,X74,X75,X76)</f>
        <v>12133.63267411866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12773.524591573516</v>
      </c>
      <c r="D26" s="37">
        <f t="shared" si="14"/>
        <v>13540.374720550299</v>
      </c>
      <c r="E26" s="37">
        <f t="shared" si="14"/>
        <v>12942.841444539985</v>
      </c>
      <c r="F26" s="37">
        <f t="shared" si="14"/>
        <v>13668.810404127256</v>
      </c>
      <c r="G26" s="37">
        <f t="shared" si="14"/>
        <v>13977.159157351678</v>
      </c>
      <c r="H26" s="37">
        <f t="shared" si="14"/>
        <v>14333.614273430781</v>
      </c>
      <c r="I26" s="37">
        <f t="shared" si="14"/>
        <v>14864.035511607903</v>
      </c>
      <c r="J26" s="37">
        <f t="shared" si="14"/>
        <v>13490.299570077383</v>
      </c>
      <c r="K26" s="37">
        <f t="shared" si="14"/>
        <v>13288.36070507309</v>
      </c>
      <c r="L26" s="37">
        <f t="shared" si="14"/>
        <v>11826.75786758383</v>
      </c>
      <c r="M26" s="37">
        <f t="shared" si="14"/>
        <v>12336.443078245915</v>
      </c>
      <c r="N26" s="37">
        <f t="shared" si="14"/>
        <v>11206.895958727428</v>
      </c>
      <c r="O26" s="37">
        <f t="shared" si="14"/>
        <v>12109.537489251936</v>
      </c>
      <c r="P26" s="37">
        <f t="shared" si="14"/>
        <v>14687.503697334474</v>
      </c>
      <c r="Q26" s="37">
        <f t="shared" si="14"/>
        <v>13685.620120378326</v>
      </c>
      <c r="R26" s="37">
        <f t="shared" si="14"/>
        <v>16067.477128116936</v>
      </c>
      <c r="S26" s="37">
        <f t="shared" si="14"/>
        <v>15894.446173688741</v>
      </c>
      <c r="T26" s="37">
        <f t="shared" si="14"/>
        <v>16560.622441960444</v>
      </c>
      <c r="U26" s="37">
        <f t="shared" si="14"/>
        <v>15114.047119518489</v>
      </c>
      <c r="V26" s="37">
        <f t="shared" si="14"/>
        <v>13691.356663800516</v>
      </c>
      <c r="W26" s="37">
        <f t="shared" si="14"/>
        <v>12886.506534823733</v>
      </c>
      <c r="X26" s="37">
        <f t="shared" ref="X26" si="15">SUM(X27,X33)</f>
        <v>12133.63267411866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12647.644453998279</v>
      </c>
      <c r="D27" s="29">
        <f t="shared" si="16"/>
        <v>13373.306706792775</v>
      </c>
      <c r="E27" s="29">
        <f t="shared" si="16"/>
        <v>12713.426225279452</v>
      </c>
      <c r="F27" s="29">
        <f t="shared" si="16"/>
        <v>13563.830954428202</v>
      </c>
      <c r="G27" s="29">
        <f t="shared" si="16"/>
        <v>13653.336371453141</v>
      </c>
      <c r="H27" s="29">
        <f t="shared" si="16"/>
        <v>13915.499054170248</v>
      </c>
      <c r="I27" s="29">
        <f t="shared" si="16"/>
        <v>14695.479535683569</v>
      </c>
      <c r="J27" s="29">
        <f t="shared" si="16"/>
        <v>13411.677386070503</v>
      </c>
      <c r="K27" s="29">
        <f t="shared" si="16"/>
        <v>13107.339380911439</v>
      </c>
      <c r="L27" s="29">
        <f t="shared" si="16"/>
        <v>11634.486930352532</v>
      </c>
      <c r="M27" s="29">
        <f t="shared" si="16"/>
        <v>12241.352536543422</v>
      </c>
      <c r="N27" s="29">
        <f t="shared" si="16"/>
        <v>11117.298882201203</v>
      </c>
      <c r="O27" s="29">
        <f t="shared" si="16"/>
        <v>12028.031298366295</v>
      </c>
      <c r="P27" s="29">
        <f t="shared" si="16"/>
        <v>14494.175924333615</v>
      </c>
      <c r="Q27" s="29">
        <f t="shared" si="16"/>
        <v>13170.256319862419</v>
      </c>
      <c r="R27" s="29">
        <f t="shared" si="16"/>
        <v>15623.432674118656</v>
      </c>
      <c r="S27" s="29">
        <f t="shared" si="16"/>
        <v>15427.269475494415</v>
      </c>
      <c r="T27" s="29">
        <f t="shared" si="16"/>
        <v>16019.827773000856</v>
      </c>
      <c r="U27" s="29">
        <f t="shared" si="16"/>
        <v>14601.760877042136</v>
      </c>
      <c r="V27" s="29">
        <f t="shared" si="16"/>
        <v>13263.867411865864</v>
      </c>
      <c r="W27" s="29">
        <f t="shared" si="16"/>
        <v>12376.969475494412</v>
      </c>
      <c r="X27" s="29">
        <f t="shared" ref="X27" si="17">SUM(X28:X32)</f>
        <v>11602.556319862426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11847.020378331899</v>
      </c>
      <c r="D28" s="10">
        <f>TI_RPI_RI_E!D28+TI_RPI_BPI_E!D28+TI_RPI_PT_E!D28+TI_RPI_IT_E!D28+TI_RPI_DU_E!D28+TI_RPI_PII_E!D28</f>
        <v>12682.23680137575</v>
      </c>
      <c r="E28" s="10">
        <f>TI_RPI_RI_E!E28+TI_RPI_BPI_E!E28+TI_RPI_PT_E!E28+TI_RPI_IT_E!E28+TI_RPI_DU_E!E28+TI_RPI_PII_E!E28</f>
        <v>11979.594411006021</v>
      </c>
      <c r="F28" s="10">
        <f>TI_RPI_RI_E!F28+TI_RPI_BPI_E!F28+TI_RPI_PT_E!F28+TI_RPI_IT_E!F28+TI_RPI_DU_E!F28+TI_RPI_PII_E!F28</f>
        <v>12892.315735167669</v>
      </c>
      <c r="G28" s="10">
        <f>TI_RPI_RI_E!G28+TI_RPI_BPI_E!G28+TI_RPI_PT_E!G28+TI_RPI_IT_E!G28+TI_RPI_DU_E!G28+TI_RPI_PII_E!G28</f>
        <v>12946.365090283751</v>
      </c>
      <c r="H28" s="10">
        <f>TI_RPI_RI_E!H28+TI_RPI_BPI_E!H28+TI_RPI_PT_E!H28+TI_RPI_IT_E!H28+TI_RPI_DU_E!H28+TI_RPI_PII_E!H28</f>
        <v>13367.5426483233</v>
      </c>
      <c r="I28" s="10">
        <f>TI_RPI_RI_E!I28+TI_RPI_BPI_E!I28+TI_RPI_PT_E!I28+TI_RPI_IT_E!I28+TI_RPI_DU_E!I28+TI_RPI_PII_E!I28</f>
        <v>13476.661306964739</v>
      </c>
      <c r="J28" s="10">
        <f>TI_RPI_RI_E!J28+TI_RPI_BPI_E!J28+TI_RPI_PT_E!J28+TI_RPI_IT_E!J28+TI_RPI_DU_E!J28+TI_RPI_PII_E!J28</f>
        <v>12458.70447119518</v>
      </c>
      <c r="K28" s="10">
        <f>TI_RPI_RI_E!K28+TI_RPI_BPI_E!K28+TI_RPI_PT_E!K28+TI_RPI_IT_E!K28+TI_RPI_DU_E!K28+TI_RPI_PII_E!K28</f>
        <v>12347.23628546862</v>
      </c>
      <c r="L28" s="10">
        <f>TI_RPI_RI_E!L28+TI_RPI_BPI_E!L28+TI_RPI_PT_E!L28+TI_RPI_IT_E!L28+TI_RPI_DU_E!L28+TI_RPI_PII_E!L28</f>
        <v>10697.29243336199</v>
      </c>
      <c r="M28" s="10">
        <f>TI_RPI_RI_E!M28+TI_RPI_BPI_E!M28+TI_RPI_PT_E!M28+TI_RPI_IT_E!M28+TI_RPI_DU_E!M28+TI_RPI_PII_E!M28</f>
        <v>11613.2339638865</v>
      </c>
      <c r="N28" s="10">
        <f>TI_RPI_RI_E!N28+TI_RPI_BPI_E!N28+TI_RPI_PT_E!N28+TI_RPI_IT_E!N28+TI_RPI_DU_E!N28+TI_RPI_PII_E!N28</f>
        <v>10562.62536543422</v>
      </c>
      <c r="O28" s="10">
        <f>TI_RPI_RI_E!O28+TI_RPI_BPI_E!O28+TI_RPI_PT_E!O28+TI_RPI_IT_E!O28+TI_RPI_DU_E!O28+TI_RPI_PII_E!O28</f>
        <v>11363.43172828891</v>
      </c>
      <c r="P28" s="10">
        <f>TI_RPI_RI_E!P28+TI_RPI_BPI_E!P28+TI_RPI_PT_E!P28+TI_RPI_IT_E!P28+TI_RPI_DU_E!P28+TI_RPI_PII_E!P28</f>
        <v>12245.44952708512</v>
      </c>
      <c r="Q28" s="10">
        <f>TI_RPI_RI_E!Q28+TI_RPI_BPI_E!Q28+TI_RPI_PT_E!Q28+TI_RPI_IT_E!Q28+TI_RPI_DU_E!Q28+TI_RPI_PII_E!Q28</f>
        <v>11094.09767841788</v>
      </c>
      <c r="R28" s="10">
        <f>TI_RPI_RI_E!R28+TI_RPI_BPI_E!R28+TI_RPI_PT_E!R28+TI_RPI_IT_E!R28+TI_RPI_DU_E!R28+TI_RPI_PII_E!R28</f>
        <v>14234.6154772141</v>
      </c>
      <c r="S28" s="10">
        <f>TI_RPI_RI_E!S28+TI_RPI_BPI_E!S28+TI_RPI_PT_E!S28+TI_RPI_IT_E!S28+TI_RPI_DU_E!S28+TI_RPI_PII_E!S28</f>
        <v>14297.32304385211</v>
      </c>
      <c r="T28" s="10">
        <f>TI_RPI_RI_E!T28+TI_RPI_BPI_E!T28+TI_RPI_PT_E!T28+TI_RPI_IT_E!T28+TI_RPI_DU_E!T28+TI_RPI_PII_E!T28</f>
        <v>14532.69733447979</v>
      </c>
      <c r="U28" s="10">
        <f>TI_RPI_RI_E!U28+TI_RPI_BPI_E!U28+TI_RPI_PT_E!U28+TI_RPI_IT_E!U28+TI_RPI_DU_E!U28+TI_RPI_PII_E!U28</f>
        <v>12890.39466895959</v>
      </c>
      <c r="V28" s="10">
        <f>TI_RPI_RI_E!V28+TI_RPI_BPI_E!V28+TI_RPI_PT_E!V28+TI_RPI_IT_E!V28+TI_RPI_DU_E!V28+TI_RPI_PII_E!V28</f>
        <v>11429.15030094583</v>
      </c>
      <c r="W28" s="10">
        <f>TI_RPI_RI_E!W28+TI_RPI_BPI_E!W28+TI_RPI_PT_E!W28+TI_RPI_IT_E!W28+TI_RPI_DU_E!W28+TI_RPI_PII_E!W28</f>
        <v>11207.9950988822</v>
      </c>
      <c r="X28" s="10">
        <f>TI_RPI_RI_E!X28+TI_RPI_BPI_E!X28+TI_RPI_PT_E!X28+TI_RPI_IT_E!X28+TI_RPI_DU_E!X28+TI_RPI_PII_E!X28</f>
        <v>9764.6008598452281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800.62407566638001</v>
      </c>
      <c r="D30" s="10">
        <f>TI_RPI_RI_E!D30+TI_RPI_BPI_E!D30+TI_RPI_PT_E!D30+TI_RPI_IT_E!D30+TI_RPI_DU_E!D30+TI_RPI_PII_E!D30</f>
        <v>691.06990541702487</v>
      </c>
      <c r="E30" s="10">
        <f>TI_RPI_RI_E!E30+TI_RPI_BPI_E!E30+TI_RPI_PT_E!E30+TI_RPI_IT_E!E30+TI_RPI_DU_E!E30+TI_RPI_PII_E!E30</f>
        <v>733.83181427343072</v>
      </c>
      <c r="F30" s="10">
        <f>TI_RPI_RI_E!F30+TI_RPI_BPI_E!F30+TI_RPI_PT_E!F30+TI_RPI_IT_E!F30+TI_RPI_DU_E!F30+TI_RPI_PII_E!F30</f>
        <v>671.51521926053306</v>
      </c>
      <c r="G30" s="10">
        <f>TI_RPI_RI_E!G30+TI_RPI_BPI_E!G30+TI_RPI_PT_E!G30+TI_RPI_IT_E!G30+TI_RPI_DU_E!G30+TI_RPI_PII_E!G30</f>
        <v>706.97128116938939</v>
      </c>
      <c r="H30" s="10">
        <f>TI_RPI_RI_E!H30+TI_RPI_BPI_E!H30+TI_RPI_PT_E!H30+TI_RPI_IT_E!H30+TI_RPI_DU_E!H30+TI_RPI_PII_E!H30</f>
        <v>547.95640584694752</v>
      </c>
      <c r="I30" s="10">
        <f>TI_RPI_RI_E!I30+TI_RPI_BPI_E!I30+TI_RPI_PT_E!I30+TI_RPI_IT_E!I30+TI_RPI_DU_E!I30+TI_RPI_PII_E!I30</f>
        <v>1042.1916595012899</v>
      </c>
      <c r="J30" s="10">
        <f>TI_RPI_RI_E!J30+TI_RPI_BPI_E!J30+TI_RPI_PT_E!J30+TI_RPI_IT_E!J30+TI_RPI_DU_E!J30+TI_RPI_PII_E!J30</f>
        <v>785.48220120378323</v>
      </c>
      <c r="K30" s="10">
        <f>TI_RPI_RI_E!K30+TI_RPI_BPI_E!K30+TI_RPI_PT_E!K30+TI_RPI_IT_E!K30+TI_RPI_DU_E!K30+TI_RPI_PII_E!K30</f>
        <v>633.21625107480656</v>
      </c>
      <c r="L30" s="10">
        <f>TI_RPI_RI_E!L30+TI_RPI_BPI_E!L30+TI_RPI_PT_E!L30+TI_RPI_IT_E!L30+TI_RPI_DU_E!L30+TI_RPI_PII_E!L30</f>
        <v>850.58899398108338</v>
      </c>
      <c r="M30" s="10">
        <f>TI_RPI_RI_E!M30+TI_RPI_BPI_E!M30+TI_RPI_PT_E!M30+TI_RPI_IT_E!M30+TI_RPI_DU_E!M30+TI_RPI_PII_E!M30</f>
        <v>522.95468615649179</v>
      </c>
      <c r="N30" s="10">
        <f>TI_RPI_RI_E!N30+TI_RPI_BPI_E!N30+TI_RPI_PT_E!N30+TI_RPI_IT_E!N30+TI_RPI_DU_E!N30+TI_RPI_PII_E!N30</f>
        <v>460.99819432502142</v>
      </c>
      <c r="O30" s="10">
        <f>TI_RPI_RI_E!O30+TI_RPI_BPI_E!O30+TI_RPI_PT_E!O30+TI_RPI_IT_E!O30+TI_RPI_DU_E!O30+TI_RPI_PII_E!O30</f>
        <v>541.85666380051589</v>
      </c>
      <c r="P30" s="10">
        <f>TI_RPI_RI_E!P30+TI_RPI_BPI_E!P30+TI_RPI_PT_E!P30+TI_RPI_IT_E!P30+TI_RPI_DU_E!P30+TI_RPI_PII_E!P30</f>
        <v>1924.851418744626</v>
      </c>
      <c r="Q30" s="10">
        <f>TI_RPI_RI_E!Q30+TI_RPI_BPI_E!Q30+TI_RPI_PT_E!Q30+TI_RPI_IT_E!Q30+TI_RPI_DU_E!Q30+TI_RPI_PII_E!Q30</f>
        <v>1772.585468615649</v>
      </c>
      <c r="R30" s="10">
        <f>TI_RPI_RI_E!R30+TI_RPI_BPI_E!R30+TI_RPI_PT_E!R30+TI_RPI_IT_E!R30+TI_RPI_DU_E!R30+TI_RPI_PII_E!R30</f>
        <v>1139.581513327601</v>
      </c>
      <c r="S30" s="10">
        <f>TI_RPI_RI_E!S30+TI_RPI_BPI_E!S30+TI_RPI_PT_E!S30+TI_RPI_IT_E!S30+TI_RPI_DU_E!S30+TI_RPI_PII_E!S30</f>
        <v>860.79105760963023</v>
      </c>
      <c r="T30" s="10">
        <f>TI_RPI_RI_E!T30+TI_RPI_BPI_E!T30+TI_RPI_PT_E!T30+TI_RPI_IT_E!T30+TI_RPI_DU_E!T30+TI_RPI_PII_E!T30</f>
        <v>1232.6894239036969</v>
      </c>
      <c r="U30" s="10">
        <f>TI_RPI_RI_E!U30+TI_RPI_BPI_E!U30+TI_RPI_PT_E!U30+TI_RPI_IT_E!U30+TI_RPI_DU_E!U30+TI_RPI_PII_E!U30</f>
        <v>1441.8372312983661</v>
      </c>
      <c r="V30" s="10">
        <f>TI_RPI_RI_E!V30+TI_RPI_BPI_E!V30+TI_RPI_PT_E!V30+TI_RPI_IT_E!V30+TI_RPI_DU_E!V30+TI_RPI_PII_E!V30</f>
        <v>1569.9098882201199</v>
      </c>
      <c r="W30" s="10">
        <f>TI_RPI_RI_E!W30+TI_RPI_BPI_E!W30+TI_RPI_PT_E!W30+TI_RPI_IT_E!W30+TI_RPI_DU_E!W30+TI_RPI_PII_E!W30</f>
        <v>963.12751504729147</v>
      </c>
      <c r="X30" s="10">
        <f>TI_RPI_RI_E!X30+TI_RPI_BPI_E!X30+TI_RPI_PT_E!X30+TI_RPI_IT_E!X30+TI_RPI_DU_E!X30+TI_RPI_PII_E!X30</f>
        <v>1658.3597592433359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176.6265692175408</v>
      </c>
      <c r="J31" s="10">
        <f>TI_RPI_RI_E!J31+TI_RPI_BPI_E!J31+TI_RPI_PT_E!J31+TI_RPI_IT_E!J31+TI_RPI_DU_E!J31+TI_RPI_PII_E!J31</f>
        <v>167.49071367153911</v>
      </c>
      <c r="K31" s="10">
        <f>TI_RPI_RI_E!K31+TI_RPI_BPI_E!K31+TI_RPI_PT_E!K31+TI_RPI_IT_E!K31+TI_RPI_DU_E!K31+TI_RPI_PII_E!K31</f>
        <v>126.8868443680137</v>
      </c>
      <c r="L31" s="10">
        <f>TI_RPI_RI_E!L31+TI_RPI_BPI_E!L31+TI_RPI_PT_E!L31+TI_RPI_IT_E!L31+TI_RPI_DU_E!L31+TI_RPI_PII_E!L31</f>
        <v>86.605503009458289</v>
      </c>
      <c r="M31" s="10">
        <f>TI_RPI_RI_E!M31+TI_RPI_BPI_E!M31+TI_RPI_PT_E!M31+TI_RPI_IT_E!M31+TI_RPI_DU_E!M31+TI_RPI_PII_E!M31</f>
        <v>105.1638865004299</v>
      </c>
      <c r="N31" s="10">
        <f>TI_RPI_RI_E!N31+TI_RPI_BPI_E!N31+TI_RPI_PT_E!N31+TI_RPI_IT_E!N31+TI_RPI_DU_E!N31+TI_RPI_PII_E!N31</f>
        <v>93.675322441960432</v>
      </c>
      <c r="O31" s="10">
        <f>TI_RPI_RI_E!O31+TI_RPI_BPI_E!O31+TI_RPI_PT_E!O31+TI_RPI_IT_E!O31+TI_RPI_DU_E!O31+TI_RPI_PII_E!O31</f>
        <v>76.88452278589854</v>
      </c>
      <c r="P31" s="10">
        <f>TI_RPI_RI_E!P31+TI_RPI_BPI_E!P31+TI_RPI_PT_E!P31+TI_RPI_IT_E!P31+TI_RPI_DU_E!P31+TI_RPI_PII_E!P31</f>
        <v>106.0475494411006</v>
      </c>
      <c r="Q31" s="10">
        <f>TI_RPI_RI_E!Q31+TI_RPI_BPI_E!Q31+TI_RPI_PT_E!Q31+TI_RPI_IT_E!Q31+TI_RPI_DU_E!Q31+TI_RPI_PII_E!Q31</f>
        <v>97.210318142734309</v>
      </c>
      <c r="R31" s="10">
        <f>TI_RPI_RI_E!R31+TI_RPI_BPI_E!R31+TI_RPI_PT_E!R31+TI_RPI_IT_E!R31+TI_RPI_DU_E!R31+TI_RPI_PII_E!R31</f>
        <v>48.605159071367147</v>
      </c>
      <c r="S31" s="10">
        <f>TI_RPI_RI_E!S31+TI_RPI_BPI_E!S31+TI_RPI_PT_E!S31+TI_RPI_IT_E!S31+TI_RPI_DU_E!S31+TI_RPI_PII_E!S31</f>
        <v>85.721754084264816</v>
      </c>
      <c r="T31" s="10">
        <f>TI_RPI_RI_E!T31+TI_RPI_BPI_E!T31+TI_RPI_PT_E!T31+TI_RPI_IT_E!T31+TI_RPI_DU_E!T31+TI_RPI_PII_E!T31</f>
        <v>51.440154772141007</v>
      </c>
      <c r="U31" s="10">
        <f>TI_RPI_RI_E!U31+TI_RPI_BPI_E!U31+TI_RPI_PT_E!U31+TI_RPI_IT_E!U31+TI_RPI_DU_E!U31+TI_RPI_PII_E!U31</f>
        <v>82.140068787618219</v>
      </c>
      <c r="V31" s="10">
        <f>TI_RPI_RI_E!V31+TI_RPI_BPI_E!V31+TI_RPI_PT_E!V31+TI_RPI_IT_E!V31+TI_RPI_DU_E!V31+TI_RPI_PII_E!V31</f>
        <v>76.592863284608768</v>
      </c>
      <c r="W31" s="10">
        <f>TI_RPI_RI_E!W31+TI_RPI_BPI_E!W31+TI_RPI_PT_E!W31+TI_RPI_IT_E!W31+TI_RPI_DU_E!W31+TI_RPI_PII_E!W31</f>
        <v>48.41779879621668</v>
      </c>
      <c r="X31" s="10">
        <f>TI_RPI_RI_E!X31+TI_RPI_BPI_E!X31+TI_RPI_PT_E!X31+TI_RPI_IT_E!X31+TI_RPI_DU_E!X31+TI_RPI_PII_E!X31</f>
        <v>38.626913155631982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45.858383490971619</v>
      </c>
      <c r="P32" s="10">
        <f>TI_RPI_RI_E!P32+TI_RPI_BPI_E!P32+TI_RPI_PT_E!P32+TI_RPI_IT_E!P32+TI_RPI_DU_E!P32+TI_RPI_PII_E!P32</f>
        <v>217.82742906276869</v>
      </c>
      <c r="Q32" s="10">
        <f>TI_RPI_RI_E!Q32+TI_RPI_BPI_E!Q32+TI_RPI_PT_E!Q32+TI_RPI_IT_E!Q32+TI_RPI_DU_E!Q32+TI_RPI_PII_E!Q32</f>
        <v>206.36285468615651</v>
      </c>
      <c r="R32" s="10">
        <f>TI_RPI_RI_E!R32+TI_RPI_BPI_E!R32+TI_RPI_PT_E!R32+TI_RPI_IT_E!R32+TI_RPI_DU_E!R32+TI_RPI_PII_E!R32</f>
        <v>200.63052450558899</v>
      </c>
      <c r="S32" s="10">
        <f>TI_RPI_RI_E!S32+TI_RPI_BPI_E!S32+TI_RPI_PT_E!S32+TI_RPI_IT_E!S32+TI_RPI_DU_E!S32+TI_RPI_PII_E!S32</f>
        <v>183.4336199484093</v>
      </c>
      <c r="T32" s="10">
        <f>TI_RPI_RI_E!T32+TI_RPI_BPI_E!T32+TI_RPI_PT_E!T32+TI_RPI_IT_E!T32+TI_RPI_DU_E!T32+TI_RPI_PII_E!T32</f>
        <v>203.00085984522789</v>
      </c>
      <c r="U32" s="10">
        <f>TI_RPI_RI_E!U32+TI_RPI_BPI_E!U32+TI_RPI_PT_E!U32+TI_RPI_IT_E!U32+TI_RPI_DU_E!U32+TI_RPI_PII_E!U32</f>
        <v>187.38890799656059</v>
      </c>
      <c r="V32" s="10">
        <f>TI_RPI_RI_E!V32+TI_RPI_BPI_E!V32+TI_RPI_PT_E!V32+TI_RPI_IT_E!V32+TI_RPI_DU_E!V32+TI_RPI_PII_E!V32</f>
        <v>188.21435941530521</v>
      </c>
      <c r="W32" s="10">
        <f>TI_RPI_RI_E!W32+TI_RPI_BPI_E!W32+TI_RPI_PT_E!W32+TI_RPI_IT_E!W32+TI_RPI_DU_E!W32+TI_RPI_PII_E!W32</f>
        <v>157.42906276870161</v>
      </c>
      <c r="X32" s="10">
        <f>TI_RPI_RI_E!X32+TI_RPI_BPI_E!X32+TI_RPI_PT_E!X32+TI_RPI_IT_E!X32+TI_RPI_DU_E!X32+TI_RPI_PII_E!X32</f>
        <v>140.9687876182287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125.88013757523646</v>
      </c>
      <c r="D33" s="29">
        <f t="shared" si="18"/>
        <v>167.06801375752369</v>
      </c>
      <c r="E33" s="29">
        <f t="shared" si="18"/>
        <v>229.41521926053306</v>
      </c>
      <c r="F33" s="29">
        <f t="shared" si="18"/>
        <v>104.97944969905417</v>
      </c>
      <c r="G33" s="29">
        <f t="shared" si="18"/>
        <v>323.82278589853814</v>
      </c>
      <c r="H33" s="29">
        <f t="shared" si="18"/>
        <v>418.11521926053297</v>
      </c>
      <c r="I33" s="29">
        <f t="shared" si="18"/>
        <v>168.55597592433361</v>
      </c>
      <c r="J33" s="29">
        <f t="shared" si="18"/>
        <v>78.622184006878754</v>
      </c>
      <c r="K33" s="29">
        <f t="shared" si="18"/>
        <v>181.02132416165091</v>
      </c>
      <c r="L33" s="29">
        <f t="shared" si="18"/>
        <v>192.2709372312984</v>
      </c>
      <c r="M33" s="29">
        <f t="shared" si="18"/>
        <v>95.090541702493553</v>
      </c>
      <c r="N33" s="29">
        <f t="shared" si="18"/>
        <v>89.59707652622528</v>
      </c>
      <c r="O33" s="29">
        <f t="shared" si="18"/>
        <v>81.506190885640578</v>
      </c>
      <c r="P33" s="29">
        <f t="shared" si="18"/>
        <v>193.32777300085979</v>
      </c>
      <c r="Q33" s="29">
        <f t="shared" si="18"/>
        <v>515.36380051590709</v>
      </c>
      <c r="R33" s="29">
        <f t="shared" si="18"/>
        <v>444.04445399828035</v>
      </c>
      <c r="S33" s="29">
        <f t="shared" si="18"/>
        <v>467.17669819432496</v>
      </c>
      <c r="T33" s="29">
        <f t="shared" si="18"/>
        <v>540.79466895958728</v>
      </c>
      <c r="U33" s="29">
        <f t="shared" si="18"/>
        <v>512.28624247635412</v>
      </c>
      <c r="V33" s="29">
        <f t="shared" si="18"/>
        <v>427.4892519346518</v>
      </c>
      <c r="W33" s="29">
        <f t="shared" si="18"/>
        <v>509.5370593293207</v>
      </c>
      <c r="X33" s="29">
        <f t="shared" ref="X33" si="19">SUM(X34:X50)</f>
        <v>531.07635425623391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142.82992261392948</v>
      </c>
      <c r="T36" s="10">
        <f>TI_RPI_RI_E!T36+TI_RPI_BPI_E!T36+TI_RPI_PT_E!T36+TI_RPI_IT_E!T36+TI_RPI_DU_E!T36+TI_RPI_PII_E!T36</f>
        <v>140.8170249355116</v>
      </c>
      <c r="U36" s="10">
        <f>TI_RPI_RI_E!U36+TI_RPI_BPI_E!U36+TI_RPI_PT_E!U36+TI_RPI_IT_E!U36+TI_RPI_DU_E!U36+TI_RPI_PII_E!U36</f>
        <v>127.88323301805671</v>
      </c>
      <c r="V36" s="10">
        <f>TI_RPI_RI_E!V36+TI_RPI_BPI_E!V36+TI_RPI_PT_E!V36+TI_RPI_IT_E!V36+TI_RPI_DU_E!V36+TI_RPI_PII_E!V36</f>
        <v>140.61702493551161</v>
      </c>
      <c r="W36" s="10">
        <f>TI_RPI_RI_E!W36+TI_RPI_BPI_E!W36+TI_RPI_PT_E!W36+TI_RPI_IT_E!W36+TI_RPI_DU_E!W36+TI_RPI_PII_E!W36</f>
        <v>191.07549441100602</v>
      </c>
      <c r="X36" s="10">
        <f>TI_RPI_RI_E!X36+TI_RPI_BPI_E!X36+TI_RPI_PT_E!X36+TI_RPI_IT_E!X36+TI_RPI_DU_E!X36+TI_RPI_PII_E!X36</f>
        <v>175.69613069647463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5.3251074806534806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1.065004299226139</v>
      </c>
      <c r="H40" s="10">
        <f>TI_RPI_RI_E!H40+TI_RPI_BPI_E!H40+TI_RPI_PT_E!H40+TI_RPI_IT_E!H40+TI_RPI_DU_E!H40+TI_RPI_PII_E!H40</f>
        <v>52.185640584694752</v>
      </c>
      <c r="I40" s="10">
        <f>TI_RPI_RI_E!I40+TI_RPI_BPI_E!I40+TI_RPI_PT_E!I40+TI_RPI_IT_E!I40+TI_RPI_DU_E!I40+TI_RPI_PII_E!I40</f>
        <v>8.5201203783318995</v>
      </c>
      <c r="J40" s="10">
        <f>TI_RPI_RI_E!J40+TI_RPI_BPI_E!J40+TI_RPI_PT_E!J40+TI_RPI_IT_E!J40+TI_RPI_DU_E!J40+TI_RPI_PII_E!J40</f>
        <v>7.1892519346517627</v>
      </c>
      <c r="K40" s="10">
        <f>TI_RPI_RI_E!K40+TI_RPI_BPI_E!K40+TI_RPI_PT_E!K40+TI_RPI_IT_E!K40+TI_RPI_DU_E!K40+TI_RPI_PII_E!K40</f>
        <v>1.026999140154772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1.0461736887360269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1.0449699054170249</v>
      </c>
      <c r="I41" s="10">
        <f>TI_RPI_RI_E!I41+TI_RPI_BPI_E!I41+TI_RPI_PT_E!I41+TI_RPI_IT_E!I41+TI_RPI_DU_E!I41+TI_RPI_PII_E!I41</f>
        <v>1.0449699054170249</v>
      </c>
      <c r="J41" s="10">
        <f>TI_RPI_RI_E!J41+TI_RPI_BPI_E!J41+TI_RPI_PT_E!J41+TI_RPI_IT_E!J41+TI_RPI_DU_E!J41+TI_RPI_PII_E!J41</f>
        <v>1.0449699054170249</v>
      </c>
      <c r="K41" s="10">
        <f>TI_RPI_RI_E!K41+TI_RPI_BPI_E!K41+TI_RPI_PT_E!K41+TI_RPI_IT_E!K41+TI_RPI_DU_E!K41+TI_RPI_PII_E!K41</f>
        <v>1.0449699054170249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8.4073946689595864</v>
      </c>
      <c r="K42" s="10">
        <f>TI_RPI_RI_E!K42+TI_RPI_BPI_E!K42+TI_RPI_PT_E!K42+TI_RPI_IT_E!K42+TI_RPI_DU_E!K42+TI_RPI_PII_E!K42</f>
        <v>10.50920034393809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2.1018056749785039</v>
      </c>
      <c r="Q42" s="10">
        <f>TI_RPI_RI_E!Q42+TI_RPI_BPI_E!Q42+TI_RPI_PT_E!Q42+TI_RPI_IT_E!Q42+TI_RPI_DU_E!Q42+TI_RPI_PII_E!Q42</f>
        <v>403.55408426483223</v>
      </c>
      <c r="R42" s="10">
        <f>TI_RPI_RI_E!R42+TI_RPI_BPI_E!R42+TI_RPI_PT_E!R42+TI_RPI_IT_E!R42+TI_RPI_DU_E!R42+TI_RPI_PII_E!R42</f>
        <v>357.3134995700774</v>
      </c>
      <c r="S42" s="10">
        <f>TI_RPI_RI_E!S42+TI_RPI_BPI_E!S42+TI_RPI_PT_E!S42+TI_RPI_IT_E!S42+TI_RPI_DU_E!S42+TI_RPI_PII_E!S42</f>
        <v>256.42493551160783</v>
      </c>
      <c r="T42" s="10">
        <f>TI_RPI_RI_E!T42+TI_RPI_BPI_E!T42+TI_RPI_PT_E!T42+TI_RPI_IT_E!T42+TI_RPI_DU_E!T42+TI_RPI_PII_E!T42</f>
        <v>346.62975064488398</v>
      </c>
      <c r="U42" s="10">
        <f>TI_RPI_RI_E!U42+TI_RPI_BPI_E!U42+TI_RPI_PT_E!U42+TI_RPI_IT_E!U42+TI_RPI_DU_E!U42+TI_RPI_PII_E!U42</f>
        <v>345.20687876182279</v>
      </c>
      <c r="V42" s="10">
        <f>TI_RPI_RI_E!V42+TI_RPI_BPI_E!V42+TI_RPI_PT_E!V42+TI_RPI_IT_E!V42+TI_RPI_DU_E!V42+TI_RPI_PII_E!V42</f>
        <v>230.58280309544281</v>
      </c>
      <c r="W42" s="10">
        <f>TI_RPI_RI_E!W42+TI_RPI_BPI_E!W42+TI_RPI_PT_E!W42+TI_RPI_IT_E!W42+TI_RPI_DU_E!W42+TI_RPI_PII_E!W42</f>
        <v>254.96199484092861</v>
      </c>
      <c r="X42" s="10">
        <f>TI_RPI_RI_E!X42+TI_RPI_BPI_E!X42+TI_RPI_PT_E!X42+TI_RPI_IT_E!X42+TI_RPI_DU_E!X42+TI_RPI_PII_E!X42</f>
        <v>272.14049871023218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20.698366294067071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12.419002579535681</v>
      </c>
      <c r="F43" s="10">
        <f>TI_RPI_RI_E!F43+TI_RPI_BPI_E!F43+TI_RPI_PT_E!F43+TI_RPI_IT_E!F43+TI_RPI_DU_E!F43+TI_RPI_PII_E!F43</f>
        <v>16.55872742906277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41.08151332760103</v>
      </c>
      <c r="J43" s="10">
        <f>TI_RPI_RI_E!J43+TI_RPI_BPI_E!J43+TI_RPI_PT_E!J43+TI_RPI_IT_E!J43+TI_RPI_DU_E!J43+TI_RPI_PII_E!J43</f>
        <v>46.216680997420461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15.40558899398108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57.595270851246767</v>
      </c>
      <c r="H44" s="10">
        <f>TI_RPI_RI_E!H44+TI_RPI_BPI_E!H44+TI_RPI_PT_E!H44+TI_RPI_IT_E!H44+TI_RPI_DU_E!H44+TI_RPI_PII_E!H44</f>
        <v>92.152450558899389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5.732330180567498</v>
      </c>
      <c r="K44" s="10">
        <f>TI_RPI_RI_E!K44+TI_RPI_BPI_E!K44+TI_RPI_PT_E!K44+TI_RPI_IT_E!K44+TI_RPI_DU_E!K44+TI_RPI_PII_E!K44</f>
        <v>74.519948409286329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1.920292347377472</v>
      </c>
      <c r="D46" s="10">
        <f>TI_RPI_RI_E!D46+TI_RPI_BPI_E!D46+TI_RPI_PT_E!D46+TI_RPI_IT_E!D46+TI_RPI_DU_E!D46+TI_RPI_PII_E!D46</f>
        <v>0.96018916595012893</v>
      </c>
      <c r="E46" s="10">
        <f>TI_RPI_RI_E!E46+TI_RPI_BPI_E!E46+TI_RPI_PT_E!E46+TI_RPI_IT_E!E46+TI_RPI_DU_E!E46+TI_RPI_PII_E!E46</f>
        <v>1.920292347377472</v>
      </c>
      <c r="F46" s="10">
        <f>TI_RPI_RI_E!F46+TI_RPI_BPI_E!F46+TI_RPI_PT_E!F46+TI_RPI_IT_E!F46+TI_RPI_DU_E!F46+TI_RPI_PII_E!F46</f>
        <v>1.920292347377472</v>
      </c>
      <c r="G46" s="10">
        <f>TI_RPI_RI_E!G46+TI_RPI_BPI_E!G46+TI_RPI_PT_E!G46+TI_RPI_IT_E!G46+TI_RPI_DU_E!G46+TI_RPI_PII_E!G46</f>
        <v>2.8797936371453128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1.9198624247635421</v>
      </c>
      <c r="J46" s="10">
        <f>TI_RPI_RI_E!J46+TI_RPI_BPI_E!J46+TI_RPI_PT_E!J46+TI_RPI_IT_E!J46+TI_RPI_DU_E!J46+TI_RPI_PII_E!J46</f>
        <v>10.031556319862419</v>
      </c>
      <c r="K46" s="10">
        <f>TI_RPI_RI_E!K46+TI_RPI_BPI_E!K46+TI_RPI_PT_E!K46+TI_RPI_IT_E!K46+TI_RPI_DU_E!K46+TI_RPI_PII_E!K46</f>
        <v>3.0094582975064492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97.936371453138435</v>
      </c>
      <c r="D50" s="10">
        <f>TI_RPI_RI_E!D50+TI_RPI_BPI_E!D50+TI_RPI_PT_E!D50+TI_RPI_IT_E!D50+TI_RPI_DU_E!D50+TI_RPI_PII_E!D50</f>
        <v>166.10782459157355</v>
      </c>
      <c r="E50" s="10">
        <f>TI_RPI_RI_E!E50+TI_RPI_BPI_E!E50+TI_RPI_PT_E!E50+TI_RPI_IT_E!E50+TI_RPI_DU_E!E50+TI_RPI_PII_E!E50</f>
        <v>215.07592433361992</v>
      </c>
      <c r="F50" s="10">
        <f>TI_RPI_RI_E!F50+TI_RPI_BPI_E!F50+TI_RPI_PT_E!F50+TI_RPI_IT_E!F50+TI_RPI_DU_E!F50+TI_RPI_PII_E!F50</f>
        <v>85.454256233877899</v>
      </c>
      <c r="G50" s="10">
        <f>TI_RPI_RI_E!G50+TI_RPI_BPI_E!G50+TI_RPI_PT_E!G50+TI_RPI_IT_E!G50+TI_RPI_DU_E!G50+TI_RPI_PII_E!G50</f>
        <v>262.28271711091992</v>
      </c>
      <c r="H50" s="10">
        <f>TI_RPI_RI_E!H50+TI_RPI_BPI_E!H50+TI_RPI_PT_E!H50+TI_RPI_IT_E!H50+TI_RPI_DU_E!H50+TI_RPI_PII_E!H50</f>
        <v>272.73215821152183</v>
      </c>
      <c r="I50" s="10">
        <f>TI_RPI_RI_E!I50+TI_RPI_BPI_E!I50+TI_RPI_PT_E!I50+TI_RPI_IT_E!I50+TI_RPI_DU_E!I50+TI_RPI_PII_E!I50</f>
        <v>115.9895098882201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90.91074806534823</v>
      </c>
      <c r="L50" s="10">
        <f>TI_RPI_RI_E!L50+TI_RPI_BPI_E!L50+TI_RPI_PT_E!L50+TI_RPI_IT_E!L50+TI_RPI_DU_E!L50+TI_RPI_PII_E!L50</f>
        <v>192.2709372312984</v>
      </c>
      <c r="M50" s="10">
        <f>TI_RPI_RI_E!M50+TI_RPI_BPI_E!M50+TI_RPI_PT_E!M50+TI_RPI_IT_E!M50+TI_RPI_DU_E!M50+TI_RPI_PII_E!M50</f>
        <v>95.090541702493553</v>
      </c>
      <c r="N50" s="10">
        <f>TI_RPI_RI_E!N50+TI_RPI_BPI_E!N50+TI_RPI_PT_E!N50+TI_RPI_IT_E!N50+TI_RPI_DU_E!N50+TI_RPI_PII_E!N50</f>
        <v>74.191487532244196</v>
      </c>
      <c r="O50" s="10">
        <f>TI_RPI_RI_E!O50+TI_RPI_BPI_E!O50+TI_RPI_PT_E!O50+TI_RPI_IT_E!O50+TI_RPI_DU_E!O50+TI_RPI_PII_E!O50</f>
        <v>81.506190885640578</v>
      </c>
      <c r="P50" s="10">
        <f>TI_RPI_RI_E!P50+TI_RPI_BPI_E!P50+TI_RPI_PT_E!P50+TI_RPI_IT_E!P50+TI_RPI_DU_E!P50+TI_RPI_PII_E!P50</f>
        <v>191.2259673258813</v>
      </c>
      <c r="Q50" s="10">
        <f>TI_RPI_RI_E!Q50+TI_RPI_BPI_E!Q50+TI_RPI_PT_E!Q50+TI_RPI_IT_E!Q50+TI_RPI_DU_E!Q50+TI_RPI_PII_E!Q50</f>
        <v>111.8097162510748</v>
      </c>
      <c r="R50" s="10">
        <f>TI_RPI_RI_E!R50+TI_RPI_BPI_E!R50+TI_RPI_PT_E!R50+TI_RPI_IT_E!R50+TI_RPI_DU_E!R50+TI_RPI_PII_E!R50</f>
        <v>86.730954428202921</v>
      </c>
      <c r="S50" s="10">
        <f>TI_RPI_RI_E!S50+TI_RPI_BPI_E!S50+TI_RPI_PT_E!S50+TI_RPI_IT_E!S50+TI_RPI_DU_E!S50+TI_RPI_PII_E!S50</f>
        <v>67.921840068787617</v>
      </c>
      <c r="T50" s="10">
        <f>TI_RPI_RI_E!T50+TI_RPI_BPI_E!T50+TI_RPI_PT_E!T50+TI_RPI_IT_E!T50+TI_RPI_DU_E!T50+TI_RPI_PII_E!T50</f>
        <v>53.347893379191753</v>
      </c>
      <c r="U50" s="10">
        <f>TI_RPI_RI_E!U50+TI_RPI_BPI_E!U50+TI_RPI_PT_E!U50+TI_RPI_IT_E!U50+TI_RPI_DU_E!U50+TI_RPI_PII_E!U50</f>
        <v>39.196130696474633</v>
      </c>
      <c r="V50" s="10">
        <f>TI_RPI_RI_E!V50+TI_RPI_BPI_E!V50+TI_RPI_PT_E!V50+TI_RPI_IT_E!V50+TI_RPI_DU_E!V50+TI_RPI_PII_E!V50</f>
        <v>56.289423903697333</v>
      </c>
      <c r="W50" s="10">
        <f>TI_RPI_RI_E!W50+TI_RPI_BPI_E!W50+TI_RPI_PT_E!W50+TI_RPI_IT_E!W50+TI_RPI_DU_E!W50+TI_RPI_PII_E!W50</f>
        <v>63.499570077386068</v>
      </c>
      <c r="X50" s="10">
        <f>TI_RPI_RI_E!X50+TI_RPI_BPI_E!X50+TI_RPI_PT_E!X50+TI_RPI_IT_E!X50+TI_RPI_DU_E!X50+TI_RPI_PII_E!X50</f>
        <v>83.239724849527079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12647.644453998279</v>
      </c>
      <c r="D2" s="31">
        <f t="shared" si="0"/>
        <v>13373.306706792775</v>
      </c>
      <c r="E2" s="31">
        <f t="shared" si="0"/>
        <v>12713.426225279452</v>
      </c>
      <c r="F2" s="31">
        <f t="shared" si="0"/>
        <v>13563.830954428202</v>
      </c>
      <c r="G2" s="31">
        <f t="shared" si="0"/>
        <v>13653.336371453141</v>
      </c>
      <c r="H2" s="31">
        <f t="shared" si="0"/>
        <v>13915.499054170248</v>
      </c>
      <c r="I2" s="31">
        <f t="shared" si="0"/>
        <v>14695.479535683569</v>
      </c>
      <c r="J2" s="31">
        <f t="shared" si="0"/>
        <v>13411.677386070503</v>
      </c>
      <c r="K2" s="31">
        <f t="shared" si="0"/>
        <v>13107.339380911439</v>
      </c>
      <c r="L2" s="31">
        <f t="shared" si="0"/>
        <v>11634.486930352532</v>
      </c>
      <c r="M2" s="31">
        <f t="shared" si="0"/>
        <v>12241.352536543422</v>
      </c>
      <c r="N2" s="31">
        <f t="shared" si="0"/>
        <v>11117.298882201203</v>
      </c>
      <c r="O2" s="31">
        <f t="shared" si="0"/>
        <v>12028.031298366295</v>
      </c>
      <c r="P2" s="31">
        <f t="shared" si="0"/>
        <v>14494.175924333615</v>
      </c>
      <c r="Q2" s="31">
        <f t="shared" si="0"/>
        <v>13170.256319862419</v>
      </c>
      <c r="R2" s="31">
        <f t="shared" si="0"/>
        <v>15623.432674118656</v>
      </c>
      <c r="S2" s="31">
        <f t="shared" si="0"/>
        <v>15427.269475494415</v>
      </c>
      <c r="T2" s="31">
        <f t="shared" si="0"/>
        <v>16019.827773000856</v>
      </c>
      <c r="U2" s="31">
        <f t="shared" si="0"/>
        <v>14601.760877042136</v>
      </c>
      <c r="V2" s="31">
        <f t="shared" si="0"/>
        <v>13263.867411865864</v>
      </c>
      <c r="W2" s="31">
        <f t="shared" si="0"/>
        <v>12376.969475494412</v>
      </c>
      <c r="X2" s="31">
        <f t="shared" ref="X2" si="1">SUM(X3,X17,X22,X25,X26,X51,X52,X71,X74,X75,X76)</f>
        <v>11602.556319862426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12647.644453998279</v>
      </c>
      <c r="D26" s="37">
        <f t="shared" si="14"/>
        <v>13373.306706792775</v>
      </c>
      <c r="E26" s="37">
        <f t="shared" si="14"/>
        <v>12713.426225279452</v>
      </c>
      <c r="F26" s="37">
        <f t="shared" si="14"/>
        <v>13563.830954428202</v>
      </c>
      <c r="G26" s="37">
        <f t="shared" si="14"/>
        <v>13653.336371453141</v>
      </c>
      <c r="H26" s="37">
        <f t="shared" si="14"/>
        <v>13915.499054170248</v>
      </c>
      <c r="I26" s="37">
        <f t="shared" si="14"/>
        <v>14695.479535683569</v>
      </c>
      <c r="J26" s="37">
        <f t="shared" si="14"/>
        <v>13411.677386070503</v>
      </c>
      <c r="K26" s="37">
        <f t="shared" si="14"/>
        <v>13107.339380911439</v>
      </c>
      <c r="L26" s="37">
        <f t="shared" si="14"/>
        <v>11634.486930352532</v>
      </c>
      <c r="M26" s="37">
        <f t="shared" si="14"/>
        <v>12241.352536543422</v>
      </c>
      <c r="N26" s="37">
        <f t="shared" si="14"/>
        <v>11117.298882201203</v>
      </c>
      <c r="O26" s="37">
        <f t="shared" si="14"/>
        <v>12028.031298366295</v>
      </c>
      <c r="P26" s="37">
        <f t="shared" si="14"/>
        <v>14494.175924333615</v>
      </c>
      <c r="Q26" s="37">
        <f t="shared" si="14"/>
        <v>13170.256319862419</v>
      </c>
      <c r="R26" s="37">
        <f t="shared" si="14"/>
        <v>15623.432674118656</v>
      </c>
      <c r="S26" s="37">
        <f t="shared" si="14"/>
        <v>15427.269475494415</v>
      </c>
      <c r="T26" s="37">
        <f t="shared" si="14"/>
        <v>16019.827773000856</v>
      </c>
      <c r="U26" s="37">
        <f t="shared" si="14"/>
        <v>14601.760877042136</v>
      </c>
      <c r="V26" s="37">
        <f t="shared" si="14"/>
        <v>13263.867411865864</v>
      </c>
      <c r="W26" s="37">
        <f t="shared" si="14"/>
        <v>12376.969475494412</v>
      </c>
      <c r="X26" s="37">
        <f t="shared" ref="X26" si="15">SUM(X27,X33)</f>
        <v>11602.556319862426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12647.644453998279</v>
      </c>
      <c r="D27" s="29">
        <f t="shared" si="16"/>
        <v>13373.306706792775</v>
      </c>
      <c r="E27" s="29">
        <f t="shared" si="16"/>
        <v>12713.426225279452</v>
      </c>
      <c r="F27" s="29">
        <f t="shared" si="16"/>
        <v>13563.830954428202</v>
      </c>
      <c r="G27" s="29">
        <f t="shared" si="16"/>
        <v>13653.336371453141</v>
      </c>
      <c r="H27" s="29">
        <f t="shared" si="16"/>
        <v>13915.499054170248</v>
      </c>
      <c r="I27" s="29">
        <f t="shared" si="16"/>
        <v>14695.479535683569</v>
      </c>
      <c r="J27" s="29">
        <f t="shared" si="16"/>
        <v>13411.677386070503</v>
      </c>
      <c r="K27" s="29">
        <f t="shared" si="16"/>
        <v>13107.339380911439</v>
      </c>
      <c r="L27" s="29">
        <f t="shared" si="16"/>
        <v>11634.486930352532</v>
      </c>
      <c r="M27" s="29">
        <f t="shared" si="16"/>
        <v>12241.352536543422</v>
      </c>
      <c r="N27" s="29">
        <f t="shared" si="16"/>
        <v>11117.298882201203</v>
      </c>
      <c r="O27" s="29">
        <f t="shared" si="16"/>
        <v>12028.031298366295</v>
      </c>
      <c r="P27" s="29">
        <f t="shared" si="16"/>
        <v>14494.175924333615</v>
      </c>
      <c r="Q27" s="29">
        <f t="shared" si="16"/>
        <v>13170.256319862419</v>
      </c>
      <c r="R27" s="29">
        <f t="shared" si="16"/>
        <v>15623.432674118656</v>
      </c>
      <c r="S27" s="29">
        <f t="shared" si="16"/>
        <v>15427.269475494415</v>
      </c>
      <c r="T27" s="29">
        <f t="shared" si="16"/>
        <v>16019.827773000856</v>
      </c>
      <c r="U27" s="29">
        <f t="shared" si="16"/>
        <v>14601.760877042136</v>
      </c>
      <c r="V27" s="29">
        <f t="shared" si="16"/>
        <v>13263.867411865864</v>
      </c>
      <c r="W27" s="29">
        <f t="shared" si="16"/>
        <v>12376.969475494412</v>
      </c>
      <c r="X27" s="29">
        <f t="shared" ref="X27" si="17">SUM(X28:X32)</f>
        <v>11602.556319862426</v>
      </c>
    </row>
    <row r="28" spans="1:24" ht="11.25" customHeight="1" x14ac:dyDescent="0.2">
      <c r="A28" s="41" t="s">
        <v>45</v>
      </c>
      <c r="B28" s="9" t="s">
        <v>46</v>
      </c>
      <c r="C28" s="10">
        <v>11847.020378331899</v>
      </c>
      <c r="D28" s="10">
        <v>12682.23680137575</v>
      </c>
      <c r="E28" s="10">
        <v>11979.594411006021</v>
      </c>
      <c r="F28" s="10">
        <v>12892.315735167669</v>
      </c>
      <c r="G28" s="10">
        <v>12946.365090283751</v>
      </c>
      <c r="H28" s="10">
        <v>13367.5426483233</v>
      </c>
      <c r="I28" s="10">
        <v>13476.661306964739</v>
      </c>
      <c r="J28" s="10">
        <v>12458.70447119518</v>
      </c>
      <c r="K28" s="10">
        <v>12347.23628546862</v>
      </c>
      <c r="L28" s="10">
        <v>10697.29243336199</v>
      </c>
      <c r="M28" s="10">
        <v>11613.2339638865</v>
      </c>
      <c r="N28" s="10">
        <v>10562.62536543422</v>
      </c>
      <c r="O28" s="10">
        <v>11363.43172828891</v>
      </c>
      <c r="P28" s="10">
        <v>12245.44952708512</v>
      </c>
      <c r="Q28" s="10">
        <v>11094.09767841788</v>
      </c>
      <c r="R28" s="10">
        <v>14234.6154772141</v>
      </c>
      <c r="S28" s="10">
        <v>14297.32304385211</v>
      </c>
      <c r="T28" s="10">
        <v>14532.69733447979</v>
      </c>
      <c r="U28" s="10">
        <v>12890.39466895959</v>
      </c>
      <c r="V28" s="10">
        <v>11429.15030094583</v>
      </c>
      <c r="W28" s="10">
        <v>11207.9950988822</v>
      </c>
      <c r="X28" s="10">
        <v>9764.6008598452281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800.62407566638001</v>
      </c>
      <c r="D30" s="10">
        <v>691.06990541702487</v>
      </c>
      <c r="E30" s="10">
        <v>733.83181427343072</v>
      </c>
      <c r="F30" s="10">
        <v>671.51521926053306</v>
      </c>
      <c r="G30" s="10">
        <v>706.97128116938939</v>
      </c>
      <c r="H30" s="10">
        <v>547.95640584694752</v>
      </c>
      <c r="I30" s="10">
        <v>1042.1916595012899</v>
      </c>
      <c r="J30" s="10">
        <v>785.48220120378323</v>
      </c>
      <c r="K30" s="10">
        <v>633.21625107480656</v>
      </c>
      <c r="L30" s="10">
        <v>850.58899398108338</v>
      </c>
      <c r="M30" s="10">
        <v>522.95468615649179</v>
      </c>
      <c r="N30" s="10">
        <v>460.99819432502142</v>
      </c>
      <c r="O30" s="10">
        <v>541.85666380051589</v>
      </c>
      <c r="P30" s="10">
        <v>1924.851418744626</v>
      </c>
      <c r="Q30" s="10">
        <v>1772.585468615649</v>
      </c>
      <c r="R30" s="10">
        <v>1139.581513327601</v>
      </c>
      <c r="S30" s="10">
        <v>860.79105760963023</v>
      </c>
      <c r="T30" s="10">
        <v>1232.6894239036969</v>
      </c>
      <c r="U30" s="10">
        <v>1441.8372312983661</v>
      </c>
      <c r="V30" s="10">
        <v>1569.9098882201199</v>
      </c>
      <c r="W30" s="10">
        <v>963.12751504729147</v>
      </c>
      <c r="X30" s="10">
        <v>1658.3597592433359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176.6265692175408</v>
      </c>
      <c r="J31" s="10">
        <v>167.49071367153911</v>
      </c>
      <c r="K31" s="10">
        <v>126.8868443680137</v>
      </c>
      <c r="L31" s="10">
        <v>86.605503009458289</v>
      </c>
      <c r="M31" s="10">
        <v>105.1638865004299</v>
      </c>
      <c r="N31" s="10">
        <v>93.675322441960432</v>
      </c>
      <c r="O31" s="10">
        <v>76.88452278589854</v>
      </c>
      <c r="P31" s="10">
        <v>106.0475494411006</v>
      </c>
      <c r="Q31" s="10">
        <v>97.210318142734309</v>
      </c>
      <c r="R31" s="10">
        <v>48.605159071367147</v>
      </c>
      <c r="S31" s="10">
        <v>85.721754084264816</v>
      </c>
      <c r="T31" s="10">
        <v>51.440154772141007</v>
      </c>
      <c r="U31" s="10">
        <v>82.140068787618219</v>
      </c>
      <c r="V31" s="10">
        <v>76.592863284608768</v>
      </c>
      <c r="W31" s="10">
        <v>48.41779879621668</v>
      </c>
      <c r="X31" s="10">
        <v>38.626913155631982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45.858383490971619</v>
      </c>
      <c r="P32" s="10">
        <v>217.82742906276869</v>
      </c>
      <c r="Q32" s="10">
        <v>206.36285468615651</v>
      </c>
      <c r="R32" s="10">
        <v>200.63052450558899</v>
      </c>
      <c r="S32" s="10">
        <v>183.4336199484093</v>
      </c>
      <c r="T32" s="10">
        <v>203.00085984522789</v>
      </c>
      <c r="U32" s="10">
        <v>187.38890799656059</v>
      </c>
      <c r="V32" s="10">
        <v>188.21435941530521</v>
      </c>
      <c r="W32" s="10">
        <v>157.42906276870161</v>
      </c>
      <c r="X32" s="10">
        <v>140.9687876182287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1.050902837489252</v>
      </c>
      <c r="Q2" s="31">
        <f t="shared" si="0"/>
        <v>201.77704213241611</v>
      </c>
      <c r="R2" s="31">
        <f t="shared" si="0"/>
        <v>178.6567497850387</v>
      </c>
      <c r="S2" s="31">
        <f t="shared" si="0"/>
        <v>199.62742906276867</v>
      </c>
      <c r="T2" s="31">
        <f t="shared" si="0"/>
        <v>243.72338779019779</v>
      </c>
      <c r="U2" s="31">
        <f t="shared" si="0"/>
        <v>236.54505588993976</v>
      </c>
      <c r="V2" s="31">
        <f t="shared" si="0"/>
        <v>185.59991401547722</v>
      </c>
      <c r="W2" s="31">
        <f t="shared" si="0"/>
        <v>223.01874462596732</v>
      </c>
      <c r="X2" s="31">
        <f t="shared" ref="X2" si="1">SUM(X3,X17,X22,X25,X26,X51,X52,X71,X74,X75,X76)</f>
        <v>223.91831470335342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1.050902837489252</v>
      </c>
      <c r="Q26" s="37">
        <f t="shared" si="14"/>
        <v>201.77704213241611</v>
      </c>
      <c r="R26" s="37">
        <f t="shared" si="14"/>
        <v>178.6567497850387</v>
      </c>
      <c r="S26" s="37">
        <f t="shared" si="14"/>
        <v>199.62742906276867</v>
      </c>
      <c r="T26" s="37">
        <f t="shared" si="14"/>
        <v>243.72338779019779</v>
      </c>
      <c r="U26" s="37">
        <f t="shared" si="14"/>
        <v>236.54505588993976</v>
      </c>
      <c r="V26" s="37">
        <f t="shared" si="14"/>
        <v>185.59991401547722</v>
      </c>
      <c r="W26" s="37">
        <f t="shared" si="14"/>
        <v>223.01874462596732</v>
      </c>
      <c r="X26" s="37">
        <f t="shared" ref="X26" si="15">SUM(X27,X33)</f>
        <v>223.91831470335342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1.050902837489252</v>
      </c>
      <c r="Q33" s="29">
        <f t="shared" si="18"/>
        <v>201.77704213241611</v>
      </c>
      <c r="R33" s="29">
        <f t="shared" si="18"/>
        <v>178.6567497850387</v>
      </c>
      <c r="S33" s="29">
        <f t="shared" si="18"/>
        <v>199.62742906276867</v>
      </c>
      <c r="T33" s="29">
        <f t="shared" si="18"/>
        <v>243.72338779019779</v>
      </c>
      <c r="U33" s="29">
        <f t="shared" si="18"/>
        <v>236.54505588993976</v>
      </c>
      <c r="V33" s="29">
        <f t="shared" si="18"/>
        <v>185.59991401547722</v>
      </c>
      <c r="W33" s="29">
        <f t="shared" si="18"/>
        <v>223.01874462596732</v>
      </c>
      <c r="X33" s="29">
        <f t="shared" ref="X33" si="19">SUM(X34:X50)</f>
        <v>223.91831470335342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71.414961306964742</v>
      </c>
      <c r="T36" s="10">
        <v>70.408512467755799</v>
      </c>
      <c r="U36" s="10">
        <v>63.941616509028357</v>
      </c>
      <c r="V36" s="10">
        <v>70.308512467755804</v>
      </c>
      <c r="W36" s="10">
        <v>95.53774720550301</v>
      </c>
      <c r="X36" s="10">
        <v>87.848065348237313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1.050902837489252</v>
      </c>
      <c r="Q42" s="10">
        <v>201.77704213241611</v>
      </c>
      <c r="R42" s="10">
        <v>178.6567497850387</v>
      </c>
      <c r="S42" s="10">
        <v>128.21246775580391</v>
      </c>
      <c r="T42" s="10">
        <v>173.31487532244199</v>
      </c>
      <c r="U42" s="10">
        <v>172.6034393809114</v>
      </c>
      <c r="V42" s="10">
        <v>115.29140154772141</v>
      </c>
      <c r="W42" s="10">
        <v>127.48099742046431</v>
      </c>
      <c r="X42" s="10">
        <v>136.07024935511609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97.936371453138435</v>
      </c>
      <c r="D2" s="31">
        <f t="shared" si="0"/>
        <v>121.94041272570939</v>
      </c>
      <c r="E2" s="31">
        <f t="shared" si="0"/>
        <v>144.02407566638001</v>
      </c>
      <c r="F2" s="31">
        <f t="shared" si="0"/>
        <v>85.454256233877899</v>
      </c>
      <c r="G2" s="31">
        <f t="shared" si="0"/>
        <v>260.19277730008588</v>
      </c>
      <c r="H2" s="31">
        <f t="shared" si="0"/>
        <v>267.50739466895948</v>
      </c>
      <c r="I2" s="31">
        <f t="shared" si="0"/>
        <v>0</v>
      </c>
      <c r="J2" s="31">
        <f t="shared" si="0"/>
        <v>0</v>
      </c>
      <c r="K2" s="31">
        <f t="shared" si="0"/>
        <v>49.112725709372313</v>
      </c>
      <c r="L2" s="31">
        <f t="shared" si="0"/>
        <v>40.753052450558897</v>
      </c>
      <c r="M2" s="31">
        <f t="shared" si="0"/>
        <v>95.090541702493553</v>
      </c>
      <c r="N2" s="31">
        <f t="shared" si="0"/>
        <v>74.191487532244196</v>
      </c>
      <c r="O2" s="31">
        <f t="shared" si="0"/>
        <v>81.506190885640578</v>
      </c>
      <c r="P2" s="31">
        <f t="shared" si="0"/>
        <v>191.2259673258813</v>
      </c>
      <c r="Q2" s="31">
        <f t="shared" si="0"/>
        <v>111.8097162510748</v>
      </c>
      <c r="R2" s="31">
        <f t="shared" si="0"/>
        <v>86.730954428202921</v>
      </c>
      <c r="S2" s="31">
        <f t="shared" si="0"/>
        <v>67.921840068787617</v>
      </c>
      <c r="T2" s="31">
        <f t="shared" si="0"/>
        <v>53.347893379191753</v>
      </c>
      <c r="U2" s="31">
        <f t="shared" si="0"/>
        <v>39.196130696474633</v>
      </c>
      <c r="V2" s="31">
        <f t="shared" si="0"/>
        <v>56.289423903697333</v>
      </c>
      <c r="W2" s="31">
        <f t="shared" si="0"/>
        <v>63.499570077386068</v>
      </c>
      <c r="X2" s="31">
        <f t="shared" ref="X2" si="1">SUM(X3,X17,X22,X25,X26,X51,X52,X71,X74,X75,X76)</f>
        <v>83.239724849527079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97.936371453138435</v>
      </c>
      <c r="D26" s="37">
        <f t="shared" si="14"/>
        <v>121.94041272570939</v>
      </c>
      <c r="E26" s="37">
        <f t="shared" si="14"/>
        <v>144.02407566638001</v>
      </c>
      <c r="F26" s="37">
        <f t="shared" si="14"/>
        <v>85.454256233877899</v>
      </c>
      <c r="G26" s="37">
        <f t="shared" si="14"/>
        <v>260.19277730008588</v>
      </c>
      <c r="H26" s="37">
        <f t="shared" si="14"/>
        <v>267.50739466895948</v>
      </c>
      <c r="I26" s="37">
        <f t="shared" si="14"/>
        <v>0</v>
      </c>
      <c r="J26" s="37">
        <f t="shared" si="14"/>
        <v>0</v>
      </c>
      <c r="K26" s="37">
        <f t="shared" si="14"/>
        <v>49.112725709372313</v>
      </c>
      <c r="L26" s="37">
        <f t="shared" si="14"/>
        <v>40.753052450558897</v>
      </c>
      <c r="M26" s="37">
        <f t="shared" si="14"/>
        <v>95.090541702493553</v>
      </c>
      <c r="N26" s="37">
        <f t="shared" si="14"/>
        <v>74.191487532244196</v>
      </c>
      <c r="O26" s="37">
        <f t="shared" si="14"/>
        <v>81.506190885640578</v>
      </c>
      <c r="P26" s="37">
        <f t="shared" si="14"/>
        <v>191.2259673258813</v>
      </c>
      <c r="Q26" s="37">
        <f t="shared" si="14"/>
        <v>111.8097162510748</v>
      </c>
      <c r="R26" s="37">
        <f t="shared" si="14"/>
        <v>86.730954428202921</v>
      </c>
      <c r="S26" s="37">
        <f t="shared" si="14"/>
        <v>67.921840068787617</v>
      </c>
      <c r="T26" s="37">
        <f t="shared" si="14"/>
        <v>53.347893379191753</v>
      </c>
      <c r="U26" s="37">
        <f t="shared" si="14"/>
        <v>39.196130696474633</v>
      </c>
      <c r="V26" s="37">
        <f t="shared" si="14"/>
        <v>56.289423903697333</v>
      </c>
      <c r="W26" s="37">
        <f t="shared" si="14"/>
        <v>63.499570077386068</v>
      </c>
      <c r="X26" s="37">
        <f t="shared" ref="X26" si="15">SUM(X27,X33)</f>
        <v>83.239724849527079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97.936371453138435</v>
      </c>
      <c r="D33" s="29">
        <f t="shared" si="18"/>
        <v>121.94041272570939</v>
      </c>
      <c r="E33" s="29">
        <f t="shared" si="18"/>
        <v>144.02407566638001</v>
      </c>
      <c r="F33" s="29">
        <f t="shared" si="18"/>
        <v>85.454256233877899</v>
      </c>
      <c r="G33" s="29">
        <f t="shared" si="18"/>
        <v>260.19277730008588</v>
      </c>
      <c r="H33" s="29">
        <f t="shared" si="18"/>
        <v>267.50739466895948</v>
      </c>
      <c r="I33" s="29">
        <f t="shared" si="18"/>
        <v>0</v>
      </c>
      <c r="J33" s="29">
        <f t="shared" si="18"/>
        <v>0</v>
      </c>
      <c r="K33" s="29">
        <f t="shared" si="18"/>
        <v>49.112725709372313</v>
      </c>
      <c r="L33" s="29">
        <f t="shared" si="18"/>
        <v>40.753052450558897</v>
      </c>
      <c r="M33" s="29">
        <f t="shared" si="18"/>
        <v>95.090541702493553</v>
      </c>
      <c r="N33" s="29">
        <f t="shared" si="18"/>
        <v>74.191487532244196</v>
      </c>
      <c r="O33" s="29">
        <f t="shared" si="18"/>
        <v>81.506190885640578</v>
      </c>
      <c r="P33" s="29">
        <f t="shared" si="18"/>
        <v>191.2259673258813</v>
      </c>
      <c r="Q33" s="29">
        <f t="shared" si="18"/>
        <v>111.8097162510748</v>
      </c>
      <c r="R33" s="29">
        <f t="shared" si="18"/>
        <v>86.730954428202921</v>
      </c>
      <c r="S33" s="29">
        <f t="shared" si="18"/>
        <v>67.921840068787617</v>
      </c>
      <c r="T33" s="29">
        <f t="shared" si="18"/>
        <v>53.347893379191753</v>
      </c>
      <c r="U33" s="29">
        <f t="shared" si="18"/>
        <v>39.196130696474633</v>
      </c>
      <c r="V33" s="29">
        <f t="shared" si="18"/>
        <v>56.289423903697333</v>
      </c>
      <c r="W33" s="29">
        <f t="shared" si="18"/>
        <v>63.499570077386068</v>
      </c>
      <c r="X33" s="29">
        <f t="shared" ref="X33" si="19">SUM(X34:X50)</f>
        <v>83.239724849527079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97.936371453138435</v>
      </c>
      <c r="D50" s="10">
        <v>121.94041272570939</v>
      </c>
      <c r="E50" s="10">
        <v>144.02407566638001</v>
      </c>
      <c r="F50" s="10">
        <v>85.454256233877899</v>
      </c>
      <c r="G50" s="10">
        <v>260.19277730008588</v>
      </c>
      <c r="H50" s="10">
        <v>267.50739466895948</v>
      </c>
      <c r="I50" s="10">
        <v>0</v>
      </c>
      <c r="J50" s="10">
        <v>0</v>
      </c>
      <c r="K50" s="10">
        <v>49.112725709372313</v>
      </c>
      <c r="L50" s="10">
        <v>40.753052450558897</v>
      </c>
      <c r="M50" s="10">
        <v>95.090541702493553</v>
      </c>
      <c r="N50" s="10">
        <v>74.191487532244196</v>
      </c>
      <c r="O50" s="10">
        <v>81.506190885640578</v>
      </c>
      <c r="P50" s="10">
        <v>191.2259673258813</v>
      </c>
      <c r="Q50" s="10">
        <v>111.8097162510748</v>
      </c>
      <c r="R50" s="10">
        <v>86.730954428202921</v>
      </c>
      <c r="S50" s="10">
        <v>67.921840068787617</v>
      </c>
      <c r="T50" s="10">
        <v>53.347893379191753</v>
      </c>
      <c r="U50" s="10">
        <v>39.196130696474633</v>
      </c>
      <c r="V50" s="10">
        <v>56.289423903697333</v>
      </c>
      <c r="W50" s="10">
        <v>63.499570077386068</v>
      </c>
      <c r="X50" s="10">
        <v>83.239724849527079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27.943766122098022</v>
      </c>
      <c r="D2" s="31">
        <f t="shared" si="0"/>
        <v>45.12760103181428</v>
      </c>
      <c r="E2" s="31">
        <f t="shared" si="0"/>
        <v>85.39114359415305</v>
      </c>
      <c r="F2" s="31">
        <f t="shared" si="0"/>
        <v>19.525193465176269</v>
      </c>
      <c r="G2" s="31">
        <f t="shared" si="0"/>
        <v>63.630008598452264</v>
      </c>
      <c r="H2" s="31">
        <f t="shared" si="0"/>
        <v>150.60782459157349</v>
      </c>
      <c r="I2" s="31">
        <f t="shared" si="0"/>
        <v>168.55597592433361</v>
      </c>
      <c r="J2" s="31">
        <f t="shared" si="0"/>
        <v>78.622184006878754</v>
      </c>
      <c r="K2" s="31">
        <f t="shared" si="0"/>
        <v>131.9085984522786</v>
      </c>
      <c r="L2" s="31">
        <f t="shared" si="0"/>
        <v>151.51788478073951</v>
      </c>
      <c r="M2" s="31">
        <f t="shared" si="0"/>
        <v>0</v>
      </c>
      <c r="N2" s="31">
        <f t="shared" si="0"/>
        <v>15.40558899398108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27.943766122098022</v>
      </c>
      <c r="D26" s="37">
        <f t="shared" si="14"/>
        <v>45.12760103181428</v>
      </c>
      <c r="E26" s="37">
        <f t="shared" si="14"/>
        <v>85.39114359415305</v>
      </c>
      <c r="F26" s="37">
        <f t="shared" si="14"/>
        <v>19.525193465176269</v>
      </c>
      <c r="G26" s="37">
        <f t="shared" si="14"/>
        <v>63.630008598452264</v>
      </c>
      <c r="H26" s="37">
        <f t="shared" si="14"/>
        <v>150.60782459157349</v>
      </c>
      <c r="I26" s="37">
        <f t="shared" si="14"/>
        <v>168.55597592433361</v>
      </c>
      <c r="J26" s="37">
        <f t="shared" si="14"/>
        <v>78.622184006878754</v>
      </c>
      <c r="K26" s="37">
        <f t="shared" si="14"/>
        <v>131.9085984522786</v>
      </c>
      <c r="L26" s="37">
        <f t="shared" si="14"/>
        <v>151.51788478073951</v>
      </c>
      <c r="M26" s="37">
        <f t="shared" si="14"/>
        <v>0</v>
      </c>
      <c r="N26" s="37">
        <f t="shared" si="14"/>
        <v>15.40558899398108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27.943766122098022</v>
      </c>
      <c r="D33" s="29">
        <f t="shared" si="18"/>
        <v>45.12760103181428</v>
      </c>
      <c r="E33" s="29">
        <f t="shared" si="18"/>
        <v>85.39114359415305</v>
      </c>
      <c r="F33" s="29">
        <f t="shared" si="18"/>
        <v>19.525193465176269</v>
      </c>
      <c r="G33" s="29">
        <f t="shared" si="18"/>
        <v>63.630008598452264</v>
      </c>
      <c r="H33" s="29">
        <f t="shared" si="18"/>
        <v>150.60782459157349</v>
      </c>
      <c r="I33" s="29">
        <f t="shared" si="18"/>
        <v>168.55597592433361</v>
      </c>
      <c r="J33" s="29">
        <f t="shared" si="18"/>
        <v>78.622184006878754</v>
      </c>
      <c r="K33" s="29">
        <f t="shared" si="18"/>
        <v>131.9085984522786</v>
      </c>
      <c r="L33" s="29">
        <f t="shared" si="18"/>
        <v>151.51788478073951</v>
      </c>
      <c r="M33" s="29">
        <f t="shared" si="18"/>
        <v>0</v>
      </c>
      <c r="N33" s="29">
        <f t="shared" si="18"/>
        <v>15.40558899398108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5.3251074806534806</v>
      </c>
      <c r="D40" s="10">
        <v>0</v>
      </c>
      <c r="E40" s="10">
        <v>0</v>
      </c>
      <c r="F40" s="10">
        <v>0</v>
      </c>
      <c r="G40" s="10">
        <v>1.065004299226139</v>
      </c>
      <c r="H40" s="10">
        <v>52.185640584694752</v>
      </c>
      <c r="I40" s="10">
        <v>8.5201203783318995</v>
      </c>
      <c r="J40" s="10">
        <v>7.1892519346517627</v>
      </c>
      <c r="K40" s="10">
        <v>1.026999140154772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1.0461736887360269</v>
      </c>
      <c r="G41" s="10">
        <v>0</v>
      </c>
      <c r="H41" s="10">
        <v>1.0449699054170249</v>
      </c>
      <c r="I41" s="10">
        <v>1.0449699054170249</v>
      </c>
      <c r="J41" s="10">
        <v>1.0449699054170249</v>
      </c>
      <c r="K41" s="10">
        <v>1.0449699054170249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8.4073946689595864</v>
      </c>
      <c r="K42" s="10">
        <v>10.50920034393809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20.698366294067071</v>
      </c>
      <c r="D43" s="10">
        <v>0</v>
      </c>
      <c r="E43" s="10">
        <v>12.419002579535681</v>
      </c>
      <c r="F43" s="10">
        <v>16.55872742906277</v>
      </c>
      <c r="G43" s="10">
        <v>0</v>
      </c>
      <c r="H43" s="10">
        <v>0</v>
      </c>
      <c r="I43" s="10">
        <v>41.08151332760103</v>
      </c>
      <c r="J43" s="10">
        <v>46.216680997420461</v>
      </c>
      <c r="K43" s="10">
        <v>0</v>
      </c>
      <c r="L43" s="10">
        <v>0</v>
      </c>
      <c r="M43" s="10">
        <v>0</v>
      </c>
      <c r="N43" s="10">
        <v>15.40558899398108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57.595270851246767</v>
      </c>
      <c r="H44" s="10">
        <v>92.152450558899389</v>
      </c>
      <c r="I44" s="10">
        <v>0</v>
      </c>
      <c r="J44" s="10">
        <v>5.732330180567498</v>
      </c>
      <c r="K44" s="10">
        <v>74.519948409286329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1.920292347377472</v>
      </c>
      <c r="D46" s="10">
        <v>0.96018916595012893</v>
      </c>
      <c r="E46" s="10">
        <v>1.920292347377472</v>
      </c>
      <c r="F46" s="10">
        <v>1.920292347377472</v>
      </c>
      <c r="G46" s="10">
        <v>2.8797936371453128</v>
      </c>
      <c r="H46" s="10">
        <v>0</v>
      </c>
      <c r="I46" s="10">
        <v>1.9198624247635421</v>
      </c>
      <c r="J46" s="10">
        <v>10.031556319862419</v>
      </c>
      <c r="K46" s="10">
        <v>3.0094582975064492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44.167411865864153</v>
      </c>
      <c r="E50" s="10">
        <v>71.051848667239895</v>
      </c>
      <c r="F50" s="10">
        <v>0</v>
      </c>
      <c r="G50" s="10">
        <v>2.0899398108340499</v>
      </c>
      <c r="H50" s="10">
        <v>5.2247635425623384</v>
      </c>
      <c r="I50" s="10">
        <v>115.9895098882201</v>
      </c>
      <c r="J50" s="10">
        <v>0</v>
      </c>
      <c r="K50" s="10">
        <v>41.798022355975917</v>
      </c>
      <c r="L50" s="10">
        <v>151.51788478073951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1.050902837489252</v>
      </c>
      <c r="Q2" s="31">
        <f t="shared" si="0"/>
        <v>201.77704213241611</v>
      </c>
      <c r="R2" s="31">
        <f t="shared" si="0"/>
        <v>178.6567497850387</v>
      </c>
      <c r="S2" s="31">
        <f t="shared" si="0"/>
        <v>199.62742906276867</v>
      </c>
      <c r="T2" s="31">
        <f t="shared" si="0"/>
        <v>243.72338779019779</v>
      </c>
      <c r="U2" s="31">
        <f t="shared" si="0"/>
        <v>236.54505588993976</v>
      </c>
      <c r="V2" s="31">
        <f t="shared" si="0"/>
        <v>185.59991401547722</v>
      </c>
      <c r="W2" s="31">
        <f t="shared" si="0"/>
        <v>223.01874462596732</v>
      </c>
      <c r="X2" s="31">
        <f t="shared" ref="X2" si="1">SUM(X3,X17,X22,X25,X26,X51,X52,X71,X74,X75,X76)</f>
        <v>223.91831470335342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1.050902837489252</v>
      </c>
      <c r="Q26" s="37">
        <f t="shared" si="14"/>
        <v>201.77704213241611</v>
      </c>
      <c r="R26" s="37">
        <f t="shared" si="14"/>
        <v>178.6567497850387</v>
      </c>
      <c r="S26" s="37">
        <f t="shared" si="14"/>
        <v>199.62742906276867</v>
      </c>
      <c r="T26" s="37">
        <f t="shared" si="14"/>
        <v>243.72338779019779</v>
      </c>
      <c r="U26" s="37">
        <f t="shared" si="14"/>
        <v>236.54505588993976</v>
      </c>
      <c r="V26" s="37">
        <f t="shared" si="14"/>
        <v>185.59991401547722</v>
      </c>
      <c r="W26" s="37">
        <f t="shared" si="14"/>
        <v>223.01874462596732</v>
      </c>
      <c r="X26" s="37">
        <f t="shared" ref="X26" si="15">SUM(X27,X33)</f>
        <v>223.91831470335342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1.050902837489252</v>
      </c>
      <c r="Q33" s="29">
        <f t="shared" si="18"/>
        <v>201.77704213241611</v>
      </c>
      <c r="R33" s="29">
        <f t="shared" si="18"/>
        <v>178.6567497850387</v>
      </c>
      <c r="S33" s="29">
        <f t="shared" si="18"/>
        <v>199.62742906276867</v>
      </c>
      <c r="T33" s="29">
        <f t="shared" si="18"/>
        <v>243.72338779019779</v>
      </c>
      <c r="U33" s="29">
        <f t="shared" si="18"/>
        <v>236.54505588993976</v>
      </c>
      <c r="V33" s="29">
        <f t="shared" si="18"/>
        <v>185.59991401547722</v>
      </c>
      <c r="W33" s="29">
        <f t="shared" si="18"/>
        <v>223.01874462596732</v>
      </c>
      <c r="X33" s="29">
        <f t="shared" ref="X33" si="19">SUM(X34:X50)</f>
        <v>223.91831470335342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71.414961306964742</v>
      </c>
      <c r="T36" s="10">
        <v>70.408512467755799</v>
      </c>
      <c r="U36" s="10">
        <v>63.941616509028357</v>
      </c>
      <c r="V36" s="10">
        <v>70.308512467755804</v>
      </c>
      <c r="W36" s="10">
        <v>95.53774720550301</v>
      </c>
      <c r="X36" s="10">
        <v>87.848065348237313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1.050902837489252</v>
      </c>
      <c r="Q42" s="10">
        <v>201.77704213241611</v>
      </c>
      <c r="R42" s="10">
        <v>178.6567497850387</v>
      </c>
      <c r="S42" s="10">
        <v>128.21246775580391</v>
      </c>
      <c r="T42" s="10">
        <v>173.31487532244199</v>
      </c>
      <c r="U42" s="10">
        <v>172.6034393809114</v>
      </c>
      <c r="V42" s="10">
        <v>115.29140154772141</v>
      </c>
      <c r="W42" s="10">
        <v>127.48099742046431</v>
      </c>
      <c r="X42" s="10">
        <v>136.07024935511609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70.698366294067057</v>
      </c>
      <c r="J2" s="31">
        <f t="shared" si="0"/>
        <v>132.55950128976781</v>
      </c>
      <c r="K2" s="31">
        <f t="shared" si="0"/>
        <v>133.4431642304385</v>
      </c>
      <c r="L2" s="31">
        <f t="shared" si="0"/>
        <v>220.9324161650903</v>
      </c>
      <c r="M2" s="31">
        <f t="shared" si="0"/>
        <v>322.56139294926908</v>
      </c>
      <c r="N2" s="31">
        <f t="shared" si="0"/>
        <v>303.11934651762681</v>
      </c>
      <c r="O2" s="31">
        <f t="shared" si="0"/>
        <v>273.95623387790192</v>
      </c>
      <c r="P2" s="31">
        <f t="shared" si="0"/>
        <v>266.88641444539979</v>
      </c>
      <c r="Q2" s="31">
        <f t="shared" si="0"/>
        <v>266.00266552020628</v>
      </c>
      <c r="R2" s="31">
        <f t="shared" si="0"/>
        <v>319.64746345657784</v>
      </c>
      <c r="S2" s="31">
        <f t="shared" si="0"/>
        <v>270.25417024935513</v>
      </c>
      <c r="T2" s="31">
        <f t="shared" si="0"/>
        <v>252.98082545141867</v>
      </c>
      <c r="U2" s="31">
        <f t="shared" si="0"/>
        <v>266.51006018916587</v>
      </c>
      <c r="V2" s="31">
        <f t="shared" si="0"/>
        <v>270.45588993981085</v>
      </c>
      <c r="W2" s="31">
        <f t="shared" si="0"/>
        <v>237.0597592433362</v>
      </c>
      <c r="X2" s="31">
        <f t="shared" ref="X2" si="1">SUM(X3,X17,X22,X25,X26,X51,X52,X71,X74,X75,X76)</f>
        <v>302.52158211521919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70.698366294067057</v>
      </c>
      <c r="J52" s="37">
        <f t="shared" si="20"/>
        <v>132.55950128976781</v>
      </c>
      <c r="K52" s="37">
        <f t="shared" si="20"/>
        <v>133.4431642304385</v>
      </c>
      <c r="L52" s="37">
        <f t="shared" si="20"/>
        <v>220.9324161650903</v>
      </c>
      <c r="M52" s="37">
        <f t="shared" si="20"/>
        <v>322.56139294926908</v>
      </c>
      <c r="N52" s="37">
        <f t="shared" si="20"/>
        <v>303.11934651762681</v>
      </c>
      <c r="O52" s="37">
        <f t="shared" si="20"/>
        <v>273.95623387790192</v>
      </c>
      <c r="P52" s="37">
        <f t="shared" si="20"/>
        <v>266.88641444539979</v>
      </c>
      <c r="Q52" s="37">
        <f t="shared" si="20"/>
        <v>266.00266552020628</v>
      </c>
      <c r="R52" s="37">
        <f t="shared" si="20"/>
        <v>319.64746345657784</v>
      </c>
      <c r="S52" s="37">
        <f t="shared" si="20"/>
        <v>270.25417024935513</v>
      </c>
      <c r="T52" s="37">
        <f t="shared" si="20"/>
        <v>252.98082545141867</v>
      </c>
      <c r="U52" s="37">
        <f t="shared" si="20"/>
        <v>266.51006018916587</v>
      </c>
      <c r="V52" s="37">
        <f t="shared" si="20"/>
        <v>270.45588993981085</v>
      </c>
      <c r="W52" s="37">
        <f t="shared" si="20"/>
        <v>237.0597592433362</v>
      </c>
      <c r="X52" s="37">
        <f t="shared" ref="X52" si="21">SUM(X53:X70)</f>
        <v>302.52158211521919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17.411865864144449</v>
      </c>
      <c r="S63" s="10">
        <v>21.926053310404129</v>
      </c>
      <c r="T63" s="10">
        <v>2.9471195184866721</v>
      </c>
      <c r="U63" s="10">
        <v>4.3639724849527086</v>
      </c>
      <c r="V63" s="10">
        <v>4.15889939810834</v>
      </c>
      <c r="W63" s="10">
        <v>3.368873602751504</v>
      </c>
      <c r="X63" s="10">
        <v>14.104901117798789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70.698366294067057</v>
      </c>
      <c r="J65" s="10">
        <v>132.55950128976781</v>
      </c>
      <c r="K65" s="10">
        <v>133.4431642304385</v>
      </c>
      <c r="L65" s="10">
        <v>220.9324161650903</v>
      </c>
      <c r="M65" s="10">
        <v>322.56139294926908</v>
      </c>
      <c r="N65" s="10">
        <v>303.11934651762681</v>
      </c>
      <c r="O65" s="10">
        <v>273.95623387790192</v>
      </c>
      <c r="P65" s="10">
        <v>266.88641444539979</v>
      </c>
      <c r="Q65" s="10">
        <v>266.00266552020628</v>
      </c>
      <c r="R65" s="10">
        <v>302.23559759243341</v>
      </c>
      <c r="S65" s="10">
        <v>248.32811693895101</v>
      </c>
      <c r="T65" s="10">
        <v>250.03370593293201</v>
      </c>
      <c r="U65" s="10">
        <v>262.14608770421319</v>
      </c>
      <c r="V65" s="10">
        <v>266.29699054170248</v>
      </c>
      <c r="W65" s="10">
        <v>233.6908856405847</v>
      </c>
      <c r="X65" s="10">
        <v>288.41668099742043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33.462338779019767</v>
      </c>
      <c r="P2" s="31">
        <f t="shared" si="0"/>
        <v>13.255975924333621</v>
      </c>
      <c r="Q2" s="31">
        <f t="shared" si="0"/>
        <v>21.758899398108341</v>
      </c>
      <c r="R2" s="31">
        <f t="shared" si="0"/>
        <v>13.47093723129837</v>
      </c>
      <c r="S2" s="31">
        <f t="shared" si="0"/>
        <v>15.45331040412726</v>
      </c>
      <c r="T2" s="31">
        <f t="shared" si="0"/>
        <v>15.44823731728289</v>
      </c>
      <c r="U2" s="31">
        <f t="shared" si="0"/>
        <v>15.44823731728289</v>
      </c>
      <c r="V2" s="31">
        <f t="shared" si="0"/>
        <v>15.85339638865004</v>
      </c>
      <c r="W2" s="31">
        <f t="shared" si="0"/>
        <v>15.85339638865004</v>
      </c>
      <c r="X2" s="31">
        <f t="shared" ref="X2" si="1">SUM(X3,X17,X22,X25,X26,X51,X52,X71,X74,X75,X76)</f>
        <v>17.614875322441961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33.462338779019767</v>
      </c>
      <c r="P52" s="37">
        <f t="shared" si="20"/>
        <v>13.255975924333621</v>
      </c>
      <c r="Q52" s="37">
        <f t="shared" si="20"/>
        <v>21.758899398108341</v>
      </c>
      <c r="R52" s="37">
        <f t="shared" si="20"/>
        <v>13.47093723129837</v>
      </c>
      <c r="S52" s="37">
        <f t="shared" si="20"/>
        <v>15.45331040412726</v>
      </c>
      <c r="T52" s="37">
        <f t="shared" si="20"/>
        <v>15.44823731728289</v>
      </c>
      <c r="U52" s="37">
        <f t="shared" si="20"/>
        <v>15.44823731728289</v>
      </c>
      <c r="V52" s="37">
        <f t="shared" si="20"/>
        <v>15.85339638865004</v>
      </c>
      <c r="W52" s="37">
        <f t="shared" si="20"/>
        <v>15.85339638865004</v>
      </c>
      <c r="X52" s="37">
        <f t="shared" ref="X52" si="21">SUM(X53:X70)</f>
        <v>17.614875322441961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33.462338779019767</v>
      </c>
      <c r="P59" s="10">
        <v>13.255975924333621</v>
      </c>
      <c r="Q59" s="10">
        <v>21.758899398108341</v>
      </c>
      <c r="R59" s="10">
        <v>13.47093723129837</v>
      </c>
      <c r="S59" s="10">
        <v>15.45331040412726</v>
      </c>
      <c r="T59" s="10">
        <v>15.44823731728289</v>
      </c>
      <c r="U59" s="10">
        <v>15.44823731728289</v>
      </c>
      <c r="V59" s="10">
        <v>15.85339638865004</v>
      </c>
      <c r="W59" s="10">
        <v>15.85339638865004</v>
      </c>
      <c r="X59" s="10">
        <v>17.614875322441961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57.201203783319002</v>
      </c>
      <c r="P2" s="31">
        <f t="shared" si="0"/>
        <v>262.23129836629403</v>
      </c>
      <c r="Q2" s="31">
        <f t="shared" si="0"/>
        <v>230.00859845227859</v>
      </c>
      <c r="R2" s="31">
        <f t="shared" si="0"/>
        <v>245.07738607050729</v>
      </c>
      <c r="S2" s="31">
        <f t="shared" si="0"/>
        <v>244.8409286328461</v>
      </c>
      <c r="T2" s="31">
        <f t="shared" si="0"/>
        <v>247.5581255374033</v>
      </c>
      <c r="U2" s="31">
        <f t="shared" si="0"/>
        <v>222.1237317282889</v>
      </c>
      <c r="V2" s="31">
        <f t="shared" si="0"/>
        <v>222.33955288048151</v>
      </c>
      <c r="W2" s="31">
        <f t="shared" si="0"/>
        <v>185.89071367153909</v>
      </c>
      <c r="X2" s="31">
        <f t="shared" ref="X2" si="1">SUM(X3,X17,X22,X25,X26,X51,X52,X71,X74,X75,X76)</f>
        <v>165.68168529664661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57.201203783319002</v>
      </c>
      <c r="P51" s="37">
        <v>262.23129836629403</v>
      </c>
      <c r="Q51" s="37">
        <v>230.00859845227859</v>
      </c>
      <c r="R51" s="37">
        <v>245.07738607050729</v>
      </c>
      <c r="S51" s="37">
        <v>244.8409286328461</v>
      </c>
      <c r="T51" s="37">
        <v>247.5581255374033</v>
      </c>
      <c r="U51" s="37">
        <v>222.1237317282889</v>
      </c>
      <c r="V51" s="37">
        <v>222.33955288048151</v>
      </c>
      <c r="W51" s="37">
        <v>185.89071367153909</v>
      </c>
      <c r="X51" s="37">
        <v>165.68168529664661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17039.662510748061</v>
      </c>
      <c r="D2" s="31">
        <f t="shared" si="0"/>
        <v>17824.593723129834</v>
      </c>
      <c r="E2" s="31">
        <f t="shared" si="0"/>
        <v>17185.124247635424</v>
      </c>
      <c r="F2" s="31">
        <f t="shared" si="0"/>
        <v>18004.809888220119</v>
      </c>
      <c r="G2" s="31">
        <f t="shared" si="0"/>
        <v>18157.485468615647</v>
      </c>
      <c r="H2" s="31">
        <f t="shared" si="0"/>
        <v>18730.355717970764</v>
      </c>
      <c r="I2" s="31">
        <f t="shared" si="0"/>
        <v>19506.369045571795</v>
      </c>
      <c r="J2" s="31">
        <f t="shared" si="0"/>
        <v>18046.754428202923</v>
      </c>
      <c r="K2" s="31">
        <f t="shared" si="0"/>
        <v>17565.39140154772</v>
      </c>
      <c r="L2" s="31">
        <f t="shared" si="0"/>
        <v>16660.545743766121</v>
      </c>
      <c r="M2" s="31">
        <f t="shared" si="0"/>
        <v>17746.118056749783</v>
      </c>
      <c r="N2" s="31">
        <f t="shared" si="0"/>
        <v>16404.057179707652</v>
      </c>
      <c r="O2" s="31">
        <f t="shared" si="0"/>
        <v>16811.303611349955</v>
      </c>
      <c r="P2" s="31">
        <f t="shared" si="0"/>
        <v>19991.506018916589</v>
      </c>
      <c r="Q2" s="31">
        <f t="shared" si="0"/>
        <v>18964.304557179705</v>
      </c>
      <c r="R2" s="31">
        <f t="shared" si="0"/>
        <v>21363.537489251932</v>
      </c>
      <c r="S2" s="31">
        <f t="shared" si="0"/>
        <v>21787.372055030097</v>
      </c>
      <c r="T2" s="31">
        <f t="shared" si="0"/>
        <v>22371.601289767841</v>
      </c>
      <c r="U2" s="31">
        <f t="shared" si="0"/>
        <v>20925.134479793636</v>
      </c>
      <c r="V2" s="31">
        <f t="shared" si="0"/>
        <v>18999.73190025795</v>
      </c>
      <c r="W2" s="31">
        <f t="shared" si="0"/>
        <v>18084.058039552881</v>
      </c>
      <c r="X2" s="31">
        <f t="shared" ref="X2" si="1">SUM(X3,X17,X22,X25,X26,X51,X52,X71,X74,X75,X76)</f>
        <v>17169.1815133276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248.49415305245051</v>
      </c>
      <c r="D3" s="34">
        <f t="shared" si="2"/>
        <v>44.876268271711083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248.49415305245051</v>
      </c>
      <c r="D11" s="29">
        <f t="shared" si="8"/>
        <v>44.876268271711083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248.49415305245051</v>
      </c>
      <c r="D13" s="10">
        <f>TO_EHG!D13+TO_CO!D13+TO_BF!D13+TO_GW!D13+TO_RPI!D13+TO_PF!D13+TO_BKBPB!D13+TO_CL!D13+TO_BNG!D13+TO_LBB!D13+TO_CPP!D13+TO_GTL!D13+TO_NSP!D13</f>
        <v>44.876268271711083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153.54686156491832</v>
      </c>
      <c r="D17" s="37">
        <f t="shared" si="10"/>
        <v>23.889337919174547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44.561478933791918</v>
      </c>
      <c r="D18" s="10">
        <f>TO_EHG!D18+TO_CO!D18+TO_BF!D18+TO_GW!D18+TO_RPI!D18+TO_PF!D18+TO_BKBPB!D18+TO_CL!D18+TO_BNG!D18+TO_LBB!D18+TO_CPP!D18+TO_GTL!D18+TO_NSP!D18</f>
        <v>4.7076526225279443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62.983662940670683</v>
      </c>
      <c r="D19" s="10">
        <f>TO_EHG!D19+TO_CO!D19+TO_BF!D19+TO_GW!D19+TO_RPI!D19+TO_PF!D19+TO_BKBPB!D19+TO_CL!D19+TO_BNG!D19+TO_LBB!D19+TO_CPP!D19+TO_GTL!D19+TO_NSP!D19</f>
        <v>8.7919174548581243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46.001719690455722</v>
      </c>
      <c r="D20" s="10">
        <f>TO_EHG!D20+TO_CO!D20+TO_BF!D20+TO_GW!D20+TO_RPI!D20+TO_PF!D20+TO_BKBPB!D20+TO_CL!D20+TO_BNG!D20+TO_LBB!D20+TO_CPP!D20+TO_GTL!D20+TO_NSP!D20</f>
        <v>10.38976784178848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12740.22012037833</v>
      </c>
      <c r="D26" s="37">
        <f t="shared" si="14"/>
        <v>13595.194668959584</v>
      </c>
      <c r="E26" s="37">
        <f t="shared" si="14"/>
        <v>13020.482975064488</v>
      </c>
      <c r="F26" s="37">
        <f t="shared" si="14"/>
        <v>13750.601375752365</v>
      </c>
      <c r="G26" s="37">
        <f t="shared" si="14"/>
        <v>14021.421152192604</v>
      </c>
      <c r="H26" s="37">
        <f t="shared" si="14"/>
        <v>14398.244368013759</v>
      </c>
      <c r="I26" s="37">
        <f t="shared" si="14"/>
        <v>14888.301719690455</v>
      </c>
      <c r="J26" s="37">
        <f t="shared" si="14"/>
        <v>13513.696560619088</v>
      </c>
      <c r="K26" s="37">
        <f t="shared" si="14"/>
        <v>13162.509974204642</v>
      </c>
      <c r="L26" s="37">
        <f t="shared" si="14"/>
        <v>11739.117196904554</v>
      </c>
      <c r="M26" s="37">
        <f t="shared" si="14"/>
        <v>12268.534221840069</v>
      </c>
      <c r="N26" s="37">
        <f t="shared" si="14"/>
        <v>11096.922699914016</v>
      </c>
      <c r="O26" s="37">
        <f t="shared" si="14"/>
        <v>12002.761908856404</v>
      </c>
      <c r="P26" s="37">
        <f t="shared" si="14"/>
        <v>14662.445915735161</v>
      </c>
      <c r="Q26" s="37">
        <f t="shared" si="14"/>
        <v>13640.725021496128</v>
      </c>
      <c r="R26" s="37">
        <f t="shared" si="14"/>
        <v>16062.513327601029</v>
      </c>
      <c r="S26" s="37">
        <f t="shared" si="14"/>
        <v>15873.360361134997</v>
      </c>
      <c r="T26" s="37">
        <f t="shared" si="14"/>
        <v>16546.024075666377</v>
      </c>
      <c r="U26" s="37">
        <f t="shared" si="14"/>
        <v>15042.677901977644</v>
      </c>
      <c r="V26" s="37">
        <f t="shared" si="14"/>
        <v>13652.676010318139</v>
      </c>
      <c r="W26" s="37">
        <f t="shared" si="14"/>
        <v>12786.005760963026</v>
      </c>
      <c r="X26" s="37">
        <f t="shared" ref="X26" si="15">SUM(X27,X33)</f>
        <v>12056.330696474632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109.615649183147</v>
      </c>
      <c r="D27" s="29">
        <f t="shared" si="16"/>
        <v>136.49432502149611</v>
      </c>
      <c r="E27" s="29">
        <f t="shared" si="16"/>
        <v>161.16362854686159</v>
      </c>
      <c r="F27" s="29">
        <f t="shared" si="16"/>
        <v>95.623731728288902</v>
      </c>
      <c r="G27" s="29">
        <f t="shared" si="16"/>
        <v>267.53164230438517</v>
      </c>
      <c r="H27" s="29">
        <f t="shared" si="16"/>
        <v>275.05262252794489</v>
      </c>
      <c r="I27" s="29">
        <f t="shared" si="16"/>
        <v>0</v>
      </c>
      <c r="J27" s="29">
        <f t="shared" si="16"/>
        <v>0</v>
      </c>
      <c r="K27" s="29">
        <f t="shared" si="16"/>
        <v>49.355202063628539</v>
      </c>
      <c r="L27" s="29">
        <f t="shared" si="16"/>
        <v>40.954256233877899</v>
      </c>
      <c r="M27" s="29">
        <f t="shared" si="16"/>
        <v>95.560017196904553</v>
      </c>
      <c r="N27" s="29">
        <f t="shared" si="16"/>
        <v>74.557781599312122</v>
      </c>
      <c r="O27" s="29">
        <f t="shared" si="16"/>
        <v>127.7669819432502</v>
      </c>
      <c r="P27" s="29">
        <f t="shared" si="16"/>
        <v>411.04763542562335</v>
      </c>
      <c r="Q27" s="29">
        <f t="shared" si="16"/>
        <v>520.34565778159936</v>
      </c>
      <c r="R27" s="29">
        <f t="shared" si="16"/>
        <v>458.05391229578669</v>
      </c>
      <c r="S27" s="29">
        <f t="shared" si="16"/>
        <v>439.83946689595871</v>
      </c>
      <c r="T27" s="29">
        <f t="shared" si="16"/>
        <v>487.95116079105765</v>
      </c>
      <c r="U27" s="29">
        <f t="shared" si="16"/>
        <v>451.88168529664659</v>
      </c>
      <c r="V27" s="29">
        <f t="shared" si="16"/>
        <v>419.75898538263107</v>
      </c>
      <c r="W27" s="29">
        <f t="shared" si="16"/>
        <v>431.16061908856403</v>
      </c>
      <c r="X27" s="29">
        <f t="shared" ref="X27" si="17">SUM(X28:X32)</f>
        <v>435.11616509028369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109.615649183147</v>
      </c>
      <c r="D30" s="10">
        <f>TO_EHG!D30+TO_CO!D30+TO_BF!D30+TO_GW!D30+TO_RPI!D30+TO_PF!D30+TO_BKBPB!D30+TO_CL!D30+TO_BNG!D30+TO_LBB!D30+TO_CPP!D30+TO_GTL!D30+TO_NSP!D30</f>
        <v>136.49432502149611</v>
      </c>
      <c r="E30" s="10">
        <f>TO_EHG!E30+TO_CO!E30+TO_BF!E30+TO_GW!E30+TO_RPI!E30+TO_PF!E30+TO_BKBPB!E30+TO_CL!E30+TO_BNG!E30+TO_LBB!E30+TO_CPP!E30+TO_GTL!E30+TO_NSP!E30</f>
        <v>161.16362854686159</v>
      </c>
      <c r="F30" s="10">
        <f>TO_EHG!F30+TO_CO!F30+TO_BF!F30+TO_GW!F30+TO_RPI!F30+TO_PF!F30+TO_BKBPB!F30+TO_CL!F30+TO_BNG!F30+TO_LBB!F30+TO_CPP!F30+TO_GTL!F30+TO_NSP!F30</f>
        <v>95.623731728288902</v>
      </c>
      <c r="G30" s="10">
        <f>TO_EHG!G30+TO_CO!G30+TO_BF!G30+TO_GW!G30+TO_RPI!G30+TO_PF!G30+TO_BKBPB!G30+TO_CL!G30+TO_BNG!G30+TO_LBB!G30+TO_CPP!G30+TO_GTL!G30+TO_NSP!G30</f>
        <v>267.53164230438517</v>
      </c>
      <c r="H30" s="10">
        <f>TO_EHG!H30+TO_CO!H30+TO_BF!H30+TO_GW!H30+TO_RPI!H30+TO_PF!H30+TO_BKBPB!H30+TO_CL!H30+TO_BNG!H30+TO_LBB!H30+TO_CPP!H30+TO_GTL!H30+TO_NSP!H30</f>
        <v>275.05262252794489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49.355202063628539</v>
      </c>
      <c r="L30" s="10">
        <f>TO_EHG!L30+TO_CO!L30+TO_BF!L30+TO_GW!L30+TO_RPI!L30+TO_PF!L30+TO_BKBPB!L30+TO_CL!L30+TO_BNG!L30+TO_LBB!L30+TO_CPP!L30+TO_GTL!L30+TO_NSP!L30</f>
        <v>40.954256233877899</v>
      </c>
      <c r="M30" s="10">
        <f>TO_EHG!M30+TO_CO!M30+TO_BF!M30+TO_GW!M30+TO_RPI!M30+TO_PF!M30+TO_BKBPB!M30+TO_CL!M30+TO_BNG!M30+TO_LBB!M30+TO_CPP!M30+TO_GTL!M30+TO_NSP!M30</f>
        <v>95.560017196904553</v>
      </c>
      <c r="N30" s="10">
        <f>TO_EHG!N30+TO_CO!N30+TO_BF!N30+TO_GW!N30+TO_RPI!N30+TO_PF!N30+TO_BKBPB!N30+TO_CL!N30+TO_BNG!N30+TO_LBB!N30+TO_CPP!N30+TO_GTL!N30+TO_NSP!N30</f>
        <v>74.557781599312122</v>
      </c>
      <c r="O30" s="10">
        <f>TO_EHG!O30+TO_CO!O30+TO_BF!O30+TO_GW!O30+TO_RPI!O30+TO_PF!O30+TO_BKBPB!O30+TO_CL!O30+TO_BNG!O30+TO_LBB!O30+TO_CPP!O30+TO_GTL!O30+TO_NSP!O30</f>
        <v>81.908598452278582</v>
      </c>
      <c r="P30" s="10">
        <f>TO_EHG!P30+TO_CO!P30+TO_BF!P30+TO_GW!P30+TO_RPI!P30+TO_PF!P30+TO_BKBPB!P30+TO_CL!P30+TO_BNG!P30+TO_LBB!P30+TO_CPP!P30+TO_GTL!P30+TO_NSP!P30</f>
        <v>193.22020636285467</v>
      </c>
      <c r="Q30" s="10">
        <f>TO_EHG!Q30+TO_CO!Q30+TO_BF!Q30+TO_GW!Q30+TO_RPI!Q30+TO_PF!Q30+TO_BKBPB!Q30+TO_CL!Q30+TO_BNG!Q30+TO_LBB!Q30+TO_CPP!Q30+TO_GTL!Q30+TO_NSP!Q30</f>
        <v>313.98280309544282</v>
      </c>
      <c r="R30" s="10">
        <f>TO_EHG!R30+TO_CO!R30+TO_BF!R30+TO_GW!R30+TO_RPI!R30+TO_PF!R30+TO_BKBPB!R30+TO_CL!R30+TO_BNG!R30+TO_LBB!R30+TO_CPP!R30+TO_GTL!R30+TO_NSP!R30</f>
        <v>257.42338779019769</v>
      </c>
      <c r="S30" s="10">
        <f>TO_EHG!S30+TO_CO!S30+TO_BF!S30+TO_GW!S30+TO_RPI!S30+TO_PF!S30+TO_BKBPB!S30+TO_CL!S30+TO_BNG!S30+TO_LBB!S30+TO_CPP!S30+TO_GTL!S30+TO_NSP!S30</f>
        <v>256.40584694754943</v>
      </c>
      <c r="T30" s="10">
        <f>TO_EHG!T30+TO_CO!T30+TO_BF!T30+TO_GW!T30+TO_RPI!T30+TO_PF!T30+TO_BKBPB!T30+TO_CL!T30+TO_BNG!T30+TO_LBB!T30+TO_CPP!T30+TO_GTL!T30+TO_NSP!T30</f>
        <v>284.95030094582972</v>
      </c>
      <c r="U30" s="10">
        <f>TO_EHG!U30+TO_CO!U30+TO_BF!U30+TO_GW!U30+TO_RPI!U30+TO_PF!U30+TO_BKBPB!U30+TO_CL!U30+TO_BNG!U30+TO_LBB!U30+TO_CPP!U30+TO_GTL!U30+TO_NSP!U30</f>
        <v>264.492777300086</v>
      </c>
      <c r="V30" s="10">
        <f>TO_EHG!V30+TO_CO!V30+TO_BF!V30+TO_GW!V30+TO_RPI!V30+TO_PF!V30+TO_BKBPB!V30+TO_CL!V30+TO_BNG!V30+TO_LBB!V30+TO_CPP!V30+TO_GTL!V30+TO_NSP!V30</f>
        <v>231.54462596732589</v>
      </c>
      <c r="W30" s="10">
        <f>TO_EHG!W30+TO_CO!W30+TO_BF!W30+TO_GW!W30+TO_RPI!W30+TO_PF!W30+TO_BKBPB!W30+TO_CL!W30+TO_BNG!W30+TO_LBB!W30+TO_CPP!W30+TO_GTL!W30+TO_NSP!W30</f>
        <v>273.73155631986242</v>
      </c>
      <c r="X30" s="10">
        <f>TO_EHG!X30+TO_CO!X30+TO_BF!X30+TO_GW!X30+TO_RPI!X30+TO_PF!X30+TO_BKBPB!X30+TO_CL!X30+TO_BNG!X30+TO_LBB!X30+TO_CPP!X30+TO_GTL!X30+TO_NSP!X30</f>
        <v>294.14737747205498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45.858383490971619</v>
      </c>
      <c r="P32" s="10">
        <f>TO_EHG!P32+TO_CO!P32+TO_BF!P32+TO_GW!P32+TO_RPI!P32+TO_PF!P32+TO_BKBPB!P32+TO_CL!P32+TO_BNG!P32+TO_LBB!P32+TO_CPP!P32+TO_GTL!P32+TO_NSP!P32</f>
        <v>217.82742906276869</v>
      </c>
      <c r="Q32" s="10">
        <f>TO_EHG!Q32+TO_CO!Q32+TO_BF!Q32+TO_GW!Q32+TO_RPI!Q32+TO_PF!Q32+TO_BKBPB!Q32+TO_CL!Q32+TO_BNG!Q32+TO_LBB!Q32+TO_CPP!Q32+TO_GTL!Q32+TO_NSP!Q32</f>
        <v>206.36285468615651</v>
      </c>
      <c r="R32" s="10">
        <f>TO_EHG!R32+TO_CO!R32+TO_BF!R32+TO_GW!R32+TO_RPI!R32+TO_PF!R32+TO_BKBPB!R32+TO_CL!R32+TO_BNG!R32+TO_LBB!R32+TO_CPP!R32+TO_GTL!R32+TO_NSP!R32</f>
        <v>200.63052450558899</v>
      </c>
      <c r="S32" s="10">
        <f>TO_EHG!S32+TO_CO!S32+TO_BF!S32+TO_GW!S32+TO_RPI!S32+TO_PF!S32+TO_BKBPB!S32+TO_CL!S32+TO_BNG!S32+TO_LBB!S32+TO_CPP!S32+TO_GTL!S32+TO_NSP!S32</f>
        <v>183.4336199484093</v>
      </c>
      <c r="T32" s="10">
        <f>TO_EHG!T32+TO_CO!T32+TO_BF!T32+TO_GW!T32+TO_RPI!T32+TO_PF!T32+TO_BKBPB!T32+TO_CL!T32+TO_BNG!T32+TO_LBB!T32+TO_CPP!T32+TO_GTL!T32+TO_NSP!T32</f>
        <v>203.00085984522789</v>
      </c>
      <c r="U32" s="10">
        <f>TO_EHG!U32+TO_CO!U32+TO_BF!U32+TO_GW!U32+TO_RPI!U32+TO_PF!U32+TO_BKBPB!U32+TO_CL!U32+TO_BNG!U32+TO_LBB!U32+TO_CPP!U32+TO_GTL!U32+TO_NSP!U32</f>
        <v>187.38890799656059</v>
      </c>
      <c r="V32" s="10">
        <f>TO_EHG!V32+TO_CO!V32+TO_BF!V32+TO_GW!V32+TO_RPI!V32+TO_PF!V32+TO_BKBPB!V32+TO_CL!V32+TO_BNG!V32+TO_LBB!V32+TO_CPP!V32+TO_GTL!V32+TO_NSP!V32</f>
        <v>188.21435941530521</v>
      </c>
      <c r="W32" s="10">
        <f>TO_EHG!W32+TO_CO!W32+TO_BF!W32+TO_GW!W32+TO_RPI!W32+TO_PF!W32+TO_BKBPB!W32+TO_CL!W32+TO_BNG!W32+TO_LBB!W32+TO_CPP!W32+TO_GTL!W32+TO_NSP!W32</f>
        <v>157.42906276870161</v>
      </c>
      <c r="X32" s="10">
        <f>TO_EHG!X32+TO_CO!X32+TO_BF!X32+TO_GW!X32+TO_RPI!X32+TO_PF!X32+TO_BKBPB!X32+TO_CL!X32+TO_BNG!X32+TO_LBB!X32+TO_CPP!X32+TO_GTL!X32+TO_NSP!X32</f>
        <v>140.9687876182287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12630.604471195184</v>
      </c>
      <c r="D33" s="29">
        <f t="shared" si="18"/>
        <v>13458.700343938088</v>
      </c>
      <c r="E33" s="29">
        <f t="shared" si="18"/>
        <v>12859.319346517626</v>
      </c>
      <c r="F33" s="29">
        <f t="shared" si="18"/>
        <v>13654.977644024077</v>
      </c>
      <c r="G33" s="29">
        <f t="shared" si="18"/>
        <v>13753.889509888219</v>
      </c>
      <c r="H33" s="29">
        <f t="shared" si="18"/>
        <v>14123.191745485814</v>
      </c>
      <c r="I33" s="29">
        <f t="shared" si="18"/>
        <v>14888.301719690455</v>
      </c>
      <c r="J33" s="29">
        <f t="shared" si="18"/>
        <v>13513.696560619088</v>
      </c>
      <c r="K33" s="29">
        <f t="shared" si="18"/>
        <v>13113.154772141013</v>
      </c>
      <c r="L33" s="29">
        <f t="shared" si="18"/>
        <v>11698.162940670676</v>
      </c>
      <c r="M33" s="29">
        <f t="shared" si="18"/>
        <v>12172.974204643164</v>
      </c>
      <c r="N33" s="29">
        <f t="shared" si="18"/>
        <v>11022.364918314703</v>
      </c>
      <c r="O33" s="29">
        <f t="shared" si="18"/>
        <v>11874.994926913154</v>
      </c>
      <c r="P33" s="29">
        <f t="shared" si="18"/>
        <v>14251.398280309539</v>
      </c>
      <c r="Q33" s="29">
        <f t="shared" si="18"/>
        <v>13120.379363714528</v>
      </c>
      <c r="R33" s="29">
        <f t="shared" si="18"/>
        <v>15604.459415305242</v>
      </c>
      <c r="S33" s="29">
        <f t="shared" si="18"/>
        <v>15433.520894239038</v>
      </c>
      <c r="T33" s="29">
        <f t="shared" si="18"/>
        <v>16058.072914875318</v>
      </c>
      <c r="U33" s="29">
        <f t="shared" si="18"/>
        <v>14590.796216680998</v>
      </c>
      <c r="V33" s="29">
        <f t="shared" si="18"/>
        <v>13232.917024935508</v>
      </c>
      <c r="W33" s="29">
        <f t="shared" si="18"/>
        <v>12354.845141874463</v>
      </c>
      <c r="X33" s="29">
        <f t="shared" ref="X33" si="19">SUM(X34:X50)</f>
        <v>11621.214531384348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16.552020636285469</v>
      </c>
      <c r="D34" s="10">
        <f>TO_EHG!D34+TO_CO!D34+TO_BF!D34+TO_GW!D34+TO_RPI!D34+TO_PF!D34+TO_BKBPB!D34+TO_CL!D34+TO_BNG!D34+TO_LBB!D34+TO_CPP!D34+TO_GTL!D34+TO_NSP!D34</f>
        <v>14.18744625967326</v>
      </c>
      <c r="E34" s="10">
        <f>TO_EHG!E34+TO_CO!E34+TO_BF!E34+TO_GW!E34+TO_RPI!E34+TO_PF!E34+TO_BKBPB!E34+TO_CL!E34+TO_BNG!E34+TO_LBB!E34+TO_CPP!E34+TO_GTL!E34+TO_NSP!E34</f>
        <v>16.552020636285469</v>
      </c>
      <c r="F34" s="10">
        <f>TO_EHG!F34+TO_CO!F34+TO_BF!F34+TO_GW!F34+TO_RPI!F34+TO_PF!F34+TO_BKBPB!F34+TO_CL!F34+TO_BNG!F34+TO_LBB!F34+TO_CPP!F34+TO_GTL!F34+TO_NSP!F34</f>
        <v>20.098882201203779</v>
      </c>
      <c r="G34" s="10">
        <f>TO_EHG!G34+TO_CO!G34+TO_BF!G34+TO_GW!G34+TO_RPI!G34+TO_PF!G34+TO_BKBPB!G34+TO_CL!G34+TO_BNG!G34+TO_LBB!G34+TO_CPP!G34+TO_GTL!G34+TO_NSP!G34</f>
        <v>20.098882201203779</v>
      </c>
      <c r="H34" s="10">
        <f>TO_EHG!H34+TO_CO!H34+TO_BF!H34+TO_GW!H34+TO_RPI!H34+TO_PF!H34+TO_BKBPB!H34+TO_CL!H34+TO_BNG!H34+TO_LBB!H34+TO_CPP!H34+TO_GTL!H34+TO_NSP!H34</f>
        <v>28.37489251934652</v>
      </c>
      <c r="I34" s="10">
        <f>TO_EHG!I34+TO_CO!I34+TO_BF!I34+TO_GW!I34+TO_RPI!I34+TO_PF!I34+TO_BKBPB!I34+TO_CL!I34+TO_BNG!I34+TO_LBB!I34+TO_CPP!I34+TO_GTL!I34+TO_NSP!I34</f>
        <v>31.92175408426483</v>
      </c>
      <c r="J34" s="10">
        <f>TO_EHG!J34+TO_CO!J34+TO_BF!J34+TO_GW!J34+TO_RPI!J34+TO_PF!J34+TO_BKBPB!J34+TO_CL!J34+TO_BNG!J34+TO_LBB!J34+TO_CPP!J34+TO_GTL!J34+TO_NSP!J34</f>
        <v>24.828030954428201</v>
      </c>
      <c r="K34" s="10">
        <f>TO_EHG!K34+TO_CO!K34+TO_BF!K34+TO_GW!K34+TO_RPI!K34+TO_PF!K34+TO_BKBPB!K34+TO_CL!K34+TO_BNG!K34+TO_LBB!K34+TO_CPP!K34+TO_GTL!K34+TO_NSP!K34</f>
        <v>28.30834049871023</v>
      </c>
      <c r="L34" s="10">
        <f>TO_EHG!L34+TO_CO!L34+TO_BF!L34+TO_GW!L34+TO_RPI!L34+TO_PF!L34+TO_BKBPB!L34+TO_CL!L34+TO_BNG!L34+TO_LBB!L34+TO_CPP!L34+TO_GTL!L34+TO_NSP!L34</f>
        <v>23.385124677558039</v>
      </c>
      <c r="M34" s="10">
        <f>TO_EHG!M34+TO_CO!M34+TO_BF!M34+TO_GW!M34+TO_RPI!M34+TO_PF!M34+TO_BKBPB!M34+TO_CL!M34+TO_BNG!M34+TO_LBB!M34+TO_CPP!M34+TO_GTL!M34+TO_NSP!M34</f>
        <v>36.923903697334481</v>
      </c>
      <c r="N34" s="10">
        <f>TO_EHG!N34+TO_CO!N34+TO_BF!N34+TO_GW!N34+TO_RPI!N34+TO_PF!N34+TO_BKBPB!N34+TO_CL!N34+TO_BNG!N34+TO_LBB!N34+TO_CPP!N34+TO_GTL!N34+TO_NSP!N34</f>
        <v>18.461994840928629</v>
      </c>
      <c r="O34" s="10">
        <f>TO_EHG!O34+TO_CO!O34+TO_BF!O34+TO_GW!O34+TO_RPI!O34+TO_PF!O34+TO_BKBPB!O34+TO_CL!O34+TO_BNG!O34+TO_LBB!O34+TO_CPP!O34+TO_GTL!O34+TO_NSP!O34</f>
        <v>23.385124677558039</v>
      </c>
      <c r="P34" s="10">
        <f>TO_EHG!P34+TO_CO!P34+TO_BF!P34+TO_GW!P34+TO_RPI!P34+TO_PF!P34+TO_BKBPB!P34+TO_CL!P34+TO_BNG!P34+TO_LBB!P34+TO_CPP!P34+TO_GTL!P34+TO_NSP!P34</f>
        <v>29.53912295786758</v>
      </c>
      <c r="Q34" s="10">
        <f>TO_EHG!Q34+TO_CO!Q34+TO_BF!Q34+TO_GW!Q34+TO_RPI!Q34+TO_PF!Q34+TO_BKBPB!Q34+TO_CL!Q34+TO_BNG!Q34+TO_LBB!Q34+TO_CPP!Q34+TO_GTL!Q34+TO_NSP!Q34</f>
        <v>23.385124677558039</v>
      </c>
      <c r="R34" s="10">
        <f>TO_EHG!R34+TO_CO!R34+TO_BF!R34+TO_GW!R34+TO_RPI!R34+TO_PF!R34+TO_BKBPB!R34+TO_CL!R34+TO_BNG!R34+TO_LBB!R34+TO_CPP!R34+TO_GTL!R34+TO_NSP!R34</f>
        <v>16.000343938091142</v>
      </c>
      <c r="S34" s="10">
        <f>TO_EHG!S34+TO_CO!S34+TO_BF!S34+TO_GW!S34+TO_RPI!S34+TO_PF!S34+TO_BKBPB!S34+TO_CL!S34+TO_BNG!S34+TO_LBB!S34+TO_CPP!S34+TO_GTL!S34+TO_NSP!S34</f>
        <v>9.8463456577815993</v>
      </c>
      <c r="T34" s="10">
        <f>TO_EHG!T34+TO_CO!T34+TO_BF!T34+TO_GW!T34+TO_RPI!T34+TO_PF!T34+TO_BKBPB!T34+TO_CL!T34+TO_BNG!T34+TO_LBB!T34+TO_CPP!T34+TO_GTL!T34+TO_NSP!T34</f>
        <v>11.671625107480651</v>
      </c>
      <c r="U34" s="10">
        <f>TO_EHG!U34+TO_CO!U34+TO_BF!U34+TO_GW!U34+TO_RPI!U34+TO_PF!U34+TO_BKBPB!U34+TO_CL!U34+TO_BNG!U34+TO_LBB!U34+TO_CPP!U34+TO_GTL!U34+TO_NSP!U34</f>
        <v>13.056319862424759</v>
      </c>
      <c r="V34" s="10">
        <f>TO_EHG!V34+TO_CO!V34+TO_BF!V34+TO_GW!V34+TO_RPI!V34+TO_PF!V34+TO_BKBPB!V34+TO_CL!V34+TO_BNG!V34+TO_LBB!V34+TO_CPP!V34+TO_GTL!V34+TO_NSP!V34</f>
        <v>15.602837489251931</v>
      </c>
      <c r="W34" s="10">
        <f>TO_EHG!W34+TO_CO!W34+TO_BF!W34+TO_GW!W34+TO_RPI!W34+TO_PF!W34+TO_BKBPB!W34+TO_CL!W34+TO_BNG!W34+TO_LBB!W34+TO_CPP!W34+TO_GTL!W34+TO_NSP!W34</f>
        <v>20.029406706792781</v>
      </c>
      <c r="X34" s="10">
        <f>TO_EHG!X34+TO_CO!X34+TO_BF!X34+TO_GW!X34+TO_RPI!X34+TO_PF!X34+TO_BKBPB!X34+TO_CL!X34+TO_BNG!X34+TO_LBB!X34+TO_CPP!X34+TO_GTL!X34+TO_NSP!X34</f>
        <v>44.181169389509883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312.93826311263967</v>
      </c>
      <c r="D36" s="10">
        <f>TO_EHG!D36+TO_CO!D36+TO_BF!D36+TO_GW!D36+TO_RPI!D36+TO_PF!D36+TO_BKBPB!D36+TO_CL!D36+TO_BNG!D36+TO_LBB!D36+TO_CPP!D36+TO_GTL!D36+TO_NSP!D36</f>
        <v>419.1339638865004</v>
      </c>
      <c r="E36" s="10">
        <f>TO_EHG!E36+TO_CO!E36+TO_BF!E36+TO_GW!E36+TO_RPI!E36+TO_PF!E36+TO_BKBPB!E36+TO_CL!E36+TO_BNG!E36+TO_LBB!E36+TO_CPP!E36+TO_GTL!E36+TO_NSP!E36</f>
        <v>386.37145313843502</v>
      </c>
      <c r="F36" s="10">
        <f>TO_EHG!F36+TO_CO!F36+TO_BF!F36+TO_GW!F36+TO_RPI!F36+TO_PF!F36+TO_BKBPB!F36+TO_CL!F36+TO_BNG!F36+TO_LBB!F36+TO_CPP!F36+TO_GTL!F36+TO_NSP!F36</f>
        <v>429.30163370593294</v>
      </c>
      <c r="G36" s="10">
        <f>TO_EHG!G36+TO_CO!G36+TO_BF!G36+TO_GW!G36+TO_RPI!G36+TO_PF!G36+TO_BKBPB!G36+TO_CL!G36+TO_BNG!G36+TO_LBB!G36+TO_CPP!G36+TO_GTL!G36+TO_NSP!G36</f>
        <v>412.44264832330168</v>
      </c>
      <c r="H36" s="10">
        <f>TO_EHG!H36+TO_CO!H36+TO_BF!H36+TO_GW!H36+TO_RPI!H36+TO_PF!H36+TO_BKBPB!H36+TO_CL!H36+TO_BNG!H36+TO_LBB!H36+TO_CPP!H36+TO_GTL!H36+TO_NSP!H36</f>
        <v>442.95219260533094</v>
      </c>
      <c r="I36" s="10">
        <f>TO_EHG!I36+TO_CO!I36+TO_BF!I36+TO_GW!I36+TO_RPI!I36+TO_PF!I36+TO_BKBPB!I36+TO_CL!I36+TO_BNG!I36+TO_LBB!I36+TO_CPP!I36+TO_GTL!I36+TO_NSP!I36</f>
        <v>458.77188306104898</v>
      </c>
      <c r="J36" s="10">
        <f>TO_EHG!J36+TO_CO!J36+TO_BF!J36+TO_GW!J36+TO_RPI!J36+TO_PF!J36+TO_BKBPB!J36+TO_CL!J36+TO_BNG!J36+TO_LBB!J36+TO_CPP!J36+TO_GTL!J36+TO_NSP!J36</f>
        <v>425.19346517626821</v>
      </c>
      <c r="K36" s="10">
        <f>TO_EHG!K36+TO_CO!K36+TO_BF!K36+TO_GW!K36+TO_RPI!K36+TO_PF!K36+TO_BKBPB!K36+TO_CL!K36+TO_BNG!K36+TO_LBB!K36+TO_CPP!K36+TO_GTL!K36+TO_NSP!K36</f>
        <v>420.79871023215821</v>
      </c>
      <c r="L36" s="10">
        <f>TO_EHG!L36+TO_CO!L36+TO_BF!L36+TO_GW!L36+TO_RPI!L36+TO_PF!L36+TO_BKBPB!L36+TO_CL!L36+TO_BNG!L36+TO_LBB!L36+TO_CPP!L36+TO_GTL!L36+TO_NSP!L36</f>
        <v>358.17334479793629</v>
      </c>
      <c r="M36" s="10">
        <f>TO_EHG!M36+TO_CO!M36+TO_BF!M36+TO_GW!M36+TO_RPI!M36+TO_PF!M36+TO_BKBPB!M36+TO_CL!M36+TO_BNG!M36+TO_LBB!M36+TO_CPP!M36+TO_GTL!M36+TO_NSP!M36</f>
        <v>417.50266552020628</v>
      </c>
      <c r="N36" s="10">
        <f>TO_EHG!N36+TO_CO!N36+TO_BF!N36+TO_GW!N36+TO_RPI!N36+TO_PF!N36+TO_BKBPB!N36+TO_CL!N36+TO_BNG!N36+TO_LBB!N36+TO_CPP!N36+TO_GTL!N36+TO_NSP!N36</f>
        <v>349.38374892519352</v>
      </c>
      <c r="O36" s="10">
        <f>TO_EHG!O36+TO_CO!O36+TO_BF!O36+TO_GW!O36+TO_RPI!O36+TO_PF!O36+TO_BKBPB!O36+TO_CL!O36+TO_BNG!O36+TO_LBB!O36+TO_CPP!O36+TO_GTL!O36+TO_NSP!O36</f>
        <v>242.81074806534821</v>
      </c>
      <c r="P36" s="10">
        <f>TO_EHG!P36+TO_CO!P36+TO_BF!P36+TO_GW!P36+TO_RPI!P36+TO_PF!P36+TO_BKBPB!P36+TO_CL!P36+TO_BNG!P36+TO_LBB!P36+TO_CPP!P36+TO_GTL!P36+TO_NSP!P36</f>
        <v>286.7583834909716</v>
      </c>
      <c r="Q36" s="10">
        <f>TO_EHG!Q36+TO_CO!Q36+TO_BF!Q36+TO_GW!Q36+TO_RPI!Q36+TO_PF!Q36+TO_BKBPB!Q36+TO_CL!Q36+TO_BNG!Q36+TO_LBB!Q36+TO_CPP!Q36+TO_GTL!Q36+TO_NSP!Q36</f>
        <v>217.54084264832329</v>
      </c>
      <c r="R36" s="10">
        <f>TO_EHG!R36+TO_CO!R36+TO_BF!R36+TO_GW!R36+TO_RPI!R36+TO_PF!R36+TO_BKBPB!R36+TO_CL!R36+TO_BNG!R36+TO_LBB!R36+TO_CPP!R36+TO_GTL!R36+TO_NSP!R36</f>
        <v>192.27093723129829</v>
      </c>
      <c r="S36" s="10">
        <f>TO_EHG!S36+TO_CO!S36+TO_BF!S36+TO_GW!S36+TO_RPI!S36+TO_PF!S36+TO_BKBPB!S36+TO_CL!S36+TO_BNG!S36+TO_LBB!S36+TO_CPP!S36+TO_GTL!S36+TO_NSP!S36</f>
        <v>335.10085984522783</v>
      </c>
      <c r="T36" s="10">
        <f>TO_EHG!T36+TO_CO!T36+TO_BF!T36+TO_GW!T36+TO_RPI!T36+TO_PF!T36+TO_BKBPB!T36+TO_CL!T36+TO_BNG!T36+TO_LBB!T36+TO_CPP!T36+TO_GTL!T36+TO_NSP!T36</f>
        <v>305.02192605331038</v>
      </c>
      <c r="U36" s="10">
        <f>TO_EHG!U36+TO_CO!U36+TO_BF!U36+TO_GW!U36+TO_RPI!U36+TO_PF!U36+TO_BKBPB!U36+TO_CL!U36+TO_BNG!U36+TO_LBB!U36+TO_CPP!U36+TO_GTL!U36+TO_NSP!U36</f>
        <v>288.89423903697337</v>
      </c>
      <c r="V36" s="10">
        <f>TO_EHG!V36+TO_CO!V36+TO_BF!V36+TO_GW!V36+TO_RPI!V36+TO_PF!V36+TO_BKBPB!V36+TO_CL!V36+TO_BNG!V36+TO_LBB!V36+TO_CPP!V36+TO_GTL!V36+TO_NSP!V36</f>
        <v>252.02433361994841</v>
      </c>
      <c r="W36" s="10">
        <f>TO_EHG!W36+TO_CO!W36+TO_BF!W36+TO_GW!W36+TO_RPI!W36+TO_PF!W36+TO_BKBPB!W36+TO_CL!W36+TO_BNG!W36+TO_LBB!W36+TO_CPP!W36+TO_GTL!W36+TO_NSP!W36</f>
        <v>273.0368013757523</v>
      </c>
      <c r="X36" s="10">
        <f>TO_EHG!X36+TO_CO!X36+TO_BF!X36+TO_GW!X36+TO_RPI!X36+TO_PF!X36+TO_BKBPB!X36+TO_CL!X36+TO_BNG!X36+TO_LBB!X36+TO_CPP!X36+TO_GTL!X36+TO_NSP!X36</f>
        <v>218.44067067927773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2458.9280309544279</v>
      </c>
      <c r="D37" s="10">
        <f>TO_EHG!D37+TO_CO!D37+TO_BF!D37+TO_GW!D37+TO_RPI!D37+TO_PF!D37+TO_BKBPB!D37+TO_CL!D37+TO_BNG!D37+TO_LBB!D37+TO_CPP!D37+TO_GTL!D37+TO_NSP!D37</f>
        <v>2798.127429062768</v>
      </c>
      <c r="E37" s="10">
        <f>TO_EHG!E37+TO_CO!E37+TO_BF!E37+TO_GW!E37+TO_RPI!E37+TO_PF!E37+TO_BKBPB!E37+TO_CL!E37+TO_BNG!E37+TO_LBB!E37+TO_CPP!E37+TO_GTL!E37+TO_NSP!E37</f>
        <v>2694.3345657781601</v>
      </c>
      <c r="F37" s="10">
        <f>TO_EHG!F37+TO_CO!F37+TO_BF!F37+TO_GW!F37+TO_RPI!F37+TO_PF!F37+TO_BKBPB!F37+TO_CL!F37+TO_BNG!F37+TO_LBB!F37+TO_CPP!F37+TO_GTL!F37+TO_NSP!F37</f>
        <v>2925.460963026655</v>
      </c>
      <c r="G37" s="10">
        <f>TO_EHG!G37+TO_CO!G37+TO_BF!G37+TO_GW!G37+TO_RPI!G37+TO_PF!G37+TO_BKBPB!G37+TO_CL!G37+TO_BNG!G37+TO_LBB!G37+TO_CPP!G37+TO_GTL!G37+TO_NSP!G37</f>
        <v>2730.7155631986238</v>
      </c>
      <c r="H37" s="10">
        <f>TO_EHG!H37+TO_CO!H37+TO_BF!H37+TO_GW!H37+TO_RPI!H37+TO_PF!H37+TO_BKBPB!H37+TO_CL!H37+TO_BNG!H37+TO_LBB!H37+TO_CPP!H37+TO_GTL!H37+TO_NSP!H37</f>
        <v>2674.0040412725707</v>
      </c>
      <c r="I37" s="10">
        <f>TO_EHG!I37+TO_CO!I37+TO_BF!I37+TO_GW!I37+TO_RPI!I37+TO_PF!I37+TO_BKBPB!I37+TO_CL!I37+TO_BNG!I37+TO_LBB!I37+TO_CPP!I37+TO_GTL!I37+TO_NSP!I37</f>
        <v>2945.791487532244</v>
      </c>
      <c r="J37" s="10">
        <f>TO_EHG!J37+TO_CO!J37+TO_BF!J37+TO_GW!J37+TO_RPI!J37+TO_PF!J37+TO_BKBPB!J37+TO_CL!J37+TO_BNG!J37+TO_LBB!J37+TO_CPP!J37+TO_GTL!J37+TO_NSP!J37</f>
        <v>2742.9062768701629</v>
      </c>
      <c r="K37" s="10">
        <f>TO_EHG!K37+TO_CO!K37+TO_BF!K37+TO_GW!K37+TO_RPI!K37+TO_PF!K37+TO_BKBPB!K37+TO_CL!K37+TO_BNG!K37+TO_LBB!K37+TO_CPP!K37+TO_GTL!K37+TO_NSP!K37</f>
        <v>2252.1257953568356</v>
      </c>
      <c r="L37" s="10">
        <f>TO_EHG!L37+TO_CO!L37+TO_BF!L37+TO_GW!L37+TO_RPI!L37+TO_PF!L37+TO_BKBPB!L37+TO_CL!L37+TO_BNG!L37+TO_LBB!L37+TO_CPP!L37+TO_GTL!L37+TO_NSP!L37</f>
        <v>2160.6955288048148</v>
      </c>
      <c r="M37" s="10">
        <f>TO_EHG!M37+TO_CO!M37+TO_BF!M37+TO_GW!M37+TO_RPI!M37+TO_PF!M37+TO_BKBPB!M37+TO_CL!M37+TO_BNG!M37+TO_LBB!M37+TO_CPP!M37+TO_GTL!M37+TO_NSP!M37</f>
        <v>2330.944883920894</v>
      </c>
      <c r="N37" s="10">
        <f>TO_EHG!N37+TO_CO!N37+TO_BF!N37+TO_GW!N37+TO_RPI!N37+TO_PF!N37+TO_BKBPB!N37+TO_CL!N37+TO_BNG!N37+TO_LBB!N37+TO_CPP!N37+TO_GTL!N37+TO_NSP!N37</f>
        <v>1970.4786758383491</v>
      </c>
      <c r="O37" s="10">
        <f>TO_EHG!O37+TO_CO!O37+TO_BF!O37+TO_GW!O37+TO_RPI!O37+TO_PF!O37+TO_BKBPB!O37+TO_CL!O37+TO_BNG!O37+TO_LBB!O37+TO_CPP!O37+TO_GTL!O37+TO_NSP!O37</f>
        <v>1958.918486672399</v>
      </c>
      <c r="P37" s="10">
        <f>TO_EHG!P37+TO_CO!P37+TO_BF!P37+TO_GW!P37+TO_RPI!P37+TO_PF!P37+TO_BKBPB!P37+TO_CL!P37+TO_BNG!P37+TO_LBB!P37+TO_CPP!P37+TO_GTL!P37+TO_NSP!P37</f>
        <v>2457.055546001719</v>
      </c>
      <c r="Q37" s="10">
        <f>TO_EHG!Q37+TO_CO!Q37+TO_BF!Q37+TO_GW!Q37+TO_RPI!Q37+TO_PF!Q37+TO_BKBPB!Q37+TO_CL!Q37+TO_BNG!Q37+TO_LBB!Q37+TO_CPP!Q37+TO_GTL!Q37+TO_NSP!Q37</f>
        <v>2021.9738607050731</v>
      </c>
      <c r="R37" s="10">
        <f>TO_EHG!R37+TO_CO!R37+TO_BF!R37+TO_GW!R37+TO_RPI!R37+TO_PF!R37+TO_BKBPB!R37+TO_CL!R37+TO_BNG!R37+TO_LBB!R37+TO_CPP!R37+TO_GTL!R37+TO_NSP!R37</f>
        <v>2831.183748925193</v>
      </c>
      <c r="S37" s="10">
        <f>TO_EHG!S37+TO_CO!S37+TO_BF!S37+TO_GW!S37+TO_RPI!S37+TO_PF!S37+TO_BKBPB!S37+TO_CL!S37+TO_BNG!S37+TO_LBB!S37+TO_CPP!S37+TO_GTL!S37+TO_NSP!S37</f>
        <v>2752.3645743766119</v>
      </c>
      <c r="T37" s="10">
        <f>TO_EHG!T37+TO_CO!T37+TO_BF!T37+TO_GW!T37+TO_RPI!T37+TO_PF!T37+TO_BKBPB!T37+TO_CL!T37+TO_BNG!T37+TO_LBB!T37+TO_CPP!T37+TO_GTL!T37+TO_NSP!T37</f>
        <v>2888.471539122957</v>
      </c>
      <c r="U37" s="10">
        <f>TO_EHG!U37+TO_CO!U37+TO_BF!U37+TO_GW!U37+TO_RPI!U37+TO_PF!U37+TO_BKBPB!U37+TO_CL!U37+TO_BNG!U37+TO_LBB!U37+TO_CPP!U37+TO_GTL!U37+TO_NSP!U37</f>
        <v>2628.4230438521072</v>
      </c>
      <c r="V37" s="10">
        <f>TO_EHG!V37+TO_CO!V37+TO_BF!V37+TO_GW!V37+TO_RPI!V37+TO_PF!V37+TO_BKBPB!V37+TO_CL!V37+TO_BNG!V37+TO_LBB!V37+TO_CPP!V37+TO_GTL!V37+TO_NSP!V37</f>
        <v>2523.4884780739462</v>
      </c>
      <c r="W37" s="10">
        <f>TO_EHG!W37+TO_CO!W37+TO_BF!W37+TO_GW!W37+TO_RPI!W37+TO_PF!W37+TO_BKBPB!W37+TO_CL!W37+TO_BNG!W37+TO_LBB!W37+TO_CPP!W37+TO_GTL!W37+TO_NSP!W37</f>
        <v>2055.681083404987</v>
      </c>
      <c r="X37" s="10">
        <f>TO_EHG!X37+TO_CO!X37+TO_BF!X37+TO_GW!X37+TO_RPI!X37+TO_PF!X37+TO_BKBPB!X37+TO_CL!X37+TO_BNG!X37+TO_LBB!X37+TO_CPP!X37+TO_GTL!X37+TO_NSP!X37</f>
        <v>2255.5811693895098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849.88108340498707</v>
      </c>
      <c r="D40" s="10">
        <f>TO_EHG!D40+TO_CO!D40+TO_BF!D40+TO_GW!D40+TO_RPI!D40+TO_PF!D40+TO_BKBPB!D40+TO_CL!D40+TO_BNG!D40+TO_LBB!D40+TO_CPP!D40+TO_GTL!D40+TO_NSP!D40</f>
        <v>658.17858985382634</v>
      </c>
      <c r="E40" s="10">
        <f>TO_EHG!E40+TO_CO!E40+TO_BF!E40+TO_GW!E40+TO_RPI!E40+TO_PF!E40+TO_BKBPB!E40+TO_CL!E40+TO_BNG!E40+TO_LBB!E40+TO_CPP!E40+TO_GTL!E40+TO_NSP!E40</f>
        <v>546.35210662080817</v>
      </c>
      <c r="F40" s="10">
        <f>TO_EHG!F40+TO_CO!F40+TO_BF!F40+TO_GW!F40+TO_RPI!F40+TO_PF!F40+TO_BKBPB!F40+TO_CL!F40+TO_BNG!F40+TO_LBB!F40+TO_CPP!F40+TO_GTL!F40+TO_NSP!F40</f>
        <v>750.83473774720539</v>
      </c>
      <c r="G40" s="10">
        <f>TO_EHG!G40+TO_CO!G40+TO_BF!G40+TO_GW!G40+TO_RPI!G40+TO_PF!G40+TO_BKBPB!G40+TO_CL!G40+TO_BNG!G40+TO_LBB!G40+TO_CPP!G40+TO_GTL!G40+TO_NSP!G40</f>
        <v>829.64582975064491</v>
      </c>
      <c r="H40" s="10">
        <f>TO_EHG!H40+TO_CO!H40+TO_BF!H40+TO_GW!H40+TO_RPI!H40+TO_PF!H40+TO_BKBPB!H40+TO_CL!H40+TO_BNG!H40+TO_LBB!H40+TO_CPP!H40+TO_GTL!H40+TO_NSP!H40</f>
        <v>909.52184006878747</v>
      </c>
      <c r="I40" s="10">
        <f>TO_EHG!I40+TO_CO!I40+TO_BF!I40+TO_GW!I40+TO_RPI!I40+TO_PF!I40+TO_BKBPB!I40+TO_CL!I40+TO_BNG!I40+TO_LBB!I40+TO_CPP!I40+TO_GTL!I40+TO_NSP!I40</f>
        <v>911.65184866723985</v>
      </c>
      <c r="J40" s="10">
        <f>TO_EHG!J40+TO_CO!J40+TO_BF!J40+TO_GW!J40+TO_RPI!J40+TO_PF!J40+TO_BKBPB!J40+TO_CL!J40+TO_BNG!J40+TO_LBB!J40+TO_CPP!J40+TO_GTL!J40+TO_NSP!J40</f>
        <v>765.14282029234744</v>
      </c>
      <c r="K40" s="10">
        <f>TO_EHG!K40+TO_CO!K40+TO_BF!K40+TO_GW!K40+TO_RPI!K40+TO_PF!K40+TO_BKBPB!K40+TO_CL!K40+TO_BNG!K40+TO_LBB!K40+TO_CPP!K40+TO_GTL!K40+TO_NSP!K40</f>
        <v>768.22390369733444</v>
      </c>
      <c r="L40" s="10">
        <f>TO_EHG!L40+TO_CO!L40+TO_BF!L40+TO_GW!L40+TO_RPI!L40+TO_PF!L40+TO_BKBPB!L40+TO_CL!L40+TO_BNG!L40+TO_LBB!L40+TO_CPP!L40+TO_GTL!L40+TO_NSP!L40</f>
        <v>803.14325021496131</v>
      </c>
      <c r="M40" s="10">
        <f>TO_EHG!M40+TO_CO!M40+TO_BF!M40+TO_GW!M40+TO_RPI!M40+TO_PF!M40+TO_BKBPB!M40+TO_CL!M40+TO_BNG!M40+TO_LBB!M40+TO_CPP!M40+TO_GTL!M40+TO_NSP!M40</f>
        <v>993.14514187446252</v>
      </c>
      <c r="N40" s="10">
        <f>TO_EHG!N40+TO_CO!N40+TO_BF!N40+TO_GW!N40+TO_RPI!N40+TO_PF!N40+TO_BKBPB!N40+TO_CL!N40+TO_BNG!N40+TO_LBB!N40+TO_CPP!N40+TO_GTL!N40+TO_NSP!N40</f>
        <v>812.38658641444533</v>
      </c>
      <c r="O40" s="10">
        <f>TO_EHG!O40+TO_CO!O40+TO_BF!O40+TO_GW!O40+TO_RPI!O40+TO_PF!O40+TO_BKBPB!O40+TO_CL!O40+TO_BNG!O40+TO_LBB!O40+TO_CPP!O40+TO_GTL!O40+TO_NSP!O40</f>
        <v>934.60395528804804</v>
      </c>
      <c r="P40" s="10">
        <f>TO_EHG!P40+TO_CO!P40+TO_BF!P40+TO_GW!P40+TO_RPI!P40+TO_PF!P40+TO_BKBPB!P40+TO_CL!P40+TO_BNG!P40+TO_LBB!P40+TO_CPP!P40+TO_GTL!P40+TO_NSP!P40</f>
        <v>1162.6062768701629</v>
      </c>
      <c r="Q40" s="10">
        <f>TO_EHG!Q40+TO_CO!Q40+TO_BF!Q40+TO_GW!Q40+TO_RPI!Q40+TO_PF!Q40+TO_BKBPB!Q40+TO_CL!Q40+TO_BNG!Q40+TO_LBB!Q40+TO_CPP!Q40+TO_GTL!Q40+TO_NSP!Q40</f>
        <v>1002.388478073947</v>
      </c>
      <c r="R40" s="10">
        <f>TO_EHG!R40+TO_CO!R40+TO_BF!R40+TO_GW!R40+TO_RPI!R40+TO_PF!R40+TO_BKBPB!R40+TO_CL!R40+TO_BNG!R40+TO_LBB!R40+TO_CPP!R40+TO_GTL!R40+TO_NSP!R40</f>
        <v>1191.363370593293</v>
      </c>
      <c r="S40" s="10">
        <f>TO_EHG!S40+TO_CO!S40+TO_BF!S40+TO_GW!S40+TO_RPI!S40+TO_PF!S40+TO_BKBPB!S40+TO_CL!S40+TO_BNG!S40+TO_LBB!S40+TO_CPP!S40+TO_GTL!S40+TO_NSP!S40</f>
        <v>1270.4452278589849</v>
      </c>
      <c r="T40" s="10">
        <f>TO_EHG!T40+TO_CO!T40+TO_BF!T40+TO_GW!T40+TO_RPI!T40+TO_PF!T40+TO_BKBPB!T40+TO_CL!T40+TO_BNG!T40+TO_LBB!T40+TO_CPP!T40+TO_GTL!T40+TO_NSP!T40</f>
        <v>1397.3818572656919</v>
      </c>
      <c r="U40" s="10">
        <f>TO_EHG!U40+TO_CO!U40+TO_BF!U40+TO_GW!U40+TO_RPI!U40+TO_PF!U40+TO_BKBPB!U40+TO_CL!U40+TO_BNG!U40+TO_LBB!U40+TO_CPP!U40+TO_GTL!U40+TO_NSP!U40</f>
        <v>1470.5952708512471</v>
      </c>
      <c r="V40" s="10">
        <f>TO_EHG!V40+TO_CO!V40+TO_BF!V40+TO_GW!V40+TO_RPI!V40+TO_PF!V40+TO_BKBPB!V40+TO_CL!V40+TO_BNG!V40+TO_LBB!V40+TO_CPP!V40+TO_GTL!V40+TO_NSP!V40</f>
        <v>1382.676784178848</v>
      </c>
      <c r="W40" s="10">
        <f>TO_EHG!W40+TO_CO!W40+TO_BF!W40+TO_GW!W40+TO_RPI!W40+TO_PF!W40+TO_BKBPB!W40+TO_CL!W40+TO_BNG!W40+TO_LBB!W40+TO_CPP!W40+TO_GTL!W40+TO_NSP!W40</f>
        <v>604.32725709372312</v>
      </c>
      <c r="X40" s="10">
        <f>TO_EHG!X40+TO_CO!X40+TO_BF!X40+TO_GW!X40+TO_RPI!X40+TO_PF!X40+TO_BKBPB!X40+TO_CL!X40+TO_BNG!X40+TO_LBB!X40+TO_CPP!X40+TO_GTL!X40+TO_NSP!X40</f>
        <v>680.28486672398958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5.2307824591573508</v>
      </c>
      <c r="D41" s="10">
        <f>TO_EHG!D41+TO_CO!D41+TO_BF!D41+TO_GW!D41+TO_RPI!D41+TO_PF!D41+TO_BKBPB!D41+TO_CL!D41+TO_BNG!D41+TO_LBB!D41+TO_CPP!D41+TO_GTL!D41+TO_NSP!D41</f>
        <v>3.1384350816852971</v>
      </c>
      <c r="E41" s="10">
        <f>TO_EHG!E41+TO_CO!E41+TO_BF!E41+TO_GW!E41+TO_RPI!E41+TO_PF!E41+TO_BKBPB!E41+TO_CL!E41+TO_BNG!E41+TO_LBB!E41+TO_CPP!E41+TO_GTL!E41+TO_NSP!E41</f>
        <v>2.0922613929492688</v>
      </c>
      <c r="F41" s="10">
        <f>TO_EHG!F41+TO_CO!F41+TO_BF!F41+TO_GW!F41+TO_RPI!F41+TO_PF!F41+TO_BKBPB!F41+TO_CL!F41+TO_BNG!F41+TO_LBB!F41+TO_CPP!F41+TO_GTL!F41+TO_NSP!F41</f>
        <v>1.0461736887360269</v>
      </c>
      <c r="G41" s="10">
        <f>TO_EHG!G41+TO_CO!G41+TO_BF!G41+TO_GW!G41+TO_RPI!G41+TO_PF!G41+TO_BKBPB!G41+TO_CL!G41+TO_BNG!G41+TO_LBB!G41+TO_CPP!G41+TO_GTL!G41+TO_NSP!G41</f>
        <v>2.0899398108340499</v>
      </c>
      <c r="H41" s="10">
        <f>TO_EHG!H41+TO_CO!H41+TO_BF!H41+TO_GW!H41+TO_RPI!H41+TO_PF!H41+TO_BKBPB!H41+TO_CL!H41+TO_BNG!H41+TO_LBB!H41+TO_CPP!H41+TO_GTL!H41+TO_NSP!H41</f>
        <v>3.134823731728289</v>
      </c>
      <c r="I41" s="10">
        <f>TO_EHG!I41+TO_CO!I41+TO_BF!I41+TO_GW!I41+TO_RPI!I41+TO_PF!I41+TO_BKBPB!I41+TO_CL!I41+TO_BNG!I41+TO_LBB!I41+TO_CPP!I41+TO_GTL!I41+TO_NSP!I41</f>
        <v>2.0899398108340499</v>
      </c>
      <c r="J41" s="10">
        <f>TO_EHG!J41+TO_CO!J41+TO_BF!J41+TO_GW!J41+TO_RPI!J41+TO_PF!J41+TO_BKBPB!J41+TO_CL!J41+TO_BNG!J41+TO_LBB!J41+TO_CPP!J41+TO_GTL!J41+TO_NSP!J41</f>
        <v>2.0899398108340499</v>
      </c>
      <c r="K41" s="10">
        <f>TO_EHG!K41+TO_CO!K41+TO_BF!K41+TO_GW!K41+TO_RPI!K41+TO_PF!K41+TO_BKBPB!K41+TO_CL!K41+TO_BNG!K41+TO_LBB!K41+TO_CPP!K41+TO_GTL!K41+TO_NSP!K41</f>
        <v>2.0899398108340499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2.0899398108340499</v>
      </c>
      <c r="N41" s="10">
        <f>TO_EHG!N41+TO_CO!N41+TO_BF!N41+TO_GW!N41+TO_RPI!N41+TO_PF!N41+TO_BKBPB!N41+TO_CL!N41+TO_BNG!N41+TO_LBB!N41+TO_CPP!N41+TO_GTL!N41+TO_NSP!N41</f>
        <v>1.0449699054170249</v>
      </c>
      <c r="O41" s="10">
        <f>TO_EHG!O41+TO_CO!O41+TO_BF!O41+TO_GW!O41+TO_RPI!O41+TO_PF!O41+TO_BKBPB!O41+TO_CL!O41+TO_BNG!O41+TO_LBB!O41+TO_CPP!O41+TO_GTL!O41+TO_NSP!O41</f>
        <v>1.0449699054170249</v>
      </c>
      <c r="P41" s="10">
        <f>TO_EHG!P41+TO_CO!P41+TO_BF!P41+TO_GW!P41+TO_RPI!P41+TO_PF!P41+TO_BKBPB!P41+TO_CL!P41+TO_BNG!P41+TO_LBB!P41+TO_CPP!P41+TO_GTL!P41+TO_NSP!P41</f>
        <v>1.0449699054170249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0.27687016337059328</v>
      </c>
      <c r="U41" s="10">
        <f>TO_EHG!U41+TO_CO!U41+TO_BF!U41+TO_GW!U41+TO_RPI!U41+TO_PF!U41+TO_BKBPB!U41+TO_CL!U41+TO_BNG!U41+TO_LBB!U41+TO_CPP!U41+TO_GTL!U41+TO_NSP!U41</f>
        <v>0.22261392949269129</v>
      </c>
      <c r="V41" s="10">
        <f>TO_EHG!V41+TO_CO!V41+TO_BF!V41+TO_GW!V41+TO_RPI!V41+TO_PF!V41+TO_BKBPB!V41+TO_CL!V41+TO_BNG!V41+TO_LBB!V41+TO_CPP!V41+TO_GTL!V41+TO_NSP!V41</f>
        <v>0.19750644883920901</v>
      </c>
      <c r="W41" s="10">
        <f>TO_EHG!W41+TO_CO!W41+TO_BF!W41+TO_GW!W41+TO_RPI!W41+TO_PF!W41+TO_BKBPB!W41+TO_CL!W41+TO_BNG!W41+TO_LBB!W41+TO_CPP!W41+TO_GTL!W41+TO_NSP!W41</f>
        <v>0.2277730008598452</v>
      </c>
      <c r="X41" s="10">
        <f>TO_EHG!X41+TO_CO!X41+TO_BF!X41+TO_GW!X41+TO_RPI!X41+TO_PF!X41+TO_BKBPB!X41+TO_CL!X41+TO_BNG!X41+TO_LBB!X41+TO_CPP!X41+TO_GTL!X41+TO_NSP!X41</f>
        <v>0.15984522785898539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1058.6128116938951</v>
      </c>
      <c r="D42" s="10">
        <f>TO_EHG!D42+TO_CO!D42+TO_BF!D42+TO_GW!D42+TO_RPI!D42+TO_PF!D42+TO_BKBPB!D42+TO_CL!D42+TO_BNG!D42+TO_LBB!D42+TO_CPP!D42+TO_GTL!D42+TO_NSP!D42</f>
        <v>1047.984178847807</v>
      </c>
      <c r="E42" s="10">
        <f>TO_EHG!E42+TO_CO!E42+TO_BF!E42+TO_GW!E42+TO_RPI!E42+TO_PF!E42+TO_BKBPB!E42+TO_CL!E42+TO_BNG!E42+TO_LBB!E42+TO_CPP!E42+TO_GTL!E42+TO_NSP!E42</f>
        <v>1152.1447979363711</v>
      </c>
      <c r="F42" s="10">
        <f>TO_EHG!F42+TO_CO!F42+TO_BF!F42+TO_GW!F42+TO_RPI!F42+TO_PF!F42+TO_BKBPB!F42+TO_CL!F42+TO_BNG!F42+TO_LBB!F42+TO_CPP!F42+TO_GTL!F42+TO_NSP!F42</f>
        <v>1201.0366294067071</v>
      </c>
      <c r="G42" s="10">
        <f>TO_EHG!G42+TO_CO!G42+TO_BF!G42+TO_GW!G42+TO_RPI!G42+TO_PF!G42+TO_BKBPB!G42+TO_CL!G42+TO_BNG!G42+TO_LBB!G42+TO_CPP!G42+TO_GTL!G42+TO_NSP!G42</f>
        <v>1263.1783319002579</v>
      </c>
      <c r="H42" s="10">
        <f>TO_EHG!H42+TO_CO!H42+TO_BF!H42+TO_GW!H42+TO_RPI!H42+TO_PF!H42+TO_BKBPB!H42+TO_CL!H42+TO_BNG!H42+TO_LBB!H42+TO_CPP!H42+TO_GTL!H42+TO_NSP!H42</f>
        <v>1277.153912295787</v>
      </c>
      <c r="I42" s="10">
        <f>TO_EHG!I42+TO_CO!I42+TO_BF!I42+TO_GW!I42+TO_RPI!I42+TO_PF!I42+TO_BKBPB!I42+TO_CL!I42+TO_BNG!I42+TO_LBB!I42+TO_CPP!I42+TO_GTL!I42+TO_NSP!I42</f>
        <v>1114.8220980223559</v>
      </c>
      <c r="J42" s="10">
        <f>TO_EHG!J42+TO_CO!J42+TO_BF!J42+TO_GW!J42+TO_RPI!J42+TO_PF!J42+TO_BKBPB!J42+TO_CL!J42+TO_BNG!J42+TO_LBB!J42+TO_CPP!J42+TO_GTL!J42+TO_NSP!J42</f>
        <v>1125.5374032674119</v>
      </c>
      <c r="K42" s="10">
        <f>TO_EHG!K42+TO_CO!K42+TO_BF!K42+TO_GW!K42+TO_RPI!K42+TO_PF!K42+TO_BKBPB!K42+TO_CL!K42+TO_BNG!K42+TO_LBB!K42+TO_CPP!K42+TO_GTL!K42+TO_NSP!K42</f>
        <v>1209.611177987962</v>
      </c>
      <c r="L42" s="10">
        <f>TO_EHG!L42+TO_CO!L42+TO_BF!L42+TO_GW!L42+TO_RPI!L42+TO_PF!L42+TO_BKBPB!L42+TO_CL!L42+TO_BNG!L42+TO_LBB!L42+TO_CPP!L42+TO_GTL!L42+TO_NSP!L42</f>
        <v>1042.5145313843509</v>
      </c>
      <c r="M42" s="10">
        <f>TO_EHG!M42+TO_CO!M42+TO_BF!M42+TO_GW!M42+TO_RPI!M42+TO_PF!M42+TO_BKBPB!M42+TO_CL!M42+TO_BNG!M42+TO_LBB!M42+TO_CPP!M42+TO_GTL!M42+TO_NSP!M42</f>
        <v>1136.0466036113501</v>
      </c>
      <c r="N42" s="10">
        <f>TO_EHG!N42+TO_CO!N42+TO_BF!N42+TO_GW!N42+TO_RPI!N42+TO_PF!N42+TO_BKBPB!N42+TO_CL!N42+TO_BNG!N42+TO_LBB!N42+TO_CPP!N42+TO_GTL!N42+TO_NSP!N42</f>
        <v>1009.936027515047</v>
      </c>
      <c r="O42" s="10">
        <f>TO_EHG!O42+TO_CO!O42+TO_BF!O42+TO_GW!O42+TO_RPI!O42+TO_PF!O42+TO_BKBPB!O42+TO_CL!O42+TO_BNG!O42+TO_LBB!O42+TO_CPP!O42+TO_GTL!O42+TO_NSP!O42</f>
        <v>1280.022957867584</v>
      </c>
      <c r="P42" s="10">
        <f>TO_EHG!P42+TO_CO!P42+TO_BF!P42+TO_GW!P42+TO_RPI!P42+TO_PF!P42+TO_BKBPB!P42+TO_CL!P42+TO_BNG!P42+TO_LBB!P42+TO_CPP!P42+TO_GTL!P42+TO_NSP!P42</f>
        <v>1009.9359415305242</v>
      </c>
      <c r="Q42" s="10">
        <f>TO_EHG!Q42+TO_CO!Q42+TO_BF!Q42+TO_GW!Q42+TO_RPI!Q42+TO_PF!Q42+TO_BKBPB!Q42+TO_CL!Q42+TO_BNG!Q42+TO_LBB!Q42+TO_CPP!Q42+TO_GTL!Q42+TO_NSP!Q42</f>
        <v>1441.8649183147031</v>
      </c>
      <c r="R42" s="10">
        <f>TO_EHG!R42+TO_CO!R42+TO_BF!R42+TO_GW!R42+TO_RPI!R42+TO_PF!R42+TO_BKBPB!R42+TO_CL!R42+TO_BNG!R42+TO_LBB!R42+TO_CPP!R42+TO_GTL!R42+TO_NSP!R42</f>
        <v>1417.6937231298368</v>
      </c>
      <c r="S42" s="10">
        <f>TO_EHG!S42+TO_CO!S42+TO_BF!S42+TO_GW!S42+TO_RPI!S42+TO_PF!S42+TO_BKBPB!S42+TO_CL!S42+TO_BNG!S42+TO_LBB!S42+TO_CPP!S42+TO_GTL!S42+TO_NSP!S42</f>
        <v>1332.5690455717968</v>
      </c>
      <c r="T42" s="10">
        <f>TO_EHG!T42+TO_CO!T42+TO_BF!T42+TO_GW!T42+TO_RPI!T42+TO_PF!T42+TO_BKBPB!T42+TO_CL!T42+TO_BNG!T42+TO_LBB!T42+TO_CPP!T42+TO_GTL!T42+TO_NSP!T42</f>
        <v>1561.70154772141</v>
      </c>
      <c r="U42" s="10">
        <f>TO_EHG!U42+TO_CO!U42+TO_BF!U42+TO_GW!U42+TO_RPI!U42+TO_PF!U42+TO_BKBPB!U42+TO_CL!U42+TO_BNG!U42+TO_LBB!U42+TO_CPP!U42+TO_GTL!U42+TO_NSP!U42</f>
        <v>1242.4924333619945</v>
      </c>
      <c r="V42" s="10">
        <f>TO_EHG!V42+TO_CO!V42+TO_BF!V42+TO_GW!V42+TO_RPI!V42+TO_PF!V42+TO_BKBPB!V42+TO_CL!V42+TO_BNG!V42+TO_LBB!V42+TO_CPP!V42+TO_GTL!V42+TO_NSP!V42</f>
        <v>1262.0858125537402</v>
      </c>
      <c r="W42" s="10">
        <f>TO_EHG!W42+TO_CO!W42+TO_BF!W42+TO_GW!W42+TO_RPI!W42+TO_PF!W42+TO_BKBPB!W42+TO_CL!W42+TO_BNG!W42+TO_LBB!W42+TO_CPP!W42+TO_GTL!W42+TO_NSP!W42</f>
        <v>1129.5087704213242</v>
      </c>
      <c r="X42" s="10">
        <f>TO_EHG!X42+TO_CO!X42+TO_BF!X42+TO_GW!X42+TO_RPI!X42+TO_PF!X42+TO_BKBPB!X42+TO_CL!X42+TO_BNG!X42+TO_LBB!X42+TO_CPP!X42+TO_GTL!X42+TO_NSP!X42</f>
        <v>860.23215821152189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3926.4837489251931</v>
      </c>
      <c r="D43" s="10">
        <f>TO_EHG!D43+TO_CO!D43+TO_BF!D43+TO_GW!D43+TO_RPI!D43+TO_PF!D43+TO_BKBPB!D43+TO_CL!D43+TO_BNG!D43+TO_LBB!D43+TO_CPP!D43+TO_GTL!D43+TO_NSP!D43</f>
        <v>4717.1620808254511</v>
      </c>
      <c r="E43" s="10">
        <f>TO_EHG!E43+TO_CO!E43+TO_BF!E43+TO_GW!E43+TO_RPI!E43+TO_PF!E43+TO_BKBPB!E43+TO_CL!E43+TO_BNG!E43+TO_LBB!E43+TO_CPP!E43+TO_GTL!E43+TO_NSP!E43</f>
        <v>4995.5552880481509</v>
      </c>
      <c r="F43" s="10">
        <f>TO_EHG!F43+TO_CO!F43+TO_BF!F43+TO_GW!F43+TO_RPI!F43+TO_PF!F43+TO_BKBPB!F43+TO_CL!F43+TO_BNG!F43+TO_LBB!F43+TO_CPP!F43+TO_GTL!F43+TO_NSP!F43</f>
        <v>5128.0250214961297</v>
      </c>
      <c r="G43" s="10">
        <f>TO_EHG!G43+TO_CO!G43+TO_BF!G43+TO_GW!G43+TO_RPI!G43+TO_PF!G43+TO_BKBPB!G43+TO_CL!G43+TO_BNG!G43+TO_LBB!G43+TO_CPP!G43+TO_GTL!G43+TO_NSP!G43</f>
        <v>4929.3205503009449</v>
      </c>
      <c r="H43" s="10">
        <f>TO_EHG!H43+TO_CO!H43+TO_BF!H43+TO_GW!H43+TO_RPI!H43+TO_PF!H43+TO_BKBPB!H43+TO_CL!H43+TO_BNG!H43+TO_LBB!H43+TO_CPP!H43+TO_GTL!H43+TO_NSP!H43</f>
        <v>5196.3296646603612</v>
      </c>
      <c r="I43" s="10">
        <f>TO_EHG!I43+TO_CO!I43+TO_BF!I43+TO_GW!I43+TO_RPI!I43+TO_PF!I43+TO_BKBPB!I43+TO_CL!I43+TO_BNG!I43+TO_LBB!I43+TO_CPP!I43+TO_GTL!I43+TO_NSP!I43</f>
        <v>5239.944625967325</v>
      </c>
      <c r="J43" s="10">
        <f>TO_EHG!J43+TO_CO!J43+TO_BF!J43+TO_GW!J43+TO_RPI!J43+TO_PF!J43+TO_BKBPB!J43+TO_CL!J43+TO_BNG!J43+TO_LBB!J43+TO_CPP!J43+TO_GTL!J43+TO_NSP!J43</f>
        <v>4759.2911435941523</v>
      </c>
      <c r="K43" s="10">
        <f>TO_EHG!K43+TO_CO!K43+TO_BF!K43+TO_GW!K43+TO_RPI!K43+TO_PF!K43+TO_BKBPB!K43+TO_CL!K43+TO_BNG!K43+TO_LBB!K43+TO_CPP!K43+TO_GTL!K43+TO_NSP!K43</f>
        <v>4666.857695614789</v>
      </c>
      <c r="L43" s="10">
        <f>TO_EHG!L43+TO_CO!L43+TO_BF!L43+TO_GW!L43+TO_RPI!L43+TO_PF!L43+TO_BKBPB!L43+TO_CL!L43+TO_BNG!L43+TO_LBB!L43+TO_CPP!L43+TO_GTL!L43+TO_NSP!L43</f>
        <v>3913.0122957867579</v>
      </c>
      <c r="M43" s="10">
        <f>TO_EHG!M43+TO_CO!M43+TO_BF!M43+TO_GW!M43+TO_RPI!M43+TO_PF!M43+TO_BKBPB!M43+TO_CL!M43+TO_BNG!M43+TO_LBB!M43+TO_CPP!M43+TO_GTL!M43+TO_NSP!M43</f>
        <v>4022.9053310404129</v>
      </c>
      <c r="N43" s="10">
        <f>TO_EHG!N43+TO_CO!N43+TO_BF!N43+TO_GW!N43+TO_RPI!N43+TO_PF!N43+TO_BKBPB!N43+TO_CL!N43+TO_BNG!N43+TO_LBB!N43+TO_CPP!N43+TO_GTL!N43+TO_NSP!N43</f>
        <v>3672.6855546001721</v>
      </c>
      <c r="O43" s="10">
        <f>TO_EHG!O43+TO_CO!O43+TO_BF!O43+TO_GW!O43+TO_RPI!O43+TO_PF!O43+TO_BKBPB!O43+TO_CL!O43+TO_BNG!O43+TO_LBB!O43+TO_CPP!O43+TO_GTL!O43+TO_NSP!O43</f>
        <v>3976.6886500429919</v>
      </c>
      <c r="P43" s="10">
        <f>TO_EHG!P43+TO_CO!P43+TO_BF!P43+TO_GW!P43+TO_RPI!P43+TO_PF!P43+TO_BKBPB!P43+TO_CL!P43+TO_BNG!P43+TO_LBB!P43+TO_CPP!P43+TO_GTL!P43+TO_NSP!P43</f>
        <v>5544.9747205502999</v>
      </c>
      <c r="Q43" s="10">
        <f>TO_EHG!Q43+TO_CO!Q43+TO_BF!Q43+TO_GW!Q43+TO_RPI!Q43+TO_PF!Q43+TO_BKBPB!Q43+TO_CL!Q43+TO_BNG!Q43+TO_LBB!Q43+TO_CPP!Q43+TO_GTL!Q43+TO_NSP!Q43</f>
        <v>4996.5367153912293</v>
      </c>
      <c r="R43" s="10">
        <f>TO_EHG!R43+TO_CO!R43+TO_BF!R43+TO_GW!R43+TO_RPI!R43+TO_PF!R43+TO_BKBPB!R43+TO_CL!R43+TO_BNG!R43+TO_LBB!R43+TO_CPP!R43+TO_GTL!R43+TO_NSP!R43</f>
        <v>6269.036027515046</v>
      </c>
      <c r="S43" s="10">
        <f>TO_EHG!S43+TO_CO!S43+TO_BF!S43+TO_GW!S43+TO_RPI!S43+TO_PF!S43+TO_BKBPB!S43+TO_CL!S43+TO_BNG!S43+TO_LBB!S43+TO_CPP!S43+TO_GTL!S43+TO_NSP!S43</f>
        <v>5848.9777300085989</v>
      </c>
      <c r="T43" s="10">
        <f>TO_EHG!T43+TO_CO!T43+TO_BF!T43+TO_GW!T43+TO_RPI!T43+TO_PF!T43+TO_BKBPB!T43+TO_CL!T43+TO_BNG!T43+TO_LBB!T43+TO_CPP!T43+TO_GTL!T43+TO_NSP!T43</f>
        <v>6095.067153912295</v>
      </c>
      <c r="U43" s="10">
        <f>TO_EHG!U43+TO_CO!U43+TO_BF!U43+TO_GW!U43+TO_RPI!U43+TO_PF!U43+TO_BKBPB!U43+TO_CL!U43+TO_BNG!U43+TO_LBB!U43+TO_CPP!U43+TO_GTL!U43+TO_NSP!U43</f>
        <v>5364.8672398968183</v>
      </c>
      <c r="V43" s="10">
        <f>TO_EHG!V43+TO_CO!V43+TO_BF!V43+TO_GW!V43+TO_RPI!V43+TO_PF!V43+TO_BKBPB!V43+TO_CL!V43+TO_BNG!V43+TO_LBB!V43+TO_CPP!V43+TO_GTL!V43+TO_NSP!V43</f>
        <v>4738.6918314703344</v>
      </c>
      <c r="W43" s="10">
        <f>TO_EHG!W43+TO_CO!W43+TO_BF!W43+TO_GW!W43+TO_RPI!W43+TO_PF!W43+TO_BKBPB!W43+TO_CL!W43+TO_BNG!W43+TO_LBB!W43+TO_CPP!W43+TO_GTL!W43+TO_NSP!W43</f>
        <v>4912.5836629406704</v>
      </c>
      <c r="X43" s="10">
        <f>TO_EHG!X43+TO_CO!X43+TO_BF!X43+TO_GW!X43+TO_RPI!X43+TO_PF!X43+TO_BKBPB!X43+TO_CL!X43+TO_BNG!X43+TO_LBB!X43+TO_CPP!X43+TO_GTL!X43+TO_NSP!X43</f>
        <v>4478.9048151332754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2915.0760103181424</v>
      </c>
      <c r="D44" s="10">
        <f>TO_EHG!D44+TO_CO!D44+TO_BF!D44+TO_GW!D44+TO_RPI!D44+TO_PF!D44+TO_BKBPB!D44+TO_CL!D44+TO_BNG!D44+TO_LBB!D44+TO_CPP!D44+TO_GTL!D44+TO_NSP!D44</f>
        <v>2616.9103181427349</v>
      </c>
      <c r="E44" s="10">
        <f>TO_EHG!E44+TO_CO!E44+TO_BF!E44+TO_GW!E44+TO_RPI!E44+TO_PF!E44+TO_BKBPB!E44+TO_CL!E44+TO_BNG!E44+TO_LBB!E44+TO_CPP!E44+TO_GTL!E44+TO_NSP!E44</f>
        <v>2352.5174548581253</v>
      </c>
      <c r="F44" s="10">
        <f>TO_EHG!F44+TO_CO!F44+TO_BF!F44+TO_GW!F44+TO_RPI!F44+TO_PF!F44+TO_BKBPB!F44+TO_CL!F44+TO_BNG!F44+TO_LBB!F44+TO_CPP!F44+TO_GTL!F44+TO_NSP!F44</f>
        <v>2311.025193465176</v>
      </c>
      <c r="G44" s="10">
        <f>TO_EHG!G44+TO_CO!G44+TO_BF!G44+TO_GW!G44+TO_RPI!G44+TO_PF!G44+TO_BKBPB!G44+TO_CL!G44+TO_BNG!G44+TO_LBB!G44+TO_CPP!G44+TO_GTL!G44+TO_NSP!G44</f>
        <v>2850.007394668959</v>
      </c>
      <c r="H44" s="10">
        <f>TO_EHG!H44+TO_CO!H44+TO_BF!H44+TO_GW!H44+TO_RPI!H44+TO_PF!H44+TO_BKBPB!H44+TO_CL!H44+TO_BNG!H44+TO_LBB!H44+TO_CPP!H44+TO_GTL!H44+TO_NSP!H44</f>
        <v>2939.280137575236</v>
      </c>
      <c r="I44" s="10">
        <f>TO_EHG!I44+TO_CO!I44+TO_BF!I44+TO_GW!I44+TO_RPI!I44+TO_PF!I44+TO_BKBPB!I44+TO_CL!I44+TO_BNG!I44+TO_LBB!I44+TO_CPP!I44+TO_GTL!I44+TO_NSP!I44</f>
        <v>2954.6388650042986</v>
      </c>
      <c r="J44" s="10">
        <f>TO_EHG!J44+TO_CO!J44+TO_BF!J44+TO_GW!J44+TO_RPI!J44+TO_PF!J44+TO_BKBPB!J44+TO_CL!J44+TO_BNG!J44+TO_LBB!J44+TO_CPP!J44+TO_GTL!J44+TO_NSP!J44</f>
        <v>2505.0157351676689</v>
      </c>
      <c r="K44" s="10">
        <f>TO_EHG!K44+TO_CO!K44+TO_BF!K44+TO_GW!K44+TO_RPI!K44+TO_PF!K44+TO_BKBPB!K44+TO_CL!K44+TO_BNG!K44+TO_LBB!K44+TO_CPP!K44+TO_GTL!K44+TO_NSP!K44</f>
        <v>2658.832502149613</v>
      </c>
      <c r="L44" s="10">
        <f>TO_EHG!L44+TO_CO!L44+TO_BF!L44+TO_GW!L44+TO_RPI!L44+TO_PF!L44+TO_BKBPB!L44+TO_CL!L44+TO_BNG!L44+TO_LBB!L44+TO_CPP!L44+TO_GTL!L44+TO_NSP!L44</f>
        <v>2026.3686156491826</v>
      </c>
      <c r="M44" s="10">
        <f>TO_EHG!M44+TO_CO!M44+TO_BF!M44+TO_GW!M44+TO_RPI!M44+TO_PF!M44+TO_BKBPB!M44+TO_CL!M44+TO_BNG!M44+TO_LBB!M44+TO_CPP!M44+TO_GTL!M44+TO_NSP!M44</f>
        <v>2100.8884780739459</v>
      </c>
      <c r="N44" s="10">
        <f>TO_EHG!N44+TO_CO!N44+TO_BF!N44+TO_GW!N44+TO_RPI!N44+TO_PF!N44+TO_BKBPB!N44+TO_CL!N44+TO_BNG!N44+TO_LBB!N44+TO_CPP!N44+TO_GTL!N44+TO_NSP!N44</f>
        <v>2435.2728288907997</v>
      </c>
      <c r="O44" s="10">
        <f>TO_EHG!O44+TO_CO!O44+TO_BF!O44+TO_GW!O44+TO_RPI!O44+TO_PF!O44+TO_BKBPB!O44+TO_CL!O44+TO_BNG!O44+TO_LBB!O44+TO_CPP!O44+TO_GTL!O44+TO_NSP!O44</f>
        <v>2617.750988822012</v>
      </c>
      <c r="P44" s="10">
        <f>TO_EHG!P44+TO_CO!P44+TO_BF!P44+TO_GW!P44+TO_RPI!P44+TO_PF!P44+TO_BKBPB!P44+TO_CL!P44+TO_BNG!P44+TO_LBB!P44+TO_CPP!P44+TO_GTL!P44+TO_NSP!P44</f>
        <v>2351.1989681857258</v>
      </c>
      <c r="Q44" s="10">
        <f>TO_EHG!Q44+TO_CO!Q44+TO_BF!Q44+TO_GW!Q44+TO_RPI!Q44+TO_PF!Q44+TO_BKBPB!Q44+TO_CL!Q44+TO_BNG!Q44+TO_LBB!Q44+TO_CPP!Q44+TO_GTL!Q44+TO_NSP!Q44</f>
        <v>2386.5482373172831</v>
      </c>
      <c r="R44" s="10">
        <f>TO_EHG!R44+TO_CO!R44+TO_BF!R44+TO_GW!R44+TO_RPI!R44+TO_PF!R44+TO_BKBPB!R44+TO_CL!R44+TO_BNG!R44+TO_LBB!R44+TO_CPP!R44+TO_GTL!R44+TO_NSP!R44</f>
        <v>2386.5482373172831</v>
      </c>
      <c r="S44" s="10">
        <f>TO_EHG!S44+TO_CO!S44+TO_BF!S44+TO_GW!S44+TO_RPI!S44+TO_PF!S44+TO_BKBPB!S44+TO_CL!S44+TO_BNG!S44+TO_LBB!S44+TO_CPP!S44+TO_GTL!S44+TO_NSP!S44</f>
        <v>2555.6510748065348</v>
      </c>
      <c r="T44" s="10">
        <f>TO_EHG!T44+TO_CO!T44+TO_BF!T44+TO_GW!T44+TO_RPI!T44+TO_PF!T44+TO_BKBPB!T44+TO_CL!T44+TO_BNG!T44+TO_LBB!T44+TO_CPP!T44+TO_GTL!T44+TO_NSP!T44</f>
        <v>2526.7288048151331</v>
      </c>
      <c r="U44" s="10">
        <f>TO_EHG!U44+TO_CO!U44+TO_BF!U44+TO_GW!U44+TO_RPI!U44+TO_PF!U44+TO_BKBPB!U44+TO_CL!U44+TO_BNG!U44+TO_LBB!U44+TO_CPP!U44+TO_GTL!U44+TO_NSP!U44</f>
        <v>2508.6280309544281</v>
      </c>
      <c r="V44" s="10">
        <f>TO_EHG!V44+TO_CO!V44+TO_BF!V44+TO_GW!V44+TO_RPI!V44+TO_PF!V44+TO_BKBPB!V44+TO_CL!V44+TO_BNG!V44+TO_LBB!V44+TO_CPP!V44+TO_GTL!V44+TO_NSP!V44</f>
        <v>2019.2758383490971</v>
      </c>
      <c r="W44" s="10">
        <f>TO_EHG!W44+TO_CO!W44+TO_BF!W44+TO_GW!W44+TO_RPI!W44+TO_PF!W44+TO_BKBPB!W44+TO_CL!W44+TO_BNG!W44+TO_LBB!W44+TO_CPP!W44+TO_GTL!W44+TO_NSP!W44</f>
        <v>2307.859931212382</v>
      </c>
      <c r="X44" s="10">
        <f>TO_EHG!X44+TO_CO!X44+TO_BF!X44+TO_GW!X44+TO_RPI!X44+TO_PF!X44+TO_BKBPB!X44+TO_CL!X44+TO_BNG!X44+TO_LBB!X44+TO_CPP!X44+TO_GTL!X44+TO_NSP!X44</f>
        <v>2363.5693035253648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42.247033533963886</v>
      </c>
      <c r="D45" s="10">
        <f>TO_EHG!D45+TO_CO!D45+TO_BF!D45+TO_GW!D45+TO_RPI!D45+TO_PF!D45+TO_BKBPB!D45+TO_CL!D45+TO_BNG!D45+TO_LBB!D45+TO_CPP!D45+TO_GTL!D45+TO_NSP!D45</f>
        <v>23.043852106620811</v>
      </c>
      <c r="E45" s="10">
        <f>TO_EHG!E45+TO_CO!E45+TO_BF!E45+TO_GW!E45+TO_RPI!E45+TO_PF!E45+TO_BKBPB!E45+TO_CL!E45+TO_BNG!E45+TO_LBB!E45+TO_CPP!E45+TO_GTL!E45+TO_NSP!E45</f>
        <v>28.804815133276009</v>
      </c>
      <c r="F45" s="10">
        <f>TO_EHG!F45+TO_CO!F45+TO_BF!F45+TO_GW!F45+TO_RPI!F45+TO_PF!F45+TO_BKBPB!F45+TO_CL!F45+TO_BNG!F45+TO_LBB!F45+TO_CPP!F45+TO_GTL!F45+TO_NSP!F45</f>
        <v>32.645485812553737</v>
      </c>
      <c r="G45" s="10">
        <f>TO_EHG!G45+TO_CO!G45+TO_BF!G45+TO_GW!G45+TO_RPI!G45+TO_PF!G45+TO_BKBPB!G45+TO_CL!G45+TO_BNG!G45+TO_LBB!G45+TO_CPP!G45+TO_GTL!G45+TO_NSP!G45</f>
        <v>33.597248495270847</v>
      </c>
      <c r="H45" s="10">
        <f>TO_EHG!H45+TO_CO!H45+TO_BF!H45+TO_GW!H45+TO_RPI!H45+TO_PF!H45+TO_BKBPB!H45+TO_CL!H45+TO_BNG!H45+TO_LBB!H45+TO_CPP!H45+TO_GTL!H45+TO_NSP!H45</f>
        <v>33.597248495270847</v>
      </c>
      <c r="I45" s="10">
        <f>TO_EHG!I45+TO_CO!I45+TO_BF!I45+TO_GW!I45+TO_RPI!I45+TO_PF!I45+TO_BKBPB!I45+TO_CL!I45+TO_BNG!I45+TO_LBB!I45+TO_CPP!I45+TO_GTL!I45+TO_NSP!I45</f>
        <v>32.637317282889079</v>
      </c>
      <c r="J45" s="10">
        <f>TO_EHG!J45+TO_CO!J45+TO_BF!J45+TO_GW!J45+TO_RPI!J45+TO_PF!J45+TO_BKBPB!J45+TO_CL!J45+TO_BNG!J45+TO_LBB!J45+TO_CPP!J45+TO_GTL!J45+TO_NSP!J45</f>
        <v>22.91006018916595</v>
      </c>
      <c r="K45" s="10">
        <f>TO_EHG!K45+TO_CO!K45+TO_BF!K45+TO_GW!K45+TO_RPI!K45+TO_PF!K45+TO_BKBPB!K45+TO_CL!K45+TO_BNG!K45+TO_LBB!K45+TO_CPP!K45+TO_GTL!K45+TO_NSP!K45</f>
        <v>21.868701633705928</v>
      </c>
      <c r="L45" s="10">
        <f>TO_EHG!L45+TO_CO!L45+TO_BF!L45+TO_GW!L45+TO_RPI!L45+TO_PF!L45+TO_BKBPB!L45+TO_CL!L45+TO_BNG!L45+TO_LBB!L45+TO_CPP!L45+TO_GTL!L45+TO_NSP!L45</f>
        <v>21.868701633705928</v>
      </c>
      <c r="M45" s="10">
        <f>TO_EHG!M45+TO_CO!M45+TO_BF!M45+TO_GW!M45+TO_RPI!M45+TO_PF!M45+TO_BKBPB!M45+TO_CL!M45+TO_BNG!M45+TO_LBB!M45+TO_CPP!M45+TO_GTL!M45+TO_NSP!M45</f>
        <v>30.199656061908851</v>
      </c>
      <c r="N45" s="10">
        <f>TO_EHG!N45+TO_CO!N45+TO_BF!N45+TO_GW!N45+TO_RPI!N45+TO_PF!N45+TO_BKBPB!N45+TO_CL!N45+TO_BNG!N45+TO_LBB!N45+TO_CPP!N45+TO_GTL!N45+TO_NSP!N45</f>
        <v>14.57919174548581</v>
      </c>
      <c r="O45" s="10">
        <f>TO_EHG!O45+TO_CO!O45+TO_BF!O45+TO_GW!O45+TO_RPI!O45+TO_PF!O45+TO_BKBPB!O45+TO_CL!O45+TO_BNG!O45+TO_LBB!O45+TO_CPP!O45+TO_GTL!O45+TO_NSP!O45</f>
        <v>17.703267411865859</v>
      </c>
      <c r="P45" s="10">
        <f>TO_EHG!P45+TO_CO!P45+TO_BF!P45+TO_GW!P45+TO_RPI!P45+TO_PF!P45+TO_BKBPB!P45+TO_CL!P45+TO_BNG!P45+TO_LBB!P45+TO_CPP!P45+TO_GTL!P45+TO_NSP!P45</f>
        <v>13.53774720550301</v>
      </c>
      <c r="Q45" s="10">
        <f>TO_EHG!Q45+TO_CO!Q45+TO_BF!Q45+TO_GW!Q45+TO_RPI!Q45+TO_PF!Q45+TO_BKBPB!Q45+TO_CL!Q45+TO_BNG!Q45+TO_LBB!Q45+TO_CPP!Q45+TO_GTL!Q45+TO_NSP!Q45</f>
        <v>17.703267411865859</v>
      </c>
      <c r="R45" s="10">
        <f>TO_EHG!R45+TO_CO!R45+TO_BF!R45+TO_GW!R45+TO_RPI!R45+TO_PF!R45+TO_BKBPB!R45+TO_CL!R45+TO_BNG!R45+TO_LBB!R45+TO_CPP!R45+TO_GTL!R45+TO_NSP!R45</f>
        <v>27.075580395528799</v>
      </c>
      <c r="S45" s="10">
        <f>TO_EHG!S45+TO_CO!S45+TO_BF!S45+TO_GW!S45+TO_RPI!S45+TO_PF!S45+TO_BKBPB!S45+TO_CL!S45+TO_BNG!S45+TO_LBB!S45+TO_CPP!S45+TO_GTL!S45+TO_NSP!S45</f>
        <v>24.99286328460877</v>
      </c>
      <c r="T45" s="10">
        <f>TO_EHG!T45+TO_CO!T45+TO_BF!T45+TO_GW!T45+TO_RPI!T45+TO_PF!T45+TO_BKBPB!T45+TO_CL!T45+TO_BNG!T45+TO_LBB!T45+TO_CPP!T45+TO_GTL!T45+TO_NSP!T45</f>
        <v>17.02424763542562</v>
      </c>
      <c r="U45" s="10">
        <f>TO_EHG!U45+TO_CO!U45+TO_BF!U45+TO_GW!U45+TO_RPI!U45+TO_PF!U45+TO_BKBPB!U45+TO_CL!U45+TO_BNG!U45+TO_LBB!U45+TO_CPP!U45+TO_GTL!U45+TO_NSP!U45</f>
        <v>17.02424763542562</v>
      </c>
      <c r="V45" s="10">
        <f>TO_EHG!V45+TO_CO!V45+TO_BF!V45+TO_GW!V45+TO_RPI!V45+TO_PF!V45+TO_BKBPB!V45+TO_CL!V45+TO_BNG!V45+TO_LBB!V45+TO_CPP!V45+TO_GTL!V45+TO_NSP!V45</f>
        <v>7.9081685296646604</v>
      </c>
      <c r="W45" s="10">
        <f>TO_EHG!W45+TO_CO!W45+TO_BF!W45+TO_GW!W45+TO_RPI!W45+TO_PF!W45+TO_BKBPB!W45+TO_CL!W45+TO_BNG!W45+TO_LBB!W45+TO_CPP!W45+TO_GTL!W45+TO_NSP!W45</f>
        <v>12.557867583834909</v>
      </c>
      <c r="X45" s="10">
        <f>TO_EHG!X45+TO_CO!X45+TO_BF!X45+TO_GW!X45+TO_RPI!X45+TO_PF!X45+TO_BKBPB!X45+TO_CL!X45+TO_BNG!X45+TO_LBB!X45+TO_CPP!X45+TO_GTL!X45+TO_NSP!X45</f>
        <v>4.5299226139294921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133.4623387790198</v>
      </c>
      <c r="D46" s="10">
        <f>TO_EHG!D46+TO_CO!D46+TO_BF!D46+TO_GW!D46+TO_RPI!D46+TO_PF!D46+TO_BKBPB!D46+TO_CL!D46+TO_BNG!D46+TO_LBB!D46+TO_CPP!D46+TO_GTL!D46+TO_NSP!D46</f>
        <v>112.3387790197764</v>
      </c>
      <c r="E46" s="10">
        <f>TO_EHG!E46+TO_CO!E46+TO_BF!E46+TO_GW!E46+TO_RPI!E46+TO_PF!E46+TO_BKBPB!E46+TO_CL!E46+TO_BNG!E46+TO_LBB!E46+TO_CPP!E46+TO_GTL!E46+TO_NSP!E46</f>
        <v>152.66552020636291</v>
      </c>
      <c r="F46" s="10">
        <f>TO_EHG!F46+TO_CO!F46+TO_BF!F46+TO_GW!F46+TO_RPI!F46+TO_PF!F46+TO_BKBPB!F46+TO_CL!F46+TO_BNG!F46+TO_LBB!F46+TO_CPP!F46+TO_GTL!F46+TO_NSP!F46</f>
        <v>120.0200343938091</v>
      </c>
      <c r="G46" s="10">
        <f>TO_EHG!G46+TO_CO!G46+TO_BF!G46+TO_GW!G46+TO_RPI!G46+TO_PF!G46+TO_BKBPB!G46+TO_CL!G46+TO_BNG!G46+TO_LBB!G46+TO_CPP!G46+TO_GTL!G46+TO_NSP!G46</f>
        <v>147.82794496990539</v>
      </c>
      <c r="H46" s="10">
        <f>TO_EHG!H46+TO_CO!H46+TO_BF!H46+TO_GW!H46+TO_RPI!H46+TO_PF!H46+TO_BKBPB!H46+TO_CL!H46+TO_BNG!H46+TO_LBB!H46+TO_CPP!H46+TO_GTL!H46+TO_NSP!H46</f>
        <v>128.62949269131559</v>
      </c>
      <c r="I46" s="10">
        <f>TO_EHG!I46+TO_CO!I46+TO_BF!I46+TO_GW!I46+TO_RPI!I46+TO_PF!I46+TO_BKBPB!I46+TO_CL!I46+TO_BNG!I46+TO_LBB!I46+TO_CPP!I46+TO_GTL!I46+TO_NSP!I46</f>
        <v>142.06844368013759</v>
      </c>
      <c r="J46" s="10">
        <f>TO_EHG!J46+TO_CO!J46+TO_BF!J46+TO_GW!J46+TO_RPI!J46+TO_PF!J46+TO_BKBPB!J46+TO_CL!J46+TO_BNG!J46+TO_LBB!J46+TO_CPP!J46+TO_GTL!J46+TO_NSP!J46</f>
        <v>120.3783319002579</v>
      </c>
      <c r="K46" s="10">
        <f>TO_EHG!K46+TO_CO!K46+TO_BF!K46+TO_GW!K46+TO_RPI!K46+TO_PF!K46+TO_BKBPB!K46+TO_CL!K46+TO_BNG!K46+TO_LBB!K46+TO_CPP!K46+TO_GTL!K46+TO_NSP!K46</f>
        <v>166.52338779019769</v>
      </c>
      <c r="L46" s="10">
        <f>TO_EHG!L46+TO_CO!L46+TO_BF!L46+TO_GW!L46+TO_RPI!L46+TO_PF!L46+TO_BKBPB!L46+TO_CL!L46+TO_BNG!L46+TO_LBB!L46+TO_CPP!L46+TO_GTL!L46+TO_NSP!L46</f>
        <v>126.3972484952708</v>
      </c>
      <c r="M46" s="10">
        <f>TO_EHG!M46+TO_CO!M46+TO_BF!M46+TO_GW!M46+TO_RPI!M46+TO_PF!M46+TO_BKBPB!M46+TO_CL!M46+TO_BNG!M46+TO_LBB!M46+TO_CPP!M46+TO_GTL!M46+TO_NSP!M46</f>
        <v>123.3877901977644</v>
      </c>
      <c r="N46" s="10">
        <f>TO_EHG!N46+TO_CO!N46+TO_BF!N46+TO_GW!N46+TO_RPI!N46+TO_PF!N46+TO_BKBPB!N46+TO_CL!N46+TO_BNG!N46+TO_LBB!N46+TO_CPP!N46+TO_GTL!N46+TO_NSP!N46</f>
        <v>135.42562338779021</v>
      </c>
      <c r="O46" s="10">
        <f>TO_EHG!O46+TO_CO!O46+TO_BF!O46+TO_GW!O46+TO_RPI!O46+TO_PF!O46+TO_BKBPB!O46+TO_CL!O46+TO_BNG!O46+TO_LBB!O46+TO_CPP!O46+TO_GTL!O46+TO_NSP!O46</f>
        <v>135.42562338779021</v>
      </c>
      <c r="P46" s="10">
        <f>TO_EHG!P46+TO_CO!P46+TO_BF!P46+TO_GW!P46+TO_RPI!P46+TO_PF!P46+TO_BKBPB!P46+TO_CL!P46+TO_BNG!P46+TO_LBB!P46+TO_CPP!P46+TO_GTL!P46+TO_NSP!P46</f>
        <v>102.3215821152193</v>
      </c>
      <c r="Q46" s="10">
        <f>TO_EHG!Q46+TO_CO!Q46+TO_BF!Q46+TO_GW!Q46+TO_RPI!Q46+TO_PF!Q46+TO_BKBPB!Q46+TO_CL!Q46+TO_BNG!Q46+TO_LBB!Q46+TO_CPP!Q46+TO_GTL!Q46+TO_NSP!Q46</f>
        <v>66.208082545141863</v>
      </c>
      <c r="R46" s="10">
        <f>TO_EHG!R46+TO_CO!R46+TO_BF!R46+TO_GW!R46+TO_RPI!R46+TO_PF!R46+TO_BKBPB!R46+TO_CL!R46+TO_BNG!R46+TO_LBB!R46+TO_CPP!R46+TO_GTL!R46+TO_NSP!R46</f>
        <v>131.41298366294069</v>
      </c>
      <c r="S46" s="10">
        <f>TO_EHG!S46+TO_CO!S46+TO_BF!S46+TO_GW!S46+TO_RPI!S46+TO_PF!S46+TO_BKBPB!S46+TO_CL!S46+TO_BNG!S46+TO_LBB!S46+TO_CPP!S46+TO_GTL!S46+TO_NSP!S46</f>
        <v>121.381513327601</v>
      </c>
      <c r="T46" s="10">
        <f>TO_EHG!T46+TO_CO!T46+TO_BF!T46+TO_GW!T46+TO_RPI!T46+TO_PF!T46+TO_BKBPB!T46+TO_CL!T46+TO_BNG!T46+TO_LBB!T46+TO_CPP!T46+TO_GTL!T46+TO_NSP!T46</f>
        <v>136.46190885640581</v>
      </c>
      <c r="U46" s="10">
        <f>TO_EHG!U46+TO_CO!U46+TO_BF!U46+TO_GW!U46+TO_RPI!U46+TO_PF!U46+TO_BKBPB!U46+TO_CL!U46+TO_BNG!U46+TO_LBB!U46+TO_CPP!U46+TO_GTL!U46+TO_NSP!U46</f>
        <v>115.951418744626</v>
      </c>
      <c r="V46" s="10">
        <f>TO_EHG!V46+TO_CO!V46+TO_BF!V46+TO_GW!V46+TO_RPI!V46+TO_PF!V46+TO_BKBPB!V46+TO_CL!V46+TO_BNG!V46+TO_LBB!V46+TO_CPP!V46+TO_GTL!V46+TO_NSP!V46</f>
        <v>103.118056749785</v>
      </c>
      <c r="W46" s="10">
        <f>TO_EHG!W46+TO_CO!W46+TO_BF!W46+TO_GW!W46+TO_RPI!W46+TO_PF!W46+TO_BKBPB!W46+TO_CL!W46+TO_BNG!W46+TO_LBB!W46+TO_CPP!W46+TO_GTL!W46+TO_NSP!W46</f>
        <v>137.32863284608769</v>
      </c>
      <c r="X46" s="10">
        <f>TO_EHG!X46+TO_CO!X46+TO_BF!X46+TO_GW!X46+TO_RPI!X46+TO_PF!X46+TO_BKBPB!X46+TO_CL!X46+TO_BNG!X46+TO_LBB!X46+TO_CPP!X46+TO_GTL!X46+TO_NSP!X46</f>
        <v>53.856233877901971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256.36285468615648</v>
      </c>
      <c r="D47" s="10">
        <f>TO_EHG!D47+TO_CO!D47+TO_BF!D47+TO_GW!D47+TO_RPI!D47+TO_PF!D47+TO_BKBPB!D47+TO_CL!D47+TO_BNG!D47+TO_LBB!D47+TO_CPP!D47+TO_GTL!D47+TO_NSP!D47</f>
        <v>417.66981943250215</v>
      </c>
      <c r="E47" s="10">
        <f>TO_EHG!E47+TO_CO!E47+TO_BF!E47+TO_GW!E47+TO_RPI!E47+TO_PF!E47+TO_BKBPB!E47+TO_CL!E47+TO_BNG!E47+TO_LBB!E47+TO_CPP!E47+TO_GTL!E47+TO_NSP!E47</f>
        <v>385.02441960447123</v>
      </c>
      <c r="F47" s="10">
        <f>TO_EHG!F47+TO_CO!F47+TO_BF!F47+TO_GW!F47+TO_RPI!F47+TO_PF!F47+TO_BKBPB!F47+TO_CL!F47+TO_BNG!F47+TO_LBB!F47+TO_CPP!F47+TO_GTL!F47+TO_NSP!F47</f>
        <v>365.82115219260527</v>
      </c>
      <c r="G47" s="10">
        <f>TO_EHG!G47+TO_CO!G47+TO_BF!G47+TO_GW!G47+TO_RPI!G47+TO_PF!G47+TO_BKBPB!G47+TO_CL!G47+TO_BNG!G47+TO_LBB!G47+TO_CPP!G47+TO_GTL!G47+TO_NSP!G47</f>
        <v>405.08693035253651</v>
      </c>
      <c r="H47" s="10">
        <f>TO_EHG!H47+TO_CO!H47+TO_BF!H47+TO_GW!H47+TO_RPI!H47+TO_PF!H47+TO_BKBPB!H47+TO_CL!H47+TO_BNG!H47+TO_LBB!H47+TO_CPP!H47+TO_GTL!H47+TO_NSP!H47</f>
        <v>372.44961306964746</v>
      </c>
      <c r="I47" s="10">
        <f>TO_EHG!I47+TO_CO!I47+TO_BF!I47+TO_GW!I47+TO_RPI!I47+TO_PF!I47+TO_BKBPB!I47+TO_CL!I47+TO_BNG!I47+TO_LBB!I47+TO_CPP!I47+TO_GTL!I47+TO_NSP!I47</f>
        <v>327.33327601031806</v>
      </c>
      <c r="J47" s="10">
        <f>TO_EHG!J47+TO_CO!J47+TO_BF!J47+TO_GW!J47+TO_RPI!J47+TO_PF!J47+TO_BKBPB!J47+TO_CL!J47+TO_BNG!J47+TO_LBB!J47+TO_CPP!J47+TO_GTL!J47+TO_NSP!J47</f>
        <v>278.51814273430779</v>
      </c>
      <c r="K47" s="10">
        <f>TO_EHG!K47+TO_CO!K47+TO_BF!K47+TO_GW!K47+TO_RPI!K47+TO_PF!K47+TO_BKBPB!K47+TO_CL!K47+TO_BNG!K47+TO_LBB!K47+TO_CPP!K47+TO_GTL!K47+TO_NSP!K47</f>
        <v>284.10713671539122</v>
      </c>
      <c r="L47" s="10">
        <f>TO_EHG!L47+TO_CO!L47+TO_BF!L47+TO_GW!L47+TO_RPI!L47+TO_PF!L47+TO_BKBPB!L47+TO_CL!L47+TO_BNG!L47+TO_LBB!L47+TO_CPP!L47+TO_GTL!L47+TO_NSP!L47</f>
        <v>299.9426483233018</v>
      </c>
      <c r="M47" s="10">
        <f>TO_EHG!M47+TO_CO!M47+TO_BF!M47+TO_GW!M47+TO_RPI!M47+TO_PF!M47+TO_BKBPB!M47+TO_CL!M47+TO_BNG!M47+TO_LBB!M47+TO_CPP!M47+TO_GTL!M47+TO_NSP!M47</f>
        <v>242.18976784178849</v>
      </c>
      <c r="N47" s="10">
        <f>TO_EHG!N47+TO_CO!N47+TO_BF!N47+TO_GW!N47+TO_RPI!N47+TO_PF!N47+TO_BKBPB!N47+TO_CL!N47+TO_BNG!N47+TO_LBB!N47+TO_CPP!N47+TO_GTL!N47+TO_NSP!N47</f>
        <v>188.16276870163369</v>
      </c>
      <c r="O47" s="10">
        <f>TO_EHG!O47+TO_CO!O47+TO_BF!O47+TO_GW!O47+TO_RPI!O47+TO_PF!O47+TO_BKBPB!O47+TO_CL!O47+TO_BNG!O47+TO_LBB!O47+TO_CPP!O47+TO_GTL!O47+TO_NSP!O47</f>
        <v>151.8343078245916</v>
      </c>
      <c r="P47" s="10">
        <f>TO_EHG!P47+TO_CO!P47+TO_BF!P47+TO_GW!P47+TO_RPI!P47+TO_PF!P47+TO_BKBPB!P47+TO_CL!P47+TO_BNG!P47+TO_LBB!P47+TO_CPP!P47+TO_GTL!P47+TO_NSP!P47</f>
        <v>107.12235597592429</v>
      </c>
      <c r="Q47" s="10">
        <f>TO_EHG!Q47+TO_CO!Q47+TO_BF!Q47+TO_GW!Q47+TO_RPI!Q47+TO_PF!Q47+TO_BKBPB!Q47+TO_CL!Q47+TO_BNG!Q47+TO_LBB!Q47+TO_CPP!Q47+TO_GTL!Q47+TO_NSP!Q47</f>
        <v>108.9853826311264</v>
      </c>
      <c r="R47" s="10">
        <f>TO_EHG!R47+TO_CO!R47+TO_BF!R47+TO_GW!R47+TO_RPI!R47+TO_PF!R47+TO_BKBPB!R47+TO_CL!R47+TO_BNG!R47+TO_LBB!R47+TO_CPP!R47+TO_GTL!R47+TO_NSP!R47</f>
        <v>155.5603611349957</v>
      </c>
      <c r="S47" s="10">
        <f>TO_EHG!S47+TO_CO!S47+TO_BF!S47+TO_GW!S47+TO_RPI!S47+TO_PF!S47+TO_BKBPB!S47+TO_CL!S47+TO_BNG!S47+TO_LBB!S47+TO_CPP!S47+TO_GTL!S47+TO_NSP!S47</f>
        <v>152.76586414445401</v>
      </c>
      <c r="T47" s="10">
        <f>TO_EHG!T47+TO_CO!T47+TO_BF!T47+TO_GW!T47+TO_RPI!T47+TO_PF!T47+TO_BKBPB!T47+TO_CL!T47+TO_BNG!T47+TO_LBB!T47+TO_CPP!T47+TO_GTL!T47+TO_NSP!T47</f>
        <v>182.55141874462589</v>
      </c>
      <c r="U47" s="10">
        <f>TO_EHG!U47+TO_CO!U47+TO_BF!U47+TO_GW!U47+TO_RPI!U47+TO_PF!U47+TO_BKBPB!U47+TO_CL!U47+TO_BNG!U47+TO_LBB!U47+TO_CPP!U47+TO_GTL!U47+TO_NSP!U47</f>
        <v>122.5312123817713</v>
      </c>
      <c r="V47" s="10">
        <f>TO_EHG!V47+TO_CO!V47+TO_BF!V47+TO_GW!V47+TO_RPI!V47+TO_PF!V47+TO_BKBPB!V47+TO_CL!V47+TO_BNG!V47+TO_LBB!V47+TO_CPP!V47+TO_GTL!V47+TO_NSP!V47</f>
        <v>158.98546861564921</v>
      </c>
      <c r="W47" s="10">
        <f>TO_EHG!W47+TO_CO!W47+TO_BF!W47+TO_GW!W47+TO_RPI!W47+TO_PF!W47+TO_BKBPB!W47+TO_CL!W47+TO_BNG!W47+TO_LBB!W47+TO_CPP!W47+TO_GTL!W47+TO_NSP!W47</f>
        <v>176.5256233877902</v>
      </c>
      <c r="X47" s="10">
        <f>TO_EHG!X47+TO_CO!X47+TO_BF!X47+TO_GW!X47+TO_RPI!X47+TO_PF!X47+TO_BKBPB!X47+TO_CL!X47+TO_BNG!X47+TO_LBB!X47+TO_CPP!X47+TO_GTL!X47+TO_NSP!X47</f>
        <v>61.769561478933788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14.402407566638001</v>
      </c>
      <c r="D49" s="10">
        <f>TO_EHG!D49+TO_CO!D49+TO_BF!D49+TO_GW!D49+TO_RPI!D49+TO_PF!D49+TO_BKBPB!D49+TO_CL!D49+TO_BNG!D49+TO_LBB!D49+TO_CPP!D49+TO_GTL!D49+TO_NSP!D49</f>
        <v>19.203181427343083</v>
      </c>
      <c r="E49" s="10">
        <f>TO_EHG!E49+TO_CO!E49+TO_BF!E49+TO_GW!E49+TO_RPI!E49+TO_PF!E49+TO_BKBPB!E49+TO_CL!E49+TO_BNG!E49+TO_LBB!E49+TO_CPP!E49+TO_GTL!E49+TO_NSP!E49</f>
        <v>22.083748925193468</v>
      </c>
      <c r="F49" s="10">
        <f>TO_EHG!F49+TO_CO!F49+TO_BF!F49+TO_GW!F49+TO_RPI!F49+TO_PF!F49+TO_BKBPB!F49+TO_CL!F49+TO_BNG!F49+TO_LBB!F49+TO_CPP!F49+TO_GTL!F49+TO_NSP!F49</f>
        <v>15.362510748065343</v>
      </c>
      <c r="G49" s="10">
        <f>TO_EHG!G49+TO_CO!G49+TO_BF!G49+TO_GW!G49+TO_RPI!G49+TO_PF!G49+TO_BKBPB!G49+TO_CL!G49+TO_BNG!G49+TO_LBB!G49+TO_CPP!G49+TO_GTL!G49+TO_NSP!G49</f>
        <v>20.158383490971623</v>
      </c>
      <c r="H49" s="10">
        <f>TO_EHG!H49+TO_CO!H49+TO_BF!H49+TO_GW!H49+TO_RPI!H49+TO_PF!H49+TO_BKBPB!H49+TO_CL!H49+TO_BNG!H49+TO_LBB!H49+TO_CPP!H49+TO_GTL!H49+TO_NSP!H49</f>
        <v>15.358727429062769</v>
      </c>
      <c r="I49" s="10">
        <f>TO_EHG!I49+TO_CO!I49+TO_BF!I49+TO_GW!I49+TO_RPI!I49+TO_PF!I49+TO_BKBPB!I49+TO_CL!I49+TO_BNG!I49+TO_LBB!I49+TO_CPP!I49+TO_GTL!I49+TO_NSP!I49</f>
        <v>19.198452278589851</v>
      </c>
      <c r="J49" s="10">
        <f>TO_EHG!J49+TO_CO!J49+TO_BF!J49+TO_GW!J49+TO_RPI!J49+TO_PF!J49+TO_BKBPB!J49+TO_CL!J49+TO_BNG!J49+TO_LBB!J49+TO_CPP!J49+TO_GTL!J49+TO_NSP!J49</f>
        <v>11.464574376612211</v>
      </c>
      <c r="K49" s="10">
        <f>TO_EHG!K49+TO_CO!K49+TO_BF!K49+TO_GW!K49+TO_RPI!K49+TO_PF!K49+TO_BKBPB!K49+TO_CL!K49+TO_BNG!K49+TO_LBB!K49+TO_CPP!K49+TO_GTL!K49+TO_NSP!K49</f>
        <v>16.241530524505588</v>
      </c>
      <c r="L49" s="10">
        <f>TO_EHG!L49+TO_CO!L49+TO_BF!L49+TO_GW!L49+TO_RPI!L49+TO_PF!L49+TO_BKBPB!L49+TO_CL!L49+TO_BNG!L49+TO_LBB!L49+TO_CPP!L49+TO_GTL!L49+TO_NSP!L49</f>
        <v>11.464574376612211</v>
      </c>
      <c r="M49" s="10">
        <f>TO_EHG!M49+TO_CO!M49+TO_BF!M49+TO_GW!M49+TO_RPI!M49+TO_PF!M49+TO_BKBPB!M49+TO_CL!M49+TO_BNG!M49+TO_LBB!M49+TO_CPP!M49+TO_GTL!M49+TO_NSP!M49</f>
        <v>10.50920034393809</v>
      </c>
      <c r="N49" s="10">
        <f>TO_EHG!N49+TO_CO!N49+TO_BF!N49+TO_GW!N49+TO_RPI!N49+TO_PF!N49+TO_BKBPB!N49+TO_CL!N49+TO_BNG!N49+TO_LBB!N49+TO_CPP!N49+TO_GTL!N49+TO_NSP!N49</f>
        <v>14.33078245915735</v>
      </c>
      <c r="O49" s="10">
        <f>TO_EHG!O49+TO_CO!O49+TO_BF!O49+TO_GW!O49+TO_RPI!O49+TO_PF!O49+TO_BKBPB!O49+TO_CL!O49+TO_BNG!O49+TO_LBB!O49+TO_CPP!O49+TO_GTL!O49+TO_NSP!O49</f>
        <v>13.375408426483229</v>
      </c>
      <c r="P49" s="10">
        <f>TO_EHG!P49+TO_CO!P49+TO_BF!P49+TO_GW!P49+TO_RPI!P49+TO_PF!P49+TO_BKBPB!P49+TO_CL!P49+TO_BNG!P49+TO_LBB!P49+TO_CPP!P49+TO_GTL!P49+TO_NSP!P49</f>
        <v>7.643078245915734</v>
      </c>
      <c r="Q49" s="10">
        <f>TO_EHG!Q49+TO_CO!Q49+TO_BF!Q49+TO_GW!Q49+TO_RPI!Q49+TO_PF!Q49+TO_BKBPB!Q49+TO_CL!Q49+TO_BNG!Q49+TO_LBB!Q49+TO_CPP!Q49+TO_GTL!Q49+TO_NSP!Q49</f>
        <v>8.5984522785898534</v>
      </c>
      <c r="R49" s="10">
        <f>TO_EHG!R49+TO_CO!R49+TO_BF!R49+TO_GW!R49+TO_RPI!R49+TO_PF!R49+TO_BKBPB!R49+TO_CL!R49+TO_BNG!R49+TO_LBB!R49+TO_CPP!R49+TO_GTL!R49+TO_NSP!R49</f>
        <v>12.419948409286331</v>
      </c>
      <c r="S49" s="10">
        <f>TO_EHG!S49+TO_CO!S49+TO_BF!S49+TO_GW!S49+TO_RPI!S49+TO_PF!S49+TO_BKBPB!S49+TO_CL!S49+TO_BNG!S49+TO_LBB!S49+TO_CPP!S49+TO_GTL!S49+TO_NSP!S49</f>
        <v>9.5538263112639719</v>
      </c>
      <c r="T49" s="10">
        <f>TO_EHG!T49+TO_CO!T49+TO_BF!T49+TO_GW!T49+TO_RPI!T49+TO_PF!T49+TO_BKBPB!T49+TO_CL!T49+TO_BNG!T49+TO_LBB!T49+TO_CPP!T49+TO_GTL!T49+TO_NSP!T49</f>
        <v>9.4048151332760099</v>
      </c>
      <c r="U49" s="10">
        <f>TO_EHG!U49+TO_CO!U49+TO_BF!U49+TO_GW!U49+TO_RPI!U49+TO_PF!U49+TO_BKBPB!U49+TO_CL!U49+TO_BNG!U49+TO_LBB!U49+TO_CPP!U49+TO_GTL!U49+TO_NSP!U49</f>
        <v>8.6233018056749788</v>
      </c>
      <c r="V49" s="10">
        <f>TO_EHG!V49+TO_CO!V49+TO_BF!V49+TO_GW!V49+TO_RPI!V49+TO_PF!V49+TO_BKBPB!V49+TO_CL!V49+TO_BNG!V49+TO_LBB!V49+TO_CPP!V49+TO_GTL!V49+TO_NSP!V49</f>
        <v>7.4166809974204639</v>
      </c>
      <c r="W49" s="10">
        <f>TO_EHG!W49+TO_CO!W49+TO_BF!W49+TO_GW!W49+TO_RPI!W49+TO_PF!W49+TO_BKBPB!W49+TO_CL!W49+TO_BNG!W49+TO_LBB!W49+TO_CPP!W49+TO_GTL!W49+TO_NSP!W49</f>
        <v>6.1832330180567494</v>
      </c>
      <c r="X49" s="10">
        <f>TO_EHG!X49+TO_CO!X49+TO_BF!X49+TO_GW!X49+TO_RPI!X49+TO_PF!X49+TO_BKBPB!X49+TO_CL!X49+TO_BNG!X49+TO_LBB!X49+TO_CPP!X49+TO_GTL!X49+TO_NSP!X49</f>
        <v>2.483061049011178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640.42708512467755</v>
      </c>
      <c r="D50" s="10">
        <f>TO_EHG!D50+TO_CO!D50+TO_BF!D50+TO_GW!D50+TO_RPI!D50+TO_PF!D50+TO_BKBPB!D50+TO_CL!D50+TO_BNG!D50+TO_LBB!D50+TO_CPP!D50+TO_GTL!D50+TO_NSP!D50</f>
        <v>611.62226999140159</v>
      </c>
      <c r="E50" s="10">
        <f>TO_EHG!E50+TO_CO!E50+TO_BF!E50+TO_GW!E50+TO_RPI!E50+TO_PF!E50+TO_BKBPB!E50+TO_CL!E50+TO_BNG!E50+TO_LBB!E50+TO_CPP!E50+TO_GTL!E50+TO_NSP!E50</f>
        <v>124.820894239037</v>
      </c>
      <c r="F50" s="10">
        <f>TO_EHG!F50+TO_CO!F50+TO_BF!F50+TO_GW!F50+TO_RPI!F50+TO_PF!F50+TO_BKBPB!F50+TO_CL!F50+TO_BNG!F50+TO_LBB!F50+TO_CPP!F50+TO_GTL!F50+TO_NSP!F50</f>
        <v>354.29922613929489</v>
      </c>
      <c r="G50" s="10">
        <f>TO_EHG!G50+TO_CO!G50+TO_BF!G50+TO_GW!G50+TO_RPI!G50+TO_PF!G50+TO_BKBPB!G50+TO_CL!G50+TO_BNG!G50+TO_LBB!G50+TO_CPP!G50+TO_GTL!G50+TO_NSP!G50</f>
        <v>109.71986242476351</v>
      </c>
      <c r="H50" s="10">
        <f>TO_EHG!H50+TO_CO!H50+TO_BF!H50+TO_GW!H50+TO_RPI!H50+TO_PF!H50+TO_BKBPB!H50+TO_CL!H50+TO_BNG!H50+TO_LBB!H50+TO_CPP!H50+TO_GTL!H50+TO_NSP!H50</f>
        <v>102.40515907136719</v>
      </c>
      <c r="I50" s="10">
        <f>TO_EHG!I50+TO_CO!I50+TO_BF!I50+TO_GW!I50+TO_RPI!I50+TO_PF!I50+TO_BKBPB!I50+TO_CL!I50+TO_BNG!I50+TO_LBB!I50+TO_CPP!I50+TO_GTL!I50+TO_NSP!I50</f>
        <v>707.43172828890795</v>
      </c>
      <c r="J50" s="10">
        <f>TO_EHG!J50+TO_CO!J50+TO_BF!J50+TO_GW!J50+TO_RPI!J50+TO_PF!J50+TO_BKBPB!J50+TO_CL!J50+TO_BNG!J50+TO_LBB!J50+TO_CPP!J50+TO_GTL!J50+TO_NSP!J50</f>
        <v>730.42063628546862</v>
      </c>
      <c r="K50" s="10">
        <f>TO_EHG!K50+TO_CO!K50+TO_BF!K50+TO_GW!K50+TO_RPI!K50+TO_PF!K50+TO_BKBPB!K50+TO_CL!K50+TO_BNG!K50+TO_LBB!K50+TO_CPP!K50+TO_GTL!K50+TO_NSP!K50</f>
        <v>617.56595012897674</v>
      </c>
      <c r="L50" s="10">
        <f>TO_EHG!L50+TO_CO!L50+TO_BF!L50+TO_GW!L50+TO_RPI!L50+TO_PF!L50+TO_BKBPB!L50+TO_CL!L50+TO_BNG!L50+TO_LBB!L50+TO_CPP!L50+TO_GTL!L50+TO_NSP!L50</f>
        <v>911.19707652622515</v>
      </c>
      <c r="M50" s="10">
        <f>TO_EHG!M50+TO_CO!M50+TO_BF!M50+TO_GW!M50+TO_RPI!M50+TO_PF!M50+TO_BKBPB!M50+TO_CL!M50+TO_BNG!M50+TO_LBB!M50+TO_CPP!M50+TO_GTL!M50+TO_NSP!M50</f>
        <v>726.24084264832334</v>
      </c>
      <c r="N50" s="10">
        <f>TO_EHG!N50+TO_CO!N50+TO_BF!N50+TO_GW!N50+TO_RPI!N50+TO_PF!N50+TO_BKBPB!N50+TO_CL!N50+TO_BNG!N50+TO_LBB!N50+TO_CPP!N50+TO_GTL!N50+TO_NSP!N50</f>
        <v>400.21616509028371</v>
      </c>
      <c r="O50" s="10">
        <f>TO_EHG!O50+TO_CO!O50+TO_BF!O50+TO_GW!O50+TO_RPI!O50+TO_PF!O50+TO_BKBPB!O50+TO_CL!O50+TO_BNG!O50+TO_LBB!O50+TO_CPP!O50+TO_GTL!O50+TO_NSP!O50</f>
        <v>521.43043852106621</v>
      </c>
      <c r="P50" s="10">
        <f>TO_EHG!P50+TO_CO!P50+TO_BF!P50+TO_GW!P50+TO_RPI!P50+TO_PF!P50+TO_BKBPB!P50+TO_CL!P50+TO_BNG!P50+TO_LBB!P50+TO_CPP!P50+TO_GTL!P50+TO_NSP!P50</f>
        <v>1177.659587274291</v>
      </c>
      <c r="Q50" s="10">
        <f>TO_EHG!Q50+TO_CO!Q50+TO_BF!Q50+TO_GW!Q50+TO_RPI!Q50+TO_PF!Q50+TO_BKBPB!Q50+TO_CL!Q50+TO_BNG!Q50+TO_LBB!Q50+TO_CPP!Q50+TO_GTL!Q50+TO_NSP!Q50</f>
        <v>828.64600171969039</v>
      </c>
      <c r="R50" s="10">
        <f>TO_EHG!R50+TO_CO!R50+TO_BF!R50+TO_GW!R50+TO_RPI!R50+TO_PF!R50+TO_BKBPB!R50+TO_CL!R50+TO_BNG!R50+TO_LBB!R50+TO_CPP!R50+TO_GTL!R50+TO_NSP!R50</f>
        <v>973.89415305245041</v>
      </c>
      <c r="S50" s="10">
        <f>TO_EHG!S50+TO_CO!S50+TO_BF!S50+TO_GW!S50+TO_RPI!S50+TO_PF!S50+TO_BKBPB!S50+TO_CL!S50+TO_BNG!S50+TO_LBB!S50+TO_CPP!S50+TO_GTL!S50+TO_NSP!S50</f>
        <v>1019.871969045572</v>
      </c>
      <c r="T50" s="10">
        <f>TO_EHG!T50+TO_CO!T50+TO_BF!T50+TO_GW!T50+TO_RPI!T50+TO_PF!T50+TO_BKBPB!T50+TO_CL!T50+TO_BNG!T50+TO_LBB!T50+TO_CPP!T50+TO_GTL!T50+TO_NSP!T50</f>
        <v>926.30920034393807</v>
      </c>
      <c r="U50" s="10">
        <f>TO_EHG!U50+TO_CO!U50+TO_BF!U50+TO_GW!U50+TO_RPI!U50+TO_PF!U50+TO_BKBPB!U50+TO_CL!U50+TO_BNG!U50+TO_LBB!U50+TO_CPP!U50+TO_GTL!U50+TO_NSP!U50</f>
        <v>809.48684436801375</v>
      </c>
      <c r="V50" s="10">
        <f>TO_EHG!V50+TO_CO!V50+TO_BF!V50+TO_GW!V50+TO_RPI!V50+TO_PF!V50+TO_BKBPB!V50+TO_CL!V50+TO_BNG!V50+TO_LBB!V50+TO_CPP!V50+TO_GTL!V50+TO_NSP!V50</f>
        <v>761.44522785898539</v>
      </c>
      <c r="W50" s="10">
        <f>TO_EHG!W50+TO_CO!W50+TO_BF!W50+TO_GW!W50+TO_RPI!W50+TO_PF!W50+TO_BKBPB!W50+TO_CL!W50+TO_BNG!W50+TO_LBB!W50+TO_CPP!W50+TO_GTL!W50+TO_NSP!W50</f>
        <v>718.99509888220121</v>
      </c>
      <c r="X50" s="10">
        <f>TO_EHG!X50+TO_CO!X50+TO_BF!X50+TO_GW!X50+TO_RPI!X50+TO_PF!X50+TO_BKBPB!X50+TO_CL!X50+TO_BNG!X50+TO_LBB!X50+TO_CPP!X50+TO_GTL!X50+TO_NSP!X50</f>
        <v>597.22175408426483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70.698366294067057</v>
      </c>
      <c r="J52" s="37">
        <f t="shared" si="20"/>
        <v>132.55950128976781</v>
      </c>
      <c r="K52" s="37">
        <f t="shared" si="20"/>
        <v>133.4431642304385</v>
      </c>
      <c r="L52" s="37">
        <f t="shared" si="20"/>
        <v>220.9324161650903</v>
      </c>
      <c r="M52" s="37">
        <f t="shared" si="20"/>
        <v>322.56139294926908</v>
      </c>
      <c r="N52" s="37">
        <f t="shared" si="20"/>
        <v>303.11934651762681</v>
      </c>
      <c r="O52" s="37">
        <f t="shared" si="20"/>
        <v>287.34350816852964</v>
      </c>
      <c r="P52" s="37">
        <f t="shared" si="20"/>
        <v>275.34153052450557</v>
      </c>
      <c r="Q52" s="37">
        <f t="shared" si="20"/>
        <v>271.63946689595866</v>
      </c>
      <c r="R52" s="37">
        <f t="shared" si="20"/>
        <v>325.28426483233022</v>
      </c>
      <c r="S52" s="37">
        <f t="shared" si="20"/>
        <v>276.59552880481516</v>
      </c>
      <c r="T52" s="37">
        <f t="shared" si="20"/>
        <v>259.1601031814273</v>
      </c>
      <c r="U52" s="37">
        <f t="shared" si="20"/>
        <v>272.68933791917448</v>
      </c>
      <c r="V52" s="37">
        <f t="shared" si="20"/>
        <v>276.79724849527082</v>
      </c>
      <c r="W52" s="37">
        <f t="shared" si="20"/>
        <v>243.40111779879621</v>
      </c>
      <c r="X52" s="37">
        <f t="shared" ref="X52" si="21">SUM(X53:X70)</f>
        <v>331.15984522785897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13.38727429062769</v>
      </c>
      <c r="P60" s="10">
        <f>TO_EHG!P60+TO_CO!P60+TO_BF!P60+TO_GW!P60+TO_RPI!P60+TO_PF!P60+TO_BKBPB!P60+TO_CL!P60+TO_BNG!P60+TO_LBB!P60+TO_CPP!P60+TO_GTL!P60+TO_NSP!P60</f>
        <v>8.4551160791057605</v>
      </c>
      <c r="Q60" s="10">
        <f>TO_EHG!Q60+TO_CO!Q60+TO_BF!Q60+TO_GW!Q60+TO_RPI!Q60+TO_PF!Q60+TO_BKBPB!Q60+TO_CL!Q60+TO_BNG!Q60+TO_LBB!Q60+TO_CPP!Q60+TO_GTL!Q60+TO_NSP!Q60</f>
        <v>5.6368013757523636</v>
      </c>
      <c r="R60" s="10">
        <f>TO_EHG!R60+TO_CO!R60+TO_BF!R60+TO_GW!R60+TO_RPI!R60+TO_PF!R60+TO_BKBPB!R60+TO_CL!R60+TO_BNG!R60+TO_LBB!R60+TO_CPP!R60+TO_GTL!R60+TO_NSP!R60</f>
        <v>5.6368013757523636</v>
      </c>
      <c r="S60" s="10">
        <f>TO_EHG!S60+TO_CO!S60+TO_BF!S60+TO_GW!S60+TO_RPI!S60+TO_PF!S60+TO_BKBPB!S60+TO_CL!S60+TO_BNG!S60+TO_LBB!S60+TO_CPP!S60+TO_GTL!S60+TO_NSP!S60</f>
        <v>6.3413585554600171</v>
      </c>
      <c r="T60" s="10">
        <f>TO_EHG!T60+TO_CO!T60+TO_BF!T60+TO_GW!T60+TO_RPI!T60+TO_PF!T60+TO_BKBPB!T60+TO_CL!T60+TO_BNG!T60+TO_LBB!T60+TO_CPP!T60+TO_GTL!T60+TO_NSP!T60</f>
        <v>6.1792777300085966</v>
      </c>
      <c r="U60" s="10">
        <f>TO_EHG!U60+TO_CO!U60+TO_BF!U60+TO_GW!U60+TO_RPI!U60+TO_PF!U60+TO_BKBPB!U60+TO_CL!U60+TO_BNG!U60+TO_LBB!U60+TO_CPP!U60+TO_GTL!U60+TO_NSP!U60</f>
        <v>6.1792777300085966</v>
      </c>
      <c r="V60" s="10">
        <f>TO_EHG!V60+TO_CO!V60+TO_BF!V60+TO_GW!V60+TO_RPI!V60+TO_PF!V60+TO_BKBPB!V60+TO_CL!V60+TO_BNG!V60+TO_LBB!V60+TO_CPP!V60+TO_GTL!V60+TO_NSP!V60</f>
        <v>6.3413585554600171</v>
      </c>
      <c r="W60" s="10">
        <f>TO_EHG!W60+TO_CO!W60+TO_BF!W60+TO_GW!W60+TO_RPI!W60+TO_PF!W60+TO_BKBPB!W60+TO_CL!W60+TO_BNG!W60+TO_LBB!W60+TO_CPP!W60+TO_GTL!W60+TO_NSP!W60</f>
        <v>6.3413585554600171</v>
      </c>
      <c r="X60" s="10">
        <f>TO_EHG!X60+TO_CO!X60+TO_BF!X60+TO_GW!X60+TO_RPI!X60+TO_PF!X60+TO_BKBPB!X60+TO_CL!X60+TO_BNG!X60+TO_LBB!X60+TO_CPP!X60+TO_GTL!X60+TO_NSP!X60</f>
        <v>7.0459157351676698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17.411865864144449</v>
      </c>
      <c r="S64" s="10">
        <f>TO_EHG!S64+TO_CO!S64+TO_BF!S64+TO_GW!S64+TO_RPI!S64+TO_PF!S64+TO_BKBPB!S64+TO_CL!S64+TO_BNG!S64+TO_LBB!S64+TO_CPP!S64+TO_GTL!S64+TO_NSP!S64</f>
        <v>21.926053310404129</v>
      </c>
      <c r="T64" s="10">
        <f>TO_EHG!T64+TO_CO!T64+TO_BF!T64+TO_GW!T64+TO_RPI!T64+TO_PF!T64+TO_BKBPB!T64+TO_CL!T64+TO_BNG!T64+TO_LBB!T64+TO_CPP!T64+TO_GTL!T64+TO_NSP!T64</f>
        <v>2.9471195184866721</v>
      </c>
      <c r="U64" s="10">
        <f>TO_EHG!U64+TO_CO!U64+TO_BF!U64+TO_GW!U64+TO_RPI!U64+TO_PF!U64+TO_BKBPB!U64+TO_CL!U64+TO_BNG!U64+TO_LBB!U64+TO_CPP!U64+TO_GTL!U64+TO_NSP!U64</f>
        <v>4.3639724849527086</v>
      </c>
      <c r="V64" s="10">
        <f>TO_EHG!V64+TO_CO!V64+TO_BF!V64+TO_GW!V64+TO_RPI!V64+TO_PF!V64+TO_BKBPB!V64+TO_CL!V64+TO_BNG!V64+TO_LBB!V64+TO_CPP!V64+TO_GTL!V64+TO_NSP!V64</f>
        <v>4.15889939810834</v>
      </c>
      <c r="W64" s="10">
        <f>TO_EHG!W64+TO_CO!W64+TO_BF!W64+TO_GW!W64+TO_RPI!W64+TO_PF!W64+TO_BKBPB!W64+TO_CL!W64+TO_BNG!W64+TO_LBB!W64+TO_CPP!W64+TO_GTL!W64+TO_NSP!W64</f>
        <v>3.368873602751504</v>
      </c>
      <c r="X64" s="10">
        <f>TO_EHG!X64+TO_CO!X64+TO_BF!X64+TO_GW!X64+TO_RPI!X64+TO_PF!X64+TO_BKBPB!X64+TO_CL!X64+TO_BNG!X64+TO_LBB!X64+TO_CPP!X64+TO_GTL!X64+TO_NSP!X64</f>
        <v>14.104901117798789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70.698366294067057</v>
      </c>
      <c r="J66" s="10">
        <f>TO_EHG!J66+TO_CO!J66+TO_BF!J66+TO_GW!J66+TO_RPI!J66+TO_PF!J66+TO_BKBPB!J66+TO_CL!J66+TO_BNG!J66+TO_LBB!J66+TO_CPP!J66+TO_GTL!J66+TO_NSP!J66</f>
        <v>132.55950128976781</v>
      </c>
      <c r="K66" s="10">
        <f>TO_EHG!K66+TO_CO!K66+TO_BF!K66+TO_GW!K66+TO_RPI!K66+TO_PF!K66+TO_BKBPB!K66+TO_CL!K66+TO_BNG!K66+TO_LBB!K66+TO_CPP!K66+TO_GTL!K66+TO_NSP!K66</f>
        <v>133.4431642304385</v>
      </c>
      <c r="L66" s="10">
        <f>TO_EHG!L66+TO_CO!L66+TO_BF!L66+TO_GW!L66+TO_RPI!L66+TO_PF!L66+TO_BKBPB!L66+TO_CL!L66+TO_BNG!L66+TO_LBB!L66+TO_CPP!L66+TO_GTL!L66+TO_NSP!L66</f>
        <v>220.9324161650903</v>
      </c>
      <c r="M66" s="10">
        <f>TO_EHG!M66+TO_CO!M66+TO_BF!M66+TO_GW!M66+TO_RPI!M66+TO_PF!M66+TO_BKBPB!M66+TO_CL!M66+TO_BNG!M66+TO_LBB!M66+TO_CPP!M66+TO_GTL!M66+TO_NSP!M66</f>
        <v>322.56139294926908</v>
      </c>
      <c r="N66" s="10">
        <f>TO_EHG!N66+TO_CO!N66+TO_BF!N66+TO_GW!N66+TO_RPI!N66+TO_PF!N66+TO_BKBPB!N66+TO_CL!N66+TO_BNG!N66+TO_LBB!N66+TO_CPP!N66+TO_GTL!N66+TO_NSP!N66</f>
        <v>303.11934651762681</v>
      </c>
      <c r="O66" s="10">
        <f>TO_EHG!O66+TO_CO!O66+TO_BF!O66+TO_GW!O66+TO_RPI!O66+TO_PF!O66+TO_BKBPB!O66+TO_CL!O66+TO_BNG!O66+TO_LBB!O66+TO_CPP!O66+TO_GTL!O66+TO_NSP!O66</f>
        <v>273.95623387790192</v>
      </c>
      <c r="P66" s="10">
        <f>TO_EHG!P66+TO_CO!P66+TO_BF!P66+TO_GW!P66+TO_RPI!P66+TO_PF!P66+TO_BKBPB!P66+TO_CL!P66+TO_BNG!P66+TO_LBB!P66+TO_CPP!P66+TO_GTL!P66+TO_NSP!P66</f>
        <v>266.88641444539979</v>
      </c>
      <c r="Q66" s="10">
        <f>TO_EHG!Q66+TO_CO!Q66+TO_BF!Q66+TO_GW!Q66+TO_RPI!Q66+TO_PF!Q66+TO_BKBPB!Q66+TO_CL!Q66+TO_BNG!Q66+TO_LBB!Q66+TO_CPP!Q66+TO_GTL!Q66+TO_NSP!Q66</f>
        <v>266.00266552020628</v>
      </c>
      <c r="R66" s="10">
        <f>TO_EHG!R66+TO_CO!R66+TO_BF!R66+TO_GW!R66+TO_RPI!R66+TO_PF!R66+TO_BKBPB!R66+TO_CL!R66+TO_BNG!R66+TO_LBB!R66+TO_CPP!R66+TO_GTL!R66+TO_NSP!R66</f>
        <v>302.23559759243341</v>
      </c>
      <c r="S66" s="10">
        <f>TO_EHG!S66+TO_CO!S66+TO_BF!S66+TO_GW!S66+TO_RPI!S66+TO_PF!S66+TO_BKBPB!S66+TO_CL!S66+TO_BNG!S66+TO_LBB!S66+TO_CPP!S66+TO_GTL!S66+TO_NSP!S66</f>
        <v>248.32811693895101</v>
      </c>
      <c r="T66" s="10">
        <f>TO_EHG!T66+TO_CO!T66+TO_BF!T66+TO_GW!T66+TO_RPI!T66+TO_PF!T66+TO_BKBPB!T66+TO_CL!T66+TO_BNG!T66+TO_LBB!T66+TO_CPP!T66+TO_GTL!T66+TO_NSP!T66</f>
        <v>250.03370593293201</v>
      </c>
      <c r="U66" s="10">
        <f>TO_EHG!U66+TO_CO!U66+TO_BF!U66+TO_GW!U66+TO_RPI!U66+TO_PF!U66+TO_BKBPB!U66+TO_CL!U66+TO_BNG!U66+TO_LBB!U66+TO_CPP!U66+TO_GTL!U66+TO_NSP!U66</f>
        <v>262.14608770421319</v>
      </c>
      <c r="V66" s="10">
        <f>TO_EHG!V66+TO_CO!V66+TO_BF!V66+TO_GW!V66+TO_RPI!V66+TO_PF!V66+TO_BKBPB!V66+TO_CL!V66+TO_BNG!V66+TO_LBB!V66+TO_CPP!V66+TO_GTL!V66+TO_NSP!V66</f>
        <v>266.29699054170248</v>
      </c>
      <c r="W66" s="10">
        <f>TO_EHG!W66+TO_CO!W66+TO_BF!W66+TO_GW!W66+TO_RPI!W66+TO_PF!W66+TO_BKBPB!W66+TO_CL!W66+TO_BNG!W66+TO_LBB!W66+TO_CPP!W66+TO_GTL!W66+TO_NSP!W66</f>
        <v>233.6908856405847</v>
      </c>
      <c r="X66" s="10">
        <f>TO_EHG!X66+TO_CO!X66+TO_BF!X66+TO_GW!X66+TO_RPI!X66+TO_PF!X66+TO_BKBPB!X66+TO_CL!X66+TO_BNG!X66+TO_LBB!X66+TO_CPP!X66+TO_GTL!X66+TO_NSP!X66</f>
        <v>310.00902837489252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134.37472055030094</v>
      </c>
      <c r="D75" s="37">
        <f>TO_EHG!D75+TO_CO!D75+TO_BF!D75+TO_GW!D75+TO_RPI!D75+TO_PF!D75+TO_BKBPB!D75+TO_CL!D75+TO_BNG!D75+TO_LBB!D75+TO_CPP!D75+TO_GTL!D75+TO_NSP!D75</f>
        <v>161.57927773000856</v>
      </c>
      <c r="E75" s="37">
        <f>TO_EHG!E75+TO_CO!E75+TO_BF!E75+TO_GW!E75+TO_RPI!E75+TO_PF!E75+TO_BKBPB!E75+TO_CL!E75+TO_BNG!E75+TO_LBB!E75+TO_CPP!E75+TO_GTL!E75+TO_NSP!E75</f>
        <v>200.15288048151336</v>
      </c>
      <c r="F75" s="37">
        <f>TO_EHG!F75+TO_CO!F75+TO_BF!F75+TO_GW!F75+TO_RPI!F75+TO_PF!F75+TO_BKBPB!F75+TO_CL!F75+TO_BNG!F75+TO_LBB!F75+TO_CPP!F75+TO_GTL!F75+TO_NSP!F75</f>
        <v>225.66165090283749</v>
      </c>
      <c r="G75" s="37">
        <f>TO_EHG!G75+TO_CO!G75+TO_BF!G75+TO_GW!G75+TO_RPI!G75+TO_PF!G75+TO_BKBPB!G75+TO_CL!G75+TO_BNG!G75+TO_LBB!G75+TO_CPP!G75+TO_GTL!G75+TO_NSP!G75</f>
        <v>257.69079965606193</v>
      </c>
      <c r="H75" s="37">
        <f>TO_EHG!H75+TO_CO!H75+TO_BF!H75+TO_GW!H75+TO_RPI!H75+TO_PF!H75+TO_BKBPB!H75+TO_CL!H75+TO_BNG!H75+TO_LBB!H75+TO_CPP!H75+TO_GTL!H75+TO_NSP!H75</f>
        <v>327.50550300945815</v>
      </c>
      <c r="I75" s="37">
        <f>TO_EHG!I75+TO_CO!I75+TO_BF!I75+TO_GW!I75+TO_RPI!I75+TO_PF!I75+TO_BKBPB!I75+TO_CL!I75+TO_BNG!I75+TO_LBB!I75+TO_CPP!I75+TO_GTL!I75+TO_NSP!I75</f>
        <v>330.56268271711093</v>
      </c>
      <c r="J75" s="37">
        <f>TO_EHG!J75+TO_CO!J75+TO_BF!J75+TO_GW!J75+TO_RPI!J75+TO_PF!J75+TO_BKBPB!J75+TO_CL!J75+TO_BNG!J75+TO_LBB!J75+TO_CPP!J75+TO_GTL!J75+TO_NSP!J75</f>
        <v>337.53705932932075</v>
      </c>
      <c r="K75" s="37">
        <f>TO_EHG!K75+TO_CO!K75+TO_BF!K75+TO_GW!K75+TO_RPI!K75+TO_PF!K75+TO_BKBPB!K75+TO_CL!K75+TO_BNG!K75+TO_LBB!K75+TO_CPP!K75+TO_GTL!K75+TO_NSP!K75</f>
        <v>316.49466895958727</v>
      </c>
      <c r="L75" s="37">
        <f>TO_EHG!L75+TO_CO!L75+TO_BF!L75+TO_GW!L75+TO_RPI!L75+TO_PF!L75+TO_BKBPB!L75+TO_CL!L75+TO_BNG!L75+TO_LBB!L75+TO_CPP!L75+TO_GTL!L75+TO_NSP!L75</f>
        <v>383.46706792777286</v>
      </c>
      <c r="M75" s="37">
        <f>TO_EHG!M75+TO_CO!M75+TO_BF!M75+TO_GW!M75+TO_RPI!M75+TO_PF!M75+TO_BKBPB!M75+TO_CL!M75+TO_BNG!M75+TO_LBB!M75+TO_CPP!M75+TO_GTL!M75+TO_NSP!M75</f>
        <v>504.22751504729143</v>
      </c>
      <c r="N75" s="37">
        <f>TO_EHG!N75+TO_CO!N75+TO_BF!N75+TO_GW!N75+TO_RPI!N75+TO_PF!N75+TO_BKBPB!N75+TO_CL!N75+TO_BNG!N75+TO_LBB!N75+TO_CPP!N75+TO_GTL!N75+TO_NSP!N75</f>
        <v>493.07343078245913</v>
      </c>
      <c r="O75" s="37">
        <f>TO_EHG!O75+TO_CO!O75+TO_BF!O75+TO_GW!O75+TO_RPI!O75+TO_PF!O75+TO_BKBPB!O75+TO_CL!O75+TO_BNG!O75+TO_LBB!O75+TO_CPP!O75+TO_GTL!O75+TO_NSP!O75</f>
        <v>512.89767841788466</v>
      </c>
      <c r="P75" s="37">
        <f>TO_EHG!P75+TO_CO!P75+TO_BF!P75+TO_GW!P75+TO_RPI!P75+TO_PF!P75+TO_BKBPB!P75+TO_CL!P75+TO_BNG!P75+TO_LBB!P75+TO_CPP!P75+TO_GTL!P75+TO_NSP!P75</f>
        <v>610.70507308684421</v>
      </c>
      <c r="Q75" s="37">
        <f>TO_EHG!Q75+TO_CO!Q75+TO_BF!Q75+TO_GW!Q75+TO_RPI!Q75+TO_PF!Q75+TO_BKBPB!Q75+TO_CL!Q75+TO_BNG!Q75+TO_LBB!Q75+TO_CPP!Q75+TO_GTL!Q75+TO_NSP!Q75</f>
        <v>511.65571797076518</v>
      </c>
      <c r="R75" s="37">
        <f>TO_EHG!R75+TO_CO!R75+TO_BF!R75+TO_GW!R75+TO_RPI!R75+TO_PF!R75+TO_BKBPB!R75+TO_CL!R75+TO_BNG!R75+TO_LBB!R75+TO_CPP!R75+TO_GTL!R75+TO_NSP!R75</f>
        <v>468.47231298366296</v>
      </c>
      <c r="S75" s="37">
        <f>TO_EHG!S75+TO_CO!S75+TO_BF!S75+TO_GW!S75+TO_RPI!S75+TO_PF!S75+TO_BKBPB!S75+TO_CL!S75+TO_BNG!S75+TO_LBB!S75+TO_CPP!S75+TO_GTL!S75+TO_NSP!S75</f>
        <v>450.12897678417892</v>
      </c>
      <c r="T75" s="37">
        <f>TO_EHG!T75+TO_CO!T75+TO_BF!T75+TO_GW!T75+TO_RPI!T75+TO_PF!T75+TO_BKBPB!T75+TO_CL!T75+TO_BNG!T75+TO_LBB!T75+TO_CPP!T75+TO_GTL!T75+TO_NSP!T75</f>
        <v>456.20885640584686</v>
      </c>
      <c r="U75" s="37">
        <f>TO_EHG!U75+TO_CO!U75+TO_BF!U75+TO_GW!U75+TO_RPI!U75+TO_PF!U75+TO_BKBPB!U75+TO_CL!U75+TO_BNG!U75+TO_LBB!U75+TO_CPP!U75+TO_GTL!U75+TO_NSP!U75</f>
        <v>481.98718830610483</v>
      </c>
      <c r="V75" s="37">
        <f>TO_EHG!V75+TO_CO!V75+TO_BF!V75+TO_GW!V75+TO_RPI!V75+TO_PF!V75+TO_BKBPB!V75+TO_CL!V75+TO_BNG!V75+TO_LBB!V75+TO_CPP!V75+TO_GTL!V75+TO_NSP!V75</f>
        <v>499.82269991401529</v>
      </c>
      <c r="W75" s="37">
        <f>TO_EHG!W75+TO_CO!W75+TO_BF!W75+TO_GW!W75+TO_RPI!W75+TO_PF!W75+TO_BKBPB!W75+TO_CL!W75+TO_BNG!W75+TO_LBB!W75+TO_CPP!W75+TO_GTL!W75+TO_NSP!W75</f>
        <v>490.73018056749788</v>
      </c>
      <c r="X75" s="37">
        <f>TO_EHG!X75+TO_CO!X75+TO_BF!X75+TO_GW!X75+TO_RPI!X75+TO_PF!X75+TO_BKBPB!X75+TO_CL!X75+TO_BNG!X75+TO_LBB!X75+TO_CPP!X75+TO_GTL!X75+TO_NSP!X75</f>
        <v>398.23766122098027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3763.0266552020635</v>
      </c>
      <c r="D76" s="40">
        <f>TO_EHG!D76+TO_CO!D76+TO_BF!D76+TO_GW!D76+TO_RPI!D76+TO_PF!D76+TO_BKBPB!D76+TO_CL!D76+TO_BNG!D76+TO_LBB!D76+TO_CPP!D76+TO_GTL!D76+TO_NSP!D76</f>
        <v>3999.0541702493551</v>
      </c>
      <c r="E76" s="40">
        <f>TO_EHG!E76+TO_CO!E76+TO_BF!E76+TO_GW!E76+TO_RPI!E76+TO_PF!E76+TO_BKBPB!E76+TO_CL!E76+TO_BNG!E76+TO_LBB!E76+TO_CPP!E76+TO_GTL!E76+TO_NSP!E76</f>
        <v>3964.4883920894231</v>
      </c>
      <c r="F76" s="40">
        <f>TO_EHG!F76+TO_CO!F76+TO_BF!F76+TO_GW!F76+TO_RPI!F76+TO_PF!F76+TO_BKBPB!F76+TO_CL!F76+TO_BNG!F76+TO_LBB!F76+TO_CPP!F76+TO_GTL!F76+TO_NSP!F76</f>
        <v>4028.5468615649179</v>
      </c>
      <c r="G76" s="40">
        <f>TO_EHG!G76+TO_CO!G76+TO_BF!G76+TO_GW!G76+TO_RPI!G76+TO_PF!G76+TO_BKBPB!G76+TO_CL!G76+TO_BNG!G76+TO_LBB!G76+TO_CPP!G76+TO_GTL!G76+TO_NSP!G76</f>
        <v>3878.3735167669806</v>
      </c>
      <c r="H76" s="40">
        <f>TO_EHG!H76+TO_CO!H76+TO_BF!H76+TO_GW!H76+TO_RPI!H76+TO_PF!H76+TO_BKBPB!H76+TO_CL!H76+TO_BNG!H76+TO_LBB!H76+TO_CPP!H76+TO_GTL!H76+TO_NSP!H76</f>
        <v>4004.6058469475483</v>
      </c>
      <c r="I76" s="40">
        <f>TO_EHG!I76+TO_CO!I76+TO_BF!I76+TO_GW!I76+TO_RPI!I76+TO_PF!I76+TO_BKBPB!I76+TO_CL!I76+TO_BNG!I76+TO_LBB!I76+TO_CPP!I76+TO_GTL!I76+TO_NSP!I76</f>
        <v>4216.8062768701639</v>
      </c>
      <c r="J76" s="40">
        <f>TO_EHG!J76+TO_CO!J76+TO_BF!J76+TO_GW!J76+TO_RPI!J76+TO_PF!J76+TO_BKBPB!J76+TO_CL!J76+TO_BNG!J76+TO_LBB!J76+TO_CPP!J76+TO_GTL!J76+TO_NSP!J76</f>
        <v>4062.9613069647467</v>
      </c>
      <c r="K76" s="40">
        <f>TO_EHG!K76+TO_CO!K76+TO_BF!K76+TO_GW!K76+TO_RPI!K76+TO_PF!K76+TO_BKBPB!K76+TO_CL!K76+TO_BNG!K76+TO_LBB!K76+TO_CPP!K76+TO_GTL!K76+TO_NSP!K76</f>
        <v>3952.9435941530519</v>
      </c>
      <c r="L76" s="40">
        <f>TO_EHG!L76+TO_CO!L76+TO_BF!L76+TO_GW!L76+TO_RPI!L76+TO_PF!L76+TO_BKBPB!L76+TO_CL!L76+TO_BNG!L76+TO_LBB!L76+TO_CPP!L76+TO_GTL!L76+TO_NSP!L76</f>
        <v>4317.0290627687018</v>
      </c>
      <c r="M76" s="40">
        <f>TO_EHG!M76+TO_CO!M76+TO_BF!M76+TO_GW!M76+TO_RPI!M76+TO_PF!M76+TO_BKBPB!M76+TO_CL!M76+TO_BNG!M76+TO_LBB!M76+TO_CPP!M76+TO_GTL!M76+TO_NSP!M76</f>
        <v>4650.7949269131541</v>
      </c>
      <c r="N76" s="40">
        <f>TO_EHG!N76+TO_CO!N76+TO_BF!N76+TO_GW!N76+TO_RPI!N76+TO_PF!N76+TO_BKBPB!N76+TO_CL!N76+TO_BNG!N76+TO_LBB!N76+TO_CPP!N76+TO_GTL!N76+TO_NSP!N76</f>
        <v>4510.941702493551</v>
      </c>
      <c r="O76" s="40">
        <f>TO_EHG!O76+TO_CO!O76+TO_BF!O76+TO_GW!O76+TO_RPI!O76+TO_PF!O76+TO_BKBPB!O76+TO_CL!O76+TO_BNG!O76+TO_LBB!O76+TO_CPP!O76+TO_GTL!O76+TO_NSP!O76</f>
        <v>4008.3005159071372</v>
      </c>
      <c r="P76" s="40">
        <f>TO_EHG!P76+TO_CO!P76+TO_BF!P76+TO_GW!P76+TO_RPI!P76+TO_PF!P76+TO_BKBPB!P76+TO_CL!P76+TO_BNG!P76+TO_LBB!P76+TO_CPP!P76+TO_GTL!P76+TO_NSP!P76</f>
        <v>4443.0134995700755</v>
      </c>
      <c r="Q76" s="40">
        <f>TO_EHG!Q76+TO_CO!Q76+TO_BF!Q76+TO_GW!Q76+TO_RPI!Q76+TO_PF!Q76+TO_BKBPB!Q76+TO_CL!Q76+TO_BNG!Q76+TO_LBB!Q76+TO_CPP!Q76+TO_GTL!Q76+TO_NSP!Q76</f>
        <v>4540.2843508168544</v>
      </c>
      <c r="R76" s="40">
        <f>TO_EHG!R76+TO_CO!R76+TO_BF!R76+TO_GW!R76+TO_RPI!R76+TO_PF!R76+TO_BKBPB!R76+TO_CL!R76+TO_BNG!R76+TO_LBB!R76+TO_CPP!R76+TO_GTL!R76+TO_NSP!R76</f>
        <v>4507.2675838349078</v>
      </c>
      <c r="S76" s="40">
        <f>TO_EHG!S76+TO_CO!S76+TO_BF!S76+TO_GW!S76+TO_RPI!S76+TO_PF!S76+TO_BKBPB!S76+TO_CL!S76+TO_BNG!S76+TO_LBB!S76+TO_CPP!S76+TO_GTL!S76+TO_NSP!S76</f>
        <v>5187.2871883061043</v>
      </c>
      <c r="T76" s="40">
        <f>TO_EHG!T76+TO_CO!T76+TO_BF!T76+TO_GW!T76+TO_RPI!T76+TO_PF!T76+TO_BKBPB!T76+TO_CL!T76+TO_BNG!T76+TO_LBB!T76+TO_CPP!T76+TO_GTL!T76+TO_NSP!T76</f>
        <v>5110.2082545141884</v>
      </c>
      <c r="U76" s="40">
        <f>TO_EHG!U76+TO_CO!U76+TO_BF!U76+TO_GW!U76+TO_RPI!U76+TO_PF!U76+TO_BKBPB!U76+TO_CL!U76+TO_BNG!U76+TO_LBB!U76+TO_CPP!U76+TO_GTL!U76+TO_NSP!U76</f>
        <v>5127.780051590712</v>
      </c>
      <c r="V76" s="40">
        <f>TO_EHG!V76+TO_CO!V76+TO_BF!V76+TO_GW!V76+TO_RPI!V76+TO_PF!V76+TO_BKBPB!V76+TO_CL!V76+TO_BNG!V76+TO_LBB!V76+TO_CPP!V76+TO_GTL!V76+TO_NSP!V76</f>
        <v>4570.4359415305235</v>
      </c>
      <c r="W76" s="40">
        <f>TO_EHG!W76+TO_CO!W76+TO_BF!W76+TO_GW!W76+TO_RPI!W76+TO_PF!W76+TO_BKBPB!W76+TO_CL!W76+TO_BNG!W76+TO_LBB!W76+TO_CPP!W76+TO_GTL!W76+TO_NSP!W76</f>
        <v>4563.9209802235619</v>
      </c>
      <c r="X76" s="40">
        <f>TO_EHG!X76+TO_CO!X76+TO_BF!X76+TO_GW!X76+TO_RPI!X76+TO_PF!X76+TO_BKBPB!X76+TO_CL!X76+TO_BNG!X76+TO_LBB!X76+TO_CPP!X76+TO_GTL!X76+TO_NSP!X76</f>
        <v>4383.4533104041266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3897.4013757523644</v>
      </c>
      <c r="D2" s="31">
        <f t="shared" ref="D2:W2" si="1">SUM(D3,D17,D22,D25,D26,D51,D52,D71,D74,D75,D76)</f>
        <v>4160.6334479793641</v>
      </c>
      <c r="E2" s="31">
        <f t="shared" si="1"/>
        <v>4164.6412725709361</v>
      </c>
      <c r="F2" s="31">
        <f t="shared" si="1"/>
        <v>4254.2085124677551</v>
      </c>
      <c r="G2" s="31">
        <f t="shared" si="1"/>
        <v>4136.0643164230423</v>
      </c>
      <c r="H2" s="31">
        <f t="shared" si="1"/>
        <v>4332.1113499570065</v>
      </c>
      <c r="I2" s="31">
        <f t="shared" si="1"/>
        <v>4547.3689595872747</v>
      </c>
      <c r="J2" s="31">
        <f t="shared" si="1"/>
        <v>4400.4983662940676</v>
      </c>
      <c r="K2" s="31">
        <f t="shared" si="1"/>
        <v>4269.4382631126391</v>
      </c>
      <c r="L2" s="31">
        <f t="shared" si="1"/>
        <v>4700.4961306964742</v>
      </c>
      <c r="M2" s="31">
        <f t="shared" si="1"/>
        <v>5155.0224419604456</v>
      </c>
      <c r="N2" s="31">
        <f t="shared" si="1"/>
        <v>5004.0151332760106</v>
      </c>
      <c r="O2" s="31">
        <f t="shared" si="1"/>
        <v>4521.1981943250221</v>
      </c>
      <c r="P2" s="31">
        <f t="shared" si="1"/>
        <v>5053.7185726569196</v>
      </c>
      <c r="Q2" s="31">
        <f t="shared" si="1"/>
        <v>5051.9400687876196</v>
      </c>
      <c r="R2" s="31">
        <f t="shared" si="1"/>
        <v>4975.7398968185707</v>
      </c>
      <c r="S2" s="31">
        <f t="shared" si="1"/>
        <v>5637.4161650902834</v>
      </c>
      <c r="T2" s="31">
        <f t="shared" si="1"/>
        <v>5566.4171109200352</v>
      </c>
      <c r="U2" s="31">
        <f t="shared" si="1"/>
        <v>5609.767239896817</v>
      </c>
      <c r="V2" s="31">
        <f t="shared" si="1"/>
        <v>5070.2586414445386</v>
      </c>
      <c r="W2" s="31">
        <f t="shared" si="1"/>
        <v>5054.6511607910597</v>
      </c>
      <c r="X2" s="31">
        <f t="shared" ref="X2" si="2">SUM(X3,X17,X22,X25,X26,X51,X52,X71,X74,X75,X76)</f>
        <v>4781.6909716251066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134.37472055030094</v>
      </c>
      <c r="D75" s="37">
        <f>TO_EHG_E!D75+TO_EHG_CHP!D75+TO_EHG_H!D75+TO_EHG_EDHP!D75+TO_EHG_EB!D75+TO_EHG_PH!D75</f>
        <v>161.57927773000856</v>
      </c>
      <c r="E75" s="37">
        <f>TO_EHG_E!E75+TO_EHG_CHP!E75+TO_EHG_H!E75+TO_EHG_EDHP!E75+TO_EHG_EB!E75+TO_EHG_PH!E75</f>
        <v>200.15288048151336</v>
      </c>
      <c r="F75" s="37">
        <f>TO_EHG_E!F75+TO_EHG_CHP!F75+TO_EHG_H!F75+TO_EHG_EDHP!F75+TO_EHG_EB!F75+TO_EHG_PH!F75</f>
        <v>225.66165090283749</v>
      </c>
      <c r="G75" s="37">
        <f>TO_EHG_E!G75+TO_EHG_CHP!G75+TO_EHG_H!G75+TO_EHG_EDHP!G75+TO_EHG_EB!G75+TO_EHG_PH!G75</f>
        <v>257.69079965606193</v>
      </c>
      <c r="H75" s="37">
        <f>TO_EHG_E!H75+TO_EHG_CHP!H75+TO_EHG_H!H75+TO_EHG_EDHP!H75+TO_EHG_EB!H75+TO_EHG_PH!H75</f>
        <v>327.50550300945815</v>
      </c>
      <c r="I75" s="37">
        <f>TO_EHG_E!I75+TO_EHG_CHP!I75+TO_EHG_H!I75+TO_EHG_EDHP!I75+TO_EHG_EB!I75+TO_EHG_PH!I75</f>
        <v>330.56268271711093</v>
      </c>
      <c r="J75" s="37">
        <f>TO_EHG_E!J75+TO_EHG_CHP!J75+TO_EHG_H!J75+TO_EHG_EDHP!J75+TO_EHG_EB!J75+TO_EHG_PH!J75</f>
        <v>337.53705932932075</v>
      </c>
      <c r="K75" s="37">
        <f>TO_EHG_E!K75+TO_EHG_CHP!K75+TO_EHG_H!K75+TO_EHG_EDHP!K75+TO_EHG_EB!K75+TO_EHG_PH!K75</f>
        <v>316.49466895958727</v>
      </c>
      <c r="L75" s="37">
        <f>TO_EHG_E!L75+TO_EHG_CHP!L75+TO_EHG_H!L75+TO_EHG_EDHP!L75+TO_EHG_EB!L75+TO_EHG_PH!L75</f>
        <v>383.46706792777286</v>
      </c>
      <c r="M75" s="37">
        <f>TO_EHG_E!M75+TO_EHG_CHP!M75+TO_EHG_H!M75+TO_EHG_EDHP!M75+TO_EHG_EB!M75+TO_EHG_PH!M75</f>
        <v>504.22751504729143</v>
      </c>
      <c r="N75" s="37">
        <f>TO_EHG_E!N75+TO_EHG_CHP!N75+TO_EHG_H!N75+TO_EHG_EDHP!N75+TO_EHG_EB!N75+TO_EHG_PH!N75</f>
        <v>493.07343078245913</v>
      </c>
      <c r="O75" s="37">
        <f>TO_EHG_E!O75+TO_EHG_CHP!O75+TO_EHG_H!O75+TO_EHG_EDHP!O75+TO_EHG_EB!O75+TO_EHG_PH!O75</f>
        <v>512.89767841788466</v>
      </c>
      <c r="P75" s="37">
        <f>TO_EHG_E!P75+TO_EHG_CHP!P75+TO_EHG_H!P75+TO_EHG_EDHP!P75+TO_EHG_EB!P75+TO_EHG_PH!P75</f>
        <v>610.70507308684421</v>
      </c>
      <c r="Q75" s="37">
        <f>TO_EHG_E!Q75+TO_EHG_CHP!Q75+TO_EHG_H!Q75+TO_EHG_EDHP!Q75+TO_EHG_EB!Q75+TO_EHG_PH!Q75</f>
        <v>511.65571797076518</v>
      </c>
      <c r="R75" s="37">
        <f>TO_EHG_E!R75+TO_EHG_CHP!R75+TO_EHG_H!R75+TO_EHG_EDHP!R75+TO_EHG_EB!R75+TO_EHG_PH!R75</f>
        <v>468.47231298366296</v>
      </c>
      <c r="S75" s="37">
        <f>TO_EHG_E!S75+TO_EHG_CHP!S75+TO_EHG_H!S75+TO_EHG_EDHP!S75+TO_EHG_EB!S75+TO_EHG_PH!S75</f>
        <v>450.12897678417892</v>
      </c>
      <c r="T75" s="37">
        <f>TO_EHG_E!T75+TO_EHG_CHP!T75+TO_EHG_H!T75+TO_EHG_EDHP!T75+TO_EHG_EB!T75+TO_EHG_PH!T75</f>
        <v>456.20885640584686</v>
      </c>
      <c r="U75" s="37">
        <f>TO_EHG_E!U75+TO_EHG_CHP!U75+TO_EHG_H!U75+TO_EHG_EDHP!U75+TO_EHG_EB!U75+TO_EHG_PH!U75</f>
        <v>481.98718830610483</v>
      </c>
      <c r="V75" s="37">
        <f>TO_EHG_E!V75+TO_EHG_CHP!V75+TO_EHG_H!V75+TO_EHG_EDHP!V75+TO_EHG_EB!V75+TO_EHG_PH!V75</f>
        <v>499.82269991401529</v>
      </c>
      <c r="W75" s="37">
        <f>TO_EHG_E!W75+TO_EHG_CHP!W75+TO_EHG_H!W75+TO_EHG_EDHP!W75+TO_EHG_EB!W75+TO_EHG_PH!W75</f>
        <v>490.73018056749788</v>
      </c>
      <c r="X75" s="37">
        <f>TO_EHG_E!X75+TO_EHG_CHP!X75+TO_EHG_H!X75+TO_EHG_EDHP!X75+TO_EHG_EB!X75+TO_EHG_PH!X75</f>
        <v>398.23766122098027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3763.0266552020635</v>
      </c>
      <c r="D76" s="40">
        <f>TO_EHG_E!D76+TO_EHG_CHP!D76+TO_EHG_H!D76+TO_EHG_EDHP!D76+TO_EHG_EB!D76+TO_EHG_PH!D76</f>
        <v>3999.0541702493551</v>
      </c>
      <c r="E76" s="40">
        <f>TO_EHG_E!E76+TO_EHG_CHP!E76+TO_EHG_H!E76+TO_EHG_EDHP!E76+TO_EHG_EB!E76+TO_EHG_PH!E76</f>
        <v>3964.4883920894231</v>
      </c>
      <c r="F76" s="40">
        <f>TO_EHG_E!F76+TO_EHG_CHP!F76+TO_EHG_H!F76+TO_EHG_EDHP!F76+TO_EHG_EB!F76+TO_EHG_PH!F76</f>
        <v>4028.5468615649179</v>
      </c>
      <c r="G76" s="40">
        <f>TO_EHG_E!G76+TO_EHG_CHP!G76+TO_EHG_H!G76+TO_EHG_EDHP!G76+TO_EHG_EB!G76+TO_EHG_PH!G76</f>
        <v>3878.3735167669806</v>
      </c>
      <c r="H76" s="40">
        <f>TO_EHG_E!H76+TO_EHG_CHP!H76+TO_EHG_H!H76+TO_EHG_EDHP!H76+TO_EHG_EB!H76+TO_EHG_PH!H76</f>
        <v>4004.6058469475483</v>
      </c>
      <c r="I76" s="40">
        <f>TO_EHG_E!I76+TO_EHG_CHP!I76+TO_EHG_H!I76+TO_EHG_EDHP!I76+TO_EHG_EB!I76+TO_EHG_PH!I76</f>
        <v>4216.8062768701639</v>
      </c>
      <c r="J76" s="40">
        <f>TO_EHG_E!J76+TO_EHG_CHP!J76+TO_EHG_H!J76+TO_EHG_EDHP!J76+TO_EHG_EB!J76+TO_EHG_PH!J76</f>
        <v>4062.9613069647467</v>
      </c>
      <c r="K76" s="40">
        <f>TO_EHG_E!K76+TO_EHG_CHP!K76+TO_EHG_H!K76+TO_EHG_EDHP!K76+TO_EHG_EB!K76+TO_EHG_PH!K76</f>
        <v>3952.9435941530519</v>
      </c>
      <c r="L76" s="40">
        <f>TO_EHG_E!L76+TO_EHG_CHP!L76+TO_EHG_H!L76+TO_EHG_EDHP!L76+TO_EHG_EB!L76+TO_EHG_PH!L76</f>
        <v>4317.0290627687018</v>
      </c>
      <c r="M76" s="40">
        <f>TO_EHG_E!M76+TO_EHG_CHP!M76+TO_EHG_H!M76+TO_EHG_EDHP!M76+TO_EHG_EB!M76+TO_EHG_PH!M76</f>
        <v>4650.7949269131541</v>
      </c>
      <c r="N76" s="40">
        <f>TO_EHG_E!N76+TO_EHG_CHP!N76+TO_EHG_H!N76+TO_EHG_EDHP!N76+TO_EHG_EB!N76+TO_EHG_PH!N76</f>
        <v>4510.941702493551</v>
      </c>
      <c r="O76" s="40">
        <f>TO_EHG_E!O76+TO_EHG_CHP!O76+TO_EHG_H!O76+TO_EHG_EDHP!O76+TO_EHG_EB!O76+TO_EHG_PH!O76</f>
        <v>4008.3005159071372</v>
      </c>
      <c r="P76" s="40">
        <f>TO_EHG_E!P76+TO_EHG_CHP!P76+TO_EHG_H!P76+TO_EHG_EDHP!P76+TO_EHG_EB!P76+TO_EHG_PH!P76</f>
        <v>4443.0134995700755</v>
      </c>
      <c r="Q76" s="40">
        <f>TO_EHG_E!Q76+TO_EHG_CHP!Q76+TO_EHG_H!Q76+TO_EHG_EDHP!Q76+TO_EHG_EB!Q76+TO_EHG_PH!Q76</f>
        <v>4540.2843508168544</v>
      </c>
      <c r="R76" s="40">
        <f>TO_EHG_E!R76+TO_EHG_CHP!R76+TO_EHG_H!R76+TO_EHG_EDHP!R76+TO_EHG_EB!R76+TO_EHG_PH!R76</f>
        <v>4507.2675838349078</v>
      </c>
      <c r="S76" s="40">
        <f>TO_EHG_E!S76+TO_EHG_CHP!S76+TO_EHG_H!S76+TO_EHG_EDHP!S76+TO_EHG_EB!S76+TO_EHG_PH!S76</f>
        <v>5187.2871883061043</v>
      </c>
      <c r="T76" s="40">
        <f>TO_EHG_E!T76+TO_EHG_CHP!T76+TO_EHG_H!T76+TO_EHG_EDHP!T76+TO_EHG_EB!T76+TO_EHG_PH!T76</f>
        <v>5110.2082545141884</v>
      </c>
      <c r="U76" s="40">
        <f>TO_EHG_E!U76+TO_EHG_CHP!U76+TO_EHG_H!U76+TO_EHG_EDHP!U76+TO_EHG_EB!U76+TO_EHG_PH!U76</f>
        <v>5127.780051590712</v>
      </c>
      <c r="V76" s="40">
        <f>TO_EHG_E!V76+TO_EHG_CHP!V76+TO_EHG_H!V76+TO_EHG_EDHP!V76+TO_EHG_EB!V76+TO_EHG_PH!V76</f>
        <v>4570.4359415305235</v>
      </c>
      <c r="W76" s="40">
        <f>TO_EHG_E!W76+TO_EHG_CHP!W76+TO_EHG_H!W76+TO_EHG_EDHP!W76+TO_EHG_EB!W76+TO_EHG_PH!W76</f>
        <v>4563.9209802235619</v>
      </c>
      <c r="X76" s="40">
        <f>TO_EHG_E!X76+TO_EHG_CHP!X76+TO_EHG_H!X76+TO_EHG_EDHP!X76+TO_EHG_EB!X76+TO_EHG_PH!X76</f>
        <v>4383.4533104041266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3320.7898131762058</v>
      </c>
      <c r="D2" s="31">
        <f t="shared" ref="D2:W2" si="1">SUM(D3,D17,D22,D25,D26,D51,D52,D71,D74,D75,D76)</f>
        <v>3582.3553429881272</v>
      </c>
      <c r="E2" s="31">
        <f t="shared" si="1"/>
        <v>3504.9606380663263</v>
      </c>
      <c r="F2" s="31">
        <f t="shared" si="1"/>
        <v>3584.9281358277362</v>
      </c>
      <c r="G2" s="31">
        <f t="shared" si="1"/>
        <v>3413.2465620453022</v>
      </c>
      <c r="H2" s="31">
        <f t="shared" si="1"/>
        <v>3496.0092366836716</v>
      </c>
      <c r="I2" s="31">
        <f t="shared" si="1"/>
        <v>3691.1567501301056</v>
      </c>
      <c r="J2" s="31">
        <f t="shared" si="1"/>
        <v>3541.2360774672616</v>
      </c>
      <c r="K2" s="31">
        <f t="shared" si="1"/>
        <v>3456.3855083442018</v>
      </c>
      <c r="L2" s="31">
        <f t="shared" si="1"/>
        <v>3752.6255815634031</v>
      </c>
      <c r="M2" s="31">
        <f t="shared" si="1"/>
        <v>4036.3765457101472</v>
      </c>
      <c r="N2" s="31">
        <f t="shared" si="1"/>
        <v>3854.3294354892778</v>
      </c>
      <c r="O2" s="31">
        <f t="shared" si="1"/>
        <v>3310.2082314406489</v>
      </c>
      <c r="P2" s="31">
        <f t="shared" si="1"/>
        <v>3695.8194131357036</v>
      </c>
      <c r="Q2" s="31">
        <f t="shared" si="1"/>
        <v>3839.3530619127432</v>
      </c>
      <c r="R2" s="31">
        <f t="shared" si="1"/>
        <v>3802.6993404990885</v>
      </c>
      <c r="S2" s="31">
        <f t="shared" si="1"/>
        <v>4485.1558334529782</v>
      </c>
      <c r="T2" s="31">
        <f t="shared" si="1"/>
        <v>4349.6525570570602</v>
      </c>
      <c r="U2" s="31">
        <f t="shared" si="1"/>
        <v>4413.3863880280942</v>
      </c>
      <c r="V2" s="31">
        <f t="shared" si="1"/>
        <v>3828.7054863259132</v>
      </c>
      <c r="W2" s="31">
        <f t="shared" si="1"/>
        <v>3816.8765504669273</v>
      </c>
      <c r="X2" s="31">
        <f t="shared" ref="X2" si="2">SUM(X3,X17,X22,X25,X26,X51,X52,X71,X74,X75,X76)</f>
        <v>3678.0869188398956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3320.7898131762058</v>
      </c>
      <c r="D76" s="40">
        <v>3582.3553429881272</v>
      </c>
      <c r="E76" s="40">
        <v>3504.9606380663263</v>
      </c>
      <c r="F76" s="40">
        <v>3584.9281358277362</v>
      </c>
      <c r="G76" s="40">
        <v>3413.2465620453022</v>
      </c>
      <c r="H76" s="40">
        <v>3496.0092366836716</v>
      </c>
      <c r="I76" s="40">
        <v>3691.1567501301056</v>
      </c>
      <c r="J76" s="40">
        <v>3541.2360774672616</v>
      </c>
      <c r="K76" s="40">
        <v>3456.3855083442018</v>
      </c>
      <c r="L76" s="40">
        <v>3752.6255815634031</v>
      </c>
      <c r="M76" s="40">
        <v>4036.3765457101472</v>
      </c>
      <c r="N76" s="40">
        <v>3854.3294354892778</v>
      </c>
      <c r="O76" s="40">
        <v>3310.2082314406489</v>
      </c>
      <c r="P76" s="40">
        <v>3695.8194131357036</v>
      </c>
      <c r="Q76" s="40">
        <v>3839.3530619127432</v>
      </c>
      <c r="R76" s="40">
        <v>3802.6993404990885</v>
      </c>
      <c r="S76" s="40">
        <v>4485.1558334529782</v>
      </c>
      <c r="T76" s="40">
        <v>4349.6525570570602</v>
      </c>
      <c r="U76" s="40">
        <v>4413.3863880280942</v>
      </c>
      <c r="V76" s="40">
        <v>3828.7054863259132</v>
      </c>
      <c r="W76" s="40">
        <v>3816.8765504669273</v>
      </c>
      <c r="X76" s="40">
        <v>3678.0869188398956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542.90562964408605</v>
      </c>
      <c r="D2" s="31">
        <f t="shared" si="0"/>
        <v>548.95738272124515</v>
      </c>
      <c r="E2" s="31">
        <f t="shared" si="0"/>
        <v>620.38570759145455</v>
      </c>
      <c r="F2" s="31">
        <f t="shared" si="0"/>
        <v>640.81949959788676</v>
      </c>
      <c r="G2" s="31">
        <f t="shared" si="0"/>
        <v>698.91405704326053</v>
      </c>
      <c r="H2" s="31">
        <f t="shared" si="0"/>
        <v>802.82610295519225</v>
      </c>
      <c r="I2" s="31">
        <f t="shared" si="0"/>
        <v>816.22940636172552</v>
      </c>
      <c r="J2" s="31">
        <f t="shared" si="0"/>
        <v>828.56581419224005</v>
      </c>
      <c r="K2" s="31">
        <f t="shared" si="0"/>
        <v>770.14647789827393</v>
      </c>
      <c r="L2" s="31">
        <f t="shared" si="0"/>
        <v>885.53177011329444</v>
      </c>
      <c r="M2" s="31">
        <f t="shared" si="0"/>
        <v>1084.3380716587251</v>
      </c>
      <c r="N2" s="31">
        <f t="shared" si="0"/>
        <v>1100.2445971848406</v>
      </c>
      <c r="O2" s="31">
        <f t="shared" si="0"/>
        <v>1121.7380282326098</v>
      </c>
      <c r="P2" s="31">
        <f t="shared" si="0"/>
        <v>1260.0487725908642</v>
      </c>
      <c r="Q2" s="31">
        <f t="shared" si="0"/>
        <v>1140.1020541663634</v>
      </c>
      <c r="R2" s="31">
        <f t="shared" si="0"/>
        <v>1075.1041848663438</v>
      </c>
      <c r="S2" s="31">
        <f t="shared" si="0"/>
        <v>1050.282687613229</v>
      </c>
      <c r="T2" s="31">
        <f t="shared" si="0"/>
        <v>1067.612275273121</v>
      </c>
      <c r="U2" s="31">
        <f t="shared" si="0"/>
        <v>1090.1977048351887</v>
      </c>
      <c r="V2" s="31">
        <f t="shared" si="0"/>
        <v>1119.042321068755</v>
      </c>
      <c r="W2" s="31">
        <f t="shared" si="0"/>
        <v>1104.5009215881041</v>
      </c>
      <c r="X2" s="31">
        <f t="shared" ref="X2" si="1">SUM(X3,X17,X22,X25,X26,X51,X52,X71,X74,X75,X76)</f>
        <v>970.57860136646684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134.37472055030094</v>
      </c>
      <c r="D75" s="37">
        <v>161.57927773000856</v>
      </c>
      <c r="E75" s="37">
        <v>200.15288048151336</v>
      </c>
      <c r="F75" s="37">
        <v>225.66165090283749</v>
      </c>
      <c r="G75" s="37">
        <v>257.69079965606193</v>
      </c>
      <c r="H75" s="37">
        <v>327.50550300945815</v>
      </c>
      <c r="I75" s="37">
        <v>330.56268271711093</v>
      </c>
      <c r="J75" s="37">
        <v>337.53705932932075</v>
      </c>
      <c r="K75" s="37">
        <v>316.49466895958727</v>
      </c>
      <c r="L75" s="37">
        <v>383.46706792777286</v>
      </c>
      <c r="M75" s="37">
        <v>504.22751504729143</v>
      </c>
      <c r="N75" s="37">
        <v>493.07343078245913</v>
      </c>
      <c r="O75" s="37">
        <v>512.89767841788466</v>
      </c>
      <c r="P75" s="37">
        <v>610.70507308684421</v>
      </c>
      <c r="Q75" s="37">
        <v>511.65571797076518</v>
      </c>
      <c r="R75" s="37">
        <v>468.47231298366296</v>
      </c>
      <c r="S75" s="37">
        <v>450.12897678417892</v>
      </c>
      <c r="T75" s="37">
        <v>456.20885640584686</v>
      </c>
      <c r="U75" s="37">
        <v>481.98718830610483</v>
      </c>
      <c r="V75" s="37">
        <v>499.82269991401529</v>
      </c>
      <c r="W75" s="37">
        <v>490.73018056749788</v>
      </c>
      <c r="X75" s="37">
        <v>398.23766122098027</v>
      </c>
    </row>
    <row r="76" spans="1:24" ht="11.25" customHeight="1" x14ac:dyDescent="0.2">
      <c r="A76" s="38" t="s">
        <v>139</v>
      </c>
      <c r="B76" s="39" t="s">
        <v>140</v>
      </c>
      <c r="C76" s="40">
        <v>408.53090909378511</v>
      </c>
      <c r="D76" s="40">
        <v>387.37810499123657</v>
      </c>
      <c r="E76" s="40">
        <v>420.23282710994124</v>
      </c>
      <c r="F76" s="40">
        <v>415.15784869504921</v>
      </c>
      <c r="G76" s="40">
        <v>441.2232573871986</v>
      </c>
      <c r="H76" s="40">
        <v>475.32059994573405</v>
      </c>
      <c r="I76" s="40">
        <v>485.66672364461465</v>
      </c>
      <c r="J76" s="40">
        <v>491.0287548629193</v>
      </c>
      <c r="K76" s="40">
        <v>453.65180893868666</v>
      </c>
      <c r="L76" s="40">
        <v>502.06470218552164</v>
      </c>
      <c r="M76" s="40">
        <v>580.11055661143359</v>
      </c>
      <c r="N76" s="40">
        <v>607.17116640238146</v>
      </c>
      <c r="O76" s="40">
        <v>608.84034981472519</v>
      </c>
      <c r="P76" s="40">
        <v>649.34369950401992</v>
      </c>
      <c r="Q76" s="40">
        <v>628.44633619559818</v>
      </c>
      <c r="R76" s="40">
        <v>606.6318718826808</v>
      </c>
      <c r="S76" s="40">
        <v>600.15371082905017</v>
      </c>
      <c r="T76" s="40">
        <v>611.40341886727413</v>
      </c>
      <c r="U76" s="40">
        <v>608.21051652908398</v>
      </c>
      <c r="V76" s="40">
        <v>619.2196211547398</v>
      </c>
      <c r="W76" s="40">
        <v>613.77074102060635</v>
      </c>
      <c r="X76" s="40">
        <v>572.34094014548657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33.705932932072223</v>
      </c>
      <c r="D2" s="31">
        <f t="shared" si="0"/>
        <v>29.3207222699914</v>
      </c>
      <c r="E2" s="31">
        <f t="shared" si="0"/>
        <v>39.294926913155628</v>
      </c>
      <c r="F2" s="31">
        <f t="shared" si="0"/>
        <v>28.46087704213241</v>
      </c>
      <c r="G2" s="31">
        <f t="shared" si="0"/>
        <v>23.903697334479791</v>
      </c>
      <c r="H2" s="31">
        <f t="shared" si="0"/>
        <v>33.276010318142731</v>
      </c>
      <c r="I2" s="31">
        <f t="shared" si="0"/>
        <v>39.982803095442819</v>
      </c>
      <c r="J2" s="31">
        <f t="shared" si="0"/>
        <v>30.696474634565771</v>
      </c>
      <c r="K2" s="31">
        <f t="shared" si="0"/>
        <v>42.906276870163367</v>
      </c>
      <c r="L2" s="31">
        <f t="shared" si="0"/>
        <v>62.338779019776439</v>
      </c>
      <c r="M2" s="31">
        <f t="shared" si="0"/>
        <v>34.307824591573507</v>
      </c>
      <c r="N2" s="31">
        <f t="shared" si="0"/>
        <v>49.441100601891662</v>
      </c>
      <c r="O2" s="31">
        <f t="shared" si="0"/>
        <v>89.251934651762681</v>
      </c>
      <c r="P2" s="31">
        <f t="shared" si="0"/>
        <v>97.850386930352528</v>
      </c>
      <c r="Q2" s="31">
        <f t="shared" si="0"/>
        <v>72.484952708512466</v>
      </c>
      <c r="R2" s="31">
        <f t="shared" si="0"/>
        <v>97.936371453138435</v>
      </c>
      <c r="S2" s="31">
        <f t="shared" si="0"/>
        <v>101.9776440240757</v>
      </c>
      <c r="T2" s="31">
        <f t="shared" si="0"/>
        <v>149.15227858985381</v>
      </c>
      <c r="U2" s="31">
        <f t="shared" si="0"/>
        <v>106.183147033534</v>
      </c>
      <c r="V2" s="31">
        <f t="shared" si="0"/>
        <v>122.51083404987099</v>
      </c>
      <c r="W2" s="31">
        <f t="shared" si="0"/>
        <v>133.27368873602751</v>
      </c>
      <c r="X2" s="31">
        <f t="shared" ref="X2" si="1">SUM(X3,X17,X22,X25,X26,X51,X52,X71,X74,X75,X76)</f>
        <v>133.02545141874461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33.705932932072223</v>
      </c>
      <c r="D76" s="40">
        <v>29.3207222699914</v>
      </c>
      <c r="E76" s="40">
        <v>39.294926913155628</v>
      </c>
      <c r="F76" s="40">
        <v>28.46087704213241</v>
      </c>
      <c r="G76" s="40">
        <v>23.903697334479791</v>
      </c>
      <c r="H76" s="40">
        <v>33.276010318142731</v>
      </c>
      <c r="I76" s="40">
        <v>39.982803095442819</v>
      </c>
      <c r="J76" s="40">
        <v>30.696474634565771</v>
      </c>
      <c r="K76" s="40">
        <v>42.906276870163367</v>
      </c>
      <c r="L76" s="40">
        <v>62.338779019776439</v>
      </c>
      <c r="M76" s="40">
        <v>34.307824591573507</v>
      </c>
      <c r="N76" s="40">
        <v>49.441100601891662</v>
      </c>
      <c r="O76" s="40">
        <v>89.251934651762681</v>
      </c>
      <c r="P76" s="40">
        <v>97.850386930352528</v>
      </c>
      <c r="Q76" s="40">
        <v>72.484952708512466</v>
      </c>
      <c r="R76" s="40">
        <v>97.936371453138435</v>
      </c>
      <c r="S76" s="40">
        <v>101.9776440240757</v>
      </c>
      <c r="T76" s="40">
        <v>149.15227858985381</v>
      </c>
      <c r="U76" s="40">
        <v>106.183147033534</v>
      </c>
      <c r="V76" s="40">
        <v>122.51083404987099</v>
      </c>
      <c r="W76" s="40">
        <v>133.27368873602751</v>
      </c>
      <c r="X76" s="40">
        <v>133.02545141874461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311.47781599312123</v>
      </c>
      <c r="D2" s="31">
        <f t="shared" si="0"/>
        <v>53.668185726569206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248.49415305245051</v>
      </c>
      <c r="D3" s="34">
        <f t="shared" si="2"/>
        <v>44.876268271711083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248.49415305245051</v>
      </c>
      <c r="D11" s="29">
        <f t="shared" si="8"/>
        <v>44.876268271711083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248.49415305245051</v>
      </c>
      <c r="D13" s="10">
        <v>44.876268271711083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62.983662940670683</v>
      </c>
      <c r="D17" s="37">
        <f t="shared" si="10"/>
        <v>8.7919174548581243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62.983662940670683</v>
      </c>
      <c r="D19" s="10">
        <v>8.7919174548581243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46.001719690455722</v>
      </c>
      <c r="D2" s="31">
        <f t="shared" si="0"/>
        <v>10.38976784178848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46.001719690455722</v>
      </c>
      <c r="D17" s="37">
        <f t="shared" si="10"/>
        <v>10.38976784178848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46.001719690455722</v>
      </c>
      <c r="D20" s="10">
        <v>10.38976784178848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12740.22012037833</v>
      </c>
      <c r="D2" s="31">
        <f t="shared" si="0"/>
        <v>13595.194668959584</v>
      </c>
      <c r="E2" s="31">
        <f t="shared" si="0"/>
        <v>13020.482975064488</v>
      </c>
      <c r="F2" s="31">
        <f t="shared" si="0"/>
        <v>13750.601375752365</v>
      </c>
      <c r="G2" s="31">
        <f t="shared" si="0"/>
        <v>14021.421152192604</v>
      </c>
      <c r="H2" s="31">
        <f t="shared" si="0"/>
        <v>14398.244368013759</v>
      </c>
      <c r="I2" s="31">
        <f t="shared" si="0"/>
        <v>14888.301719690455</v>
      </c>
      <c r="J2" s="31">
        <f t="shared" si="0"/>
        <v>13513.696560619088</v>
      </c>
      <c r="K2" s="31">
        <f t="shared" si="0"/>
        <v>13162.509974204642</v>
      </c>
      <c r="L2" s="31">
        <f t="shared" si="0"/>
        <v>11739.117196904554</v>
      </c>
      <c r="M2" s="31">
        <f t="shared" si="0"/>
        <v>12268.534221840069</v>
      </c>
      <c r="N2" s="31">
        <f t="shared" si="0"/>
        <v>11096.922699914016</v>
      </c>
      <c r="O2" s="31">
        <f t="shared" si="0"/>
        <v>11956.903525365433</v>
      </c>
      <c r="P2" s="31">
        <f t="shared" si="0"/>
        <v>14444.618486672392</v>
      </c>
      <c r="Q2" s="31">
        <f t="shared" si="0"/>
        <v>13434.362166809971</v>
      </c>
      <c r="R2" s="31">
        <f t="shared" si="0"/>
        <v>15861.882803095439</v>
      </c>
      <c r="S2" s="31">
        <f t="shared" si="0"/>
        <v>15689.926741186588</v>
      </c>
      <c r="T2" s="31">
        <f t="shared" si="0"/>
        <v>16343.023215821147</v>
      </c>
      <c r="U2" s="31">
        <f t="shared" si="0"/>
        <v>14855.288993981083</v>
      </c>
      <c r="V2" s="31">
        <f t="shared" si="0"/>
        <v>13464.461650902835</v>
      </c>
      <c r="W2" s="31">
        <f t="shared" si="0"/>
        <v>12628.576698194325</v>
      </c>
      <c r="X2" s="31">
        <f t="shared" ref="X2" si="1">SUM(X3,X17,X22,X25,X26,X51,X52,X71,X74,X75,X76)</f>
        <v>11915.361908856403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12740.22012037833</v>
      </c>
      <c r="D26" s="37">
        <f t="shared" si="14"/>
        <v>13595.194668959584</v>
      </c>
      <c r="E26" s="37">
        <f t="shared" si="14"/>
        <v>13020.482975064488</v>
      </c>
      <c r="F26" s="37">
        <f t="shared" si="14"/>
        <v>13750.601375752365</v>
      </c>
      <c r="G26" s="37">
        <f t="shared" si="14"/>
        <v>14021.421152192604</v>
      </c>
      <c r="H26" s="37">
        <f t="shared" si="14"/>
        <v>14398.244368013759</v>
      </c>
      <c r="I26" s="37">
        <f t="shared" si="14"/>
        <v>14888.301719690455</v>
      </c>
      <c r="J26" s="37">
        <f t="shared" si="14"/>
        <v>13513.696560619088</v>
      </c>
      <c r="K26" s="37">
        <f t="shared" si="14"/>
        <v>13162.509974204642</v>
      </c>
      <c r="L26" s="37">
        <f t="shared" si="14"/>
        <v>11739.117196904554</v>
      </c>
      <c r="M26" s="37">
        <f t="shared" si="14"/>
        <v>12268.534221840069</v>
      </c>
      <c r="N26" s="37">
        <f t="shared" si="14"/>
        <v>11096.922699914016</v>
      </c>
      <c r="O26" s="37">
        <f t="shared" si="14"/>
        <v>11956.903525365433</v>
      </c>
      <c r="P26" s="37">
        <f t="shared" si="14"/>
        <v>14444.618486672392</v>
      </c>
      <c r="Q26" s="37">
        <f t="shared" si="14"/>
        <v>13434.362166809971</v>
      </c>
      <c r="R26" s="37">
        <f t="shared" si="14"/>
        <v>15861.882803095439</v>
      </c>
      <c r="S26" s="37">
        <f t="shared" si="14"/>
        <v>15689.926741186588</v>
      </c>
      <c r="T26" s="37">
        <f t="shared" si="14"/>
        <v>16343.023215821147</v>
      </c>
      <c r="U26" s="37">
        <f t="shared" si="14"/>
        <v>14855.288993981083</v>
      </c>
      <c r="V26" s="37">
        <f t="shared" si="14"/>
        <v>13464.461650902835</v>
      </c>
      <c r="W26" s="37">
        <f t="shared" si="14"/>
        <v>12628.576698194325</v>
      </c>
      <c r="X26" s="37">
        <f t="shared" ref="X26" si="15">SUM(X27,X33)</f>
        <v>11915.361908856403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109.615649183147</v>
      </c>
      <c r="D27" s="29">
        <f t="shared" si="16"/>
        <v>136.49432502149611</v>
      </c>
      <c r="E27" s="29">
        <f t="shared" si="16"/>
        <v>161.16362854686159</v>
      </c>
      <c r="F27" s="29">
        <f t="shared" si="16"/>
        <v>95.623731728288902</v>
      </c>
      <c r="G27" s="29">
        <f t="shared" si="16"/>
        <v>267.53164230438517</v>
      </c>
      <c r="H27" s="29">
        <f t="shared" si="16"/>
        <v>275.05262252794489</v>
      </c>
      <c r="I27" s="29">
        <f t="shared" si="16"/>
        <v>0</v>
      </c>
      <c r="J27" s="29">
        <f t="shared" si="16"/>
        <v>0</v>
      </c>
      <c r="K27" s="29">
        <f t="shared" si="16"/>
        <v>49.355202063628539</v>
      </c>
      <c r="L27" s="29">
        <f t="shared" si="16"/>
        <v>40.954256233877899</v>
      </c>
      <c r="M27" s="29">
        <f t="shared" si="16"/>
        <v>95.560017196904553</v>
      </c>
      <c r="N27" s="29">
        <f t="shared" si="16"/>
        <v>74.557781599312122</v>
      </c>
      <c r="O27" s="29">
        <f t="shared" si="16"/>
        <v>81.908598452278582</v>
      </c>
      <c r="P27" s="29">
        <f t="shared" si="16"/>
        <v>193.22020636285467</v>
      </c>
      <c r="Q27" s="29">
        <f t="shared" si="16"/>
        <v>313.98280309544282</v>
      </c>
      <c r="R27" s="29">
        <f t="shared" si="16"/>
        <v>257.42338779019769</v>
      </c>
      <c r="S27" s="29">
        <f t="shared" si="16"/>
        <v>256.40584694754943</v>
      </c>
      <c r="T27" s="29">
        <f t="shared" si="16"/>
        <v>284.95030094582972</v>
      </c>
      <c r="U27" s="29">
        <f t="shared" si="16"/>
        <v>264.492777300086</v>
      </c>
      <c r="V27" s="29">
        <f t="shared" si="16"/>
        <v>231.54462596732589</v>
      </c>
      <c r="W27" s="29">
        <f t="shared" si="16"/>
        <v>273.73155631986242</v>
      </c>
      <c r="X27" s="29">
        <f t="shared" ref="X27" si="17">SUM(X28:X32)</f>
        <v>294.14737747205498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109.615649183147</v>
      </c>
      <c r="D30" s="10">
        <f>TO_RPI_RO!D30+TO_RPI_BKFLOW!D30+TO_RPI_PT!D30+TO_RPI_IT!D30+TO_RPI_PPR!D30+TO_RPI_PIR!D30</f>
        <v>136.49432502149611</v>
      </c>
      <c r="E30" s="10">
        <f>TO_RPI_RO!E30+TO_RPI_BKFLOW!E30+TO_RPI_PT!E30+TO_RPI_IT!E30+TO_RPI_PPR!E30+TO_RPI_PIR!E30</f>
        <v>161.16362854686159</v>
      </c>
      <c r="F30" s="10">
        <f>TO_RPI_RO!F30+TO_RPI_BKFLOW!F30+TO_RPI_PT!F30+TO_RPI_IT!F30+TO_RPI_PPR!F30+TO_RPI_PIR!F30</f>
        <v>95.623731728288902</v>
      </c>
      <c r="G30" s="10">
        <f>TO_RPI_RO!G30+TO_RPI_BKFLOW!G30+TO_RPI_PT!G30+TO_RPI_IT!G30+TO_RPI_PPR!G30+TO_RPI_PIR!G30</f>
        <v>267.53164230438517</v>
      </c>
      <c r="H30" s="10">
        <f>TO_RPI_RO!H30+TO_RPI_BKFLOW!H30+TO_RPI_PT!H30+TO_RPI_IT!H30+TO_RPI_PPR!H30+TO_RPI_PIR!H30</f>
        <v>275.05262252794489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49.355202063628539</v>
      </c>
      <c r="L30" s="10">
        <f>TO_RPI_RO!L30+TO_RPI_BKFLOW!L30+TO_RPI_PT!L30+TO_RPI_IT!L30+TO_RPI_PPR!L30+TO_RPI_PIR!L30</f>
        <v>40.954256233877899</v>
      </c>
      <c r="M30" s="10">
        <f>TO_RPI_RO!M30+TO_RPI_BKFLOW!M30+TO_RPI_PT!M30+TO_RPI_IT!M30+TO_RPI_PPR!M30+TO_RPI_PIR!M30</f>
        <v>95.560017196904553</v>
      </c>
      <c r="N30" s="10">
        <f>TO_RPI_RO!N30+TO_RPI_BKFLOW!N30+TO_RPI_PT!N30+TO_RPI_IT!N30+TO_RPI_PPR!N30+TO_RPI_PIR!N30</f>
        <v>74.557781599312122</v>
      </c>
      <c r="O30" s="10">
        <f>TO_RPI_RO!O30+TO_RPI_BKFLOW!O30+TO_RPI_PT!O30+TO_RPI_IT!O30+TO_RPI_PPR!O30+TO_RPI_PIR!O30</f>
        <v>81.908598452278582</v>
      </c>
      <c r="P30" s="10">
        <f>TO_RPI_RO!P30+TO_RPI_BKFLOW!P30+TO_RPI_PT!P30+TO_RPI_IT!P30+TO_RPI_PPR!P30+TO_RPI_PIR!P30</f>
        <v>193.22020636285467</v>
      </c>
      <c r="Q30" s="10">
        <f>TO_RPI_RO!Q30+TO_RPI_BKFLOW!Q30+TO_RPI_PT!Q30+TO_RPI_IT!Q30+TO_RPI_PPR!Q30+TO_RPI_PIR!Q30</f>
        <v>313.98280309544282</v>
      </c>
      <c r="R30" s="10">
        <f>TO_RPI_RO!R30+TO_RPI_BKFLOW!R30+TO_RPI_PT!R30+TO_RPI_IT!R30+TO_RPI_PPR!R30+TO_RPI_PIR!R30</f>
        <v>257.42338779019769</v>
      </c>
      <c r="S30" s="10">
        <f>TO_RPI_RO!S30+TO_RPI_BKFLOW!S30+TO_RPI_PT!S30+TO_RPI_IT!S30+TO_RPI_PPR!S30+TO_RPI_PIR!S30</f>
        <v>256.40584694754943</v>
      </c>
      <c r="T30" s="10">
        <f>TO_RPI_RO!T30+TO_RPI_BKFLOW!T30+TO_RPI_PT!T30+TO_RPI_IT!T30+TO_RPI_PPR!T30+TO_RPI_PIR!T30</f>
        <v>284.95030094582972</v>
      </c>
      <c r="U30" s="10">
        <f>TO_RPI_RO!U30+TO_RPI_BKFLOW!U30+TO_RPI_PT!U30+TO_RPI_IT!U30+TO_RPI_PPR!U30+TO_RPI_PIR!U30</f>
        <v>264.492777300086</v>
      </c>
      <c r="V30" s="10">
        <f>TO_RPI_RO!V30+TO_RPI_BKFLOW!V30+TO_RPI_PT!V30+TO_RPI_IT!V30+TO_RPI_PPR!V30+TO_RPI_PIR!V30</f>
        <v>231.54462596732589</v>
      </c>
      <c r="W30" s="10">
        <f>TO_RPI_RO!W30+TO_RPI_BKFLOW!W30+TO_RPI_PT!W30+TO_RPI_IT!W30+TO_RPI_PPR!W30+TO_RPI_PIR!W30</f>
        <v>273.73155631986242</v>
      </c>
      <c r="X30" s="10">
        <f>TO_RPI_RO!X30+TO_RPI_BKFLOW!X30+TO_RPI_PT!X30+TO_RPI_IT!X30+TO_RPI_PPR!X30+TO_RPI_PIR!X30</f>
        <v>294.14737747205498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12630.604471195184</v>
      </c>
      <c r="D33" s="29">
        <f t="shared" si="18"/>
        <v>13458.700343938088</v>
      </c>
      <c r="E33" s="29">
        <f t="shared" si="18"/>
        <v>12859.319346517626</v>
      </c>
      <c r="F33" s="29">
        <f t="shared" si="18"/>
        <v>13654.977644024077</v>
      </c>
      <c r="G33" s="29">
        <f t="shared" si="18"/>
        <v>13753.889509888219</v>
      </c>
      <c r="H33" s="29">
        <f t="shared" si="18"/>
        <v>14123.191745485814</v>
      </c>
      <c r="I33" s="29">
        <f t="shared" si="18"/>
        <v>14888.301719690455</v>
      </c>
      <c r="J33" s="29">
        <f t="shared" si="18"/>
        <v>13513.696560619088</v>
      </c>
      <c r="K33" s="29">
        <f t="shared" si="18"/>
        <v>13113.154772141013</v>
      </c>
      <c r="L33" s="29">
        <f t="shared" si="18"/>
        <v>11698.162940670676</v>
      </c>
      <c r="M33" s="29">
        <f t="shared" si="18"/>
        <v>12172.974204643164</v>
      </c>
      <c r="N33" s="29">
        <f t="shared" si="18"/>
        <v>11022.364918314703</v>
      </c>
      <c r="O33" s="29">
        <f t="shared" si="18"/>
        <v>11874.994926913154</v>
      </c>
      <c r="P33" s="29">
        <f t="shared" si="18"/>
        <v>14251.398280309539</v>
      </c>
      <c r="Q33" s="29">
        <f t="shared" si="18"/>
        <v>13120.379363714528</v>
      </c>
      <c r="R33" s="29">
        <f t="shared" si="18"/>
        <v>15604.459415305242</v>
      </c>
      <c r="S33" s="29">
        <f t="shared" si="18"/>
        <v>15433.520894239038</v>
      </c>
      <c r="T33" s="29">
        <f t="shared" si="18"/>
        <v>16058.072914875318</v>
      </c>
      <c r="U33" s="29">
        <f t="shared" si="18"/>
        <v>14590.796216680998</v>
      </c>
      <c r="V33" s="29">
        <f t="shared" si="18"/>
        <v>13232.917024935508</v>
      </c>
      <c r="W33" s="29">
        <f t="shared" si="18"/>
        <v>12354.845141874463</v>
      </c>
      <c r="X33" s="29">
        <f t="shared" ref="X33" si="19">SUM(X34:X50)</f>
        <v>11621.214531384348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16.552020636285469</v>
      </c>
      <c r="D34" s="10">
        <f>TO_RPI_RO!D34+TO_RPI_BKFLOW!D34+TO_RPI_PT!D34+TO_RPI_IT!D34+TO_RPI_PPR!D34+TO_RPI_PIR!D34</f>
        <v>14.18744625967326</v>
      </c>
      <c r="E34" s="10">
        <f>TO_RPI_RO!E34+TO_RPI_BKFLOW!E34+TO_RPI_PT!E34+TO_RPI_IT!E34+TO_RPI_PPR!E34+TO_RPI_PIR!E34</f>
        <v>16.552020636285469</v>
      </c>
      <c r="F34" s="10">
        <f>TO_RPI_RO!F34+TO_RPI_BKFLOW!F34+TO_RPI_PT!F34+TO_RPI_IT!F34+TO_RPI_PPR!F34+TO_RPI_PIR!F34</f>
        <v>20.098882201203779</v>
      </c>
      <c r="G34" s="10">
        <f>TO_RPI_RO!G34+TO_RPI_BKFLOW!G34+TO_RPI_PT!G34+TO_RPI_IT!G34+TO_RPI_PPR!G34+TO_RPI_PIR!G34</f>
        <v>20.098882201203779</v>
      </c>
      <c r="H34" s="10">
        <f>TO_RPI_RO!H34+TO_RPI_BKFLOW!H34+TO_RPI_PT!H34+TO_RPI_IT!H34+TO_RPI_PPR!H34+TO_RPI_PIR!H34</f>
        <v>28.37489251934652</v>
      </c>
      <c r="I34" s="10">
        <f>TO_RPI_RO!I34+TO_RPI_BKFLOW!I34+TO_RPI_PT!I34+TO_RPI_IT!I34+TO_RPI_PPR!I34+TO_RPI_PIR!I34</f>
        <v>31.92175408426483</v>
      </c>
      <c r="J34" s="10">
        <f>TO_RPI_RO!J34+TO_RPI_BKFLOW!J34+TO_RPI_PT!J34+TO_RPI_IT!J34+TO_RPI_PPR!J34+TO_RPI_PIR!J34</f>
        <v>24.828030954428201</v>
      </c>
      <c r="K34" s="10">
        <f>TO_RPI_RO!K34+TO_RPI_BKFLOW!K34+TO_RPI_PT!K34+TO_RPI_IT!K34+TO_RPI_PPR!K34+TO_RPI_PIR!K34</f>
        <v>28.30834049871023</v>
      </c>
      <c r="L34" s="10">
        <f>TO_RPI_RO!L34+TO_RPI_BKFLOW!L34+TO_RPI_PT!L34+TO_RPI_IT!L34+TO_RPI_PPR!L34+TO_RPI_PIR!L34</f>
        <v>23.385124677558039</v>
      </c>
      <c r="M34" s="10">
        <f>TO_RPI_RO!M34+TO_RPI_BKFLOW!M34+TO_RPI_PT!M34+TO_RPI_IT!M34+TO_RPI_PPR!M34+TO_RPI_PIR!M34</f>
        <v>36.923903697334481</v>
      </c>
      <c r="N34" s="10">
        <f>TO_RPI_RO!N34+TO_RPI_BKFLOW!N34+TO_RPI_PT!N34+TO_RPI_IT!N34+TO_RPI_PPR!N34+TO_RPI_PIR!N34</f>
        <v>18.461994840928629</v>
      </c>
      <c r="O34" s="10">
        <f>TO_RPI_RO!O34+TO_RPI_BKFLOW!O34+TO_RPI_PT!O34+TO_RPI_IT!O34+TO_RPI_PPR!O34+TO_RPI_PIR!O34</f>
        <v>23.385124677558039</v>
      </c>
      <c r="P34" s="10">
        <f>TO_RPI_RO!P34+TO_RPI_BKFLOW!P34+TO_RPI_PT!P34+TO_RPI_IT!P34+TO_RPI_PPR!P34+TO_RPI_PIR!P34</f>
        <v>29.53912295786758</v>
      </c>
      <c r="Q34" s="10">
        <f>TO_RPI_RO!Q34+TO_RPI_BKFLOW!Q34+TO_RPI_PT!Q34+TO_RPI_IT!Q34+TO_RPI_PPR!Q34+TO_RPI_PIR!Q34</f>
        <v>23.385124677558039</v>
      </c>
      <c r="R34" s="10">
        <f>TO_RPI_RO!R34+TO_RPI_BKFLOW!R34+TO_RPI_PT!R34+TO_RPI_IT!R34+TO_RPI_PPR!R34+TO_RPI_PIR!R34</f>
        <v>16.000343938091142</v>
      </c>
      <c r="S34" s="10">
        <f>TO_RPI_RO!S34+TO_RPI_BKFLOW!S34+TO_RPI_PT!S34+TO_RPI_IT!S34+TO_RPI_PPR!S34+TO_RPI_PIR!S34</f>
        <v>9.8463456577815993</v>
      </c>
      <c r="T34" s="10">
        <f>TO_RPI_RO!T34+TO_RPI_BKFLOW!T34+TO_RPI_PT!T34+TO_RPI_IT!T34+TO_RPI_PPR!T34+TO_RPI_PIR!T34</f>
        <v>11.671625107480651</v>
      </c>
      <c r="U34" s="10">
        <f>TO_RPI_RO!U34+TO_RPI_BKFLOW!U34+TO_RPI_PT!U34+TO_RPI_IT!U34+TO_RPI_PPR!U34+TO_RPI_PIR!U34</f>
        <v>13.056319862424759</v>
      </c>
      <c r="V34" s="10">
        <f>TO_RPI_RO!V34+TO_RPI_BKFLOW!V34+TO_RPI_PT!V34+TO_RPI_IT!V34+TO_RPI_PPR!V34+TO_RPI_PIR!V34</f>
        <v>15.602837489251931</v>
      </c>
      <c r="W34" s="10">
        <f>TO_RPI_RO!W34+TO_RPI_BKFLOW!W34+TO_RPI_PT!W34+TO_RPI_IT!W34+TO_RPI_PPR!W34+TO_RPI_PIR!W34</f>
        <v>20.029406706792781</v>
      </c>
      <c r="X34" s="10">
        <f>TO_RPI_RO!X34+TO_RPI_BKFLOW!X34+TO_RPI_PT!X34+TO_RPI_IT!X34+TO_RPI_PPR!X34+TO_RPI_PIR!X34</f>
        <v>44.181169389509883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312.93826311263967</v>
      </c>
      <c r="D36" s="10">
        <f>TO_RPI_RO!D36+TO_RPI_BKFLOW!D36+TO_RPI_PT!D36+TO_RPI_IT!D36+TO_RPI_PPR!D36+TO_RPI_PIR!D36</f>
        <v>419.1339638865004</v>
      </c>
      <c r="E36" s="10">
        <f>TO_RPI_RO!E36+TO_RPI_BKFLOW!E36+TO_RPI_PT!E36+TO_RPI_IT!E36+TO_RPI_PPR!E36+TO_RPI_PIR!E36</f>
        <v>386.37145313843502</v>
      </c>
      <c r="F36" s="10">
        <f>TO_RPI_RO!F36+TO_RPI_BKFLOW!F36+TO_RPI_PT!F36+TO_RPI_IT!F36+TO_RPI_PPR!F36+TO_RPI_PIR!F36</f>
        <v>429.30163370593294</v>
      </c>
      <c r="G36" s="10">
        <f>TO_RPI_RO!G36+TO_RPI_BKFLOW!G36+TO_RPI_PT!G36+TO_RPI_IT!G36+TO_RPI_PPR!G36+TO_RPI_PIR!G36</f>
        <v>412.44264832330168</v>
      </c>
      <c r="H36" s="10">
        <f>TO_RPI_RO!H36+TO_RPI_BKFLOW!H36+TO_RPI_PT!H36+TO_RPI_IT!H36+TO_RPI_PPR!H36+TO_RPI_PIR!H36</f>
        <v>442.95219260533094</v>
      </c>
      <c r="I36" s="10">
        <f>TO_RPI_RO!I36+TO_RPI_BKFLOW!I36+TO_RPI_PT!I36+TO_RPI_IT!I36+TO_RPI_PPR!I36+TO_RPI_PIR!I36</f>
        <v>458.77188306104898</v>
      </c>
      <c r="J36" s="10">
        <f>TO_RPI_RO!J36+TO_RPI_BKFLOW!J36+TO_RPI_PT!J36+TO_RPI_IT!J36+TO_RPI_PPR!J36+TO_RPI_PIR!J36</f>
        <v>425.19346517626821</v>
      </c>
      <c r="K36" s="10">
        <f>TO_RPI_RO!K36+TO_RPI_BKFLOW!K36+TO_RPI_PT!K36+TO_RPI_IT!K36+TO_RPI_PPR!K36+TO_RPI_PIR!K36</f>
        <v>420.79871023215821</v>
      </c>
      <c r="L36" s="10">
        <f>TO_RPI_RO!L36+TO_RPI_BKFLOW!L36+TO_RPI_PT!L36+TO_RPI_IT!L36+TO_RPI_PPR!L36+TO_RPI_PIR!L36</f>
        <v>358.17334479793629</v>
      </c>
      <c r="M36" s="10">
        <f>TO_RPI_RO!M36+TO_RPI_BKFLOW!M36+TO_RPI_PT!M36+TO_RPI_IT!M36+TO_RPI_PPR!M36+TO_RPI_PIR!M36</f>
        <v>417.50266552020628</v>
      </c>
      <c r="N36" s="10">
        <f>TO_RPI_RO!N36+TO_RPI_BKFLOW!N36+TO_RPI_PT!N36+TO_RPI_IT!N36+TO_RPI_PPR!N36+TO_RPI_PIR!N36</f>
        <v>349.38374892519352</v>
      </c>
      <c r="O36" s="10">
        <f>TO_RPI_RO!O36+TO_RPI_BKFLOW!O36+TO_RPI_PT!O36+TO_RPI_IT!O36+TO_RPI_PPR!O36+TO_RPI_PIR!O36</f>
        <v>242.81074806534821</v>
      </c>
      <c r="P36" s="10">
        <f>TO_RPI_RO!P36+TO_RPI_BKFLOW!P36+TO_RPI_PT!P36+TO_RPI_IT!P36+TO_RPI_PPR!P36+TO_RPI_PIR!P36</f>
        <v>286.7583834909716</v>
      </c>
      <c r="Q36" s="10">
        <f>TO_RPI_RO!Q36+TO_RPI_BKFLOW!Q36+TO_RPI_PT!Q36+TO_RPI_IT!Q36+TO_RPI_PPR!Q36+TO_RPI_PIR!Q36</f>
        <v>217.54084264832329</v>
      </c>
      <c r="R36" s="10">
        <f>TO_RPI_RO!R36+TO_RPI_BKFLOW!R36+TO_RPI_PT!R36+TO_RPI_IT!R36+TO_RPI_PPR!R36+TO_RPI_PIR!R36</f>
        <v>192.27093723129829</v>
      </c>
      <c r="S36" s="10">
        <f>TO_RPI_RO!S36+TO_RPI_BKFLOW!S36+TO_RPI_PT!S36+TO_RPI_IT!S36+TO_RPI_PPR!S36+TO_RPI_PIR!S36</f>
        <v>335.10085984522783</v>
      </c>
      <c r="T36" s="10">
        <f>TO_RPI_RO!T36+TO_RPI_BKFLOW!T36+TO_RPI_PT!T36+TO_RPI_IT!T36+TO_RPI_PPR!T36+TO_RPI_PIR!T36</f>
        <v>305.02192605331038</v>
      </c>
      <c r="U36" s="10">
        <f>TO_RPI_RO!U36+TO_RPI_BKFLOW!U36+TO_RPI_PT!U36+TO_RPI_IT!U36+TO_RPI_PPR!U36+TO_RPI_PIR!U36</f>
        <v>288.89423903697337</v>
      </c>
      <c r="V36" s="10">
        <f>TO_RPI_RO!V36+TO_RPI_BKFLOW!V36+TO_RPI_PT!V36+TO_RPI_IT!V36+TO_RPI_PPR!V36+TO_RPI_PIR!V36</f>
        <v>252.02433361994841</v>
      </c>
      <c r="W36" s="10">
        <f>TO_RPI_RO!W36+TO_RPI_BKFLOW!W36+TO_RPI_PT!W36+TO_RPI_IT!W36+TO_RPI_PPR!W36+TO_RPI_PIR!W36</f>
        <v>273.0368013757523</v>
      </c>
      <c r="X36" s="10">
        <f>TO_RPI_RO!X36+TO_RPI_BKFLOW!X36+TO_RPI_PT!X36+TO_RPI_IT!X36+TO_RPI_PPR!X36+TO_RPI_PIR!X36</f>
        <v>218.44067067927773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2458.9280309544279</v>
      </c>
      <c r="D37" s="10">
        <f>TO_RPI_RO!D37+TO_RPI_BKFLOW!D37+TO_RPI_PT!D37+TO_RPI_IT!D37+TO_RPI_PPR!D37+TO_RPI_PIR!D37</f>
        <v>2798.127429062768</v>
      </c>
      <c r="E37" s="10">
        <f>TO_RPI_RO!E37+TO_RPI_BKFLOW!E37+TO_RPI_PT!E37+TO_RPI_IT!E37+TO_RPI_PPR!E37+TO_RPI_PIR!E37</f>
        <v>2694.3345657781601</v>
      </c>
      <c r="F37" s="10">
        <f>TO_RPI_RO!F37+TO_RPI_BKFLOW!F37+TO_RPI_PT!F37+TO_RPI_IT!F37+TO_RPI_PPR!F37+TO_RPI_PIR!F37</f>
        <v>2925.460963026655</v>
      </c>
      <c r="G37" s="10">
        <f>TO_RPI_RO!G37+TO_RPI_BKFLOW!G37+TO_RPI_PT!G37+TO_RPI_IT!G37+TO_RPI_PPR!G37+TO_RPI_PIR!G37</f>
        <v>2730.7155631986238</v>
      </c>
      <c r="H37" s="10">
        <f>TO_RPI_RO!H37+TO_RPI_BKFLOW!H37+TO_RPI_PT!H37+TO_RPI_IT!H37+TO_RPI_PPR!H37+TO_RPI_PIR!H37</f>
        <v>2674.0040412725707</v>
      </c>
      <c r="I37" s="10">
        <f>TO_RPI_RO!I37+TO_RPI_BKFLOW!I37+TO_RPI_PT!I37+TO_RPI_IT!I37+TO_RPI_PPR!I37+TO_RPI_PIR!I37</f>
        <v>2945.791487532244</v>
      </c>
      <c r="J37" s="10">
        <f>TO_RPI_RO!J37+TO_RPI_BKFLOW!J37+TO_RPI_PT!J37+TO_RPI_IT!J37+TO_RPI_PPR!J37+TO_RPI_PIR!J37</f>
        <v>2742.9062768701629</v>
      </c>
      <c r="K37" s="10">
        <f>TO_RPI_RO!K37+TO_RPI_BKFLOW!K37+TO_RPI_PT!K37+TO_RPI_IT!K37+TO_RPI_PPR!K37+TO_RPI_PIR!K37</f>
        <v>2252.1257953568356</v>
      </c>
      <c r="L37" s="10">
        <f>TO_RPI_RO!L37+TO_RPI_BKFLOW!L37+TO_RPI_PT!L37+TO_RPI_IT!L37+TO_RPI_PPR!L37+TO_RPI_PIR!L37</f>
        <v>2160.6955288048148</v>
      </c>
      <c r="M37" s="10">
        <f>TO_RPI_RO!M37+TO_RPI_BKFLOW!M37+TO_RPI_PT!M37+TO_RPI_IT!M37+TO_RPI_PPR!M37+TO_RPI_PIR!M37</f>
        <v>2330.944883920894</v>
      </c>
      <c r="N37" s="10">
        <f>TO_RPI_RO!N37+TO_RPI_BKFLOW!N37+TO_RPI_PT!N37+TO_RPI_IT!N37+TO_RPI_PPR!N37+TO_RPI_PIR!N37</f>
        <v>1970.4786758383491</v>
      </c>
      <c r="O37" s="10">
        <f>TO_RPI_RO!O37+TO_RPI_BKFLOW!O37+TO_RPI_PT!O37+TO_RPI_IT!O37+TO_RPI_PPR!O37+TO_RPI_PIR!O37</f>
        <v>1958.918486672399</v>
      </c>
      <c r="P37" s="10">
        <f>TO_RPI_RO!P37+TO_RPI_BKFLOW!P37+TO_RPI_PT!P37+TO_RPI_IT!P37+TO_RPI_PPR!P37+TO_RPI_PIR!P37</f>
        <v>2457.055546001719</v>
      </c>
      <c r="Q37" s="10">
        <f>TO_RPI_RO!Q37+TO_RPI_BKFLOW!Q37+TO_RPI_PT!Q37+TO_RPI_IT!Q37+TO_RPI_PPR!Q37+TO_RPI_PIR!Q37</f>
        <v>2021.9738607050731</v>
      </c>
      <c r="R37" s="10">
        <f>TO_RPI_RO!R37+TO_RPI_BKFLOW!R37+TO_RPI_PT!R37+TO_RPI_IT!R37+TO_RPI_PPR!R37+TO_RPI_PIR!R37</f>
        <v>2831.183748925193</v>
      </c>
      <c r="S37" s="10">
        <f>TO_RPI_RO!S37+TO_RPI_BKFLOW!S37+TO_RPI_PT!S37+TO_RPI_IT!S37+TO_RPI_PPR!S37+TO_RPI_PIR!S37</f>
        <v>2752.3645743766119</v>
      </c>
      <c r="T37" s="10">
        <f>TO_RPI_RO!T37+TO_RPI_BKFLOW!T37+TO_RPI_PT!T37+TO_RPI_IT!T37+TO_RPI_PPR!T37+TO_RPI_PIR!T37</f>
        <v>2888.471539122957</v>
      </c>
      <c r="U37" s="10">
        <f>TO_RPI_RO!U37+TO_RPI_BKFLOW!U37+TO_RPI_PT!U37+TO_RPI_IT!U37+TO_RPI_PPR!U37+TO_RPI_PIR!U37</f>
        <v>2628.4230438521072</v>
      </c>
      <c r="V37" s="10">
        <f>TO_RPI_RO!V37+TO_RPI_BKFLOW!V37+TO_RPI_PT!V37+TO_RPI_IT!V37+TO_RPI_PPR!V37+TO_RPI_PIR!V37</f>
        <v>2523.4884780739462</v>
      </c>
      <c r="W37" s="10">
        <f>TO_RPI_RO!W37+TO_RPI_BKFLOW!W37+TO_RPI_PT!W37+TO_RPI_IT!W37+TO_RPI_PPR!W37+TO_RPI_PIR!W37</f>
        <v>2055.681083404987</v>
      </c>
      <c r="X37" s="10">
        <f>TO_RPI_RO!X37+TO_RPI_BKFLOW!X37+TO_RPI_PT!X37+TO_RPI_IT!X37+TO_RPI_PPR!X37+TO_RPI_PIR!X37</f>
        <v>2255.5811693895098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849.88108340498707</v>
      </c>
      <c r="D40" s="10">
        <f>TO_RPI_RO!D40+TO_RPI_BKFLOW!D40+TO_RPI_PT!D40+TO_RPI_IT!D40+TO_RPI_PPR!D40+TO_RPI_PIR!D40</f>
        <v>658.17858985382634</v>
      </c>
      <c r="E40" s="10">
        <f>TO_RPI_RO!E40+TO_RPI_BKFLOW!E40+TO_RPI_PT!E40+TO_RPI_IT!E40+TO_RPI_PPR!E40+TO_RPI_PIR!E40</f>
        <v>546.35210662080817</v>
      </c>
      <c r="F40" s="10">
        <f>TO_RPI_RO!F40+TO_RPI_BKFLOW!F40+TO_RPI_PT!F40+TO_RPI_IT!F40+TO_RPI_PPR!F40+TO_RPI_PIR!F40</f>
        <v>750.83473774720539</v>
      </c>
      <c r="G40" s="10">
        <f>TO_RPI_RO!G40+TO_RPI_BKFLOW!G40+TO_RPI_PT!G40+TO_RPI_IT!G40+TO_RPI_PPR!G40+TO_RPI_PIR!G40</f>
        <v>829.64582975064491</v>
      </c>
      <c r="H40" s="10">
        <f>TO_RPI_RO!H40+TO_RPI_BKFLOW!H40+TO_RPI_PT!H40+TO_RPI_IT!H40+TO_RPI_PPR!H40+TO_RPI_PIR!H40</f>
        <v>909.52184006878747</v>
      </c>
      <c r="I40" s="10">
        <f>TO_RPI_RO!I40+TO_RPI_BKFLOW!I40+TO_RPI_PT!I40+TO_RPI_IT!I40+TO_RPI_PPR!I40+TO_RPI_PIR!I40</f>
        <v>911.65184866723985</v>
      </c>
      <c r="J40" s="10">
        <f>TO_RPI_RO!J40+TO_RPI_BKFLOW!J40+TO_RPI_PT!J40+TO_RPI_IT!J40+TO_RPI_PPR!J40+TO_RPI_PIR!J40</f>
        <v>765.14282029234744</v>
      </c>
      <c r="K40" s="10">
        <f>TO_RPI_RO!K40+TO_RPI_BKFLOW!K40+TO_RPI_PT!K40+TO_RPI_IT!K40+TO_RPI_PPR!K40+TO_RPI_PIR!K40</f>
        <v>768.22390369733444</v>
      </c>
      <c r="L40" s="10">
        <f>TO_RPI_RO!L40+TO_RPI_BKFLOW!L40+TO_RPI_PT!L40+TO_RPI_IT!L40+TO_RPI_PPR!L40+TO_RPI_PIR!L40</f>
        <v>803.14325021496131</v>
      </c>
      <c r="M40" s="10">
        <f>TO_RPI_RO!M40+TO_RPI_BKFLOW!M40+TO_RPI_PT!M40+TO_RPI_IT!M40+TO_RPI_PPR!M40+TO_RPI_PIR!M40</f>
        <v>993.14514187446252</v>
      </c>
      <c r="N40" s="10">
        <f>TO_RPI_RO!N40+TO_RPI_BKFLOW!N40+TO_RPI_PT!N40+TO_RPI_IT!N40+TO_RPI_PPR!N40+TO_RPI_PIR!N40</f>
        <v>812.38658641444533</v>
      </c>
      <c r="O40" s="10">
        <f>TO_RPI_RO!O40+TO_RPI_BKFLOW!O40+TO_RPI_PT!O40+TO_RPI_IT!O40+TO_RPI_PPR!O40+TO_RPI_PIR!O40</f>
        <v>934.60395528804804</v>
      </c>
      <c r="P40" s="10">
        <f>TO_RPI_RO!P40+TO_RPI_BKFLOW!P40+TO_RPI_PT!P40+TO_RPI_IT!P40+TO_RPI_PPR!P40+TO_RPI_PIR!P40</f>
        <v>1162.6062768701629</v>
      </c>
      <c r="Q40" s="10">
        <f>TO_RPI_RO!Q40+TO_RPI_BKFLOW!Q40+TO_RPI_PT!Q40+TO_RPI_IT!Q40+TO_RPI_PPR!Q40+TO_RPI_PIR!Q40</f>
        <v>1002.388478073947</v>
      </c>
      <c r="R40" s="10">
        <f>TO_RPI_RO!R40+TO_RPI_BKFLOW!R40+TO_RPI_PT!R40+TO_RPI_IT!R40+TO_RPI_PPR!R40+TO_RPI_PIR!R40</f>
        <v>1191.363370593293</v>
      </c>
      <c r="S40" s="10">
        <f>TO_RPI_RO!S40+TO_RPI_BKFLOW!S40+TO_RPI_PT!S40+TO_RPI_IT!S40+TO_RPI_PPR!S40+TO_RPI_PIR!S40</f>
        <v>1270.4452278589849</v>
      </c>
      <c r="T40" s="10">
        <f>TO_RPI_RO!T40+TO_RPI_BKFLOW!T40+TO_RPI_PT!T40+TO_RPI_IT!T40+TO_RPI_PPR!T40+TO_RPI_PIR!T40</f>
        <v>1397.3818572656919</v>
      </c>
      <c r="U40" s="10">
        <f>TO_RPI_RO!U40+TO_RPI_BKFLOW!U40+TO_RPI_PT!U40+TO_RPI_IT!U40+TO_RPI_PPR!U40+TO_RPI_PIR!U40</f>
        <v>1470.5952708512471</v>
      </c>
      <c r="V40" s="10">
        <f>TO_RPI_RO!V40+TO_RPI_BKFLOW!V40+TO_RPI_PT!V40+TO_RPI_IT!V40+TO_RPI_PPR!V40+TO_RPI_PIR!V40</f>
        <v>1382.676784178848</v>
      </c>
      <c r="W40" s="10">
        <f>TO_RPI_RO!W40+TO_RPI_BKFLOW!W40+TO_RPI_PT!W40+TO_RPI_IT!W40+TO_RPI_PPR!W40+TO_RPI_PIR!W40</f>
        <v>604.32725709372312</v>
      </c>
      <c r="X40" s="10">
        <f>TO_RPI_RO!X40+TO_RPI_BKFLOW!X40+TO_RPI_PT!X40+TO_RPI_IT!X40+TO_RPI_PPR!X40+TO_RPI_PIR!X40</f>
        <v>680.28486672398958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5.2307824591573508</v>
      </c>
      <c r="D41" s="10">
        <f>TO_RPI_RO!D41+TO_RPI_BKFLOW!D41+TO_RPI_PT!D41+TO_RPI_IT!D41+TO_RPI_PPR!D41+TO_RPI_PIR!D41</f>
        <v>3.1384350816852971</v>
      </c>
      <c r="E41" s="10">
        <f>TO_RPI_RO!E41+TO_RPI_BKFLOW!E41+TO_RPI_PT!E41+TO_RPI_IT!E41+TO_RPI_PPR!E41+TO_RPI_PIR!E41</f>
        <v>2.0922613929492688</v>
      </c>
      <c r="F41" s="10">
        <f>TO_RPI_RO!F41+TO_RPI_BKFLOW!F41+TO_RPI_PT!F41+TO_RPI_IT!F41+TO_RPI_PPR!F41+TO_RPI_PIR!F41</f>
        <v>1.0461736887360269</v>
      </c>
      <c r="G41" s="10">
        <f>TO_RPI_RO!G41+TO_RPI_BKFLOW!G41+TO_RPI_PT!G41+TO_RPI_IT!G41+TO_RPI_PPR!G41+TO_RPI_PIR!G41</f>
        <v>2.0899398108340499</v>
      </c>
      <c r="H41" s="10">
        <f>TO_RPI_RO!H41+TO_RPI_BKFLOW!H41+TO_RPI_PT!H41+TO_RPI_IT!H41+TO_RPI_PPR!H41+TO_RPI_PIR!H41</f>
        <v>3.134823731728289</v>
      </c>
      <c r="I41" s="10">
        <f>TO_RPI_RO!I41+TO_RPI_BKFLOW!I41+TO_RPI_PT!I41+TO_RPI_IT!I41+TO_RPI_PPR!I41+TO_RPI_PIR!I41</f>
        <v>2.0899398108340499</v>
      </c>
      <c r="J41" s="10">
        <f>TO_RPI_RO!J41+TO_RPI_BKFLOW!J41+TO_RPI_PT!J41+TO_RPI_IT!J41+TO_RPI_PPR!J41+TO_RPI_PIR!J41</f>
        <v>2.0899398108340499</v>
      </c>
      <c r="K41" s="10">
        <f>TO_RPI_RO!K41+TO_RPI_BKFLOW!K41+TO_RPI_PT!K41+TO_RPI_IT!K41+TO_RPI_PPR!K41+TO_RPI_PIR!K41</f>
        <v>2.0899398108340499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2.0899398108340499</v>
      </c>
      <c r="N41" s="10">
        <f>TO_RPI_RO!N41+TO_RPI_BKFLOW!N41+TO_RPI_PT!N41+TO_RPI_IT!N41+TO_RPI_PPR!N41+TO_RPI_PIR!N41</f>
        <v>1.0449699054170249</v>
      </c>
      <c r="O41" s="10">
        <f>TO_RPI_RO!O41+TO_RPI_BKFLOW!O41+TO_RPI_PT!O41+TO_RPI_IT!O41+TO_RPI_PPR!O41+TO_RPI_PIR!O41</f>
        <v>1.0449699054170249</v>
      </c>
      <c r="P41" s="10">
        <f>TO_RPI_RO!P41+TO_RPI_BKFLOW!P41+TO_RPI_PT!P41+TO_RPI_IT!P41+TO_RPI_PPR!P41+TO_RPI_PIR!P41</f>
        <v>1.0449699054170249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0.27687016337059328</v>
      </c>
      <c r="U41" s="10">
        <f>TO_RPI_RO!U41+TO_RPI_BKFLOW!U41+TO_RPI_PT!U41+TO_RPI_IT!U41+TO_RPI_PPR!U41+TO_RPI_PIR!U41</f>
        <v>0.22261392949269129</v>
      </c>
      <c r="V41" s="10">
        <f>TO_RPI_RO!V41+TO_RPI_BKFLOW!V41+TO_RPI_PT!V41+TO_RPI_IT!V41+TO_RPI_PPR!V41+TO_RPI_PIR!V41</f>
        <v>0.19750644883920901</v>
      </c>
      <c r="W41" s="10">
        <f>TO_RPI_RO!W41+TO_RPI_BKFLOW!W41+TO_RPI_PT!W41+TO_RPI_IT!W41+TO_RPI_PPR!W41+TO_RPI_PIR!W41</f>
        <v>0.2277730008598452</v>
      </c>
      <c r="X41" s="10">
        <f>TO_RPI_RO!X41+TO_RPI_BKFLOW!X41+TO_RPI_PT!X41+TO_RPI_IT!X41+TO_RPI_PPR!X41+TO_RPI_PIR!X41</f>
        <v>0.15984522785898539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1058.6128116938951</v>
      </c>
      <c r="D42" s="10">
        <f>TO_RPI_RO!D42+TO_RPI_BKFLOW!D42+TO_RPI_PT!D42+TO_RPI_IT!D42+TO_RPI_PPR!D42+TO_RPI_PIR!D42</f>
        <v>1047.984178847807</v>
      </c>
      <c r="E42" s="10">
        <f>TO_RPI_RO!E42+TO_RPI_BKFLOW!E42+TO_RPI_PT!E42+TO_RPI_IT!E42+TO_RPI_PPR!E42+TO_RPI_PIR!E42</f>
        <v>1152.1447979363711</v>
      </c>
      <c r="F42" s="10">
        <f>TO_RPI_RO!F42+TO_RPI_BKFLOW!F42+TO_RPI_PT!F42+TO_RPI_IT!F42+TO_RPI_PPR!F42+TO_RPI_PIR!F42</f>
        <v>1201.0366294067071</v>
      </c>
      <c r="G42" s="10">
        <f>TO_RPI_RO!G42+TO_RPI_BKFLOW!G42+TO_RPI_PT!G42+TO_RPI_IT!G42+TO_RPI_PPR!G42+TO_RPI_PIR!G42</f>
        <v>1263.1783319002579</v>
      </c>
      <c r="H42" s="10">
        <f>TO_RPI_RO!H42+TO_RPI_BKFLOW!H42+TO_RPI_PT!H42+TO_RPI_IT!H42+TO_RPI_PPR!H42+TO_RPI_PIR!H42</f>
        <v>1277.153912295787</v>
      </c>
      <c r="I42" s="10">
        <f>TO_RPI_RO!I42+TO_RPI_BKFLOW!I42+TO_RPI_PT!I42+TO_RPI_IT!I42+TO_RPI_PPR!I42+TO_RPI_PIR!I42</f>
        <v>1114.8220980223559</v>
      </c>
      <c r="J42" s="10">
        <f>TO_RPI_RO!J42+TO_RPI_BKFLOW!J42+TO_RPI_PT!J42+TO_RPI_IT!J42+TO_RPI_PPR!J42+TO_RPI_PIR!J42</f>
        <v>1125.5374032674119</v>
      </c>
      <c r="K42" s="10">
        <f>TO_RPI_RO!K42+TO_RPI_BKFLOW!K42+TO_RPI_PT!K42+TO_RPI_IT!K42+TO_RPI_PPR!K42+TO_RPI_PIR!K42</f>
        <v>1209.611177987962</v>
      </c>
      <c r="L42" s="10">
        <f>TO_RPI_RO!L42+TO_RPI_BKFLOW!L42+TO_RPI_PT!L42+TO_RPI_IT!L42+TO_RPI_PPR!L42+TO_RPI_PIR!L42</f>
        <v>1042.5145313843509</v>
      </c>
      <c r="M42" s="10">
        <f>TO_RPI_RO!M42+TO_RPI_BKFLOW!M42+TO_RPI_PT!M42+TO_RPI_IT!M42+TO_RPI_PPR!M42+TO_RPI_PIR!M42</f>
        <v>1136.0466036113501</v>
      </c>
      <c r="N42" s="10">
        <f>TO_RPI_RO!N42+TO_RPI_BKFLOW!N42+TO_RPI_PT!N42+TO_RPI_IT!N42+TO_RPI_PPR!N42+TO_RPI_PIR!N42</f>
        <v>1009.936027515047</v>
      </c>
      <c r="O42" s="10">
        <f>TO_RPI_RO!O42+TO_RPI_BKFLOW!O42+TO_RPI_PT!O42+TO_RPI_IT!O42+TO_RPI_PPR!O42+TO_RPI_PIR!O42</f>
        <v>1280.022957867584</v>
      </c>
      <c r="P42" s="10">
        <f>TO_RPI_RO!P42+TO_RPI_BKFLOW!P42+TO_RPI_PT!P42+TO_RPI_IT!P42+TO_RPI_PPR!P42+TO_RPI_PIR!P42</f>
        <v>1009.9359415305242</v>
      </c>
      <c r="Q42" s="10">
        <f>TO_RPI_RO!Q42+TO_RPI_BKFLOW!Q42+TO_RPI_PT!Q42+TO_RPI_IT!Q42+TO_RPI_PPR!Q42+TO_RPI_PIR!Q42</f>
        <v>1441.8649183147031</v>
      </c>
      <c r="R42" s="10">
        <f>TO_RPI_RO!R42+TO_RPI_BKFLOW!R42+TO_RPI_PT!R42+TO_RPI_IT!R42+TO_RPI_PPR!R42+TO_RPI_PIR!R42</f>
        <v>1417.6937231298368</v>
      </c>
      <c r="S42" s="10">
        <f>TO_RPI_RO!S42+TO_RPI_BKFLOW!S42+TO_RPI_PT!S42+TO_RPI_IT!S42+TO_RPI_PPR!S42+TO_RPI_PIR!S42</f>
        <v>1332.5690455717968</v>
      </c>
      <c r="T42" s="10">
        <f>TO_RPI_RO!T42+TO_RPI_BKFLOW!T42+TO_RPI_PT!T42+TO_RPI_IT!T42+TO_RPI_PPR!T42+TO_RPI_PIR!T42</f>
        <v>1561.70154772141</v>
      </c>
      <c r="U42" s="10">
        <f>TO_RPI_RO!U42+TO_RPI_BKFLOW!U42+TO_RPI_PT!U42+TO_RPI_IT!U42+TO_RPI_PPR!U42+TO_RPI_PIR!U42</f>
        <v>1242.4924333619945</v>
      </c>
      <c r="V42" s="10">
        <f>TO_RPI_RO!V42+TO_RPI_BKFLOW!V42+TO_RPI_PT!V42+TO_RPI_IT!V42+TO_RPI_PPR!V42+TO_RPI_PIR!V42</f>
        <v>1262.0858125537402</v>
      </c>
      <c r="W42" s="10">
        <f>TO_RPI_RO!W42+TO_RPI_BKFLOW!W42+TO_RPI_PT!W42+TO_RPI_IT!W42+TO_RPI_PPR!W42+TO_RPI_PIR!W42</f>
        <v>1129.5087704213242</v>
      </c>
      <c r="X42" s="10">
        <f>TO_RPI_RO!X42+TO_RPI_BKFLOW!X42+TO_RPI_PT!X42+TO_RPI_IT!X42+TO_RPI_PPR!X42+TO_RPI_PIR!X42</f>
        <v>860.23215821152189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3926.4837489251931</v>
      </c>
      <c r="D43" s="10">
        <f>TO_RPI_RO!D43+TO_RPI_BKFLOW!D43+TO_RPI_PT!D43+TO_RPI_IT!D43+TO_RPI_PPR!D43+TO_RPI_PIR!D43</f>
        <v>4717.1620808254511</v>
      </c>
      <c r="E43" s="10">
        <f>TO_RPI_RO!E43+TO_RPI_BKFLOW!E43+TO_RPI_PT!E43+TO_RPI_IT!E43+TO_RPI_PPR!E43+TO_RPI_PIR!E43</f>
        <v>4995.5552880481509</v>
      </c>
      <c r="F43" s="10">
        <f>TO_RPI_RO!F43+TO_RPI_BKFLOW!F43+TO_RPI_PT!F43+TO_RPI_IT!F43+TO_RPI_PPR!F43+TO_RPI_PIR!F43</f>
        <v>5128.0250214961297</v>
      </c>
      <c r="G43" s="10">
        <f>TO_RPI_RO!G43+TO_RPI_BKFLOW!G43+TO_RPI_PT!G43+TO_RPI_IT!G43+TO_RPI_PPR!G43+TO_RPI_PIR!G43</f>
        <v>4929.3205503009449</v>
      </c>
      <c r="H43" s="10">
        <f>TO_RPI_RO!H43+TO_RPI_BKFLOW!H43+TO_RPI_PT!H43+TO_RPI_IT!H43+TO_RPI_PPR!H43+TO_RPI_PIR!H43</f>
        <v>5196.3296646603612</v>
      </c>
      <c r="I43" s="10">
        <f>TO_RPI_RO!I43+TO_RPI_BKFLOW!I43+TO_RPI_PT!I43+TO_RPI_IT!I43+TO_RPI_PPR!I43+TO_RPI_PIR!I43</f>
        <v>5239.944625967325</v>
      </c>
      <c r="J43" s="10">
        <f>TO_RPI_RO!J43+TO_RPI_BKFLOW!J43+TO_RPI_PT!J43+TO_RPI_IT!J43+TO_RPI_PPR!J43+TO_RPI_PIR!J43</f>
        <v>4759.2911435941523</v>
      </c>
      <c r="K43" s="10">
        <f>TO_RPI_RO!K43+TO_RPI_BKFLOW!K43+TO_RPI_PT!K43+TO_RPI_IT!K43+TO_RPI_PPR!K43+TO_RPI_PIR!K43</f>
        <v>4666.857695614789</v>
      </c>
      <c r="L43" s="10">
        <f>TO_RPI_RO!L43+TO_RPI_BKFLOW!L43+TO_RPI_PT!L43+TO_RPI_IT!L43+TO_RPI_PPR!L43+TO_RPI_PIR!L43</f>
        <v>3913.0122957867579</v>
      </c>
      <c r="M43" s="10">
        <f>TO_RPI_RO!M43+TO_RPI_BKFLOW!M43+TO_RPI_PT!M43+TO_RPI_IT!M43+TO_RPI_PPR!M43+TO_RPI_PIR!M43</f>
        <v>4022.9053310404129</v>
      </c>
      <c r="N43" s="10">
        <f>TO_RPI_RO!N43+TO_RPI_BKFLOW!N43+TO_RPI_PT!N43+TO_RPI_IT!N43+TO_RPI_PPR!N43+TO_RPI_PIR!N43</f>
        <v>3672.6855546001721</v>
      </c>
      <c r="O43" s="10">
        <f>TO_RPI_RO!O43+TO_RPI_BKFLOW!O43+TO_RPI_PT!O43+TO_RPI_IT!O43+TO_RPI_PPR!O43+TO_RPI_PIR!O43</f>
        <v>3976.6886500429919</v>
      </c>
      <c r="P43" s="10">
        <f>TO_RPI_RO!P43+TO_RPI_BKFLOW!P43+TO_RPI_PT!P43+TO_RPI_IT!P43+TO_RPI_PPR!P43+TO_RPI_PIR!P43</f>
        <v>5544.9747205502999</v>
      </c>
      <c r="Q43" s="10">
        <f>TO_RPI_RO!Q43+TO_RPI_BKFLOW!Q43+TO_RPI_PT!Q43+TO_RPI_IT!Q43+TO_RPI_PPR!Q43+TO_RPI_PIR!Q43</f>
        <v>4996.5367153912293</v>
      </c>
      <c r="R43" s="10">
        <f>TO_RPI_RO!R43+TO_RPI_BKFLOW!R43+TO_RPI_PT!R43+TO_RPI_IT!R43+TO_RPI_PPR!R43+TO_RPI_PIR!R43</f>
        <v>6269.036027515046</v>
      </c>
      <c r="S43" s="10">
        <f>TO_RPI_RO!S43+TO_RPI_BKFLOW!S43+TO_RPI_PT!S43+TO_RPI_IT!S43+TO_RPI_PPR!S43+TO_RPI_PIR!S43</f>
        <v>5848.9777300085989</v>
      </c>
      <c r="T43" s="10">
        <f>TO_RPI_RO!T43+TO_RPI_BKFLOW!T43+TO_RPI_PT!T43+TO_RPI_IT!T43+TO_RPI_PPR!T43+TO_RPI_PIR!T43</f>
        <v>6095.067153912295</v>
      </c>
      <c r="U43" s="10">
        <f>TO_RPI_RO!U43+TO_RPI_BKFLOW!U43+TO_RPI_PT!U43+TO_RPI_IT!U43+TO_RPI_PPR!U43+TO_RPI_PIR!U43</f>
        <v>5364.8672398968183</v>
      </c>
      <c r="V43" s="10">
        <f>TO_RPI_RO!V43+TO_RPI_BKFLOW!V43+TO_RPI_PT!V43+TO_RPI_IT!V43+TO_RPI_PPR!V43+TO_RPI_PIR!V43</f>
        <v>4738.6918314703344</v>
      </c>
      <c r="W43" s="10">
        <f>TO_RPI_RO!W43+TO_RPI_BKFLOW!W43+TO_RPI_PT!W43+TO_RPI_IT!W43+TO_RPI_PPR!W43+TO_RPI_PIR!W43</f>
        <v>4912.5836629406704</v>
      </c>
      <c r="X43" s="10">
        <f>TO_RPI_RO!X43+TO_RPI_BKFLOW!X43+TO_RPI_PT!X43+TO_RPI_IT!X43+TO_RPI_PPR!X43+TO_RPI_PIR!X43</f>
        <v>4478.9048151332754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2915.0760103181424</v>
      </c>
      <c r="D44" s="10">
        <f>TO_RPI_RO!D44+TO_RPI_BKFLOW!D44+TO_RPI_PT!D44+TO_RPI_IT!D44+TO_RPI_PPR!D44+TO_RPI_PIR!D44</f>
        <v>2616.9103181427349</v>
      </c>
      <c r="E44" s="10">
        <f>TO_RPI_RO!E44+TO_RPI_BKFLOW!E44+TO_RPI_PT!E44+TO_RPI_IT!E44+TO_RPI_PPR!E44+TO_RPI_PIR!E44</f>
        <v>2352.5174548581253</v>
      </c>
      <c r="F44" s="10">
        <f>TO_RPI_RO!F44+TO_RPI_BKFLOW!F44+TO_RPI_PT!F44+TO_RPI_IT!F44+TO_RPI_PPR!F44+TO_RPI_PIR!F44</f>
        <v>2311.025193465176</v>
      </c>
      <c r="G44" s="10">
        <f>TO_RPI_RO!G44+TO_RPI_BKFLOW!G44+TO_RPI_PT!G44+TO_RPI_IT!G44+TO_RPI_PPR!G44+TO_RPI_PIR!G44</f>
        <v>2850.007394668959</v>
      </c>
      <c r="H44" s="10">
        <f>TO_RPI_RO!H44+TO_RPI_BKFLOW!H44+TO_RPI_PT!H44+TO_RPI_IT!H44+TO_RPI_PPR!H44+TO_RPI_PIR!H44</f>
        <v>2939.280137575236</v>
      </c>
      <c r="I44" s="10">
        <f>TO_RPI_RO!I44+TO_RPI_BKFLOW!I44+TO_RPI_PT!I44+TO_RPI_IT!I44+TO_RPI_PPR!I44+TO_RPI_PIR!I44</f>
        <v>2954.6388650042986</v>
      </c>
      <c r="J44" s="10">
        <f>TO_RPI_RO!J44+TO_RPI_BKFLOW!J44+TO_RPI_PT!J44+TO_RPI_IT!J44+TO_RPI_PPR!J44+TO_RPI_PIR!J44</f>
        <v>2505.0157351676689</v>
      </c>
      <c r="K44" s="10">
        <f>TO_RPI_RO!K44+TO_RPI_BKFLOW!K44+TO_RPI_PT!K44+TO_RPI_IT!K44+TO_RPI_PPR!K44+TO_RPI_PIR!K44</f>
        <v>2658.832502149613</v>
      </c>
      <c r="L44" s="10">
        <f>TO_RPI_RO!L44+TO_RPI_BKFLOW!L44+TO_RPI_PT!L44+TO_RPI_IT!L44+TO_RPI_PPR!L44+TO_RPI_PIR!L44</f>
        <v>2026.3686156491826</v>
      </c>
      <c r="M44" s="10">
        <f>TO_RPI_RO!M44+TO_RPI_BKFLOW!M44+TO_RPI_PT!M44+TO_RPI_IT!M44+TO_RPI_PPR!M44+TO_RPI_PIR!M44</f>
        <v>2100.8884780739459</v>
      </c>
      <c r="N44" s="10">
        <f>TO_RPI_RO!N44+TO_RPI_BKFLOW!N44+TO_RPI_PT!N44+TO_RPI_IT!N44+TO_RPI_PPR!N44+TO_RPI_PIR!N44</f>
        <v>2435.2728288907997</v>
      </c>
      <c r="O44" s="10">
        <f>TO_RPI_RO!O44+TO_RPI_BKFLOW!O44+TO_RPI_PT!O44+TO_RPI_IT!O44+TO_RPI_PPR!O44+TO_RPI_PIR!O44</f>
        <v>2617.750988822012</v>
      </c>
      <c r="P44" s="10">
        <f>TO_RPI_RO!P44+TO_RPI_BKFLOW!P44+TO_RPI_PT!P44+TO_RPI_IT!P44+TO_RPI_PPR!P44+TO_RPI_PIR!P44</f>
        <v>2351.1989681857258</v>
      </c>
      <c r="Q44" s="10">
        <f>TO_RPI_RO!Q44+TO_RPI_BKFLOW!Q44+TO_RPI_PT!Q44+TO_RPI_IT!Q44+TO_RPI_PPR!Q44+TO_RPI_PIR!Q44</f>
        <v>2386.5482373172831</v>
      </c>
      <c r="R44" s="10">
        <f>TO_RPI_RO!R44+TO_RPI_BKFLOW!R44+TO_RPI_PT!R44+TO_RPI_IT!R44+TO_RPI_PPR!R44+TO_RPI_PIR!R44</f>
        <v>2386.5482373172831</v>
      </c>
      <c r="S44" s="10">
        <f>TO_RPI_RO!S44+TO_RPI_BKFLOW!S44+TO_RPI_PT!S44+TO_RPI_IT!S44+TO_RPI_PPR!S44+TO_RPI_PIR!S44</f>
        <v>2555.6510748065348</v>
      </c>
      <c r="T44" s="10">
        <f>TO_RPI_RO!T44+TO_RPI_BKFLOW!T44+TO_RPI_PT!T44+TO_RPI_IT!T44+TO_RPI_PPR!T44+TO_RPI_PIR!T44</f>
        <v>2526.7288048151331</v>
      </c>
      <c r="U44" s="10">
        <f>TO_RPI_RO!U44+TO_RPI_BKFLOW!U44+TO_RPI_PT!U44+TO_RPI_IT!U44+TO_RPI_PPR!U44+TO_RPI_PIR!U44</f>
        <v>2508.6280309544281</v>
      </c>
      <c r="V44" s="10">
        <f>TO_RPI_RO!V44+TO_RPI_BKFLOW!V44+TO_RPI_PT!V44+TO_RPI_IT!V44+TO_RPI_PPR!V44+TO_RPI_PIR!V44</f>
        <v>2019.2758383490971</v>
      </c>
      <c r="W44" s="10">
        <f>TO_RPI_RO!W44+TO_RPI_BKFLOW!W44+TO_RPI_PT!W44+TO_RPI_IT!W44+TO_RPI_PPR!W44+TO_RPI_PIR!W44</f>
        <v>2307.859931212382</v>
      </c>
      <c r="X44" s="10">
        <f>TO_RPI_RO!X44+TO_RPI_BKFLOW!X44+TO_RPI_PT!X44+TO_RPI_IT!X44+TO_RPI_PPR!X44+TO_RPI_PIR!X44</f>
        <v>2363.5693035253648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42.247033533963886</v>
      </c>
      <c r="D45" s="10">
        <f>TO_RPI_RO!D45+TO_RPI_BKFLOW!D45+TO_RPI_PT!D45+TO_RPI_IT!D45+TO_RPI_PPR!D45+TO_RPI_PIR!D45</f>
        <v>23.043852106620811</v>
      </c>
      <c r="E45" s="10">
        <f>TO_RPI_RO!E45+TO_RPI_BKFLOW!E45+TO_RPI_PT!E45+TO_RPI_IT!E45+TO_RPI_PPR!E45+TO_RPI_PIR!E45</f>
        <v>28.804815133276009</v>
      </c>
      <c r="F45" s="10">
        <f>TO_RPI_RO!F45+TO_RPI_BKFLOW!F45+TO_RPI_PT!F45+TO_RPI_IT!F45+TO_RPI_PPR!F45+TO_RPI_PIR!F45</f>
        <v>32.645485812553737</v>
      </c>
      <c r="G45" s="10">
        <f>TO_RPI_RO!G45+TO_RPI_BKFLOW!G45+TO_RPI_PT!G45+TO_RPI_IT!G45+TO_RPI_PPR!G45+TO_RPI_PIR!G45</f>
        <v>33.597248495270847</v>
      </c>
      <c r="H45" s="10">
        <f>TO_RPI_RO!H45+TO_RPI_BKFLOW!H45+TO_RPI_PT!H45+TO_RPI_IT!H45+TO_RPI_PPR!H45+TO_RPI_PIR!H45</f>
        <v>33.597248495270847</v>
      </c>
      <c r="I45" s="10">
        <f>TO_RPI_RO!I45+TO_RPI_BKFLOW!I45+TO_RPI_PT!I45+TO_RPI_IT!I45+TO_RPI_PPR!I45+TO_RPI_PIR!I45</f>
        <v>32.637317282889079</v>
      </c>
      <c r="J45" s="10">
        <f>TO_RPI_RO!J45+TO_RPI_BKFLOW!J45+TO_RPI_PT!J45+TO_RPI_IT!J45+TO_RPI_PPR!J45+TO_RPI_PIR!J45</f>
        <v>22.91006018916595</v>
      </c>
      <c r="K45" s="10">
        <f>TO_RPI_RO!K45+TO_RPI_BKFLOW!K45+TO_RPI_PT!K45+TO_RPI_IT!K45+TO_RPI_PPR!K45+TO_RPI_PIR!K45</f>
        <v>21.868701633705928</v>
      </c>
      <c r="L45" s="10">
        <f>TO_RPI_RO!L45+TO_RPI_BKFLOW!L45+TO_RPI_PT!L45+TO_RPI_IT!L45+TO_RPI_PPR!L45+TO_RPI_PIR!L45</f>
        <v>21.868701633705928</v>
      </c>
      <c r="M45" s="10">
        <f>TO_RPI_RO!M45+TO_RPI_BKFLOW!M45+TO_RPI_PT!M45+TO_RPI_IT!M45+TO_RPI_PPR!M45+TO_RPI_PIR!M45</f>
        <v>30.199656061908851</v>
      </c>
      <c r="N45" s="10">
        <f>TO_RPI_RO!N45+TO_RPI_BKFLOW!N45+TO_RPI_PT!N45+TO_RPI_IT!N45+TO_RPI_PPR!N45+TO_RPI_PIR!N45</f>
        <v>14.57919174548581</v>
      </c>
      <c r="O45" s="10">
        <f>TO_RPI_RO!O45+TO_RPI_BKFLOW!O45+TO_RPI_PT!O45+TO_RPI_IT!O45+TO_RPI_PPR!O45+TO_RPI_PIR!O45</f>
        <v>17.703267411865859</v>
      </c>
      <c r="P45" s="10">
        <f>TO_RPI_RO!P45+TO_RPI_BKFLOW!P45+TO_RPI_PT!P45+TO_RPI_IT!P45+TO_RPI_PPR!P45+TO_RPI_PIR!P45</f>
        <v>13.53774720550301</v>
      </c>
      <c r="Q45" s="10">
        <f>TO_RPI_RO!Q45+TO_RPI_BKFLOW!Q45+TO_RPI_PT!Q45+TO_RPI_IT!Q45+TO_RPI_PPR!Q45+TO_RPI_PIR!Q45</f>
        <v>17.703267411865859</v>
      </c>
      <c r="R45" s="10">
        <f>TO_RPI_RO!R45+TO_RPI_BKFLOW!R45+TO_RPI_PT!R45+TO_RPI_IT!R45+TO_RPI_PPR!R45+TO_RPI_PIR!R45</f>
        <v>27.075580395528799</v>
      </c>
      <c r="S45" s="10">
        <f>TO_RPI_RO!S45+TO_RPI_BKFLOW!S45+TO_RPI_PT!S45+TO_RPI_IT!S45+TO_RPI_PPR!S45+TO_RPI_PIR!S45</f>
        <v>24.99286328460877</v>
      </c>
      <c r="T45" s="10">
        <f>TO_RPI_RO!T45+TO_RPI_BKFLOW!T45+TO_RPI_PT!T45+TO_RPI_IT!T45+TO_RPI_PPR!T45+TO_RPI_PIR!T45</f>
        <v>17.02424763542562</v>
      </c>
      <c r="U45" s="10">
        <f>TO_RPI_RO!U45+TO_RPI_BKFLOW!U45+TO_RPI_PT!U45+TO_RPI_IT!U45+TO_RPI_PPR!U45+TO_RPI_PIR!U45</f>
        <v>17.02424763542562</v>
      </c>
      <c r="V45" s="10">
        <f>TO_RPI_RO!V45+TO_RPI_BKFLOW!V45+TO_RPI_PT!V45+TO_RPI_IT!V45+TO_RPI_PPR!V45+TO_RPI_PIR!V45</f>
        <v>7.9081685296646604</v>
      </c>
      <c r="W45" s="10">
        <f>TO_RPI_RO!W45+TO_RPI_BKFLOW!W45+TO_RPI_PT!W45+TO_RPI_IT!W45+TO_RPI_PPR!W45+TO_RPI_PIR!W45</f>
        <v>12.557867583834909</v>
      </c>
      <c r="X45" s="10">
        <f>TO_RPI_RO!X45+TO_RPI_BKFLOW!X45+TO_RPI_PT!X45+TO_RPI_IT!X45+TO_RPI_PPR!X45+TO_RPI_PIR!X45</f>
        <v>4.5299226139294921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133.4623387790198</v>
      </c>
      <c r="D46" s="10">
        <f>TO_RPI_RO!D46+TO_RPI_BKFLOW!D46+TO_RPI_PT!D46+TO_RPI_IT!D46+TO_RPI_PPR!D46+TO_RPI_PIR!D46</f>
        <v>112.3387790197764</v>
      </c>
      <c r="E46" s="10">
        <f>TO_RPI_RO!E46+TO_RPI_BKFLOW!E46+TO_RPI_PT!E46+TO_RPI_IT!E46+TO_RPI_PPR!E46+TO_RPI_PIR!E46</f>
        <v>152.66552020636291</v>
      </c>
      <c r="F46" s="10">
        <f>TO_RPI_RO!F46+TO_RPI_BKFLOW!F46+TO_RPI_PT!F46+TO_RPI_IT!F46+TO_RPI_PPR!F46+TO_RPI_PIR!F46</f>
        <v>120.0200343938091</v>
      </c>
      <c r="G46" s="10">
        <f>TO_RPI_RO!G46+TO_RPI_BKFLOW!G46+TO_RPI_PT!G46+TO_RPI_IT!G46+TO_RPI_PPR!G46+TO_RPI_PIR!G46</f>
        <v>147.82794496990539</v>
      </c>
      <c r="H46" s="10">
        <f>TO_RPI_RO!H46+TO_RPI_BKFLOW!H46+TO_RPI_PT!H46+TO_RPI_IT!H46+TO_RPI_PPR!H46+TO_RPI_PIR!H46</f>
        <v>128.62949269131559</v>
      </c>
      <c r="I46" s="10">
        <f>TO_RPI_RO!I46+TO_RPI_BKFLOW!I46+TO_RPI_PT!I46+TO_RPI_IT!I46+TO_RPI_PPR!I46+TO_RPI_PIR!I46</f>
        <v>142.06844368013759</v>
      </c>
      <c r="J46" s="10">
        <f>TO_RPI_RO!J46+TO_RPI_BKFLOW!J46+TO_RPI_PT!J46+TO_RPI_IT!J46+TO_RPI_PPR!J46+TO_RPI_PIR!J46</f>
        <v>120.3783319002579</v>
      </c>
      <c r="K46" s="10">
        <f>TO_RPI_RO!K46+TO_RPI_BKFLOW!K46+TO_RPI_PT!K46+TO_RPI_IT!K46+TO_RPI_PPR!K46+TO_RPI_PIR!K46</f>
        <v>166.52338779019769</v>
      </c>
      <c r="L46" s="10">
        <f>TO_RPI_RO!L46+TO_RPI_BKFLOW!L46+TO_RPI_PT!L46+TO_RPI_IT!L46+TO_RPI_PPR!L46+TO_RPI_PIR!L46</f>
        <v>126.3972484952708</v>
      </c>
      <c r="M46" s="10">
        <f>TO_RPI_RO!M46+TO_RPI_BKFLOW!M46+TO_RPI_PT!M46+TO_RPI_IT!M46+TO_RPI_PPR!M46+TO_RPI_PIR!M46</f>
        <v>123.3877901977644</v>
      </c>
      <c r="N46" s="10">
        <f>TO_RPI_RO!N46+TO_RPI_BKFLOW!N46+TO_RPI_PT!N46+TO_RPI_IT!N46+TO_RPI_PPR!N46+TO_RPI_PIR!N46</f>
        <v>135.42562338779021</v>
      </c>
      <c r="O46" s="10">
        <f>TO_RPI_RO!O46+TO_RPI_BKFLOW!O46+TO_RPI_PT!O46+TO_RPI_IT!O46+TO_RPI_PPR!O46+TO_RPI_PIR!O46</f>
        <v>135.42562338779021</v>
      </c>
      <c r="P46" s="10">
        <f>TO_RPI_RO!P46+TO_RPI_BKFLOW!P46+TO_RPI_PT!P46+TO_RPI_IT!P46+TO_RPI_PPR!P46+TO_RPI_PIR!P46</f>
        <v>102.3215821152193</v>
      </c>
      <c r="Q46" s="10">
        <f>TO_RPI_RO!Q46+TO_RPI_BKFLOW!Q46+TO_RPI_PT!Q46+TO_RPI_IT!Q46+TO_RPI_PPR!Q46+TO_RPI_PIR!Q46</f>
        <v>66.208082545141863</v>
      </c>
      <c r="R46" s="10">
        <f>TO_RPI_RO!R46+TO_RPI_BKFLOW!R46+TO_RPI_PT!R46+TO_RPI_IT!R46+TO_RPI_PPR!R46+TO_RPI_PIR!R46</f>
        <v>131.41298366294069</v>
      </c>
      <c r="S46" s="10">
        <f>TO_RPI_RO!S46+TO_RPI_BKFLOW!S46+TO_RPI_PT!S46+TO_RPI_IT!S46+TO_RPI_PPR!S46+TO_RPI_PIR!S46</f>
        <v>121.381513327601</v>
      </c>
      <c r="T46" s="10">
        <f>TO_RPI_RO!T46+TO_RPI_BKFLOW!T46+TO_RPI_PT!T46+TO_RPI_IT!T46+TO_RPI_PPR!T46+TO_RPI_PIR!T46</f>
        <v>136.46190885640581</v>
      </c>
      <c r="U46" s="10">
        <f>TO_RPI_RO!U46+TO_RPI_BKFLOW!U46+TO_RPI_PT!U46+TO_RPI_IT!U46+TO_RPI_PPR!U46+TO_RPI_PIR!U46</f>
        <v>115.951418744626</v>
      </c>
      <c r="V46" s="10">
        <f>TO_RPI_RO!V46+TO_RPI_BKFLOW!V46+TO_RPI_PT!V46+TO_RPI_IT!V46+TO_RPI_PPR!V46+TO_RPI_PIR!V46</f>
        <v>103.118056749785</v>
      </c>
      <c r="W46" s="10">
        <f>TO_RPI_RO!W46+TO_RPI_BKFLOW!W46+TO_RPI_PT!W46+TO_RPI_IT!W46+TO_RPI_PPR!W46+TO_RPI_PIR!W46</f>
        <v>137.32863284608769</v>
      </c>
      <c r="X46" s="10">
        <f>TO_RPI_RO!X46+TO_RPI_BKFLOW!X46+TO_RPI_PT!X46+TO_RPI_IT!X46+TO_RPI_PPR!X46+TO_RPI_PIR!X46</f>
        <v>53.856233877901971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256.36285468615648</v>
      </c>
      <c r="D47" s="10">
        <f>TO_RPI_RO!D47+TO_RPI_BKFLOW!D47+TO_RPI_PT!D47+TO_RPI_IT!D47+TO_RPI_PPR!D47+TO_RPI_PIR!D47</f>
        <v>417.66981943250215</v>
      </c>
      <c r="E47" s="10">
        <f>TO_RPI_RO!E47+TO_RPI_BKFLOW!E47+TO_RPI_PT!E47+TO_RPI_IT!E47+TO_RPI_PPR!E47+TO_RPI_PIR!E47</f>
        <v>385.02441960447123</v>
      </c>
      <c r="F47" s="10">
        <f>TO_RPI_RO!F47+TO_RPI_BKFLOW!F47+TO_RPI_PT!F47+TO_RPI_IT!F47+TO_RPI_PPR!F47+TO_RPI_PIR!F47</f>
        <v>365.82115219260527</v>
      </c>
      <c r="G47" s="10">
        <f>TO_RPI_RO!G47+TO_RPI_BKFLOW!G47+TO_RPI_PT!G47+TO_RPI_IT!G47+TO_RPI_PPR!G47+TO_RPI_PIR!G47</f>
        <v>405.08693035253651</v>
      </c>
      <c r="H47" s="10">
        <f>TO_RPI_RO!H47+TO_RPI_BKFLOW!H47+TO_RPI_PT!H47+TO_RPI_IT!H47+TO_RPI_PPR!H47+TO_RPI_PIR!H47</f>
        <v>372.44961306964746</v>
      </c>
      <c r="I47" s="10">
        <f>TO_RPI_RO!I47+TO_RPI_BKFLOW!I47+TO_RPI_PT!I47+TO_RPI_IT!I47+TO_RPI_PPR!I47+TO_RPI_PIR!I47</f>
        <v>327.33327601031806</v>
      </c>
      <c r="J47" s="10">
        <f>TO_RPI_RO!J47+TO_RPI_BKFLOW!J47+TO_RPI_PT!J47+TO_RPI_IT!J47+TO_RPI_PPR!J47+TO_RPI_PIR!J47</f>
        <v>278.51814273430779</v>
      </c>
      <c r="K47" s="10">
        <f>TO_RPI_RO!K47+TO_RPI_BKFLOW!K47+TO_RPI_PT!K47+TO_RPI_IT!K47+TO_RPI_PPR!K47+TO_RPI_PIR!K47</f>
        <v>284.10713671539122</v>
      </c>
      <c r="L47" s="10">
        <f>TO_RPI_RO!L47+TO_RPI_BKFLOW!L47+TO_RPI_PT!L47+TO_RPI_IT!L47+TO_RPI_PPR!L47+TO_RPI_PIR!L47</f>
        <v>299.9426483233018</v>
      </c>
      <c r="M47" s="10">
        <f>TO_RPI_RO!M47+TO_RPI_BKFLOW!M47+TO_RPI_PT!M47+TO_RPI_IT!M47+TO_RPI_PPR!M47+TO_RPI_PIR!M47</f>
        <v>242.18976784178849</v>
      </c>
      <c r="N47" s="10">
        <f>TO_RPI_RO!N47+TO_RPI_BKFLOW!N47+TO_RPI_PT!N47+TO_RPI_IT!N47+TO_RPI_PPR!N47+TO_RPI_PIR!N47</f>
        <v>188.16276870163369</v>
      </c>
      <c r="O47" s="10">
        <f>TO_RPI_RO!O47+TO_RPI_BKFLOW!O47+TO_RPI_PT!O47+TO_RPI_IT!O47+TO_RPI_PPR!O47+TO_RPI_PIR!O47</f>
        <v>151.8343078245916</v>
      </c>
      <c r="P47" s="10">
        <f>TO_RPI_RO!P47+TO_RPI_BKFLOW!P47+TO_RPI_PT!P47+TO_RPI_IT!P47+TO_RPI_PPR!P47+TO_RPI_PIR!P47</f>
        <v>107.12235597592429</v>
      </c>
      <c r="Q47" s="10">
        <f>TO_RPI_RO!Q47+TO_RPI_BKFLOW!Q47+TO_RPI_PT!Q47+TO_RPI_IT!Q47+TO_RPI_PPR!Q47+TO_RPI_PIR!Q47</f>
        <v>108.9853826311264</v>
      </c>
      <c r="R47" s="10">
        <f>TO_RPI_RO!R47+TO_RPI_BKFLOW!R47+TO_RPI_PT!R47+TO_RPI_IT!R47+TO_RPI_PPR!R47+TO_RPI_PIR!R47</f>
        <v>155.5603611349957</v>
      </c>
      <c r="S47" s="10">
        <f>TO_RPI_RO!S47+TO_RPI_BKFLOW!S47+TO_RPI_PT!S47+TO_RPI_IT!S47+TO_RPI_PPR!S47+TO_RPI_PIR!S47</f>
        <v>152.76586414445401</v>
      </c>
      <c r="T47" s="10">
        <f>TO_RPI_RO!T47+TO_RPI_BKFLOW!T47+TO_RPI_PT!T47+TO_RPI_IT!T47+TO_RPI_PPR!T47+TO_RPI_PIR!T47</f>
        <v>182.55141874462589</v>
      </c>
      <c r="U47" s="10">
        <f>TO_RPI_RO!U47+TO_RPI_BKFLOW!U47+TO_RPI_PT!U47+TO_RPI_IT!U47+TO_RPI_PPR!U47+TO_RPI_PIR!U47</f>
        <v>122.5312123817713</v>
      </c>
      <c r="V47" s="10">
        <f>TO_RPI_RO!V47+TO_RPI_BKFLOW!V47+TO_RPI_PT!V47+TO_RPI_IT!V47+TO_RPI_PPR!V47+TO_RPI_PIR!V47</f>
        <v>158.98546861564921</v>
      </c>
      <c r="W47" s="10">
        <f>TO_RPI_RO!W47+TO_RPI_BKFLOW!W47+TO_RPI_PT!W47+TO_RPI_IT!W47+TO_RPI_PPR!W47+TO_RPI_PIR!W47</f>
        <v>176.5256233877902</v>
      </c>
      <c r="X47" s="10">
        <f>TO_RPI_RO!X47+TO_RPI_BKFLOW!X47+TO_RPI_PT!X47+TO_RPI_IT!X47+TO_RPI_PPR!X47+TO_RPI_PIR!X47</f>
        <v>61.769561478933788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14.402407566638001</v>
      </c>
      <c r="D49" s="10">
        <f>TO_RPI_RO!D49+TO_RPI_BKFLOW!D49+TO_RPI_PT!D49+TO_RPI_IT!D49+TO_RPI_PPR!D49+TO_RPI_PIR!D49</f>
        <v>19.203181427343083</v>
      </c>
      <c r="E49" s="10">
        <f>TO_RPI_RO!E49+TO_RPI_BKFLOW!E49+TO_RPI_PT!E49+TO_RPI_IT!E49+TO_RPI_PPR!E49+TO_RPI_PIR!E49</f>
        <v>22.083748925193468</v>
      </c>
      <c r="F49" s="10">
        <f>TO_RPI_RO!F49+TO_RPI_BKFLOW!F49+TO_RPI_PT!F49+TO_RPI_IT!F49+TO_RPI_PPR!F49+TO_RPI_PIR!F49</f>
        <v>15.362510748065343</v>
      </c>
      <c r="G49" s="10">
        <f>TO_RPI_RO!G49+TO_RPI_BKFLOW!G49+TO_RPI_PT!G49+TO_RPI_IT!G49+TO_RPI_PPR!G49+TO_RPI_PIR!G49</f>
        <v>20.158383490971623</v>
      </c>
      <c r="H49" s="10">
        <f>TO_RPI_RO!H49+TO_RPI_BKFLOW!H49+TO_RPI_PT!H49+TO_RPI_IT!H49+TO_RPI_PPR!H49+TO_RPI_PIR!H49</f>
        <v>15.358727429062769</v>
      </c>
      <c r="I49" s="10">
        <f>TO_RPI_RO!I49+TO_RPI_BKFLOW!I49+TO_RPI_PT!I49+TO_RPI_IT!I49+TO_RPI_PPR!I49+TO_RPI_PIR!I49</f>
        <v>19.198452278589851</v>
      </c>
      <c r="J49" s="10">
        <f>TO_RPI_RO!J49+TO_RPI_BKFLOW!J49+TO_RPI_PT!J49+TO_RPI_IT!J49+TO_RPI_PPR!J49+TO_RPI_PIR!J49</f>
        <v>11.464574376612211</v>
      </c>
      <c r="K49" s="10">
        <f>TO_RPI_RO!K49+TO_RPI_BKFLOW!K49+TO_RPI_PT!K49+TO_RPI_IT!K49+TO_RPI_PPR!K49+TO_RPI_PIR!K49</f>
        <v>16.241530524505588</v>
      </c>
      <c r="L49" s="10">
        <f>TO_RPI_RO!L49+TO_RPI_BKFLOW!L49+TO_RPI_PT!L49+TO_RPI_IT!L49+TO_RPI_PPR!L49+TO_RPI_PIR!L49</f>
        <v>11.464574376612211</v>
      </c>
      <c r="M49" s="10">
        <f>TO_RPI_RO!M49+TO_RPI_BKFLOW!M49+TO_RPI_PT!M49+TO_RPI_IT!M49+TO_RPI_PPR!M49+TO_RPI_PIR!M49</f>
        <v>10.50920034393809</v>
      </c>
      <c r="N49" s="10">
        <f>TO_RPI_RO!N49+TO_RPI_BKFLOW!N49+TO_RPI_PT!N49+TO_RPI_IT!N49+TO_RPI_PPR!N49+TO_RPI_PIR!N49</f>
        <v>14.33078245915735</v>
      </c>
      <c r="O49" s="10">
        <f>TO_RPI_RO!O49+TO_RPI_BKFLOW!O49+TO_RPI_PT!O49+TO_RPI_IT!O49+TO_RPI_PPR!O49+TO_RPI_PIR!O49</f>
        <v>13.375408426483229</v>
      </c>
      <c r="P49" s="10">
        <f>TO_RPI_RO!P49+TO_RPI_BKFLOW!P49+TO_RPI_PT!P49+TO_RPI_IT!P49+TO_RPI_PPR!P49+TO_RPI_PIR!P49</f>
        <v>7.643078245915734</v>
      </c>
      <c r="Q49" s="10">
        <f>TO_RPI_RO!Q49+TO_RPI_BKFLOW!Q49+TO_RPI_PT!Q49+TO_RPI_IT!Q49+TO_RPI_PPR!Q49+TO_RPI_PIR!Q49</f>
        <v>8.5984522785898534</v>
      </c>
      <c r="R49" s="10">
        <f>TO_RPI_RO!R49+TO_RPI_BKFLOW!R49+TO_RPI_PT!R49+TO_RPI_IT!R49+TO_RPI_PPR!R49+TO_RPI_PIR!R49</f>
        <v>12.419948409286331</v>
      </c>
      <c r="S49" s="10">
        <f>TO_RPI_RO!S49+TO_RPI_BKFLOW!S49+TO_RPI_PT!S49+TO_RPI_IT!S49+TO_RPI_PPR!S49+TO_RPI_PIR!S49</f>
        <v>9.5538263112639719</v>
      </c>
      <c r="T49" s="10">
        <f>TO_RPI_RO!T49+TO_RPI_BKFLOW!T49+TO_RPI_PT!T49+TO_RPI_IT!T49+TO_RPI_PPR!T49+TO_RPI_PIR!T49</f>
        <v>9.4048151332760099</v>
      </c>
      <c r="U49" s="10">
        <f>TO_RPI_RO!U49+TO_RPI_BKFLOW!U49+TO_RPI_PT!U49+TO_RPI_IT!U49+TO_RPI_PPR!U49+TO_RPI_PIR!U49</f>
        <v>8.6233018056749788</v>
      </c>
      <c r="V49" s="10">
        <f>TO_RPI_RO!V49+TO_RPI_BKFLOW!V49+TO_RPI_PT!V49+TO_RPI_IT!V49+TO_RPI_PPR!V49+TO_RPI_PIR!V49</f>
        <v>7.4166809974204639</v>
      </c>
      <c r="W49" s="10">
        <f>TO_RPI_RO!W49+TO_RPI_BKFLOW!W49+TO_RPI_PT!W49+TO_RPI_IT!W49+TO_RPI_PPR!W49+TO_RPI_PIR!W49</f>
        <v>6.1832330180567494</v>
      </c>
      <c r="X49" s="10">
        <f>TO_RPI_RO!X49+TO_RPI_BKFLOW!X49+TO_RPI_PT!X49+TO_RPI_IT!X49+TO_RPI_PPR!X49+TO_RPI_PIR!X49</f>
        <v>2.483061049011178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640.42708512467755</v>
      </c>
      <c r="D50" s="10">
        <f>TO_RPI_RO!D50+TO_RPI_BKFLOW!D50+TO_RPI_PT!D50+TO_RPI_IT!D50+TO_RPI_PPR!D50+TO_RPI_PIR!D50</f>
        <v>611.62226999140159</v>
      </c>
      <c r="E50" s="10">
        <f>TO_RPI_RO!E50+TO_RPI_BKFLOW!E50+TO_RPI_PT!E50+TO_RPI_IT!E50+TO_RPI_PPR!E50+TO_RPI_PIR!E50</f>
        <v>124.820894239037</v>
      </c>
      <c r="F50" s="10">
        <f>TO_RPI_RO!F50+TO_RPI_BKFLOW!F50+TO_RPI_PT!F50+TO_RPI_IT!F50+TO_RPI_PPR!F50+TO_RPI_PIR!F50</f>
        <v>354.29922613929489</v>
      </c>
      <c r="G50" s="10">
        <f>TO_RPI_RO!G50+TO_RPI_BKFLOW!G50+TO_RPI_PT!G50+TO_RPI_IT!G50+TO_RPI_PPR!G50+TO_RPI_PIR!G50</f>
        <v>109.71986242476351</v>
      </c>
      <c r="H50" s="10">
        <f>TO_RPI_RO!H50+TO_RPI_BKFLOW!H50+TO_RPI_PT!H50+TO_RPI_IT!H50+TO_RPI_PPR!H50+TO_RPI_PIR!H50</f>
        <v>102.40515907136719</v>
      </c>
      <c r="I50" s="10">
        <f>TO_RPI_RO!I50+TO_RPI_BKFLOW!I50+TO_RPI_PT!I50+TO_RPI_IT!I50+TO_RPI_PPR!I50+TO_RPI_PIR!I50</f>
        <v>707.43172828890795</v>
      </c>
      <c r="J50" s="10">
        <f>TO_RPI_RO!J50+TO_RPI_BKFLOW!J50+TO_RPI_PT!J50+TO_RPI_IT!J50+TO_RPI_PPR!J50+TO_RPI_PIR!J50</f>
        <v>730.42063628546862</v>
      </c>
      <c r="K50" s="10">
        <f>TO_RPI_RO!K50+TO_RPI_BKFLOW!K50+TO_RPI_PT!K50+TO_RPI_IT!K50+TO_RPI_PPR!K50+TO_RPI_PIR!K50</f>
        <v>617.56595012897674</v>
      </c>
      <c r="L50" s="10">
        <f>TO_RPI_RO!L50+TO_RPI_BKFLOW!L50+TO_RPI_PT!L50+TO_RPI_IT!L50+TO_RPI_PPR!L50+TO_RPI_PIR!L50</f>
        <v>911.19707652622515</v>
      </c>
      <c r="M50" s="10">
        <f>TO_RPI_RO!M50+TO_RPI_BKFLOW!M50+TO_RPI_PT!M50+TO_RPI_IT!M50+TO_RPI_PPR!M50+TO_RPI_PIR!M50</f>
        <v>726.24084264832334</v>
      </c>
      <c r="N50" s="10">
        <f>TO_RPI_RO!N50+TO_RPI_BKFLOW!N50+TO_RPI_PT!N50+TO_RPI_IT!N50+TO_RPI_PPR!N50+TO_RPI_PIR!N50</f>
        <v>400.21616509028371</v>
      </c>
      <c r="O50" s="10">
        <f>TO_RPI_RO!O50+TO_RPI_BKFLOW!O50+TO_RPI_PT!O50+TO_RPI_IT!O50+TO_RPI_PPR!O50+TO_RPI_PIR!O50</f>
        <v>521.43043852106621</v>
      </c>
      <c r="P50" s="10">
        <f>TO_RPI_RO!P50+TO_RPI_BKFLOW!P50+TO_RPI_PT!P50+TO_RPI_IT!P50+TO_RPI_PPR!P50+TO_RPI_PIR!P50</f>
        <v>1177.659587274291</v>
      </c>
      <c r="Q50" s="10">
        <f>TO_RPI_RO!Q50+TO_RPI_BKFLOW!Q50+TO_RPI_PT!Q50+TO_RPI_IT!Q50+TO_RPI_PPR!Q50+TO_RPI_PIR!Q50</f>
        <v>828.64600171969039</v>
      </c>
      <c r="R50" s="10">
        <f>TO_RPI_RO!R50+TO_RPI_BKFLOW!R50+TO_RPI_PT!R50+TO_RPI_IT!R50+TO_RPI_PPR!R50+TO_RPI_PIR!R50</f>
        <v>973.89415305245041</v>
      </c>
      <c r="S50" s="10">
        <f>TO_RPI_RO!S50+TO_RPI_BKFLOW!S50+TO_RPI_PT!S50+TO_RPI_IT!S50+TO_RPI_PPR!S50+TO_RPI_PIR!S50</f>
        <v>1019.871969045572</v>
      </c>
      <c r="T50" s="10">
        <f>TO_RPI_RO!T50+TO_RPI_BKFLOW!T50+TO_RPI_PT!T50+TO_RPI_IT!T50+TO_RPI_PPR!T50+TO_RPI_PIR!T50</f>
        <v>926.30920034393807</v>
      </c>
      <c r="U50" s="10">
        <f>TO_RPI_RO!U50+TO_RPI_BKFLOW!U50+TO_RPI_PT!U50+TO_RPI_IT!U50+TO_RPI_PPR!U50+TO_RPI_PIR!U50</f>
        <v>809.48684436801375</v>
      </c>
      <c r="V50" s="10">
        <f>TO_RPI_RO!V50+TO_RPI_BKFLOW!V50+TO_RPI_PT!V50+TO_RPI_IT!V50+TO_RPI_PPR!V50+TO_RPI_PIR!V50</f>
        <v>761.44522785898539</v>
      </c>
      <c r="W50" s="10">
        <f>TO_RPI_RO!W50+TO_RPI_BKFLOW!W50+TO_RPI_PT!W50+TO_RPI_IT!W50+TO_RPI_PPR!W50+TO_RPI_PIR!W50</f>
        <v>718.99509888220121</v>
      </c>
      <c r="X50" s="10">
        <f>TO_RPI_RO!X50+TO_RPI_BKFLOW!X50+TO_RPI_PT!X50+TO_RPI_IT!X50+TO_RPI_PPR!X50+TO_RPI_PIR!X50</f>
        <v>597.22175408426483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12604.016079105762</v>
      </c>
      <c r="D2" s="31">
        <f t="shared" si="0"/>
        <v>13411.660877042134</v>
      </c>
      <c r="E2" s="31">
        <f t="shared" si="0"/>
        <v>12774.063714531387</v>
      </c>
      <c r="F2" s="31">
        <f t="shared" si="0"/>
        <v>13636.102149613069</v>
      </c>
      <c r="G2" s="31">
        <f t="shared" si="0"/>
        <v>13685.92467755804</v>
      </c>
      <c r="H2" s="31">
        <f t="shared" si="0"/>
        <v>13965.81513327601</v>
      </c>
      <c r="I2" s="31">
        <f t="shared" si="0"/>
        <v>14732.464144453998</v>
      </c>
      <c r="J2" s="31">
        <f t="shared" si="0"/>
        <v>13432.106878761819</v>
      </c>
      <c r="K2" s="31">
        <f t="shared" si="0"/>
        <v>12974.409200343938</v>
      </c>
      <c r="L2" s="31">
        <f t="shared" si="0"/>
        <v>11559.632330180564</v>
      </c>
      <c r="M2" s="31">
        <f t="shared" si="0"/>
        <v>12172.974204643164</v>
      </c>
      <c r="N2" s="31">
        <f t="shared" si="0"/>
        <v>11008.034135855545</v>
      </c>
      <c r="O2" s="31">
        <f t="shared" si="0"/>
        <v>11874.994926913154</v>
      </c>
      <c r="P2" s="31">
        <f t="shared" si="0"/>
        <v>14250.347377472051</v>
      </c>
      <c r="Q2" s="31">
        <f t="shared" si="0"/>
        <v>12918.602321582113</v>
      </c>
      <c r="R2" s="31">
        <f t="shared" si="0"/>
        <v>15425.802665520205</v>
      </c>
      <c r="S2" s="31">
        <f t="shared" si="0"/>
        <v>15233.893465176268</v>
      </c>
      <c r="T2" s="31">
        <f t="shared" si="0"/>
        <v>15814.34952708512</v>
      </c>
      <c r="U2" s="31">
        <f t="shared" si="0"/>
        <v>14354.251160791058</v>
      </c>
      <c r="V2" s="31">
        <f t="shared" si="0"/>
        <v>13047.317110920032</v>
      </c>
      <c r="W2" s="31">
        <f t="shared" si="0"/>
        <v>12131.826397248497</v>
      </c>
      <c r="X2" s="31">
        <f t="shared" ref="X2" si="1">SUM(X3,X17,X22,X25,X26,X51,X52,X71,X74,X75,X76)</f>
        <v>11397.296216680994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12604.016079105762</v>
      </c>
      <c r="D26" s="37">
        <f t="shared" si="14"/>
        <v>13411.660877042134</v>
      </c>
      <c r="E26" s="37">
        <f t="shared" si="14"/>
        <v>12774.063714531387</v>
      </c>
      <c r="F26" s="37">
        <f t="shared" si="14"/>
        <v>13636.102149613069</v>
      </c>
      <c r="G26" s="37">
        <f t="shared" si="14"/>
        <v>13685.92467755804</v>
      </c>
      <c r="H26" s="37">
        <f t="shared" si="14"/>
        <v>13965.81513327601</v>
      </c>
      <c r="I26" s="37">
        <f t="shared" si="14"/>
        <v>14732.464144453998</v>
      </c>
      <c r="J26" s="37">
        <f t="shared" si="14"/>
        <v>13432.106878761819</v>
      </c>
      <c r="K26" s="37">
        <f t="shared" si="14"/>
        <v>12974.409200343938</v>
      </c>
      <c r="L26" s="37">
        <f t="shared" si="14"/>
        <v>11559.632330180564</v>
      </c>
      <c r="M26" s="37">
        <f t="shared" si="14"/>
        <v>12172.974204643164</v>
      </c>
      <c r="N26" s="37">
        <f t="shared" si="14"/>
        <v>11008.034135855545</v>
      </c>
      <c r="O26" s="37">
        <f t="shared" si="14"/>
        <v>11874.994926913154</v>
      </c>
      <c r="P26" s="37">
        <f t="shared" si="14"/>
        <v>14250.347377472051</v>
      </c>
      <c r="Q26" s="37">
        <f t="shared" si="14"/>
        <v>12918.602321582113</v>
      </c>
      <c r="R26" s="37">
        <f t="shared" si="14"/>
        <v>15425.802665520205</v>
      </c>
      <c r="S26" s="37">
        <f t="shared" si="14"/>
        <v>15233.893465176268</v>
      </c>
      <c r="T26" s="37">
        <f t="shared" si="14"/>
        <v>15814.34952708512</v>
      </c>
      <c r="U26" s="37">
        <f t="shared" si="14"/>
        <v>14354.251160791058</v>
      </c>
      <c r="V26" s="37">
        <f t="shared" si="14"/>
        <v>13047.317110920032</v>
      </c>
      <c r="W26" s="37">
        <f t="shared" si="14"/>
        <v>12131.826397248497</v>
      </c>
      <c r="X26" s="37">
        <f t="shared" ref="X26" si="15">SUM(X27,X33)</f>
        <v>11397.296216680994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12604.016079105762</v>
      </c>
      <c r="D33" s="29">
        <f t="shared" si="18"/>
        <v>13411.660877042134</v>
      </c>
      <c r="E33" s="29">
        <f t="shared" si="18"/>
        <v>12774.063714531387</v>
      </c>
      <c r="F33" s="29">
        <f t="shared" si="18"/>
        <v>13636.102149613069</v>
      </c>
      <c r="G33" s="29">
        <f t="shared" si="18"/>
        <v>13685.92467755804</v>
      </c>
      <c r="H33" s="29">
        <f t="shared" si="18"/>
        <v>13965.81513327601</v>
      </c>
      <c r="I33" s="29">
        <f t="shared" si="18"/>
        <v>14732.464144453998</v>
      </c>
      <c r="J33" s="29">
        <f t="shared" si="18"/>
        <v>13432.106878761819</v>
      </c>
      <c r="K33" s="29">
        <f t="shared" si="18"/>
        <v>12974.409200343938</v>
      </c>
      <c r="L33" s="29">
        <f t="shared" si="18"/>
        <v>11559.632330180564</v>
      </c>
      <c r="M33" s="29">
        <f t="shared" si="18"/>
        <v>12172.974204643164</v>
      </c>
      <c r="N33" s="29">
        <f t="shared" si="18"/>
        <v>11008.034135855545</v>
      </c>
      <c r="O33" s="29">
        <f t="shared" si="18"/>
        <v>11874.994926913154</v>
      </c>
      <c r="P33" s="29">
        <f t="shared" si="18"/>
        <v>14250.347377472051</v>
      </c>
      <c r="Q33" s="29">
        <f t="shared" si="18"/>
        <v>12918.602321582113</v>
      </c>
      <c r="R33" s="29">
        <f t="shared" si="18"/>
        <v>15425.802665520205</v>
      </c>
      <c r="S33" s="29">
        <f t="shared" si="18"/>
        <v>15233.893465176268</v>
      </c>
      <c r="T33" s="29">
        <f t="shared" si="18"/>
        <v>15814.34952708512</v>
      </c>
      <c r="U33" s="29">
        <f t="shared" si="18"/>
        <v>14354.251160791058</v>
      </c>
      <c r="V33" s="29">
        <f t="shared" si="18"/>
        <v>13047.317110920032</v>
      </c>
      <c r="W33" s="29">
        <f t="shared" si="18"/>
        <v>12131.826397248497</v>
      </c>
      <c r="X33" s="29">
        <f t="shared" ref="X33" si="19">SUM(X34:X50)</f>
        <v>11397.296216680994</v>
      </c>
    </row>
    <row r="34" spans="1:24" ht="11.25" customHeight="1" x14ac:dyDescent="0.2">
      <c r="A34" s="41" t="s">
        <v>55</v>
      </c>
      <c r="B34" s="9" t="s">
        <v>56</v>
      </c>
      <c r="C34" s="10">
        <v>16.552020636285469</v>
      </c>
      <c r="D34" s="10">
        <v>14.18744625967326</v>
      </c>
      <c r="E34" s="10">
        <v>16.552020636285469</v>
      </c>
      <c r="F34" s="10">
        <v>20.098882201203779</v>
      </c>
      <c r="G34" s="10">
        <v>20.098882201203779</v>
      </c>
      <c r="H34" s="10">
        <v>28.37489251934652</v>
      </c>
      <c r="I34" s="10">
        <v>31.92175408426483</v>
      </c>
      <c r="J34" s="10">
        <v>24.828030954428201</v>
      </c>
      <c r="K34" s="10">
        <v>28.30834049871023</v>
      </c>
      <c r="L34" s="10">
        <v>23.385124677558039</v>
      </c>
      <c r="M34" s="10">
        <v>36.923903697334481</v>
      </c>
      <c r="N34" s="10">
        <v>18.461994840928629</v>
      </c>
      <c r="O34" s="10">
        <v>23.385124677558039</v>
      </c>
      <c r="P34" s="10">
        <v>29.53912295786758</v>
      </c>
      <c r="Q34" s="10">
        <v>23.385124677558039</v>
      </c>
      <c r="R34" s="10">
        <v>16.000343938091142</v>
      </c>
      <c r="S34" s="10">
        <v>9.8463456577815993</v>
      </c>
      <c r="T34" s="10">
        <v>11.671625107480651</v>
      </c>
      <c r="U34" s="10">
        <v>13.056319862424759</v>
      </c>
      <c r="V34" s="10">
        <v>15.602837489251931</v>
      </c>
      <c r="W34" s="10">
        <v>20.029406706792781</v>
      </c>
      <c r="X34" s="10">
        <v>44.181169389509883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312.93826311263967</v>
      </c>
      <c r="D36" s="10">
        <v>419.1339638865004</v>
      </c>
      <c r="E36" s="10">
        <v>385.24170249355109</v>
      </c>
      <c r="F36" s="10">
        <v>428.17188306104902</v>
      </c>
      <c r="G36" s="10">
        <v>412.44264832330168</v>
      </c>
      <c r="H36" s="10">
        <v>441.82218400687867</v>
      </c>
      <c r="I36" s="10">
        <v>458.77188306104898</v>
      </c>
      <c r="J36" s="10">
        <v>402.12098022355968</v>
      </c>
      <c r="K36" s="10">
        <v>405.41702493551162</v>
      </c>
      <c r="L36" s="10">
        <v>358.17334479793629</v>
      </c>
      <c r="M36" s="10">
        <v>417.50266552020628</v>
      </c>
      <c r="N36" s="10">
        <v>349.38374892519352</v>
      </c>
      <c r="O36" s="10">
        <v>242.81074806534821</v>
      </c>
      <c r="P36" s="10">
        <v>286.7583834909716</v>
      </c>
      <c r="Q36" s="10">
        <v>217.54084264832329</v>
      </c>
      <c r="R36" s="10">
        <v>192.27093723129829</v>
      </c>
      <c r="S36" s="10">
        <v>263.68589853826307</v>
      </c>
      <c r="T36" s="10">
        <v>234.61341358555461</v>
      </c>
      <c r="U36" s="10">
        <v>224.95262252794501</v>
      </c>
      <c r="V36" s="10">
        <v>181.7158211521926</v>
      </c>
      <c r="W36" s="10">
        <v>177.49905417024931</v>
      </c>
      <c r="X36" s="10">
        <v>130.5926053310404</v>
      </c>
    </row>
    <row r="37" spans="1:24" ht="11.25" customHeight="1" x14ac:dyDescent="0.2">
      <c r="A37" s="41" t="s">
        <v>61</v>
      </c>
      <c r="B37" s="9" t="s">
        <v>62</v>
      </c>
      <c r="C37" s="10">
        <v>2456.7879621668098</v>
      </c>
      <c r="D37" s="10">
        <v>2798.127429062768</v>
      </c>
      <c r="E37" s="10">
        <v>2694.3345657781601</v>
      </c>
      <c r="F37" s="10">
        <v>2923.320894239037</v>
      </c>
      <c r="G37" s="10">
        <v>2729.6455717970762</v>
      </c>
      <c r="H37" s="10">
        <v>2638.6930352536542</v>
      </c>
      <c r="I37" s="10">
        <v>2942.5814273430778</v>
      </c>
      <c r="J37" s="10">
        <v>2722.9387790197761</v>
      </c>
      <c r="K37" s="10">
        <v>2197.4778159931211</v>
      </c>
      <c r="L37" s="10">
        <v>2160.6955288048148</v>
      </c>
      <c r="M37" s="10">
        <v>2330.944883920894</v>
      </c>
      <c r="N37" s="10">
        <v>1970.4786758383491</v>
      </c>
      <c r="O37" s="10">
        <v>1958.918486672399</v>
      </c>
      <c r="P37" s="10">
        <v>2457.055546001719</v>
      </c>
      <c r="Q37" s="10">
        <v>2021.9738607050731</v>
      </c>
      <c r="R37" s="10">
        <v>2831.183748925193</v>
      </c>
      <c r="S37" s="10">
        <v>2752.3645743766119</v>
      </c>
      <c r="T37" s="10">
        <v>2888.471539122957</v>
      </c>
      <c r="U37" s="10">
        <v>2628.4230438521072</v>
      </c>
      <c r="V37" s="10">
        <v>2523.4884780739462</v>
      </c>
      <c r="W37" s="10">
        <v>2055.681083404987</v>
      </c>
      <c r="X37" s="10">
        <v>2255.5811693895098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849.88108340498707</v>
      </c>
      <c r="D40" s="10">
        <v>658.17858985382634</v>
      </c>
      <c r="E40" s="10">
        <v>544.22209802235591</v>
      </c>
      <c r="F40" s="10">
        <v>748.70472914875313</v>
      </c>
      <c r="G40" s="10">
        <v>829.64582975064491</v>
      </c>
      <c r="H40" s="10">
        <v>909.52184006878747</v>
      </c>
      <c r="I40" s="10">
        <v>911.65184866723985</v>
      </c>
      <c r="J40" s="10">
        <v>765.14282029234744</v>
      </c>
      <c r="K40" s="10">
        <v>768.22390369733444</v>
      </c>
      <c r="L40" s="10">
        <v>803.14325021496131</v>
      </c>
      <c r="M40" s="10">
        <v>993.14514187446252</v>
      </c>
      <c r="N40" s="10">
        <v>812.38658641444533</v>
      </c>
      <c r="O40" s="10">
        <v>934.60395528804804</v>
      </c>
      <c r="P40" s="10">
        <v>1162.6062768701629</v>
      </c>
      <c r="Q40" s="10">
        <v>1002.388478073947</v>
      </c>
      <c r="R40" s="10">
        <v>1191.363370593293</v>
      </c>
      <c r="S40" s="10">
        <v>1270.4452278589849</v>
      </c>
      <c r="T40" s="10">
        <v>1397.3818572656919</v>
      </c>
      <c r="U40" s="10">
        <v>1470.5952708512471</v>
      </c>
      <c r="V40" s="10">
        <v>1382.676784178848</v>
      </c>
      <c r="W40" s="10">
        <v>604.32725709372312</v>
      </c>
      <c r="X40" s="10">
        <v>680.28486672398958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3.1384350816852971</v>
      </c>
      <c r="E41" s="10">
        <v>2.0922613929492688</v>
      </c>
      <c r="F41" s="10">
        <v>1.0461736887360269</v>
      </c>
      <c r="G41" s="10">
        <v>2.0899398108340499</v>
      </c>
      <c r="H41" s="10">
        <v>3.134823731728289</v>
      </c>
      <c r="I41" s="10">
        <v>2.0899398108340499</v>
      </c>
      <c r="J41" s="10">
        <v>2.0899398108340499</v>
      </c>
      <c r="K41" s="10">
        <v>2.0899398108340499</v>
      </c>
      <c r="L41" s="10">
        <v>0</v>
      </c>
      <c r="M41" s="10">
        <v>2.0899398108340499</v>
      </c>
      <c r="N41" s="10">
        <v>1.0449699054170249</v>
      </c>
      <c r="O41" s="10">
        <v>1.0449699054170249</v>
      </c>
      <c r="P41" s="10">
        <v>1.0449699054170249</v>
      </c>
      <c r="Q41" s="10">
        <v>0</v>
      </c>
      <c r="R41" s="10">
        <v>0</v>
      </c>
      <c r="S41" s="10">
        <v>0</v>
      </c>
      <c r="T41" s="10">
        <v>0.27687016337059328</v>
      </c>
      <c r="U41" s="10">
        <v>0.22261392949269129</v>
      </c>
      <c r="V41" s="10">
        <v>0.19750644883920901</v>
      </c>
      <c r="W41" s="10">
        <v>0.2277730008598452</v>
      </c>
      <c r="X41" s="10">
        <v>0.15984522785898539</v>
      </c>
    </row>
    <row r="42" spans="1:24" ht="11.25" customHeight="1" x14ac:dyDescent="0.2">
      <c r="A42" s="41" t="s">
        <v>71</v>
      </c>
      <c r="B42" s="9" t="s">
        <v>72</v>
      </c>
      <c r="C42" s="10">
        <v>1058.6128116938951</v>
      </c>
      <c r="D42" s="10">
        <v>1047.984178847807</v>
      </c>
      <c r="E42" s="10">
        <v>1152.1447979363711</v>
      </c>
      <c r="F42" s="10">
        <v>1201.0366294067071</v>
      </c>
      <c r="G42" s="10">
        <v>1263.1783319002579</v>
      </c>
      <c r="H42" s="10">
        <v>1277.153912295787</v>
      </c>
      <c r="I42" s="10">
        <v>1114.8220980223559</v>
      </c>
      <c r="J42" s="10">
        <v>1125.5374032674119</v>
      </c>
      <c r="K42" s="10">
        <v>1209.611177987962</v>
      </c>
      <c r="L42" s="10">
        <v>1042.5145313843509</v>
      </c>
      <c r="M42" s="10">
        <v>1136.0466036113501</v>
      </c>
      <c r="N42" s="10">
        <v>1009.936027515047</v>
      </c>
      <c r="O42" s="10">
        <v>1280.022957867584</v>
      </c>
      <c r="P42" s="10">
        <v>1008.885038693035</v>
      </c>
      <c r="Q42" s="10">
        <v>1240.0878761822869</v>
      </c>
      <c r="R42" s="10">
        <v>1239.0369733447981</v>
      </c>
      <c r="S42" s="10">
        <v>1204.356577815993</v>
      </c>
      <c r="T42" s="10">
        <v>1388.3866723989679</v>
      </c>
      <c r="U42" s="10">
        <v>1069.8889939810831</v>
      </c>
      <c r="V42" s="10">
        <v>1146.7944110060189</v>
      </c>
      <c r="W42" s="10">
        <v>1002.02777300086</v>
      </c>
      <c r="X42" s="10">
        <v>724.16190885640583</v>
      </c>
    </row>
    <row r="43" spans="1:24" ht="11.25" customHeight="1" x14ac:dyDescent="0.2">
      <c r="A43" s="41" t="s">
        <v>73</v>
      </c>
      <c r="B43" s="9" t="s">
        <v>74</v>
      </c>
      <c r="C43" s="10">
        <v>3926.4837489251931</v>
      </c>
      <c r="D43" s="10">
        <v>4691.2890799656061</v>
      </c>
      <c r="E43" s="10">
        <v>4995.5552880481509</v>
      </c>
      <c r="F43" s="10">
        <v>5128.0250214961297</v>
      </c>
      <c r="G43" s="10">
        <v>4867.2253654342212</v>
      </c>
      <c r="H43" s="10">
        <v>5077.3139294926914</v>
      </c>
      <c r="I43" s="10">
        <v>5239.944625967325</v>
      </c>
      <c r="J43" s="10">
        <v>4759.2911435941523</v>
      </c>
      <c r="K43" s="10">
        <v>4599.0732588134133</v>
      </c>
      <c r="L43" s="10">
        <v>3913.0122957867579</v>
      </c>
      <c r="M43" s="10">
        <v>4022.9053310404129</v>
      </c>
      <c r="N43" s="10">
        <v>3672.6855546001721</v>
      </c>
      <c r="O43" s="10">
        <v>3976.6886500429919</v>
      </c>
      <c r="P43" s="10">
        <v>5544.9747205502999</v>
      </c>
      <c r="Q43" s="10">
        <v>4996.5367153912293</v>
      </c>
      <c r="R43" s="10">
        <v>6269.036027515046</v>
      </c>
      <c r="S43" s="10">
        <v>5848.9777300085989</v>
      </c>
      <c r="T43" s="10">
        <v>6095.067153912295</v>
      </c>
      <c r="U43" s="10">
        <v>5364.8672398968183</v>
      </c>
      <c r="V43" s="10">
        <v>4738.6918314703344</v>
      </c>
      <c r="W43" s="10">
        <v>4912.5836629406704</v>
      </c>
      <c r="X43" s="10">
        <v>4478.9048151332754</v>
      </c>
    </row>
    <row r="44" spans="1:24" ht="11.25" customHeight="1" x14ac:dyDescent="0.2">
      <c r="A44" s="41" t="s">
        <v>75</v>
      </c>
      <c r="B44" s="9" t="s">
        <v>76</v>
      </c>
      <c r="C44" s="10">
        <v>2894.8122957867581</v>
      </c>
      <c r="D44" s="10">
        <v>2608.2258813413591</v>
      </c>
      <c r="E44" s="10">
        <v>2275.3224419604471</v>
      </c>
      <c r="F44" s="10">
        <v>2304.2705932932072</v>
      </c>
      <c r="G44" s="10">
        <v>2850.007394668959</v>
      </c>
      <c r="H44" s="10">
        <v>2939.280137575236</v>
      </c>
      <c r="I44" s="10">
        <v>2802.9712811693889</v>
      </c>
      <c r="J44" s="10">
        <v>2505.0157351676689</v>
      </c>
      <c r="K44" s="10">
        <v>2658.832502149613</v>
      </c>
      <c r="L44" s="10">
        <v>1887.8380051590709</v>
      </c>
      <c r="M44" s="10">
        <v>2100.8884780739459</v>
      </c>
      <c r="N44" s="10">
        <v>2420.9420464316422</v>
      </c>
      <c r="O44" s="10">
        <v>2617.750988822012</v>
      </c>
      <c r="P44" s="10">
        <v>2351.1989681857258</v>
      </c>
      <c r="Q44" s="10">
        <v>2386.5482373172831</v>
      </c>
      <c r="R44" s="10">
        <v>2386.5482373172831</v>
      </c>
      <c r="S44" s="10">
        <v>2555.6510748065348</v>
      </c>
      <c r="T44" s="10">
        <v>2526.7288048151331</v>
      </c>
      <c r="U44" s="10">
        <v>2508.6280309544281</v>
      </c>
      <c r="V44" s="10">
        <v>2019.2758383490971</v>
      </c>
      <c r="W44" s="10">
        <v>2307.859931212382</v>
      </c>
      <c r="X44" s="10">
        <v>2363.5693035253648</v>
      </c>
    </row>
    <row r="45" spans="1:24" ht="11.25" customHeight="1" x14ac:dyDescent="0.2">
      <c r="A45" s="41" t="s">
        <v>77</v>
      </c>
      <c r="B45" s="9" t="s">
        <v>78</v>
      </c>
      <c r="C45" s="10">
        <v>42.247033533963886</v>
      </c>
      <c r="D45" s="10">
        <v>23.043852106620811</v>
      </c>
      <c r="E45" s="10">
        <v>28.804815133276009</v>
      </c>
      <c r="F45" s="10">
        <v>32.645485812553737</v>
      </c>
      <c r="G45" s="10">
        <v>33.597248495270847</v>
      </c>
      <c r="H45" s="10">
        <v>33.597248495270847</v>
      </c>
      <c r="I45" s="10">
        <v>32.637317282889079</v>
      </c>
      <c r="J45" s="10">
        <v>22.91006018916595</v>
      </c>
      <c r="K45" s="10">
        <v>21.868701633705928</v>
      </c>
      <c r="L45" s="10">
        <v>21.868701633705928</v>
      </c>
      <c r="M45" s="10">
        <v>30.199656061908851</v>
      </c>
      <c r="N45" s="10">
        <v>14.57919174548581</v>
      </c>
      <c r="O45" s="10">
        <v>17.703267411865859</v>
      </c>
      <c r="P45" s="10">
        <v>13.53774720550301</v>
      </c>
      <c r="Q45" s="10">
        <v>17.703267411865859</v>
      </c>
      <c r="R45" s="10">
        <v>27.075580395528799</v>
      </c>
      <c r="S45" s="10">
        <v>24.99286328460877</v>
      </c>
      <c r="T45" s="10">
        <v>17.02424763542562</v>
      </c>
      <c r="U45" s="10">
        <v>17.02424763542562</v>
      </c>
      <c r="V45" s="10">
        <v>7.9081685296646604</v>
      </c>
      <c r="W45" s="10">
        <v>12.557867583834909</v>
      </c>
      <c r="X45" s="10">
        <v>4.5299226139294921</v>
      </c>
    </row>
    <row r="46" spans="1:24" ht="11.25" customHeight="1" x14ac:dyDescent="0.2">
      <c r="A46" s="41" t="s">
        <v>79</v>
      </c>
      <c r="B46" s="9" t="s">
        <v>80</v>
      </c>
      <c r="C46" s="10">
        <v>133.4623387790198</v>
      </c>
      <c r="D46" s="10">
        <v>112.3387790197764</v>
      </c>
      <c r="E46" s="10">
        <v>152.66552020636291</v>
      </c>
      <c r="F46" s="10">
        <v>120.0200343938091</v>
      </c>
      <c r="G46" s="10">
        <v>147.82794496990539</v>
      </c>
      <c r="H46" s="10">
        <v>128.62949269131559</v>
      </c>
      <c r="I46" s="10">
        <v>142.06844368013759</v>
      </c>
      <c r="J46" s="10">
        <v>120.3783319002579</v>
      </c>
      <c r="K46" s="10">
        <v>166.52338779019769</v>
      </c>
      <c r="L46" s="10">
        <v>126.3972484952708</v>
      </c>
      <c r="M46" s="10">
        <v>123.3877901977644</v>
      </c>
      <c r="N46" s="10">
        <v>135.42562338779021</v>
      </c>
      <c r="O46" s="10">
        <v>135.42562338779021</v>
      </c>
      <c r="P46" s="10">
        <v>102.3215821152193</v>
      </c>
      <c r="Q46" s="10">
        <v>66.208082545141863</v>
      </c>
      <c r="R46" s="10">
        <v>131.41298366294069</v>
      </c>
      <c r="S46" s="10">
        <v>121.381513327601</v>
      </c>
      <c r="T46" s="10">
        <v>136.46190885640581</v>
      </c>
      <c r="U46" s="10">
        <v>115.951418744626</v>
      </c>
      <c r="V46" s="10">
        <v>103.118056749785</v>
      </c>
      <c r="W46" s="10">
        <v>137.32863284608769</v>
      </c>
      <c r="X46" s="10">
        <v>53.856233877901971</v>
      </c>
    </row>
    <row r="47" spans="1:24" ht="11.25" customHeight="1" x14ac:dyDescent="0.2">
      <c r="A47" s="41" t="s">
        <v>81</v>
      </c>
      <c r="B47" s="9" t="s">
        <v>82</v>
      </c>
      <c r="C47" s="10">
        <v>256.36285468615648</v>
      </c>
      <c r="D47" s="10">
        <v>407.10808254514188</v>
      </c>
      <c r="E47" s="10">
        <v>381.18374892519353</v>
      </c>
      <c r="F47" s="10">
        <v>361.02037833190019</v>
      </c>
      <c r="G47" s="10">
        <v>402.20713671539119</v>
      </c>
      <c r="H47" s="10">
        <v>370.5297506448839</v>
      </c>
      <c r="I47" s="10">
        <v>326.37334479793628</v>
      </c>
      <c r="J47" s="10">
        <v>277.58667239896818</v>
      </c>
      <c r="K47" s="10">
        <v>283.17566638005161</v>
      </c>
      <c r="L47" s="10">
        <v>299.9426483233018</v>
      </c>
      <c r="M47" s="10">
        <v>242.18976784178849</v>
      </c>
      <c r="N47" s="10">
        <v>188.16276870163369</v>
      </c>
      <c r="O47" s="10">
        <v>151.8343078245916</v>
      </c>
      <c r="P47" s="10">
        <v>107.12235597592429</v>
      </c>
      <c r="Q47" s="10">
        <v>108.9853826311264</v>
      </c>
      <c r="R47" s="10">
        <v>155.5603611349957</v>
      </c>
      <c r="S47" s="10">
        <v>152.76586414445401</v>
      </c>
      <c r="T47" s="10">
        <v>182.55141874462589</v>
      </c>
      <c r="U47" s="10">
        <v>122.5312123817713</v>
      </c>
      <c r="V47" s="10">
        <v>158.98546861564921</v>
      </c>
      <c r="W47" s="10">
        <v>176.5256233877902</v>
      </c>
      <c r="X47" s="10">
        <v>61.769561478933788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14.402407566638001</v>
      </c>
      <c r="D49" s="10">
        <v>17.28288907996561</v>
      </c>
      <c r="E49" s="10">
        <v>21.123559759243339</v>
      </c>
      <c r="F49" s="10">
        <v>13.442218400687871</v>
      </c>
      <c r="G49" s="10">
        <v>18.238521066208079</v>
      </c>
      <c r="H49" s="10">
        <v>15.358727429062769</v>
      </c>
      <c r="I49" s="10">
        <v>19.198452278589851</v>
      </c>
      <c r="J49" s="10">
        <v>11.464574376612211</v>
      </c>
      <c r="K49" s="10">
        <v>16.241530524505588</v>
      </c>
      <c r="L49" s="10">
        <v>11.464574376612211</v>
      </c>
      <c r="M49" s="10">
        <v>10.50920034393809</v>
      </c>
      <c r="N49" s="10">
        <v>14.33078245915735</v>
      </c>
      <c r="O49" s="10">
        <v>13.375408426483229</v>
      </c>
      <c r="P49" s="10">
        <v>7.643078245915734</v>
      </c>
      <c r="Q49" s="10">
        <v>8.5984522785898534</v>
      </c>
      <c r="R49" s="10">
        <v>12.419948409286331</v>
      </c>
      <c r="S49" s="10">
        <v>9.5538263112639719</v>
      </c>
      <c r="T49" s="10">
        <v>9.4048151332760099</v>
      </c>
      <c r="U49" s="10">
        <v>8.6233018056749788</v>
      </c>
      <c r="V49" s="10">
        <v>7.4166809974204639</v>
      </c>
      <c r="W49" s="10">
        <v>6.1832330180567494</v>
      </c>
      <c r="X49" s="10">
        <v>2.483061049011178</v>
      </c>
    </row>
    <row r="50" spans="1:24" ht="11.25" customHeight="1" x14ac:dyDescent="0.2">
      <c r="A50" s="41" t="s">
        <v>87</v>
      </c>
      <c r="B50" s="9" t="s">
        <v>88</v>
      </c>
      <c r="C50" s="10">
        <v>640.42708512467755</v>
      </c>
      <c r="D50" s="10">
        <v>611.62226999140159</v>
      </c>
      <c r="E50" s="10">
        <v>124.820894239037</v>
      </c>
      <c r="F50" s="10">
        <v>354.29922613929489</v>
      </c>
      <c r="G50" s="10">
        <v>109.71986242476351</v>
      </c>
      <c r="H50" s="10">
        <v>102.40515907136719</v>
      </c>
      <c r="I50" s="10">
        <v>707.43172828890795</v>
      </c>
      <c r="J50" s="10">
        <v>692.80240756663795</v>
      </c>
      <c r="K50" s="10">
        <v>617.56595012897674</v>
      </c>
      <c r="L50" s="10">
        <v>911.19707652622515</v>
      </c>
      <c r="M50" s="10">
        <v>726.24084264832334</v>
      </c>
      <c r="N50" s="10">
        <v>400.21616509028371</v>
      </c>
      <c r="O50" s="10">
        <v>521.43043852106621</v>
      </c>
      <c r="P50" s="10">
        <v>1177.659587274291</v>
      </c>
      <c r="Q50" s="10">
        <v>828.64600171969039</v>
      </c>
      <c r="R50" s="10">
        <v>973.89415305245041</v>
      </c>
      <c r="S50" s="10">
        <v>1019.871969045572</v>
      </c>
      <c r="T50" s="10">
        <v>926.30920034393807</v>
      </c>
      <c r="U50" s="10">
        <v>809.48684436801375</v>
      </c>
      <c r="V50" s="10">
        <v>761.44522785898539</v>
      </c>
      <c r="W50" s="10">
        <v>718.99509888220121</v>
      </c>
      <c r="X50" s="10">
        <v>597.22175408426483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1.050128976784179</v>
      </c>
      <c r="Q2" s="31">
        <f t="shared" si="0"/>
        <v>201.62106620808251</v>
      </c>
      <c r="R2" s="31">
        <f t="shared" si="0"/>
        <v>172.9722269991401</v>
      </c>
      <c r="S2" s="31">
        <f t="shared" si="0"/>
        <v>190.26938950988821</v>
      </c>
      <c r="T2" s="31">
        <f t="shared" si="0"/>
        <v>233.0047291487532</v>
      </c>
      <c r="U2" s="31">
        <f t="shared" si="0"/>
        <v>226.32699914015481</v>
      </c>
      <c r="V2" s="31">
        <f t="shared" si="0"/>
        <v>176.73482373172831</v>
      </c>
      <c r="W2" s="31">
        <f t="shared" si="0"/>
        <v>211.90111779879621</v>
      </c>
      <c r="X2" s="31">
        <f t="shared" ref="X2" si="1">SUM(X3,X17,X22,X25,X26,X51,X52,X71,X74,X75,X76)</f>
        <v>213.0956147893379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1.050128976784179</v>
      </c>
      <c r="Q26" s="37">
        <f t="shared" si="14"/>
        <v>201.62106620808251</v>
      </c>
      <c r="R26" s="37">
        <f t="shared" si="14"/>
        <v>172.9722269991401</v>
      </c>
      <c r="S26" s="37">
        <f t="shared" si="14"/>
        <v>190.26938950988821</v>
      </c>
      <c r="T26" s="37">
        <f t="shared" si="14"/>
        <v>233.0047291487532</v>
      </c>
      <c r="U26" s="37">
        <f t="shared" si="14"/>
        <v>226.32699914015481</v>
      </c>
      <c r="V26" s="37">
        <f t="shared" si="14"/>
        <v>176.73482373172831</v>
      </c>
      <c r="W26" s="37">
        <f t="shared" si="14"/>
        <v>211.90111779879621</v>
      </c>
      <c r="X26" s="37">
        <f t="shared" ref="X26" si="15">SUM(X27,X33)</f>
        <v>213.0956147893379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1.050128976784179</v>
      </c>
      <c r="Q27" s="29">
        <f t="shared" si="16"/>
        <v>201.62106620808251</v>
      </c>
      <c r="R27" s="29">
        <f t="shared" si="16"/>
        <v>172.9722269991401</v>
      </c>
      <c r="S27" s="29">
        <f t="shared" si="16"/>
        <v>190.26938950988821</v>
      </c>
      <c r="T27" s="29">
        <f t="shared" si="16"/>
        <v>233.0047291487532</v>
      </c>
      <c r="U27" s="29">
        <f t="shared" si="16"/>
        <v>226.32699914015481</v>
      </c>
      <c r="V27" s="29">
        <f t="shared" si="16"/>
        <v>176.73482373172831</v>
      </c>
      <c r="W27" s="29">
        <f t="shared" si="16"/>
        <v>211.90111779879621</v>
      </c>
      <c r="X27" s="29">
        <f t="shared" ref="X27" si="17">SUM(X28:X32)</f>
        <v>213.0956147893379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1.050128976784179</v>
      </c>
      <c r="Q30" s="10">
        <v>201.62106620808251</v>
      </c>
      <c r="R30" s="10">
        <v>172.9722269991401</v>
      </c>
      <c r="S30" s="10">
        <v>190.26938950988821</v>
      </c>
      <c r="T30" s="10">
        <v>233.0047291487532</v>
      </c>
      <c r="U30" s="10">
        <v>226.32699914015481</v>
      </c>
      <c r="V30" s="10">
        <v>176.73482373172831</v>
      </c>
      <c r="W30" s="10">
        <v>211.90111779879621</v>
      </c>
      <c r="X30" s="10">
        <v>213.0956147893379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109.615649183147</v>
      </c>
      <c r="D2" s="31">
        <f t="shared" si="0"/>
        <v>136.49432502149611</v>
      </c>
      <c r="E2" s="31">
        <f t="shared" si="0"/>
        <v>161.16362854686159</v>
      </c>
      <c r="F2" s="31">
        <f t="shared" si="0"/>
        <v>95.623731728288902</v>
      </c>
      <c r="G2" s="31">
        <f t="shared" si="0"/>
        <v>267.53164230438517</v>
      </c>
      <c r="H2" s="31">
        <f t="shared" si="0"/>
        <v>275.05262252794489</v>
      </c>
      <c r="I2" s="31">
        <f t="shared" si="0"/>
        <v>0</v>
      </c>
      <c r="J2" s="31">
        <f t="shared" si="0"/>
        <v>0</v>
      </c>
      <c r="K2" s="31">
        <f t="shared" si="0"/>
        <v>49.355202063628539</v>
      </c>
      <c r="L2" s="31">
        <f t="shared" si="0"/>
        <v>40.954256233877899</v>
      </c>
      <c r="M2" s="31">
        <f t="shared" si="0"/>
        <v>95.560017196904553</v>
      </c>
      <c r="N2" s="31">
        <f t="shared" si="0"/>
        <v>74.557781599312122</v>
      </c>
      <c r="O2" s="31">
        <f t="shared" si="0"/>
        <v>81.908598452278582</v>
      </c>
      <c r="P2" s="31">
        <f t="shared" si="0"/>
        <v>192.17007738607049</v>
      </c>
      <c r="Q2" s="31">
        <f t="shared" si="0"/>
        <v>112.36173688736029</v>
      </c>
      <c r="R2" s="31">
        <f t="shared" si="0"/>
        <v>84.451160791057603</v>
      </c>
      <c r="S2" s="31">
        <f t="shared" si="0"/>
        <v>66.136457437661221</v>
      </c>
      <c r="T2" s="31">
        <f t="shared" si="0"/>
        <v>51.945571797076518</v>
      </c>
      <c r="U2" s="31">
        <f t="shared" si="0"/>
        <v>38.165778159931207</v>
      </c>
      <c r="V2" s="31">
        <f t="shared" si="0"/>
        <v>54.809802235597587</v>
      </c>
      <c r="W2" s="31">
        <f t="shared" si="0"/>
        <v>61.830438521066199</v>
      </c>
      <c r="X2" s="31">
        <f t="shared" ref="X2" si="1">SUM(X3,X17,X22,X25,X26,X51,X52,X71,X74,X75,X76)</f>
        <v>81.051762682717097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109.615649183147</v>
      </c>
      <c r="D26" s="37">
        <f t="shared" si="14"/>
        <v>136.49432502149611</v>
      </c>
      <c r="E26" s="37">
        <f t="shared" si="14"/>
        <v>161.16362854686159</v>
      </c>
      <c r="F26" s="37">
        <f t="shared" si="14"/>
        <v>95.623731728288902</v>
      </c>
      <c r="G26" s="37">
        <f t="shared" si="14"/>
        <v>267.53164230438517</v>
      </c>
      <c r="H26" s="37">
        <f t="shared" si="14"/>
        <v>275.05262252794489</v>
      </c>
      <c r="I26" s="37">
        <f t="shared" si="14"/>
        <v>0</v>
      </c>
      <c r="J26" s="37">
        <f t="shared" si="14"/>
        <v>0</v>
      </c>
      <c r="K26" s="37">
        <f t="shared" si="14"/>
        <v>49.355202063628539</v>
      </c>
      <c r="L26" s="37">
        <f t="shared" si="14"/>
        <v>40.954256233877899</v>
      </c>
      <c r="M26" s="37">
        <f t="shared" si="14"/>
        <v>95.560017196904553</v>
      </c>
      <c r="N26" s="37">
        <f t="shared" si="14"/>
        <v>74.557781599312122</v>
      </c>
      <c r="O26" s="37">
        <f t="shared" si="14"/>
        <v>81.908598452278582</v>
      </c>
      <c r="P26" s="37">
        <f t="shared" si="14"/>
        <v>192.17007738607049</v>
      </c>
      <c r="Q26" s="37">
        <f t="shared" si="14"/>
        <v>112.36173688736029</v>
      </c>
      <c r="R26" s="37">
        <f t="shared" si="14"/>
        <v>84.451160791057603</v>
      </c>
      <c r="S26" s="37">
        <f t="shared" si="14"/>
        <v>66.136457437661221</v>
      </c>
      <c r="T26" s="37">
        <f t="shared" si="14"/>
        <v>51.945571797076518</v>
      </c>
      <c r="U26" s="37">
        <f t="shared" si="14"/>
        <v>38.165778159931207</v>
      </c>
      <c r="V26" s="37">
        <f t="shared" si="14"/>
        <v>54.809802235597587</v>
      </c>
      <c r="W26" s="37">
        <f t="shared" si="14"/>
        <v>61.830438521066199</v>
      </c>
      <c r="X26" s="37">
        <f t="shared" ref="X26" si="15">SUM(X27,X33)</f>
        <v>81.051762682717097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109.615649183147</v>
      </c>
      <c r="D27" s="29">
        <f t="shared" si="16"/>
        <v>136.49432502149611</v>
      </c>
      <c r="E27" s="29">
        <f t="shared" si="16"/>
        <v>161.16362854686159</v>
      </c>
      <c r="F27" s="29">
        <f t="shared" si="16"/>
        <v>95.623731728288902</v>
      </c>
      <c r="G27" s="29">
        <f t="shared" si="16"/>
        <v>267.53164230438517</v>
      </c>
      <c r="H27" s="29">
        <f t="shared" si="16"/>
        <v>275.05262252794489</v>
      </c>
      <c r="I27" s="29">
        <f t="shared" si="16"/>
        <v>0</v>
      </c>
      <c r="J27" s="29">
        <f t="shared" si="16"/>
        <v>0</v>
      </c>
      <c r="K27" s="29">
        <f t="shared" si="16"/>
        <v>49.355202063628539</v>
      </c>
      <c r="L27" s="29">
        <f t="shared" si="16"/>
        <v>40.954256233877899</v>
      </c>
      <c r="M27" s="29">
        <f t="shared" si="16"/>
        <v>95.560017196904553</v>
      </c>
      <c r="N27" s="29">
        <f t="shared" si="16"/>
        <v>74.557781599312122</v>
      </c>
      <c r="O27" s="29">
        <f t="shared" si="16"/>
        <v>81.908598452278582</v>
      </c>
      <c r="P27" s="29">
        <f t="shared" si="16"/>
        <v>192.17007738607049</v>
      </c>
      <c r="Q27" s="29">
        <f t="shared" si="16"/>
        <v>112.36173688736029</v>
      </c>
      <c r="R27" s="29">
        <f t="shared" si="16"/>
        <v>84.451160791057603</v>
      </c>
      <c r="S27" s="29">
        <f t="shared" si="16"/>
        <v>66.136457437661221</v>
      </c>
      <c r="T27" s="29">
        <f t="shared" si="16"/>
        <v>51.945571797076518</v>
      </c>
      <c r="U27" s="29">
        <f t="shared" si="16"/>
        <v>38.165778159931207</v>
      </c>
      <c r="V27" s="29">
        <f t="shared" si="16"/>
        <v>54.809802235597587</v>
      </c>
      <c r="W27" s="29">
        <f t="shared" si="16"/>
        <v>61.830438521066199</v>
      </c>
      <c r="X27" s="29">
        <f t="shared" ref="X27" si="17">SUM(X28:X32)</f>
        <v>81.051762682717097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109.615649183147</v>
      </c>
      <c r="D30" s="10">
        <v>136.49432502149611</v>
      </c>
      <c r="E30" s="10">
        <v>161.16362854686159</v>
      </c>
      <c r="F30" s="10">
        <v>95.623731728288902</v>
      </c>
      <c r="G30" s="10">
        <v>267.53164230438517</v>
      </c>
      <c r="H30" s="10">
        <v>275.05262252794489</v>
      </c>
      <c r="I30" s="10">
        <v>0</v>
      </c>
      <c r="J30" s="10">
        <v>0</v>
      </c>
      <c r="K30" s="10">
        <v>49.355202063628539</v>
      </c>
      <c r="L30" s="10">
        <v>40.954256233877899</v>
      </c>
      <c r="M30" s="10">
        <v>95.560017196904553</v>
      </c>
      <c r="N30" s="10">
        <v>74.557781599312122</v>
      </c>
      <c r="O30" s="10">
        <v>81.908598452278582</v>
      </c>
      <c r="P30" s="10">
        <v>192.17007738607049</v>
      </c>
      <c r="Q30" s="10">
        <v>112.36173688736029</v>
      </c>
      <c r="R30" s="10">
        <v>84.451160791057603</v>
      </c>
      <c r="S30" s="10">
        <v>66.136457437661221</v>
      </c>
      <c r="T30" s="10">
        <v>51.945571797076518</v>
      </c>
      <c r="U30" s="10">
        <v>38.165778159931207</v>
      </c>
      <c r="V30" s="10">
        <v>54.809802235597587</v>
      </c>
      <c r="W30" s="10">
        <v>61.830438521066199</v>
      </c>
      <c r="X30" s="10">
        <v>81.051762682717097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26.588392089423902</v>
      </c>
      <c r="D2" s="31">
        <f t="shared" si="0"/>
        <v>47.039466895958718</v>
      </c>
      <c r="E2" s="31">
        <f t="shared" si="0"/>
        <v>85.255631986242477</v>
      </c>
      <c r="F2" s="31">
        <f t="shared" si="0"/>
        <v>18.87549441100602</v>
      </c>
      <c r="G2" s="31">
        <f t="shared" si="0"/>
        <v>67.964832330180556</v>
      </c>
      <c r="H2" s="31">
        <f t="shared" si="0"/>
        <v>157.37661220980223</v>
      </c>
      <c r="I2" s="31">
        <f t="shared" si="0"/>
        <v>155.83757523645741</v>
      </c>
      <c r="J2" s="31">
        <f t="shared" si="0"/>
        <v>81.589681857265688</v>
      </c>
      <c r="K2" s="31">
        <f t="shared" si="0"/>
        <v>138.74557179707651</v>
      </c>
      <c r="L2" s="31">
        <f t="shared" si="0"/>
        <v>138.5306104901118</v>
      </c>
      <c r="M2" s="31">
        <f t="shared" si="0"/>
        <v>0</v>
      </c>
      <c r="N2" s="31">
        <f t="shared" si="0"/>
        <v>14.33078245915735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26.588392089423902</v>
      </c>
      <c r="D26" s="37">
        <f t="shared" si="14"/>
        <v>47.039466895958718</v>
      </c>
      <c r="E26" s="37">
        <f t="shared" si="14"/>
        <v>85.255631986242477</v>
      </c>
      <c r="F26" s="37">
        <f t="shared" si="14"/>
        <v>18.87549441100602</v>
      </c>
      <c r="G26" s="37">
        <f t="shared" si="14"/>
        <v>67.964832330180556</v>
      </c>
      <c r="H26" s="37">
        <f t="shared" si="14"/>
        <v>157.37661220980223</v>
      </c>
      <c r="I26" s="37">
        <f t="shared" si="14"/>
        <v>155.83757523645741</v>
      </c>
      <c r="J26" s="37">
        <f t="shared" si="14"/>
        <v>81.589681857265688</v>
      </c>
      <c r="K26" s="37">
        <f t="shared" si="14"/>
        <v>138.74557179707651</v>
      </c>
      <c r="L26" s="37">
        <f t="shared" si="14"/>
        <v>138.5306104901118</v>
      </c>
      <c r="M26" s="37">
        <f t="shared" si="14"/>
        <v>0</v>
      </c>
      <c r="N26" s="37">
        <f t="shared" si="14"/>
        <v>14.33078245915735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26.588392089423902</v>
      </c>
      <c r="D33" s="29">
        <f t="shared" si="18"/>
        <v>47.039466895958718</v>
      </c>
      <c r="E33" s="29">
        <f t="shared" si="18"/>
        <v>85.255631986242477</v>
      </c>
      <c r="F33" s="29">
        <f t="shared" si="18"/>
        <v>18.87549441100602</v>
      </c>
      <c r="G33" s="29">
        <f t="shared" si="18"/>
        <v>67.964832330180556</v>
      </c>
      <c r="H33" s="29">
        <f t="shared" si="18"/>
        <v>157.37661220980223</v>
      </c>
      <c r="I33" s="29">
        <f t="shared" si="18"/>
        <v>155.83757523645741</v>
      </c>
      <c r="J33" s="29">
        <f t="shared" si="18"/>
        <v>81.589681857265688</v>
      </c>
      <c r="K33" s="29">
        <f t="shared" si="18"/>
        <v>138.74557179707651</v>
      </c>
      <c r="L33" s="29">
        <f t="shared" si="18"/>
        <v>138.5306104901118</v>
      </c>
      <c r="M33" s="29">
        <f t="shared" si="18"/>
        <v>0</v>
      </c>
      <c r="N33" s="29">
        <f t="shared" si="18"/>
        <v>14.33078245915735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1.129750644883921</v>
      </c>
      <c r="F36" s="10">
        <v>1.129750644883921</v>
      </c>
      <c r="G36" s="10">
        <v>0</v>
      </c>
      <c r="H36" s="10">
        <v>1.130008598452279</v>
      </c>
      <c r="I36" s="10">
        <v>0</v>
      </c>
      <c r="J36" s="10">
        <v>23.072484952708511</v>
      </c>
      <c r="K36" s="10">
        <v>15.3816852966466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2.1400687876182292</v>
      </c>
      <c r="D37" s="10">
        <v>0</v>
      </c>
      <c r="E37" s="10">
        <v>0</v>
      </c>
      <c r="F37" s="10">
        <v>2.1400687876182292</v>
      </c>
      <c r="G37" s="10">
        <v>1.069991401547721</v>
      </c>
      <c r="H37" s="10">
        <v>35.311006018916594</v>
      </c>
      <c r="I37" s="10">
        <v>3.2100601891659499</v>
      </c>
      <c r="J37" s="10">
        <v>19.96749785038693</v>
      </c>
      <c r="K37" s="10">
        <v>54.647979363714533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2.130008598452279</v>
      </c>
      <c r="F40" s="10">
        <v>2.130008598452279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4.184608770421324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25.873000859845231</v>
      </c>
      <c r="E43" s="10">
        <v>0</v>
      </c>
      <c r="F43" s="10">
        <v>0</v>
      </c>
      <c r="G43" s="10">
        <v>62.09518486672399</v>
      </c>
      <c r="H43" s="10">
        <v>119.0157351676698</v>
      </c>
      <c r="I43" s="10">
        <v>0</v>
      </c>
      <c r="J43" s="10">
        <v>0</v>
      </c>
      <c r="K43" s="10">
        <v>67.784436801375747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20.263714531384348</v>
      </c>
      <c r="D44" s="10">
        <v>8.6844368013757514</v>
      </c>
      <c r="E44" s="10">
        <v>77.19501289767841</v>
      </c>
      <c r="F44" s="10">
        <v>6.7546001719690452</v>
      </c>
      <c r="G44" s="10">
        <v>0</v>
      </c>
      <c r="H44" s="10">
        <v>0</v>
      </c>
      <c r="I44" s="10">
        <v>151.66758383490969</v>
      </c>
      <c r="J44" s="10">
        <v>0</v>
      </c>
      <c r="K44" s="10">
        <v>0</v>
      </c>
      <c r="L44" s="10">
        <v>138.5306104901118</v>
      </c>
      <c r="M44" s="10">
        <v>0</v>
      </c>
      <c r="N44" s="10">
        <v>14.33078245915735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10.56173688736027</v>
      </c>
      <c r="E47" s="10">
        <v>3.8406706792777299</v>
      </c>
      <c r="F47" s="10">
        <v>4.8007738607050729</v>
      </c>
      <c r="G47" s="10">
        <v>2.8797936371453128</v>
      </c>
      <c r="H47" s="10">
        <v>1.9198624247635421</v>
      </c>
      <c r="I47" s="10">
        <v>0.95993121238177115</v>
      </c>
      <c r="J47" s="10">
        <v>0.93147033533963886</v>
      </c>
      <c r="K47" s="10">
        <v>0.93147033533963886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1.920292347377472</v>
      </c>
      <c r="E49" s="10">
        <v>0.96018916595012893</v>
      </c>
      <c r="F49" s="10">
        <v>1.920292347377472</v>
      </c>
      <c r="G49" s="10">
        <v>1.9198624247635421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37.618228718830608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1.050902837489252</v>
      </c>
      <c r="Q2" s="31">
        <f t="shared" si="0"/>
        <v>201.77704213241611</v>
      </c>
      <c r="R2" s="31">
        <f t="shared" si="0"/>
        <v>178.6567497850387</v>
      </c>
      <c r="S2" s="31">
        <f t="shared" si="0"/>
        <v>199.62742906276867</v>
      </c>
      <c r="T2" s="31">
        <f t="shared" si="0"/>
        <v>243.72338779019779</v>
      </c>
      <c r="U2" s="31">
        <f t="shared" si="0"/>
        <v>236.54505588993976</v>
      </c>
      <c r="V2" s="31">
        <f t="shared" si="0"/>
        <v>185.59991401547722</v>
      </c>
      <c r="W2" s="31">
        <f t="shared" si="0"/>
        <v>223.01874462596732</v>
      </c>
      <c r="X2" s="31">
        <f t="shared" ref="X2" si="1">SUM(X3,X17,X22,X25,X26,X51,X52,X71,X74,X75,X76)</f>
        <v>223.91831470335342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1.050902837489252</v>
      </c>
      <c r="Q26" s="37">
        <f t="shared" si="14"/>
        <v>201.77704213241611</v>
      </c>
      <c r="R26" s="37">
        <f t="shared" si="14"/>
        <v>178.6567497850387</v>
      </c>
      <c r="S26" s="37">
        <f t="shared" si="14"/>
        <v>199.62742906276867</v>
      </c>
      <c r="T26" s="37">
        <f t="shared" si="14"/>
        <v>243.72338779019779</v>
      </c>
      <c r="U26" s="37">
        <f t="shared" si="14"/>
        <v>236.54505588993976</v>
      </c>
      <c r="V26" s="37">
        <f t="shared" si="14"/>
        <v>185.59991401547722</v>
      </c>
      <c r="W26" s="37">
        <f t="shared" si="14"/>
        <v>223.01874462596732</v>
      </c>
      <c r="X26" s="37">
        <f t="shared" ref="X26" si="15">SUM(X27,X33)</f>
        <v>223.91831470335342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1.050902837489252</v>
      </c>
      <c r="Q33" s="29">
        <f t="shared" si="18"/>
        <v>201.77704213241611</v>
      </c>
      <c r="R33" s="29">
        <f t="shared" si="18"/>
        <v>178.6567497850387</v>
      </c>
      <c r="S33" s="29">
        <f t="shared" si="18"/>
        <v>199.62742906276867</v>
      </c>
      <c r="T33" s="29">
        <f t="shared" si="18"/>
        <v>243.72338779019779</v>
      </c>
      <c r="U33" s="29">
        <f t="shared" si="18"/>
        <v>236.54505588993976</v>
      </c>
      <c r="V33" s="29">
        <f t="shared" si="18"/>
        <v>185.59991401547722</v>
      </c>
      <c r="W33" s="29">
        <f t="shared" si="18"/>
        <v>223.01874462596732</v>
      </c>
      <c r="X33" s="29">
        <f t="shared" ref="X33" si="19">SUM(X34:X50)</f>
        <v>223.91831470335342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71.414961306964742</v>
      </c>
      <c r="T36" s="10">
        <v>70.408512467755799</v>
      </c>
      <c r="U36" s="10">
        <v>63.941616509028357</v>
      </c>
      <c r="V36" s="10">
        <v>70.308512467755804</v>
      </c>
      <c r="W36" s="10">
        <v>95.53774720550301</v>
      </c>
      <c r="X36" s="10">
        <v>87.848065348237313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1.050902837489252</v>
      </c>
      <c r="Q42" s="10">
        <v>201.77704213241611</v>
      </c>
      <c r="R42" s="10">
        <v>178.6567497850387</v>
      </c>
      <c r="S42" s="10">
        <v>128.21246775580391</v>
      </c>
      <c r="T42" s="10">
        <v>173.31487532244199</v>
      </c>
      <c r="U42" s="10">
        <v>172.6034393809114</v>
      </c>
      <c r="V42" s="10">
        <v>115.29140154772141</v>
      </c>
      <c r="W42" s="10">
        <v>127.48099742046431</v>
      </c>
      <c r="X42" s="10">
        <v>136.07024935511609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70.698366294067057</v>
      </c>
      <c r="J2" s="31">
        <f t="shared" si="0"/>
        <v>132.55950128976781</v>
      </c>
      <c r="K2" s="31">
        <f t="shared" si="0"/>
        <v>133.4431642304385</v>
      </c>
      <c r="L2" s="31">
        <f t="shared" si="0"/>
        <v>220.9324161650903</v>
      </c>
      <c r="M2" s="31">
        <f t="shared" si="0"/>
        <v>322.56139294926908</v>
      </c>
      <c r="N2" s="31">
        <f t="shared" si="0"/>
        <v>303.11934651762681</v>
      </c>
      <c r="O2" s="31">
        <f t="shared" si="0"/>
        <v>273.95623387790192</v>
      </c>
      <c r="P2" s="31">
        <f t="shared" si="0"/>
        <v>266.88641444539979</v>
      </c>
      <c r="Q2" s="31">
        <f t="shared" si="0"/>
        <v>266.00266552020628</v>
      </c>
      <c r="R2" s="31">
        <f t="shared" si="0"/>
        <v>319.64746345657784</v>
      </c>
      <c r="S2" s="31">
        <f t="shared" si="0"/>
        <v>270.25417024935513</v>
      </c>
      <c r="T2" s="31">
        <f t="shared" si="0"/>
        <v>252.98082545141867</v>
      </c>
      <c r="U2" s="31">
        <f t="shared" si="0"/>
        <v>266.51006018916587</v>
      </c>
      <c r="V2" s="31">
        <f t="shared" si="0"/>
        <v>270.45588993981085</v>
      </c>
      <c r="W2" s="31">
        <f t="shared" si="0"/>
        <v>237.0597592433362</v>
      </c>
      <c r="X2" s="31">
        <f t="shared" ref="X2" si="1">SUM(X3,X17,X22,X25,X26,X51,X52,X71,X74,X75,X76)</f>
        <v>324.11392949269134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70.698366294067057</v>
      </c>
      <c r="J52" s="37">
        <f t="shared" si="20"/>
        <v>132.55950128976781</v>
      </c>
      <c r="K52" s="37">
        <f t="shared" si="20"/>
        <v>133.4431642304385</v>
      </c>
      <c r="L52" s="37">
        <f t="shared" si="20"/>
        <v>220.9324161650903</v>
      </c>
      <c r="M52" s="37">
        <f t="shared" si="20"/>
        <v>322.56139294926908</v>
      </c>
      <c r="N52" s="37">
        <f t="shared" si="20"/>
        <v>303.11934651762681</v>
      </c>
      <c r="O52" s="37">
        <f t="shared" si="20"/>
        <v>273.95623387790192</v>
      </c>
      <c r="P52" s="37">
        <f t="shared" si="20"/>
        <v>266.88641444539979</v>
      </c>
      <c r="Q52" s="37">
        <f t="shared" si="20"/>
        <v>266.00266552020628</v>
      </c>
      <c r="R52" s="37">
        <f t="shared" si="20"/>
        <v>319.64746345657784</v>
      </c>
      <c r="S52" s="37">
        <f t="shared" si="20"/>
        <v>270.25417024935513</v>
      </c>
      <c r="T52" s="37">
        <f t="shared" si="20"/>
        <v>252.98082545141867</v>
      </c>
      <c r="U52" s="37">
        <f t="shared" si="20"/>
        <v>266.51006018916587</v>
      </c>
      <c r="V52" s="37">
        <f t="shared" si="20"/>
        <v>270.45588993981085</v>
      </c>
      <c r="W52" s="37">
        <f t="shared" si="20"/>
        <v>237.0597592433362</v>
      </c>
      <c r="X52" s="37">
        <f t="shared" ref="X52" si="21">SUM(X53:X70)</f>
        <v>324.11392949269134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17.411865864144449</v>
      </c>
      <c r="S64" s="10">
        <v>21.926053310404129</v>
      </c>
      <c r="T64" s="10">
        <v>2.9471195184866721</v>
      </c>
      <c r="U64" s="10">
        <v>4.3639724849527086</v>
      </c>
      <c r="V64" s="10">
        <v>4.15889939810834</v>
      </c>
      <c r="W64" s="10">
        <v>3.368873602751504</v>
      </c>
      <c r="X64" s="10">
        <v>14.104901117798789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70.698366294067057</v>
      </c>
      <c r="J66" s="10">
        <v>132.55950128976781</v>
      </c>
      <c r="K66" s="10">
        <v>133.4431642304385</v>
      </c>
      <c r="L66" s="10">
        <v>220.9324161650903</v>
      </c>
      <c r="M66" s="10">
        <v>322.56139294926908</v>
      </c>
      <c r="N66" s="10">
        <v>303.11934651762681</v>
      </c>
      <c r="O66" s="10">
        <v>273.95623387790192</v>
      </c>
      <c r="P66" s="10">
        <v>266.88641444539979</v>
      </c>
      <c r="Q66" s="10">
        <v>266.00266552020628</v>
      </c>
      <c r="R66" s="10">
        <v>302.23559759243341</v>
      </c>
      <c r="S66" s="10">
        <v>248.32811693895101</v>
      </c>
      <c r="T66" s="10">
        <v>250.03370593293201</v>
      </c>
      <c r="U66" s="10">
        <v>262.14608770421319</v>
      </c>
      <c r="V66" s="10">
        <v>266.29699054170248</v>
      </c>
      <c r="W66" s="10">
        <v>233.6908856405847</v>
      </c>
      <c r="X66" s="10">
        <v>310.00902837489252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13.38727429062769</v>
      </c>
      <c r="P2" s="31">
        <f t="shared" si="0"/>
        <v>8.4551160791057605</v>
      </c>
      <c r="Q2" s="31">
        <f t="shared" si="0"/>
        <v>5.6368013757523636</v>
      </c>
      <c r="R2" s="31">
        <f t="shared" si="0"/>
        <v>5.6368013757523636</v>
      </c>
      <c r="S2" s="31">
        <f t="shared" si="0"/>
        <v>6.3413585554600171</v>
      </c>
      <c r="T2" s="31">
        <f t="shared" si="0"/>
        <v>6.1792777300085966</v>
      </c>
      <c r="U2" s="31">
        <f t="shared" si="0"/>
        <v>6.1792777300085966</v>
      </c>
      <c r="V2" s="31">
        <f t="shared" si="0"/>
        <v>6.3413585554600171</v>
      </c>
      <c r="W2" s="31">
        <f t="shared" si="0"/>
        <v>6.3413585554600171</v>
      </c>
      <c r="X2" s="31">
        <f t="shared" ref="X2" si="1">SUM(X3,X17,X22,X25,X26,X51,X52,X71,X74,X75,X76)</f>
        <v>7.0459157351676698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13.38727429062769</v>
      </c>
      <c r="P52" s="37">
        <f t="shared" si="20"/>
        <v>8.4551160791057605</v>
      </c>
      <c r="Q52" s="37">
        <f t="shared" si="20"/>
        <v>5.6368013757523636</v>
      </c>
      <c r="R52" s="37">
        <f t="shared" si="20"/>
        <v>5.6368013757523636</v>
      </c>
      <c r="S52" s="37">
        <f t="shared" si="20"/>
        <v>6.3413585554600171</v>
      </c>
      <c r="T52" s="37">
        <f t="shared" si="20"/>
        <v>6.1792777300085966</v>
      </c>
      <c r="U52" s="37">
        <f t="shared" si="20"/>
        <v>6.1792777300085966</v>
      </c>
      <c r="V52" s="37">
        <f t="shared" si="20"/>
        <v>6.3413585554600171</v>
      </c>
      <c r="W52" s="37">
        <f t="shared" si="20"/>
        <v>6.3413585554600171</v>
      </c>
      <c r="X52" s="37">
        <f t="shared" ref="X52" si="21">SUM(X53:X70)</f>
        <v>7.0459157351676698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13.38727429062769</v>
      </c>
      <c r="P60" s="10">
        <v>8.4551160791057605</v>
      </c>
      <c r="Q60" s="10">
        <v>5.6368013757523636</v>
      </c>
      <c r="R60" s="10">
        <v>5.6368013757523636</v>
      </c>
      <c r="S60" s="10">
        <v>6.3413585554600171</v>
      </c>
      <c r="T60" s="10">
        <v>6.1792777300085966</v>
      </c>
      <c r="U60" s="10">
        <v>6.1792777300085966</v>
      </c>
      <c r="V60" s="10">
        <v>6.3413585554600171</v>
      </c>
      <c r="W60" s="10">
        <v>6.3413585554600171</v>
      </c>
      <c r="X60" s="10">
        <v>7.0459157351676698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45.858383490971619</v>
      </c>
      <c r="P2" s="31">
        <f t="shared" si="0"/>
        <v>217.82742906276869</v>
      </c>
      <c r="Q2" s="31">
        <f t="shared" si="0"/>
        <v>206.36285468615651</v>
      </c>
      <c r="R2" s="31">
        <f t="shared" si="0"/>
        <v>200.63052450558899</v>
      </c>
      <c r="S2" s="31">
        <f t="shared" si="0"/>
        <v>183.4336199484093</v>
      </c>
      <c r="T2" s="31">
        <f t="shared" si="0"/>
        <v>203.00085984522789</v>
      </c>
      <c r="U2" s="31">
        <f t="shared" si="0"/>
        <v>187.38890799656059</v>
      </c>
      <c r="V2" s="31">
        <f t="shared" si="0"/>
        <v>188.21435941530521</v>
      </c>
      <c r="W2" s="31">
        <f t="shared" si="0"/>
        <v>157.42906276870161</v>
      </c>
      <c r="X2" s="31">
        <f t="shared" ref="X2" si="1">SUM(X3,X17,X22,X25,X26,X51,X52,X71,X74,X75,X76)</f>
        <v>140.9687876182287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45.858383490971619</v>
      </c>
      <c r="P26" s="37">
        <f t="shared" si="14"/>
        <v>217.82742906276869</v>
      </c>
      <c r="Q26" s="37">
        <f t="shared" si="14"/>
        <v>206.36285468615651</v>
      </c>
      <c r="R26" s="37">
        <f t="shared" si="14"/>
        <v>200.63052450558899</v>
      </c>
      <c r="S26" s="37">
        <f t="shared" si="14"/>
        <v>183.4336199484093</v>
      </c>
      <c r="T26" s="37">
        <f t="shared" si="14"/>
        <v>203.00085984522789</v>
      </c>
      <c r="U26" s="37">
        <f t="shared" si="14"/>
        <v>187.38890799656059</v>
      </c>
      <c r="V26" s="37">
        <f t="shared" si="14"/>
        <v>188.21435941530521</v>
      </c>
      <c r="W26" s="37">
        <f t="shared" si="14"/>
        <v>157.42906276870161</v>
      </c>
      <c r="X26" s="37">
        <f t="shared" ref="X26" si="15">SUM(X27,X33)</f>
        <v>140.9687876182287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45.858383490971619</v>
      </c>
      <c r="P27" s="29">
        <f t="shared" si="16"/>
        <v>217.82742906276869</v>
      </c>
      <c r="Q27" s="29">
        <f t="shared" si="16"/>
        <v>206.36285468615651</v>
      </c>
      <c r="R27" s="29">
        <f t="shared" si="16"/>
        <v>200.63052450558899</v>
      </c>
      <c r="S27" s="29">
        <f t="shared" si="16"/>
        <v>183.4336199484093</v>
      </c>
      <c r="T27" s="29">
        <f t="shared" si="16"/>
        <v>203.00085984522789</v>
      </c>
      <c r="U27" s="29">
        <f t="shared" si="16"/>
        <v>187.38890799656059</v>
      </c>
      <c r="V27" s="29">
        <f t="shared" si="16"/>
        <v>188.21435941530521</v>
      </c>
      <c r="W27" s="29">
        <f t="shared" si="16"/>
        <v>157.42906276870161</v>
      </c>
      <c r="X27" s="29">
        <f t="shared" ref="X27" si="17">SUM(X28:X32)</f>
        <v>140.9687876182287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45.858383490971619</v>
      </c>
      <c r="P32" s="10">
        <v>217.82742906276869</v>
      </c>
      <c r="Q32" s="10">
        <v>206.36285468615651</v>
      </c>
      <c r="R32" s="10">
        <v>200.63052450558899</v>
      </c>
      <c r="S32" s="10">
        <v>183.4336199484093</v>
      </c>
      <c r="T32" s="10">
        <v>203.00085984522789</v>
      </c>
      <c r="U32" s="10">
        <v>187.38890799656059</v>
      </c>
      <c r="V32" s="10">
        <v>188.21435941530521</v>
      </c>
      <c r="W32" s="10">
        <v>157.42906276870161</v>
      </c>
      <c r="X32" s="10">
        <v>140.9687876182287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44.561478933791918</v>
      </c>
      <c r="D2" s="31">
        <f t="shared" si="0"/>
        <v>4.7076526225279443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44.561478933791918</v>
      </c>
      <c r="D17" s="37">
        <f t="shared" si="10"/>
        <v>4.7076526225279443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44.561478933791918</v>
      </c>
      <c r="D18" s="10">
        <v>4.7076526225279443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916.68168529664661</v>
      </c>
      <c r="D2" s="31">
        <f t="shared" si="0"/>
        <v>971.69200343938087</v>
      </c>
      <c r="E2" s="31">
        <f t="shared" si="0"/>
        <v>930.10412725709375</v>
      </c>
      <c r="F2" s="31">
        <f t="shared" si="0"/>
        <v>1033.242562338779</v>
      </c>
      <c r="G2" s="31">
        <f t="shared" si="0"/>
        <v>995.45485812553738</v>
      </c>
      <c r="H2" s="31">
        <f t="shared" si="0"/>
        <v>1101.2865004299226</v>
      </c>
      <c r="I2" s="31">
        <f t="shared" si="0"/>
        <v>1033.5495270851245</v>
      </c>
      <c r="J2" s="31">
        <f t="shared" si="0"/>
        <v>1030.7415305245056</v>
      </c>
      <c r="K2" s="31">
        <f t="shared" si="0"/>
        <v>1164.9582975064491</v>
      </c>
      <c r="L2" s="31">
        <f t="shared" si="0"/>
        <v>1209.4005159071367</v>
      </c>
      <c r="M2" s="31">
        <f t="shared" si="0"/>
        <v>1148.5397248495269</v>
      </c>
      <c r="N2" s="31">
        <f t="shared" si="0"/>
        <v>999.50610490111762</v>
      </c>
      <c r="O2" s="31">
        <f t="shared" si="0"/>
        <v>1067.3677558039553</v>
      </c>
      <c r="P2" s="31">
        <f t="shared" si="0"/>
        <v>1507.2221840068787</v>
      </c>
      <c r="Q2" s="31">
        <f t="shared" si="0"/>
        <v>1225.3380911435941</v>
      </c>
      <c r="R2" s="31">
        <f t="shared" si="0"/>
        <v>1369.9153912295787</v>
      </c>
      <c r="S2" s="31">
        <f t="shared" si="0"/>
        <v>1424.2666380051592</v>
      </c>
      <c r="T2" s="31">
        <f t="shared" si="0"/>
        <v>1416.9248495270849</v>
      </c>
      <c r="U2" s="31">
        <f t="shared" si="0"/>
        <v>1286.2918314703354</v>
      </c>
      <c r="V2" s="31">
        <f t="shared" si="0"/>
        <v>1193.4549441100603</v>
      </c>
      <c r="W2" s="31">
        <f t="shared" si="0"/>
        <v>1145.1912295786758</v>
      </c>
      <c r="X2" s="31">
        <f t="shared" ref="X2" si="1">SUM(X3,X17,X22,X25,X26,X51,X52,X71,X74,X75,X76)</f>
        <v>905.86259673258814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24.29062768701634</v>
      </c>
      <c r="D17" s="37">
        <f t="shared" si="10"/>
        <v>4.4926913155631976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24.29062768701634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4.4926913155631976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710.53379191745489</v>
      </c>
      <c r="D26" s="37">
        <f t="shared" si="14"/>
        <v>772.1004299226139</v>
      </c>
      <c r="E26" s="37">
        <f t="shared" si="14"/>
        <v>727.09466895958724</v>
      </c>
      <c r="F26" s="37">
        <f t="shared" si="14"/>
        <v>851.29931212381769</v>
      </c>
      <c r="G26" s="37">
        <f t="shared" si="14"/>
        <v>767.87953568357693</v>
      </c>
      <c r="H26" s="37">
        <f t="shared" si="14"/>
        <v>824.34273430782468</v>
      </c>
      <c r="I26" s="37">
        <f t="shared" si="14"/>
        <v>744.55313843508156</v>
      </c>
      <c r="J26" s="37">
        <f t="shared" si="14"/>
        <v>767.45365434221844</v>
      </c>
      <c r="K26" s="37">
        <f t="shared" si="14"/>
        <v>887.07368873602763</v>
      </c>
      <c r="L26" s="37">
        <f t="shared" si="14"/>
        <v>838.00275150472919</v>
      </c>
      <c r="M26" s="37">
        <f t="shared" si="14"/>
        <v>687.36870163370588</v>
      </c>
      <c r="N26" s="37">
        <f t="shared" si="14"/>
        <v>534.22674118658631</v>
      </c>
      <c r="O26" s="37">
        <f t="shared" si="14"/>
        <v>610.11994840928628</v>
      </c>
      <c r="P26" s="37">
        <f t="shared" si="14"/>
        <v>895.64230438521065</v>
      </c>
      <c r="Q26" s="37">
        <f t="shared" si="14"/>
        <v>654.67661220980222</v>
      </c>
      <c r="R26" s="37">
        <f t="shared" si="14"/>
        <v>804.87489251934653</v>
      </c>
      <c r="S26" s="37">
        <f t="shared" si="14"/>
        <v>888.97248495270844</v>
      </c>
      <c r="T26" s="37">
        <f t="shared" si="14"/>
        <v>821.63989681857254</v>
      </c>
      <c r="U26" s="37">
        <f t="shared" si="14"/>
        <v>735.11943250214972</v>
      </c>
      <c r="V26" s="37">
        <f t="shared" si="14"/>
        <v>682.79570077386074</v>
      </c>
      <c r="W26" s="37">
        <f t="shared" si="14"/>
        <v>644.36216680997416</v>
      </c>
      <c r="X26" s="37">
        <f t="shared" ref="X26" si="15">SUM(X27,X33)</f>
        <v>495.8828030954428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710.53379191745489</v>
      </c>
      <c r="D33" s="29">
        <f t="shared" si="18"/>
        <v>772.1004299226139</v>
      </c>
      <c r="E33" s="29">
        <f t="shared" si="18"/>
        <v>727.09466895958724</v>
      </c>
      <c r="F33" s="29">
        <f t="shared" si="18"/>
        <v>851.29931212381769</v>
      </c>
      <c r="G33" s="29">
        <f t="shared" si="18"/>
        <v>767.87953568357693</v>
      </c>
      <c r="H33" s="29">
        <f t="shared" si="18"/>
        <v>824.34273430782468</v>
      </c>
      <c r="I33" s="29">
        <f t="shared" si="18"/>
        <v>744.55313843508156</v>
      </c>
      <c r="J33" s="29">
        <f t="shared" si="18"/>
        <v>767.45365434221844</v>
      </c>
      <c r="K33" s="29">
        <f t="shared" si="18"/>
        <v>887.07368873602763</v>
      </c>
      <c r="L33" s="29">
        <f t="shared" si="18"/>
        <v>838.00275150472919</v>
      </c>
      <c r="M33" s="29">
        <f t="shared" si="18"/>
        <v>687.36870163370588</v>
      </c>
      <c r="N33" s="29">
        <f t="shared" si="18"/>
        <v>534.22674118658631</v>
      </c>
      <c r="O33" s="29">
        <f t="shared" si="18"/>
        <v>610.11994840928628</v>
      </c>
      <c r="P33" s="29">
        <f t="shared" si="18"/>
        <v>895.64230438521065</v>
      </c>
      <c r="Q33" s="29">
        <f t="shared" si="18"/>
        <v>654.67661220980222</v>
      </c>
      <c r="R33" s="29">
        <f t="shared" si="18"/>
        <v>804.87489251934653</v>
      </c>
      <c r="S33" s="29">
        <f t="shared" si="18"/>
        <v>888.97248495270844</v>
      </c>
      <c r="T33" s="29">
        <f t="shared" si="18"/>
        <v>821.63989681857254</v>
      </c>
      <c r="U33" s="29">
        <f t="shared" si="18"/>
        <v>735.11943250214972</v>
      </c>
      <c r="V33" s="29">
        <f t="shared" si="18"/>
        <v>682.79570077386074</v>
      </c>
      <c r="W33" s="29">
        <f t="shared" si="18"/>
        <v>644.36216680997416</v>
      </c>
      <c r="X33" s="29">
        <f t="shared" ref="X33" si="19">SUM(X34:X50)</f>
        <v>495.8828030954428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0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0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0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0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0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0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0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0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0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0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0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0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0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0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0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0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0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0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0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0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7.9081685296646604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16.946087704213241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29.373258813413582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2.2599312123817712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2.2599312123817712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3.3899398108340488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8.7895098882201186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7.6908856405846944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8.7895098882201204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21.973860705073079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7.6908856405846944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2.1974204643164228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5.4934651762682716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1.098710232158211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2.1974204643164228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2.62914875322442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1.163542562338779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0.80644883920894228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0.76466036113499569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0.21977644024075671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1.034909716251075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5.135167669819432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4.1081685296646597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1.74548581255374E-2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0.21977644024075671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0.25365434221840072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136.0561478933792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94.563886500429916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130.26655202063631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120.6171969045572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416.60601891659502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392.60799656061909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55.675494411006007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121.33370593293211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244.57815993121241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216.8720550300946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125.15528804815131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279.92742906276868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258.9089423903697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188.2105760963027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97.449097162510753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120.3783319002579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115.6013757523646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118.4130696474634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118.4111779879622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131.69484092863291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113.5005159071367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96.670507308684435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3.7259673258813408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565.53456577815996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660.59045571797071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567.45485812553738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730.68211521926048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349.01358555460013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429.47480653482381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685.4877042132415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632.19527085124673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626.97050730868443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612.34118658641444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540.23955288048148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246.60842648323299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349.01358555460013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707.43172828890795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551.73404987102322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683.39785038693037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771.17368873602743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700.59767841788471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615.52725709372316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550.07463456577818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529.84333619948404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398.99251934651761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0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0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0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0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16.659501289767839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79.449699054170239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88.671539122957867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91.616509028374892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86.564918314703348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94.131556319862412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120.74376612209799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128.0309544282029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99.075666380051587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158.10404127257092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139.46689595872741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125.859845227859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87.274290627687009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105.3809974204643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95.016595012897668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94.683490971625105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87.134737747205492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90.791057609630272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70.31625107480653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165.66354256233879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157.99656061908851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166.47558039552879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257.66698194325022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240.35064488392089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222.7477214101462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238.82201203783319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250.6941530524505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251.77472055030091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252.6171969045572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265.33327601031812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197.70963026655201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181.85726569217536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195.09888220120382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203.00945829750646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181.94325021496127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210.91582115219256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197.49406706792774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200.32484952708504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171.67136715391223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191.31969045571799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206.94995700773853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174.76371453138432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179.2518486672399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191.69656061908853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195.80885640584688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190.84393809114363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216.432932072227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209.19785038693033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239.20980223559752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204.38108340498712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163.35855546001719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148.36104901117795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121.47910576096302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133.1900257953568</v>
      </c>
      <c r="D2" s="31">
        <f t="shared" si="0"/>
        <v>143.16423043852109</v>
      </c>
      <c r="E2" s="31">
        <f t="shared" si="0"/>
        <v>147.63542562338779</v>
      </c>
      <c r="F2" s="31">
        <f t="shared" si="0"/>
        <v>126.99914015477211</v>
      </c>
      <c r="G2" s="31">
        <f t="shared" si="0"/>
        <v>139.54866723989679</v>
      </c>
      <c r="H2" s="31">
        <f t="shared" si="0"/>
        <v>136.78899398108339</v>
      </c>
      <c r="I2" s="31">
        <f t="shared" si="0"/>
        <v>133.08495270851239</v>
      </c>
      <c r="J2" s="31">
        <f t="shared" si="0"/>
        <v>115.60945829750639</v>
      </c>
      <c r="K2" s="31">
        <f t="shared" si="0"/>
        <v>119.52261392949271</v>
      </c>
      <c r="L2" s="31">
        <f t="shared" si="0"/>
        <v>128.01616509028369</v>
      </c>
      <c r="M2" s="31">
        <f t="shared" si="0"/>
        <v>112.4249355116079</v>
      </c>
      <c r="N2" s="31">
        <f t="shared" si="0"/>
        <v>114.763456577816</v>
      </c>
      <c r="O2" s="31">
        <f t="shared" si="0"/>
        <v>116.9760103181427</v>
      </c>
      <c r="P2" s="31">
        <f t="shared" si="0"/>
        <v>108.44858125537399</v>
      </c>
      <c r="Q2" s="31">
        <f t="shared" si="0"/>
        <v>109.67454858125539</v>
      </c>
      <c r="R2" s="31">
        <f t="shared" si="0"/>
        <v>127.2669819432502</v>
      </c>
      <c r="S2" s="31">
        <f t="shared" si="0"/>
        <v>126.1573516766982</v>
      </c>
      <c r="T2" s="31">
        <f t="shared" si="0"/>
        <v>151.5686156491831</v>
      </c>
      <c r="U2" s="31">
        <f t="shared" si="0"/>
        <v>123.7202063628547</v>
      </c>
      <c r="V2" s="31">
        <f t="shared" si="0"/>
        <v>83.316423043852097</v>
      </c>
      <c r="W2" s="31">
        <f t="shared" si="0"/>
        <v>68.7993121238177</v>
      </c>
      <c r="X2" s="31">
        <f t="shared" ref="X2" si="1">SUM(X3,X17,X22,X25,X26,X51,X52,X71,X74,X75,X76)</f>
        <v>53.05932932072227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133.1900257953568</v>
      </c>
      <c r="D76" s="40">
        <v>143.16423043852109</v>
      </c>
      <c r="E76" s="40">
        <v>147.63542562338779</v>
      </c>
      <c r="F76" s="40">
        <v>126.99914015477211</v>
      </c>
      <c r="G76" s="40">
        <v>139.54866723989679</v>
      </c>
      <c r="H76" s="40">
        <v>136.78899398108339</v>
      </c>
      <c r="I76" s="40">
        <v>133.08495270851239</v>
      </c>
      <c r="J76" s="40">
        <v>115.60945829750639</v>
      </c>
      <c r="K76" s="40">
        <v>119.52261392949271</v>
      </c>
      <c r="L76" s="40">
        <v>128.01616509028369</v>
      </c>
      <c r="M76" s="40">
        <v>112.4249355116079</v>
      </c>
      <c r="N76" s="40">
        <v>114.763456577816</v>
      </c>
      <c r="O76" s="40">
        <v>116.9760103181427</v>
      </c>
      <c r="P76" s="40">
        <v>108.44858125537399</v>
      </c>
      <c r="Q76" s="40">
        <v>109.67454858125539</v>
      </c>
      <c r="R76" s="40">
        <v>127.2669819432502</v>
      </c>
      <c r="S76" s="40">
        <v>126.1573516766982</v>
      </c>
      <c r="T76" s="40">
        <v>151.5686156491831</v>
      </c>
      <c r="U76" s="40">
        <v>123.7202063628547</v>
      </c>
      <c r="V76" s="40">
        <v>83.316423043852097</v>
      </c>
      <c r="W76" s="40">
        <v>68.7993121238177</v>
      </c>
      <c r="X76" s="40">
        <v>53.05932932072227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8.5984522785898534E-2</v>
      </c>
      <c r="D2" s="31">
        <f t="shared" si="0"/>
        <v>8.5984522785898534E-2</v>
      </c>
      <c r="E2" s="31">
        <f t="shared" si="0"/>
        <v>8.5984522785898534E-2</v>
      </c>
      <c r="F2" s="31">
        <f t="shared" si="0"/>
        <v>8.5984522785898534E-2</v>
      </c>
      <c r="G2" s="31">
        <f t="shared" si="0"/>
        <v>8.5984522785898534E-2</v>
      </c>
      <c r="H2" s="31">
        <f t="shared" si="0"/>
        <v>8.5984522785898534E-2</v>
      </c>
      <c r="I2" s="31">
        <f t="shared" si="0"/>
        <v>8.5984522785898534E-2</v>
      </c>
      <c r="J2" s="31">
        <f t="shared" si="0"/>
        <v>8.5984522785898534E-2</v>
      </c>
      <c r="K2" s="31">
        <f t="shared" si="0"/>
        <v>8.5984522785898534E-2</v>
      </c>
      <c r="L2" s="31">
        <f t="shared" si="0"/>
        <v>8.5984522785898534E-2</v>
      </c>
      <c r="M2" s="31">
        <f t="shared" si="0"/>
        <v>8.5984522785898534E-2</v>
      </c>
      <c r="N2" s="31">
        <f t="shared" si="0"/>
        <v>0.25795356835769562</v>
      </c>
      <c r="O2" s="31">
        <f t="shared" si="0"/>
        <v>0.25795356835769562</v>
      </c>
      <c r="P2" s="31">
        <f t="shared" si="0"/>
        <v>8.5984522785898534E-2</v>
      </c>
      <c r="Q2" s="31">
        <f t="shared" si="0"/>
        <v>0.34393809114359408</v>
      </c>
      <c r="R2" s="31">
        <f t="shared" si="0"/>
        <v>0.34393809114359408</v>
      </c>
      <c r="S2" s="31">
        <f t="shared" si="0"/>
        <v>7.1453138435081678E-2</v>
      </c>
      <c r="T2" s="31">
        <f t="shared" si="0"/>
        <v>6.7153912295786752E-2</v>
      </c>
      <c r="U2" s="31">
        <f t="shared" si="0"/>
        <v>7.540842648323301E-2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8.5984522785898534E-2</v>
      </c>
      <c r="D76" s="40">
        <v>8.5984522785898534E-2</v>
      </c>
      <c r="E76" s="40">
        <v>8.5984522785898534E-2</v>
      </c>
      <c r="F76" s="40">
        <v>8.5984522785898534E-2</v>
      </c>
      <c r="G76" s="40">
        <v>8.5984522785898534E-2</v>
      </c>
      <c r="H76" s="40">
        <v>8.5984522785898534E-2</v>
      </c>
      <c r="I76" s="40">
        <v>8.5984522785898534E-2</v>
      </c>
      <c r="J76" s="40">
        <v>8.5984522785898534E-2</v>
      </c>
      <c r="K76" s="40">
        <v>8.5984522785898534E-2</v>
      </c>
      <c r="L76" s="40">
        <v>8.5984522785898534E-2</v>
      </c>
      <c r="M76" s="40">
        <v>8.5984522785898534E-2</v>
      </c>
      <c r="N76" s="40">
        <v>0.25795356835769562</v>
      </c>
      <c r="O76" s="40">
        <v>0.25795356835769562</v>
      </c>
      <c r="P76" s="40">
        <v>8.5984522785898534E-2</v>
      </c>
      <c r="Q76" s="40">
        <v>0.34393809114359408</v>
      </c>
      <c r="R76" s="40">
        <v>0.34393809114359408</v>
      </c>
      <c r="S76" s="40">
        <v>7.1453138435081678E-2</v>
      </c>
      <c r="T76" s="40">
        <v>6.7153912295786752E-2</v>
      </c>
      <c r="U76" s="40">
        <v>7.540842648323301E-2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8.5029234737747181</v>
      </c>
      <c r="K2" s="31">
        <f t="shared" si="0"/>
        <v>5.4934651762682716</v>
      </c>
      <c r="L2" s="31">
        <f t="shared" si="0"/>
        <v>3.2960447119518479</v>
      </c>
      <c r="M2" s="31">
        <f t="shared" si="0"/>
        <v>10.98693035253654</v>
      </c>
      <c r="N2" s="31">
        <f t="shared" si="0"/>
        <v>2.6273430782459153</v>
      </c>
      <c r="O2" s="31">
        <f t="shared" si="0"/>
        <v>0.34393809114359408</v>
      </c>
      <c r="P2" s="31">
        <f t="shared" si="0"/>
        <v>0.49441100601891663</v>
      </c>
      <c r="Q2" s="31">
        <f t="shared" si="0"/>
        <v>0.1719690455717971</v>
      </c>
      <c r="R2" s="31">
        <f t="shared" si="0"/>
        <v>0.25795356835769562</v>
      </c>
      <c r="S2" s="31">
        <f t="shared" si="0"/>
        <v>0.1122957867583835</v>
      </c>
      <c r="T2" s="31">
        <f t="shared" si="0"/>
        <v>0.1151332760103181</v>
      </c>
      <c r="U2" s="31">
        <f t="shared" si="0"/>
        <v>0.13009458297506449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8.5029234737747181</v>
      </c>
      <c r="K26" s="37">
        <f t="shared" si="14"/>
        <v>5.4934651762682716</v>
      </c>
      <c r="L26" s="37">
        <f t="shared" si="14"/>
        <v>3.2960447119518479</v>
      </c>
      <c r="M26" s="37">
        <f t="shared" si="14"/>
        <v>10.98693035253654</v>
      </c>
      <c r="N26" s="37">
        <f t="shared" si="14"/>
        <v>2.1974204643164228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8.5029234737747181</v>
      </c>
      <c r="K33" s="29">
        <f t="shared" si="18"/>
        <v>5.4934651762682716</v>
      </c>
      <c r="L33" s="29">
        <f t="shared" si="18"/>
        <v>3.2960447119518479</v>
      </c>
      <c r="M33" s="29">
        <f t="shared" si="18"/>
        <v>10.98693035253654</v>
      </c>
      <c r="N33" s="29">
        <f t="shared" si="18"/>
        <v>2.1974204643164228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4.3947549441100593</v>
      </c>
      <c r="K36" s="10">
        <v>5.4934651762682716</v>
      </c>
      <c r="L36" s="10">
        <v>3.2960447119518479</v>
      </c>
      <c r="M36" s="10">
        <v>10.98693035253654</v>
      </c>
      <c r="N36" s="10">
        <v>2.1974204643164228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4.1081685296646597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0.23645743766122099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0.42992261392949271</v>
      </c>
      <c r="O76" s="40">
        <v>0.34393809114359408</v>
      </c>
      <c r="P76" s="40">
        <v>0.25795356835769562</v>
      </c>
      <c r="Q76" s="40">
        <v>0.1719690455717971</v>
      </c>
      <c r="R76" s="40">
        <v>0.25795356835769562</v>
      </c>
      <c r="S76" s="40">
        <v>0.1122957867583835</v>
      </c>
      <c r="T76" s="40">
        <v>0.1151332760103181</v>
      </c>
      <c r="U76" s="40">
        <v>0.13009458297506449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24.634565778159935</v>
      </c>
      <c r="D2" s="31">
        <f t="shared" si="0"/>
        <v>4.5786758383490964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1.375752364574377E-3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24.29062768701634</v>
      </c>
      <c r="D17" s="37">
        <f t="shared" si="10"/>
        <v>4.4926913155631976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24.29062768701634</v>
      </c>
      <c r="D19" s="10">
        <v>4.4926913155631976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0.34393809114359408</v>
      </c>
      <c r="D76" s="40">
        <v>8.5984522785898534E-2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1.375752364574377E-3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2.493551160791057</v>
      </c>
      <c r="D2" s="31">
        <f t="shared" si="0"/>
        <v>0.85984522785898532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2.493551160791057</v>
      </c>
      <c r="D76" s="40">
        <v>0.85984522785898532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756.2775580395529</v>
      </c>
      <c r="D2" s="31">
        <f t="shared" si="0"/>
        <v>823.00326741186586</v>
      </c>
      <c r="E2" s="31">
        <f t="shared" si="0"/>
        <v>782.38271711092</v>
      </c>
      <c r="F2" s="31">
        <f t="shared" si="0"/>
        <v>906.15743766122091</v>
      </c>
      <c r="G2" s="31">
        <f t="shared" si="0"/>
        <v>855.82020636285461</v>
      </c>
      <c r="H2" s="31">
        <f t="shared" si="0"/>
        <v>964.4115219260533</v>
      </c>
      <c r="I2" s="31">
        <f t="shared" si="0"/>
        <v>900.37858985382616</v>
      </c>
      <c r="J2" s="31">
        <f t="shared" si="0"/>
        <v>906.54316423043849</v>
      </c>
      <c r="K2" s="31">
        <f t="shared" si="0"/>
        <v>1039.856233877902</v>
      </c>
      <c r="L2" s="31">
        <f t="shared" si="0"/>
        <v>1078.0023215821152</v>
      </c>
      <c r="M2" s="31">
        <f t="shared" si="0"/>
        <v>1025.0418744625968</v>
      </c>
      <c r="N2" s="31">
        <f t="shared" si="0"/>
        <v>881.85735167669816</v>
      </c>
      <c r="O2" s="31">
        <f t="shared" si="0"/>
        <v>949.78985382631129</v>
      </c>
      <c r="P2" s="31">
        <f t="shared" si="0"/>
        <v>1398.1932072226998</v>
      </c>
      <c r="Q2" s="31">
        <f t="shared" si="0"/>
        <v>1115.1476354256233</v>
      </c>
      <c r="R2" s="31">
        <f t="shared" si="0"/>
        <v>1242.0465176268272</v>
      </c>
      <c r="S2" s="31">
        <f t="shared" si="0"/>
        <v>1297.9255374032673</v>
      </c>
      <c r="T2" s="31">
        <f t="shared" si="0"/>
        <v>1265.1739466895956</v>
      </c>
      <c r="U2" s="31">
        <f t="shared" si="0"/>
        <v>1162.364746345658</v>
      </c>
      <c r="V2" s="31">
        <f t="shared" si="0"/>
        <v>1110.1385210662081</v>
      </c>
      <c r="W2" s="31">
        <f t="shared" si="0"/>
        <v>1076.391917454858</v>
      </c>
      <c r="X2" s="31">
        <f t="shared" ref="X2" si="1">SUM(X3,X17,X22,X25,X26,X51,X52,X71,X74,X75,X76)</f>
        <v>852.80326741186582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710.53379191745489</v>
      </c>
      <c r="D26" s="37">
        <f t="shared" si="14"/>
        <v>772.1004299226139</v>
      </c>
      <c r="E26" s="37">
        <f t="shared" si="14"/>
        <v>727.09466895958724</v>
      </c>
      <c r="F26" s="37">
        <f t="shared" si="14"/>
        <v>851.29931212381769</v>
      </c>
      <c r="G26" s="37">
        <f t="shared" si="14"/>
        <v>767.87953568357693</v>
      </c>
      <c r="H26" s="37">
        <f t="shared" si="14"/>
        <v>824.34273430782468</v>
      </c>
      <c r="I26" s="37">
        <f t="shared" si="14"/>
        <v>744.55313843508156</v>
      </c>
      <c r="J26" s="37">
        <f t="shared" si="14"/>
        <v>758.95073086844366</v>
      </c>
      <c r="K26" s="37">
        <f t="shared" si="14"/>
        <v>881.58022355975925</v>
      </c>
      <c r="L26" s="37">
        <f t="shared" si="14"/>
        <v>834.70670679277737</v>
      </c>
      <c r="M26" s="37">
        <f t="shared" si="14"/>
        <v>676.38177128116934</v>
      </c>
      <c r="N26" s="37">
        <f t="shared" si="14"/>
        <v>532.02932072226997</v>
      </c>
      <c r="O26" s="37">
        <f t="shared" si="14"/>
        <v>610.11994840928628</v>
      </c>
      <c r="P26" s="37">
        <f t="shared" si="14"/>
        <v>895.64230438521065</v>
      </c>
      <c r="Q26" s="37">
        <f t="shared" si="14"/>
        <v>654.67661220980222</v>
      </c>
      <c r="R26" s="37">
        <f t="shared" si="14"/>
        <v>804.87489251934653</v>
      </c>
      <c r="S26" s="37">
        <f t="shared" si="14"/>
        <v>888.97248495270844</v>
      </c>
      <c r="T26" s="37">
        <f t="shared" si="14"/>
        <v>821.63989681857254</v>
      </c>
      <c r="U26" s="37">
        <f t="shared" si="14"/>
        <v>735.11943250214972</v>
      </c>
      <c r="V26" s="37">
        <f t="shared" si="14"/>
        <v>682.79570077386074</v>
      </c>
      <c r="W26" s="37">
        <f t="shared" si="14"/>
        <v>644.36216680997416</v>
      </c>
      <c r="X26" s="37">
        <f t="shared" ref="X26" si="15">SUM(X27,X33)</f>
        <v>495.8828030954428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710.53379191745489</v>
      </c>
      <c r="D33" s="29">
        <f t="shared" si="18"/>
        <v>772.1004299226139</v>
      </c>
      <c r="E33" s="29">
        <f t="shared" si="18"/>
        <v>727.09466895958724</v>
      </c>
      <c r="F33" s="29">
        <f t="shared" si="18"/>
        <v>851.29931212381769</v>
      </c>
      <c r="G33" s="29">
        <f t="shared" si="18"/>
        <v>767.87953568357693</v>
      </c>
      <c r="H33" s="29">
        <f t="shared" si="18"/>
        <v>824.34273430782468</v>
      </c>
      <c r="I33" s="29">
        <f t="shared" si="18"/>
        <v>744.55313843508156</v>
      </c>
      <c r="J33" s="29">
        <f t="shared" si="18"/>
        <v>758.95073086844366</v>
      </c>
      <c r="K33" s="29">
        <f t="shared" si="18"/>
        <v>881.58022355975925</v>
      </c>
      <c r="L33" s="29">
        <f t="shared" si="18"/>
        <v>834.70670679277737</v>
      </c>
      <c r="M33" s="29">
        <f t="shared" si="18"/>
        <v>676.38177128116934</v>
      </c>
      <c r="N33" s="29">
        <f t="shared" si="18"/>
        <v>532.02932072226997</v>
      </c>
      <c r="O33" s="29">
        <f t="shared" si="18"/>
        <v>610.11994840928628</v>
      </c>
      <c r="P33" s="29">
        <f t="shared" si="18"/>
        <v>895.64230438521065</v>
      </c>
      <c r="Q33" s="29">
        <f t="shared" si="18"/>
        <v>654.67661220980222</v>
      </c>
      <c r="R33" s="29">
        <f t="shared" si="18"/>
        <v>804.87489251934653</v>
      </c>
      <c r="S33" s="29">
        <f t="shared" si="18"/>
        <v>888.97248495270844</v>
      </c>
      <c r="T33" s="29">
        <f t="shared" si="18"/>
        <v>821.63989681857254</v>
      </c>
      <c r="U33" s="29">
        <f t="shared" si="18"/>
        <v>735.11943250214972</v>
      </c>
      <c r="V33" s="29">
        <f t="shared" si="18"/>
        <v>682.79570077386074</v>
      </c>
      <c r="W33" s="29">
        <f t="shared" si="18"/>
        <v>644.36216680997416</v>
      </c>
      <c r="X33" s="29">
        <f t="shared" ref="X33" si="19">SUM(X34:X50)</f>
        <v>495.8828030954428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7.9081685296646604</v>
      </c>
      <c r="D36" s="10">
        <v>16.946087704213241</v>
      </c>
      <c r="E36" s="10">
        <v>29.373258813413582</v>
      </c>
      <c r="F36" s="10">
        <v>0</v>
      </c>
      <c r="G36" s="10">
        <v>2.2599312123817712</v>
      </c>
      <c r="H36" s="10">
        <v>2.2599312123817712</v>
      </c>
      <c r="I36" s="10">
        <v>3.3899398108340488</v>
      </c>
      <c r="J36" s="10">
        <v>4.3947549441100593</v>
      </c>
      <c r="K36" s="10">
        <v>2.1974204643164228</v>
      </c>
      <c r="L36" s="10">
        <v>5.4934651762682716</v>
      </c>
      <c r="M36" s="10">
        <v>10.98693035253654</v>
      </c>
      <c r="N36" s="10">
        <v>5.4934651762682716</v>
      </c>
      <c r="O36" s="10">
        <v>2.1974204643164228</v>
      </c>
      <c r="P36" s="10">
        <v>0</v>
      </c>
      <c r="Q36" s="10">
        <v>5.4934651762682716</v>
      </c>
      <c r="R36" s="10">
        <v>1.098710232158211</v>
      </c>
      <c r="S36" s="10">
        <v>2.1974204643164228</v>
      </c>
      <c r="T36" s="10">
        <v>2.62914875322442</v>
      </c>
      <c r="U36" s="10">
        <v>1.163542562338779</v>
      </c>
      <c r="V36" s="10">
        <v>0.80644883920894228</v>
      </c>
      <c r="W36" s="10">
        <v>0.76466036113499569</v>
      </c>
      <c r="X36" s="10">
        <v>0.21977644024075671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1.034909716251075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1.026999140154772</v>
      </c>
      <c r="K43" s="10">
        <v>4.1081685296646597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1.74548581255374E-2</v>
      </c>
      <c r="V43" s="10">
        <v>0.21977644024075671</v>
      </c>
      <c r="W43" s="10">
        <v>0.25365434221840072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136.0561478933792</v>
      </c>
      <c r="D44" s="10">
        <v>94.563886500429916</v>
      </c>
      <c r="E44" s="10">
        <v>130.26655202063631</v>
      </c>
      <c r="F44" s="10">
        <v>120.6171969045572</v>
      </c>
      <c r="G44" s="10">
        <v>416.60601891659502</v>
      </c>
      <c r="H44" s="10">
        <v>392.60799656061909</v>
      </c>
      <c r="I44" s="10">
        <v>55.675494411006007</v>
      </c>
      <c r="J44" s="10">
        <v>121.33370593293211</v>
      </c>
      <c r="K44" s="10">
        <v>244.57815993121241</v>
      </c>
      <c r="L44" s="10">
        <v>216.8720550300946</v>
      </c>
      <c r="M44" s="10">
        <v>125.15528804815131</v>
      </c>
      <c r="N44" s="10">
        <v>279.92742906276868</v>
      </c>
      <c r="O44" s="10">
        <v>258.9089423903697</v>
      </c>
      <c r="P44" s="10">
        <v>188.2105760963027</v>
      </c>
      <c r="Q44" s="10">
        <v>97.449097162510753</v>
      </c>
      <c r="R44" s="10">
        <v>120.3783319002579</v>
      </c>
      <c r="S44" s="10">
        <v>115.6013757523646</v>
      </c>
      <c r="T44" s="10">
        <v>118.4130696474634</v>
      </c>
      <c r="U44" s="10">
        <v>118.4111779879622</v>
      </c>
      <c r="V44" s="10">
        <v>131.69484092863291</v>
      </c>
      <c r="W44" s="10">
        <v>113.5005159071367</v>
      </c>
      <c r="X44" s="10">
        <v>96.670507308684435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3.7259673258813408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565.53456577815996</v>
      </c>
      <c r="D50" s="10">
        <v>660.59045571797071</v>
      </c>
      <c r="E50" s="10">
        <v>567.45485812553738</v>
      </c>
      <c r="F50" s="10">
        <v>730.68211521926048</v>
      </c>
      <c r="G50" s="10">
        <v>349.01358555460013</v>
      </c>
      <c r="H50" s="10">
        <v>429.47480653482381</v>
      </c>
      <c r="I50" s="10">
        <v>685.4877042132415</v>
      </c>
      <c r="J50" s="10">
        <v>632.19527085124673</v>
      </c>
      <c r="K50" s="10">
        <v>626.97050730868443</v>
      </c>
      <c r="L50" s="10">
        <v>612.34118658641444</v>
      </c>
      <c r="M50" s="10">
        <v>540.23955288048148</v>
      </c>
      <c r="N50" s="10">
        <v>246.60842648323299</v>
      </c>
      <c r="O50" s="10">
        <v>349.01358555460013</v>
      </c>
      <c r="P50" s="10">
        <v>707.43172828890795</v>
      </c>
      <c r="Q50" s="10">
        <v>551.73404987102322</v>
      </c>
      <c r="R50" s="10">
        <v>683.39785038693037</v>
      </c>
      <c r="S50" s="10">
        <v>771.17368873602743</v>
      </c>
      <c r="T50" s="10">
        <v>700.59767841788471</v>
      </c>
      <c r="U50" s="10">
        <v>615.52725709372316</v>
      </c>
      <c r="V50" s="10">
        <v>550.07463456577818</v>
      </c>
      <c r="W50" s="10">
        <v>529.84333619948404</v>
      </c>
      <c r="X50" s="10">
        <v>398.99251934651761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16.659501289767839</v>
      </c>
      <c r="H51" s="37">
        <v>79.449699054170239</v>
      </c>
      <c r="I51" s="37">
        <v>88.671539122957867</v>
      </c>
      <c r="J51" s="37">
        <v>91.616509028374892</v>
      </c>
      <c r="K51" s="37">
        <v>86.564918314703348</v>
      </c>
      <c r="L51" s="37">
        <v>94.131556319862412</v>
      </c>
      <c r="M51" s="37">
        <v>120.74376612209799</v>
      </c>
      <c r="N51" s="37">
        <v>128.0309544282029</v>
      </c>
      <c r="O51" s="37">
        <v>99.075666380051587</v>
      </c>
      <c r="P51" s="37">
        <v>157.86758383490971</v>
      </c>
      <c r="Q51" s="37">
        <v>139.46689595872741</v>
      </c>
      <c r="R51" s="37">
        <v>125.859845227859</v>
      </c>
      <c r="S51" s="37">
        <v>87.274290627687009</v>
      </c>
      <c r="T51" s="37">
        <v>105.3809974204643</v>
      </c>
      <c r="U51" s="37">
        <v>95.016595012897668</v>
      </c>
      <c r="V51" s="37">
        <v>94.683490971625105</v>
      </c>
      <c r="W51" s="37">
        <v>87.134737747205492</v>
      </c>
      <c r="X51" s="37">
        <v>90.791057609630272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70.31625107480653</v>
      </c>
      <c r="M75" s="37">
        <v>165.66354256233879</v>
      </c>
      <c r="N75" s="37">
        <v>157.99656061908851</v>
      </c>
      <c r="O75" s="37">
        <v>166.47558039552879</v>
      </c>
      <c r="P75" s="37">
        <v>257.66698194325022</v>
      </c>
      <c r="Q75" s="37">
        <v>240.35064488392089</v>
      </c>
      <c r="R75" s="37">
        <v>222.7477214101462</v>
      </c>
      <c r="S75" s="37">
        <v>238.82201203783319</v>
      </c>
      <c r="T75" s="37">
        <v>250.6941530524505</v>
      </c>
      <c r="U75" s="37">
        <v>251.77472055030091</v>
      </c>
      <c r="V75" s="37">
        <v>252.6171969045572</v>
      </c>
      <c r="W75" s="37">
        <v>265.33327601031812</v>
      </c>
      <c r="X75" s="37">
        <v>197.70963026655201</v>
      </c>
    </row>
    <row r="76" spans="1:24" ht="11.25" customHeight="1" x14ac:dyDescent="0.2">
      <c r="A76" s="38" t="s">
        <v>139</v>
      </c>
      <c r="B76" s="39" t="s">
        <v>140</v>
      </c>
      <c r="C76" s="40">
        <v>45.743766122098023</v>
      </c>
      <c r="D76" s="40">
        <v>50.90283748925193</v>
      </c>
      <c r="E76" s="40">
        <v>55.28804815133276</v>
      </c>
      <c r="F76" s="40">
        <v>54.858125537403261</v>
      </c>
      <c r="G76" s="40">
        <v>71.28116938950987</v>
      </c>
      <c r="H76" s="40">
        <v>60.619088564058458</v>
      </c>
      <c r="I76" s="40">
        <v>67.153912295786739</v>
      </c>
      <c r="J76" s="40">
        <v>55.975924333619936</v>
      </c>
      <c r="K76" s="40">
        <v>71.711092003439376</v>
      </c>
      <c r="L76" s="40">
        <v>78.847807394668948</v>
      </c>
      <c r="M76" s="40">
        <v>62.252794496990546</v>
      </c>
      <c r="N76" s="40">
        <v>63.800515907136713</v>
      </c>
      <c r="O76" s="40">
        <v>74.118658641444526</v>
      </c>
      <c r="P76" s="40">
        <v>87.016337059329317</v>
      </c>
      <c r="Q76" s="40">
        <v>80.653482373172821</v>
      </c>
      <c r="R76" s="40">
        <v>88.564058469475498</v>
      </c>
      <c r="S76" s="40">
        <v>82.856749785038687</v>
      </c>
      <c r="T76" s="40">
        <v>87.458899398108329</v>
      </c>
      <c r="U76" s="40">
        <v>80.453998280309534</v>
      </c>
      <c r="V76" s="40">
        <v>80.042132416165089</v>
      </c>
      <c r="W76" s="40">
        <v>79.561736887360269</v>
      </c>
      <c r="X76" s="40">
        <v>68.419776440240753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319.38237317282881</v>
      </c>
      <c r="D2" s="31">
        <f t="shared" si="0"/>
        <v>352.5826311263973</v>
      </c>
      <c r="E2" s="31">
        <f t="shared" si="0"/>
        <v>330.89303525365432</v>
      </c>
      <c r="F2" s="31">
        <f t="shared" si="0"/>
        <v>355.64393809114358</v>
      </c>
      <c r="G2" s="31">
        <f t="shared" si="0"/>
        <v>368.9595872742907</v>
      </c>
      <c r="H2" s="31">
        <f t="shared" si="0"/>
        <v>387.13319002579533</v>
      </c>
      <c r="I2" s="31">
        <f t="shared" si="0"/>
        <v>387.06414445399827</v>
      </c>
      <c r="J2" s="31">
        <f t="shared" si="0"/>
        <v>300.64488392089419</v>
      </c>
      <c r="K2" s="31">
        <f t="shared" si="0"/>
        <v>393.91177987962158</v>
      </c>
      <c r="L2" s="31">
        <f t="shared" si="0"/>
        <v>358.43834909716247</v>
      </c>
      <c r="M2" s="31">
        <f t="shared" si="0"/>
        <v>396.49613069647461</v>
      </c>
      <c r="N2" s="31">
        <f t="shared" si="0"/>
        <v>356.31986242476353</v>
      </c>
      <c r="O2" s="31">
        <f t="shared" si="0"/>
        <v>423.23731728288908</v>
      </c>
      <c r="P2" s="31">
        <f t="shared" si="0"/>
        <v>473.79621668099736</v>
      </c>
      <c r="Q2" s="31">
        <f t="shared" si="0"/>
        <v>451.97764402407569</v>
      </c>
      <c r="R2" s="31">
        <f t="shared" si="0"/>
        <v>428.91229578675836</v>
      </c>
      <c r="S2" s="31">
        <f t="shared" si="0"/>
        <v>426.42923473774721</v>
      </c>
      <c r="T2" s="31">
        <f t="shared" si="0"/>
        <v>444.89570077386065</v>
      </c>
      <c r="U2" s="31">
        <f t="shared" si="0"/>
        <v>441.42012037833189</v>
      </c>
      <c r="V2" s="31">
        <f t="shared" si="0"/>
        <v>431.76251074806527</v>
      </c>
      <c r="W2" s="31">
        <f t="shared" si="0"/>
        <v>394.03619948409283</v>
      </c>
      <c r="X2" s="31">
        <f t="shared" ref="X2" si="1">SUM(X3,X17,X22,X25,X26,X51,X52,X71,X74,X75,X76)</f>
        <v>432.21255374032683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3.0453138435081684</v>
      </c>
      <c r="D17" s="37">
        <f t="shared" si="10"/>
        <v>0.35348237317282888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1.784178847807395</v>
      </c>
      <c r="D18" s="10">
        <v>0.1719690455717971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0.25795356835769562</v>
      </c>
      <c r="D19" s="10">
        <v>8.5984522785898534E-2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1.0031814273430779</v>
      </c>
      <c r="D20" s="10">
        <v>9.5528804815133275E-2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2.1646603611349962</v>
      </c>
      <c r="E26" s="37">
        <f t="shared" si="14"/>
        <v>1.034909716251075</v>
      </c>
      <c r="F26" s="37">
        <f t="shared" si="14"/>
        <v>1.129750644883921</v>
      </c>
      <c r="G26" s="37">
        <f t="shared" si="14"/>
        <v>0</v>
      </c>
      <c r="H26" s="37">
        <f t="shared" si="14"/>
        <v>7.3395528804815129</v>
      </c>
      <c r="I26" s="37">
        <f t="shared" si="14"/>
        <v>8.3023215821152192</v>
      </c>
      <c r="J26" s="37">
        <f t="shared" si="14"/>
        <v>19.561478933791914</v>
      </c>
      <c r="K26" s="37">
        <f t="shared" si="14"/>
        <v>12.634909716251073</v>
      </c>
      <c r="L26" s="37">
        <f t="shared" si="14"/>
        <v>2.053998280309544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2.1646603611349962</v>
      </c>
      <c r="E33" s="29">
        <f t="shared" si="18"/>
        <v>1.034909716251075</v>
      </c>
      <c r="F33" s="29">
        <f t="shared" si="18"/>
        <v>1.129750644883921</v>
      </c>
      <c r="G33" s="29">
        <f t="shared" si="18"/>
        <v>0</v>
      </c>
      <c r="H33" s="29">
        <f t="shared" si="18"/>
        <v>7.3395528804815129</v>
      </c>
      <c r="I33" s="29">
        <f t="shared" si="18"/>
        <v>8.3023215821152192</v>
      </c>
      <c r="J33" s="29">
        <f t="shared" si="18"/>
        <v>19.561478933791914</v>
      </c>
      <c r="K33" s="29">
        <f t="shared" si="18"/>
        <v>12.634909716251073</v>
      </c>
      <c r="L33" s="29">
        <f t="shared" si="18"/>
        <v>2.053998280309544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0</v>
      </c>
      <c r="F36" s="10">
        <v>1.129750644883921</v>
      </c>
      <c r="G36" s="10">
        <v>0</v>
      </c>
      <c r="H36" s="10">
        <v>1.130008598452279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2.1400687876182292</v>
      </c>
      <c r="J37" s="10">
        <v>2.101805674978503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1.026999140154772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1.034909716251075</v>
      </c>
      <c r="E43" s="10">
        <v>1.034909716251075</v>
      </c>
      <c r="F43" s="10">
        <v>0</v>
      </c>
      <c r="G43" s="10">
        <v>0</v>
      </c>
      <c r="H43" s="10">
        <v>6.2095442820292339</v>
      </c>
      <c r="I43" s="10">
        <v>6.1622527944969896</v>
      </c>
      <c r="J43" s="10">
        <v>17.45967325881341</v>
      </c>
      <c r="K43" s="10">
        <v>3.0810834049871021</v>
      </c>
      <c r="L43" s="10">
        <v>1.026999140154772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9.5538263112639719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2.5795356835769558</v>
      </c>
      <c r="D51" s="37">
        <v>1.225279449699054</v>
      </c>
      <c r="E51" s="37">
        <v>28.740326741186589</v>
      </c>
      <c r="F51" s="37">
        <v>20.80825451418745</v>
      </c>
      <c r="G51" s="37">
        <v>20.120378331900259</v>
      </c>
      <c r="H51" s="37">
        <v>17.626827171109198</v>
      </c>
      <c r="I51" s="37">
        <v>61.822871883061048</v>
      </c>
      <c r="J51" s="37">
        <v>7.6526225279449704</v>
      </c>
      <c r="K51" s="37">
        <v>21.087704213241619</v>
      </c>
      <c r="L51" s="37">
        <v>30.331040412725709</v>
      </c>
      <c r="M51" s="37">
        <v>28.48237317282889</v>
      </c>
      <c r="N51" s="37">
        <v>4.6431642304385203</v>
      </c>
      <c r="O51" s="37">
        <v>18.508168529664658</v>
      </c>
      <c r="P51" s="37">
        <v>4.7506448839208941</v>
      </c>
      <c r="Q51" s="37">
        <v>4.08426483233018</v>
      </c>
      <c r="R51" s="37">
        <v>8.104041272570937</v>
      </c>
      <c r="S51" s="37">
        <v>5.0085984522785898</v>
      </c>
      <c r="T51" s="37">
        <v>6.3057609630266542</v>
      </c>
      <c r="U51" s="37">
        <v>6.3384350816852946</v>
      </c>
      <c r="V51" s="37">
        <v>6.3402407566637997</v>
      </c>
      <c r="W51" s="37">
        <v>6.9871023215821149</v>
      </c>
      <c r="X51" s="37">
        <v>7.2677558039552874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313.75752364574367</v>
      </c>
      <c r="D76" s="40">
        <v>348.83920894239043</v>
      </c>
      <c r="E76" s="40">
        <v>301.11779879621668</v>
      </c>
      <c r="F76" s="40">
        <v>333.70593293207219</v>
      </c>
      <c r="G76" s="40">
        <v>348.83920894239043</v>
      </c>
      <c r="H76" s="40">
        <v>362.16680997420463</v>
      </c>
      <c r="I76" s="40">
        <v>316.938950988822</v>
      </c>
      <c r="J76" s="40">
        <v>273.43078245915729</v>
      </c>
      <c r="K76" s="40">
        <v>360.18916595012888</v>
      </c>
      <c r="L76" s="40">
        <v>326.05331040412722</v>
      </c>
      <c r="M76" s="40">
        <v>368.01375752364572</v>
      </c>
      <c r="N76" s="40">
        <v>351.67669819432501</v>
      </c>
      <c r="O76" s="40">
        <v>404.72914875322442</v>
      </c>
      <c r="P76" s="40">
        <v>469.04557179707649</v>
      </c>
      <c r="Q76" s="40">
        <v>447.89337919174551</v>
      </c>
      <c r="R76" s="40">
        <v>420.80825451418741</v>
      </c>
      <c r="S76" s="40">
        <v>421.42063628546862</v>
      </c>
      <c r="T76" s="40">
        <v>438.58993981083398</v>
      </c>
      <c r="U76" s="40">
        <v>435.08168529664658</v>
      </c>
      <c r="V76" s="40">
        <v>425.42226999140149</v>
      </c>
      <c r="W76" s="40">
        <v>387.04909716251069</v>
      </c>
      <c r="X76" s="40">
        <v>424.94479793637151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19539.384522785902</v>
      </c>
      <c r="D2" s="31">
        <f t="shared" si="0"/>
        <v>19840.69561478934</v>
      </c>
      <c r="E2" s="31">
        <f t="shared" si="0"/>
        <v>20468.915649183145</v>
      </c>
      <c r="F2" s="31">
        <f t="shared" si="0"/>
        <v>20355.050472914874</v>
      </c>
      <c r="G2" s="31">
        <f t="shared" si="0"/>
        <v>20943.357351676692</v>
      </c>
      <c r="H2" s="31">
        <f t="shared" si="0"/>
        <v>20941.449011177989</v>
      </c>
      <c r="I2" s="31">
        <f t="shared" si="0"/>
        <v>20174.536113499576</v>
      </c>
      <c r="J2" s="31">
        <f t="shared" si="0"/>
        <v>20552.843336199487</v>
      </c>
      <c r="K2" s="31">
        <f t="shared" si="0"/>
        <v>19618.699914015466</v>
      </c>
      <c r="L2" s="31">
        <f t="shared" si="0"/>
        <v>19083.270679277732</v>
      </c>
      <c r="M2" s="31">
        <f t="shared" si="0"/>
        <v>18980.518400687877</v>
      </c>
      <c r="N2" s="31">
        <f t="shared" si="0"/>
        <v>18158.579191745484</v>
      </c>
      <c r="O2" s="31">
        <f t="shared" si="0"/>
        <v>16452.712811693887</v>
      </c>
      <c r="P2" s="31">
        <f t="shared" si="0"/>
        <v>16291.743938091138</v>
      </c>
      <c r="Q2" s="31">
        <f t="shared" si="0"/>
        <v>16792.127515047301</v>
      </c>
      <c r="R2" s="31">
        <f t="shared" si="0"/>
        <v>16851.212725709367</v>
      </c>
      <c r="S2" s="31">
        <f t="shared" si="0"/>
        <v>16726.956835769553</v>
      </c>
      <c r="T2" s="31">
        <f t="shared" si="0"/>
        <v>17006.817884780743</v>
      </c>
      <c r="U2" s="31">
        <f t="shared" si="0"/>
        <v>16934.036801375747</v>
      </c>
      <c r="V2" s="31">
        <f t="shared" si="0"/>
        <v>17583.941788478067</v>
      </c>
      <c r="W2" s="31">
        <f t="shared" si="0"/>
        <v>16394.328546861572</v>
      </c>
      <c r="X2" s="31">
        <f t="shared" ref="X2" si="1">SUM(X3,X17,X22,X25,X26,X51,X52,X71,X74,X75,X76)</f>
        <v>16941.44445399828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391.81238177128046</v>
      </c>
      <c r="D3" s="34">
        <f t="shared" si="2"/>
        <v>184.87360275150564</v>
      </c>
      <c r="E3" s="34">
        <f t="shared" si="2"/>
        <v>176.9884780739462</v>
      </c>
      <c r="F3" s="34">
        <f t="shared" si="2"/>
        <v>142.73043852106548</v>
      </c>
      <c r="G3" s="34">
        <f t="shared" si="2"/>
        <v>146.33284608770384</v>
      </c>
      <c r="H3" s="34">
        <f t="shared" si="2"/>
        <v>30.184092863283347</v>
      </c>
      <c r="I3" s="34">
        <f t="shared" si="2"/>
        <v>33.112467755803834</v>
      </c>
      <c r="J3" s="34">
        <f t="shared" si="2"/>
        <v>179.72510748065409</v>
      </c>
      <c r="K3" s="34">
        <f t="shared" si="2"/>
        <v>81.017368873601697</v>
      </c>
      <c r="L3" s="34">
        <f t="shared" si="2"/>
        <v>27.265348237318026</v>
      </c>
      <c r="M3" s="34">
        <f t="shared" si="2"/>
        <v>60.317282889080992</v>
      </c>
      <c r="N3" s="34">
        <f t="shared" si="2"/>
        <v>7.8053310404136083</v>
      </c>
      <c r="O3" s="34">
        <f t="shared" si="2"/>
        <v>25.219862424763477</v>
      </c>
      <c r="P3" s="34">
        <f t="shared" si="2"/>
        <v>25.069389509888065</v>
      </c>
      <c r="Q3" s="34">
        <f t="shared" si="2"/>
        <v>13.904557179707197</v>
      </c>
      <c r="R3" s="34">
        <f t="shared" si="2"/>
        <v>12.377042132416737</v>
      </c>
      <c r="S3" s="34">
        <f t="shared" si="2"/>
        <v>13.897506448840737</v>
      </c>
      <c r="T3" s="34">
        <f t="shared" si="2"/>
        <v>-9.3687876182283141</v>
      </c>
      <c r="U3" s="34">
        <f t="shared" si="2"/>
        <v>11.716680997420134</v>
      </c>
      <c r="V3" s="34">
        <f t="shared" si="2"/>
        <v>10.217798796217318</v>
      </c>
      <c r="W3" s="34">
        <f t="shared" si="2"/>
        <v>9.6425623387791077</v>
      </c>
      <c r="X3" s="34">
        <f t="shared" ref="X3" si="3">SUM(X4,X8,X11)</f>
        <v>10.133705932932044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294.69208942390298</v>
      </c>
      <c r="D4" s="29">
        <f t="shared" si="4"/>
        <v>158.08185726569309</v>
      </c>
      <c r="E4" s="29">
        <f t="shared" si="4"/>
        <v>162.92278589853777</v>
      </c>
      <c r="F4" s="29">
        <f t="shared" si="4"/>
        <v>136.03250214961236</v>
      </c>
      <c r="G4" s="29">
        <f t="shared" si="4"/>
        <v>140.97446259673222</v>
      </c>
      <c r="H4" s="29">
        <f t="shared" si="4"/>
        <v>26.835167669818169</v>
      </c>
      <c r="I4" s="29">
        <f t="shared" si="4"/>
        <v>30.433276010318021</v>
      </c>
      <c r="J4" s="29">
        <f t="shared" si="4"/>
        <v>177.13138435081746</v>
      </c>
      <c r="K4" s="29">
        <f t="shared" si="4"/>
        <v>78.185296646602552</v>
      </c>
      <c r="L4" s="29">
        <f t="shared" si="4"/>
        <v>25.23086844368088</v>
      </c>
      <c r="M4" s="29">
        <f t="shared" si="4"/>
        <v>58.210834049872048</v>
      </c>
      <c r="N4" s="29">
        <f t="shared" si="4"/>
        <v>5.6874462596741413</v>
      </c>
      <c r="O4" s="29">
        <f t="shared" si="4"/>
        <v>24.513671539122893</v>
      </c>
      <c r="P4" s="29">
        <f t="shared" si="4"/>
        <v>24.363198624247481</v>
      </c>
      <c r="Q4" s="29">
        <f t="shared" si="4"/>
        <v>7.7933791917450312</v>
      </c>
      <c r="R4" s="29">
        <f t="shared" si="4"/>
        <v>6.7328460877047869</v>
      </c>
      <c r="S4" s="29">
        <f t="shared" si="4"/>
        <v>5.1766981943265495</v>
      </c>
      <c r="T4" s="29">
        <f t="shared" si="4"/>
        <v>-18.101805674978099</v>
      </c>
      <c r="U4" s="29">
        <f t="shared" si="4"/>
        <v>5.1588993981080105</v>
      </c>
      <c r="V4" s="29">
        <f t="shared" si="4"/>
        <v>3.2193465176274643</v>
      </c>
      <c r="W4" s="29">
        <f t="shared" si="4"/>
        <v>3.8848667239897692</v>
      </c>
      <c r="X4" s="29">
        <f t="shared" ref="X4" si="5">SUM(X5:X7)</f>
        <v>2.3110060189165673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9.0982803095442808</v>
      </c>
      <c r="H5" s="10">
        <f>NRGSUP!H5-TI_E!H5+TO!H5-NRG_E!H5-DL!H5</f>
        <v>12.182287188306111</v>
      </c>
      <c r="I5" s="10">
        <f>NRGSUP!I5-TI_E!I5+TO!I5-NRG_E!I5-DL!I5</f>
        <v>16.753310404127259</v>
      </c>
      <c r="J5" s="10">
        <f>NRGSUP!J5-TI_E!J5+TO!J5-NRG_E!J5-DL!J5</f>
        <v>21.136113499570076</v>
      </c>
      <c r="K5" s="10">
        <f>NRGSUP!K5-TI_E!K5+TO!K5-NRG_E!K5-DL!K5</f>
        <v>20.818142734307823</v>
      </c>
      <c r="L5" s="10">
        <f>NRGSUP!L5-TI_E!L5+TO!L5-NRG_E!L5-DL!L5</f>
        <v>14.842562338779022</v>
      </c>
      <c r="M5" s="10">
        <f>NRGSUP!M5-TI_E!M5+TO!M5-NRG_E!M5-DL!M5</f>
        <v>13.965348237317283</v>
      </c>
      <c r="N5" s="10">
        <f>NRGSUP!N5-TI_E!N5+TO!N5-NRG_E!N5-DL!N5</f>
        <v>15.037919174548586</v>
      </c>
      <c r="O5" s="10">
        <f>NRGSUP!O5-TI_E!O5+TO!O5-NRG_E!O5-DL!O5</f>
        <v>17.891401547721411</v>
      </c>
      <c r="P5" s="10">
        <f>NRGSUP!P5-TI_E!P5+TO!P5-NRG_E!P5-DL!P5</f>
        <v>18.280825451418742</v>
      </c>
      <c r="Q5" s="10">
        <f>NRGSUP!Q5-TI_E!Q5+TO!Q5-NRG_E!Q5-DL!Q5</f>
        <v>7.793379191745486</v>
      </c>
      <c r="R5" s="10">
        <f>NRGSUP!R5-TI_E!R5+TO!R5-NRG_E!R5-DL!R5</f>
        <v>7.3236457437661224</v>
      </c>
      <c r="S5" s="10">
        <f>NRGSUP!S5-TI_E!S5+TO!S5-NRG_E!S5-DL!S5</f>
        <v>3.994668959587274</v>
      </c>
      <c r="T5" s="10">
        <f>NRGSUP!T5-TI_E!T5+TO!T5-NRG_E!T5-DL!T5</f>
        <v>2.1072226999140158</v>
      </c>
      <c r="U5" s="10">
        <f>NRGSUP!U5-TI_E!U5+TO!U5-NRG_E!U5-DL!U5</f>
        <v>3.1555460017196899</v>
      </c>
      <c r="V5" s="10">
        <f>NRGSUP!V5-TI_E!V5+TO!V5-NRG_E!V5-DL!V5</f>
        <v>2.970077386070507</v>
      </c>
      <c r="W5" s="10">
        <f>NRGSUP!W5-TI_E!W5+TO!W5-NRG_E!W5-DL!W5</f>
        <v>3.7328460877042131</v>
      </c>
      <c r="X5" s="10">
        <f>NRGSUP!X5-TI_E!X5+TO!X5-NRG_E!X5-DL!X5</f>
        <v>2.1702493551160793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2.7990541702494056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291.89303525365358</v>
      </c>
      <c r="D7" s="10">
        <f>NRGSUP!D7-TI_E!D7+TO!D7-NRG_E!D7-DL!D7</f>
        <v>158.08185726569309</v>
      </c>
      <c r="E7" s="10">
        <f>NRGSUP!E7-TI_E!E7+TO!E7-NRG_E!E7-DL!E7</f>
        <v>162.92278589853777</v>
      </c>
      <c r="F7" s="10">
        <f>NRGSUP!F7-TI_E!F7+TO!F7-NRG_E!F7-DL!F7</f>
        <v>136.03250214961236</v>
      </c>
      <c r="G7" s="10">
        <f>NRGSUP!G7-TI_E!G7+TO!G7-NRG_E!G7-DL!G7</f>
        <v>131.87618228718793</v>
      </c>
      <c r="H7" s="10">
        <f>NRGSUP!H7-TI_E!H7+TO!H7-NRG_E!H7-DL!H7</f>
        <v>14.652880481512057</v>
      </c>
      <c r="I7" s="10">
        <f>NRGSUP!I7-TI_E!I7+TO!I7-NRG_E!I7-DL!I7</f>
        <v>13.679965606190763</v>
      </c>
      <c r="J7" s="10">
        <f>NRGSUP!J7-TI_E!J7+TO!J7-NRG_E!J7-DL!J7</f>
        <v>155.99527085124737</v>
      </c>
      <c r="K7" s="10">
        <f>NRGSUP!K7-TI_E!K7+TO!K7-NRG_E!K7-DL!K7</f>
        <v>57.367153912294725</v>
      </c>
      <c r="L7" s="10">
        <f>NRGSUP!L7-TI_E!L7+TO!L7-NRG_E!L7-DL!L7</f>
        <v>10.388306104901858</v>
      </c>
      <c r="M7" s="10">
        <f>NRGSUP!M7-TI_E!M7+TO!M7-NRG_E!M7-DL!M7</f>
        <v>44.245485812554762</v>
      </c>
      <c r="N7" s="10">
        <f>NRGSUP!N7-TI_E!N7+TO!N7-NRG_E!N7-DL!N7</f>
        <v>-9.3504729148744445</v>
      </c>
      <c r="O7" s="10">
        <f>NRGSUP!O7-TI_E!O7+TO!O7-NRG_E!O7-DL!O7</f>
        <v>6.6222699914014811</v>
      </c>
      <c r="P7" s="10">
        <f>NRGSUP!P7-TI_E!P7+TO!P7-NRG_E!P7-DL!P7</f>
        <v>6.0823731728287385</v>
      </c>
      <c r="Q7" s="10">
        <f>NRGSUP!Q7-TI_E!Q7+TO!Q7-NRG_E!Q7-DL!Q7</f>
        <v>-4.5474735088646412E-13</v>
      </c>
      <c r="R7" s="10">
        <f>NRGSUP!R7-TI_E!R7+TO!R7-NRG_E!R7-DL!R7</f>
        <v>-0.59079965606133555</v>
      </c>
      <c r="S7" s="10">
        <f>NRGSUP!S7-TI_E!S7+TO!S7-NRG_E!S7-DL!S7</f>
        <v>1.1820292347392751</v>
      </c>
      <c r="T7" s="10">
        <f>NRGSUP!T7-TI_E!T7+TO!T7-NRG_E!T7-DL!T7</f>
        <v>-20.209028374892114</v>
      </c>
      <c r="U7" s="10">
        <f>NRGSUP!U7-TI_E!U7+TO!U7-NRG_E!U7-DL!U7</f>
        <v>2.0033533963883201</v>
      </c>
      <c r="V7" s="10">
        <f>NRGSUP!V7-TI_E!V7+TO!V7-NRG_E!V7-DL!V7</f>
        <v>0.24926913155695729</v>
      </c>
      <c r="W7" s="10">
        <f>NRGSUP!W7-TI_E!W7+TO!W7-NRG_E!W7-DL!W7</f>
        <v>0.15202063628555607</v>
      </c>
      <c r="X7" s="10">
        <f>NRGSUP!X7-TI_E!X7+TO!X7-NRG_E!X7-DL!X7</f>
        <v>0.14075666380048801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97.120292347377443</v>
      </c>
      <c r="D11" s="29">
        <f t="shared" si="8"/>
        <v>26.791745485812548</v>
      </c>
      <c r="E11" s="29">
        <f t="shared" si="8"/>
        <v>14.065692175408422</v>
      </c>
      <c r="F11" s="29">
        <f t="shared" si="8"/>
        <v>6.6979363714531388</v>
      </c>
      <c r="G11" s="29">
        <f t="shared" si="8"/>
        <v>5.3583834909716259</v>
      </c>
      <c r="H11" s="29">
        <f t="shared" si="8"/>
        <v>3.3489251934651763</v>
      </c>
      <c r="I11" s="29">
        <f t="shared" si="8"/>
        <v>2.6791917454858121</v>
      </c>
      <c r="J11" s="29">
        <f t="shared" si="8"/>
        <v>2.5937231298366292</v>
      </c>
      <c r="K11" s="29">
        <f t="shared" si="8"/>
        <v>2.8320722269991401</v>
      </c>
      <c r="L11" s="29">
        <f t="shared" si="8"/>
        <v>2.034479793637145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0.70619088564058463</v>
      </c>
      <c r="P11" s="29">
        <f t="shared" si="8"/>
        <v>0.70619088564058463</v>
      </c>
      <c r="Q11" s="29">
        <f t="shared" si="8"/>
        <v>6.1111779879621659</v>
      </c>
      <c r="R11" s="29">
        <f t="shared" si="8"/>
        <v>5.6441960447119506</v>
      </c>
      <c r="S11" s="29">
        <f t="shared" si="8"/>
        <v>8.7208082545141874</v>
      </c>
      <c r="T11" s="29">
        <f t="shared" si="8"/>
        <v>8.7330180567497848</v>
      </c>
      <c r="U11" s="29">
        <f t="shared" si="8"/>
        <v>6.5577815993121229</v>
      </c>
      <c r="V11" s="29">
        <f t="shared" si="8"/>
        <v>6.9984522785898537</v>
      </c>
      <c r="W11" s="29">
        <f t="shared" si="8"/>
        <v>5.7576956147893386</v>
      </c>
      <c r="X11" s="29">
        <f t="shared" ref="X11" si="9">SUM(X12:X16)</f>
        <v>7.8226999140154767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97.120292347377443</v>
      </c>
      <c r="D13" s="10">
        <f>NRGSUP!D13-TI_E!D13+TO!D13-NRG_E!D13-DL!D13</f>
        <v>26.791745485812548</v>
      </c>
      <c r="E13" s="10">
        <f>NRGSUP!E13-TI_E!E13+TO!E13-NRG_E!E13-DL!E13</f>
        <v>14.065692175408422</v>
      </c>
      <c r="F13" s="10">
        <f>NRGSUP!F13-TI_E!F13+TO!F13-NRG_E!F13-DL!F13</f>
        <v>6.6979363714531388</v>
      </c>
      <c r="G13" s="10">
        <f>NRGSUP!G13-TI_E!G13+TO!G13-NRG_E!G13-DL!G13</f>
        <v>5.3583834909716259</v>
      </c>
      <c r="H13" s="10">
        <f>NRGSUP!H13-TI_E!H13+TO!H13-NRG_E!H13-DL!H13</f>
        <v>3.3489251934651763</v>
      </c>
      <c r="I13" s="10">
        <f>NRGSUP!I13-TI_E!I13+TO!I13-NRG_E!I13-DL!I13</f>
        <v>2.6791917454858121</v>
      </c>
      <c r="J13" s="10">
        <f>NRGSUP!J13-TI_E!J13+TO!J13-NRG_E!J13-DL!J13</f>
        <v>2.5937231298366292</v>
      </c>
      <c r="K13" s="10">
        <f>NRGSUP!K13-TI_E!K13+TO!K13-NRG_E!K13-DL!K13</f>
        <v>2.8320722269991401</v>
      </c>
      <c r="L13" s="10">
        <f>NRGSUP!L13-TI_E!L13+TO!L13-NRG_E!L13-DL!L13</f>
        <v>2.034479793637145</v>
      </c>
      <c r="M13" s="10">
        <f>NRGSUP!M13-TI_E!M13+TO!M13-NRG_E!M13-DL!M13</f>
        <v>2.1064488392089422</v>
      </c>
      <c r="N13" s="10">
        <f>NRGSUP!N13-TI_E!N13+TO!N13-NRG_E!N13-DL!N13</f>
        <v>2.117884780739467</v>
      </c>
      <c r="O13" s="10">
        <f>NRGSUP!O13-TI_E!O13+TO!O13-NRG_E!O13-DL!O13</f>
        <v>0.70619088564058463</v>
      </c>
      <c r="P13" s="10">
        <f>NRGSUP!P13-TI_E!P13+TO!P13-NRG_E!P13-DL!P13</f>
        <v>0.70619088564058463</v>
      </c>
      <c r="Q13" s="10">
        <f>NRGSUP!Q13-TI_E!Q13+TO!Q13-NRG_E!Q13-DL!Q13</f>
        <v>6.1111779879621659</v>
      </c>
      <c r="R13" s="10">
        <f>NRGSUP!R13-TI_E!R13+TO!R13-NRG_E!R13-DL!R13</f>
        <v>5.6441960447119506</v>
      </c>
      <c r="S13" s="10">
        <f>NRGSUP!S13-TI_E!S13+TO!S13-NRG_E!S13-DL!S13</f>
        <v>8.7208082545141874</v>
      </c>
      <c r="T13" s="10">
        <f>NRGSUP!T13-TI_E!T13+TO!T13-NRG_E!T13-DL!T13</f>
        <v>8.7330180567497848</v>
      </c>
      <c r="U13" s="10">
        <f>NRGSUP!U13-TI_E!U13+TO!U13-NRG_E!U13-DL!U13</f>
        <v>6.5577815993121229</v>
      </c>
      <c r="V13" s="10">
        <f>NRGSUP!V13-TI_E!V13+TO!V13-NRG_E!V13-DL!V13</f>
        <v>6.9984522785898537</v>
      </c>
      <c r="W13" s="10">
        <f>NRGSUP!W13-TI_E!W13+TO!W13-NRG_E!W13-DL!W13</f>
        <v>5.7576956147893386</v>
      </c>
      <c r="X13" s="10">
        <f>NRGSUP!X13-TI_E!X13+TO!X13-NRG_E!X13-DL!X13</f>
        <v>7.8226999140154767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82.253740326741195</v>
      </c>
      <c r="D17" s="37">
        <f t="shared" si="10"/>
        <v>9.3484092863284616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42.777300085984521</v>
      </c>
      <c r="D18" s="10">
        <f>NRGSUP!D18-TI_E!D18+TO!D18-NRG_E!D18-DL!D18</f>
        <v>4.5356835769561474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20.894239036973349</v>
      </c>
      <c r="D19" s="10">
        <f>NRGSUP!D19-TI_E!D19+TO!D19-NRG_E!D19-DL!D19</f>
        <v>1.6122098022355964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18.582201203783328</v>
      </c>
      <c r="D20" s="10">
        <f>NRGSUP!D20-TI_E!D20+TO!D20-NRG_E!D20-DL!D20</f>
        <v>3.2005159071367171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12395.367583834914</v>
      </c>
      <c r="D26" s="37">
        <f t="shared" si="14"/>
        <v>12574.15339638865</v>
      </c>
      <c r="E26" s="37">
        <f t="shared" si="14"/>
        <v>12858.202149613067</v>
      </c>
      <c r="F26" s="37">
        <f t="shared" si="14"/>
        <v>12577.355288048153</v>
      </c>
      <c r="G26" s="37">
        <f t="shared" si="14"/>
        <v>12917.352278589848</v>
      </c>
      <c r="H26" s="37">
        <f t="shared" si="14"/>
        <v>12693.479105760967</v>
      </c>
      <c r="I26" s="37">
        <f t="shared" si="14"/>
        <v>11673.758813413593</v>
      </c>
      <c r="J26" s="37">
        <f t="shared" si="14"/>
        <v>11592.208082545143</v>
      </c>
      <c r="K26" s="37">
        <f t="shared" si="14"/>
        <v>10824.416680997409</v>
      </c>
      <c r="L26" s="37">
        <f t="shared" si="14"/>
        <v>10265.883490971626</v>
      </c>
      <c r="M26" s="37">
        <f t="shared" si="14"/>
        <v>10148.040068787621</v>
      </c>
      <c r="N26" s="37">
        <f t="shared" si="14"/>
        <v>9469.7513327601009</v>
      </c>
      <c r="O26" s="37">
        <f t="shared" si="14"/>
        <v>8246.87214101461</v>
      </c>
      <c r="P26" s="37">
        <f t="shared" si="14"/>
        <v>8107.0842648323269</v>
      </c>
      <c r="Q26" s="37">
        <f t="shared" si="14"/>
        <v>8269.4796216681061</v>
      </c>
      <c r="R26" s="37">
        <f t="shared" si="14"/>
        <v>8237.5478933791874</v>
      </c>
      <c r="S26" s="37">
        <f t="shared" si="14"/>
        <v>8040.068873602746</v>
      </c>
      <c r="T26" s="37">
        <f t="shared" si="14"/>
        <v>8218.9942390369742</v>
      </c>
      <c r="U26" s="37">
        <f t="shared" si="14"/>
        <v>7836.3204643164217</v>
      </c>
      <c r="V26" s="37">
        <f t="shared" si="14"/>
        <v>8392.7514187446213</v>
      </c>
      <c r="W26" s="37">
        <f t="shared" si="14"/>
        <v>7440.1265692175475</v>
      </c>
      <c r="X26" s="37">
        <f t="shared" ref="X26" si="15">SUM(X27,X33)</f>
        <v>7650.1572656921744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11.766466036116455</v>
      </c>
      <c r="D27" s="29">
        <f t="shared" si="16"/>
        <v>12.897076526226527</v>
      </c>
      <c r="E27" s="29">
        <f t="shared" si="16"/>
        <v>72.51504729148408</v>
      </c>
      <c r="F27" s="29">
        <f t="shared" si="16"/>
        <v>26.368959587276294</v>
      </c>
      <c r="G27" s="29">
        <f t="shared" si="16"/>
        <v>-15.315047291491851</v>
      </c>
      <c r="H27" s="29">
        <f t="shared" si="16"/>
        <v>65.886242476357609</v>
      </c>
      <c r="I27" s="29">
        <f t="shared" si="16"/>
        <v>41.174376612219078</v>
      </c>
      <c r="J27" s="29">
        <f t="shared" si="16"/>
        <v>61.165348237321041</v>
      </c>
      <c r="K27" s="29">
        <f t="shared" si="16"/>
        <v>21.525193465165998</v>
      </c>
      <c r="L27" s="29">
        <f t="shared" si="16"/>
        <v>8.5984524716309352E-5</v>
      </c>
      <c r="M27" s="29">
        <f t="shared" si="16"/>
        <v>0.88366294067245121</v>
      </c>
      <c r="N27" s="29">
        <f t="shared" si="16"/>
        <v>8.5984520467263792E-5</v>
      </c>
      <c r="O27" s="29">
        <f t="shared" si="16"/>
        <v>8.5984517340875755E-5</v>
      </c>
      <c r="P27" s="29">
        <f t="shared" si="16"/>
        <v>0.88374892519297532</v>
      </c>
      <c r="Q27" s="29">
        <f t="shared" si="16"/>
        <v>4.200343938097717</v>
      </c>
      <c r="R27" s="29">
        <f t="shared" si="16"/>
        <v>8.5984522463888879E-5</v>
      </c>
      <c r="S27" s="29">
        <f t="shared" si="16"/>
        <v>-6.1861564918362433</v>
      </c>
      <c r="T27" s="29">
        <f t="shared" si="16"/>
        <v>2.8421709430404007E-13</v>
      </c>
      <c r="U27" s="29">
        <f t="shared" si="16"/>
        <v>8.5984520978854562E-5</v>
      </c>
      <c r="V27" s="29">
        <f t="shared" si="16"/>
        <v>8.0997420462210812E-2</v>
      </c>
      <c r="W27" s="29">
        <f t="shared" si="16"/>
        <v>7.2688521868258249E-12</v>
      </c>
      <c r="X27" s="29">
        <f t="shared" ref="X27" si="17">SUM(X28:X32)</f>
        <v>8.5984522854687384E-5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1.0197764402437315</v>
      </c>
      <c r="D28" s="10">
        <f>NRGSUP!D28-TI_E!D28+TO!D28-NRG_E!D28-DL!D28</f>
        <v>8.598452404839918E-5</v>
      </c>
      <c r="E28" s="10">
        <f>NRGSUP!E28-TI_E!E28+TO!E28-NRG_E!E28-DL!E28</f>
        <v>70.366208082541561</v>
      </c>
      <c r="F28" s="10">
        <f>NRGSUP!F28-TI_E!F28+TO!F28-NRG_E!F28-DL!F28</f>
        <v>9.1781599312143953</v>
      </c>
      <c r="G28" s="10">
        <f>NRGSUP!G28-TI_E!G28+TO!G28-NRG_E!G28-DL!G28</f>
        <v>5.0990541702449264</v>
      </c>
      <c r="H28" s="10">
        <f>NRGSUP!H28-TI_E!H28+TO!H28-NRG_E!H28-DL!H28</f>
        <v>33.653482373176303</v>
      </c>
      <c r="I28" s="10">
        <f>NRGSUP!I28-TI_E!I28+TO!I28-NRG_E!I28-DL!I28</f>
        <v>33.65339638865953</v>
      </c>
      <c r="J28" s="10">
        <f>NRGSUP!J28-TI_E!J28+TO!J28-NRG_E!J28-DL!J28</f>
        <v>48.564058469479278</v>
      </c>
      <c r="K28" s="10">
        <f>NRGSUP!K28-TI_E!K28+TO!K28-NRG_E!K28-DL!K28</f>
        <v>21.525193465166012</v>
      </c>
      <c r="L28" s="10">
        <f>NRGSUP!L28-TI_E!L28+TO!L28-NRG_E!L28-DL!L28</f>
        <v>1.8189894035458565E-12</v>
      </c>
      <c r="M28" s="10">
        <f>NRGSUP!M28-TI_E!M28+TO!M28-NRG_E!M28-DL!M28</f>
        <v>1.8189894035458565E-12</v>
      </c>
      <c r="N28" s="10">
        <f>NRGSUP!N28-TI_E!N28+TO!N28-NRG_E!N28-DL!N28</f>
        <v>8.5984520410420373E-5</v>
      </c>
      <c r="O28" s="10">
        <f>NRGSUP!O28-TI_E!O28+TO!O28-NRG_E!O28-DL!O28</f>
        <v>-5.4569682106375694E-12</v>
      </c>
      <c r="P28" s="10">
        <f>NRGSUP!P28-TI_E!P28+TO!P28-NRG_E!P28-DL!P28</f>
        <v>0</v>
      </c>
      <c r="Q28" s="10">
        <f>NRGSUP!Q28-TI_E!Q28+TO!Q28-NRG_E!Q28-DL!Q28</f>
        <v>-8.5984516772441566E-5</v>
      </c>
      <c r="R28" s="10">
        <f>NRGSUP!R28-TI_E!R28+TO!R28-NRG_E!R28-DL!R28</f>
        <v>0</v>
      </c>
      <c r="S28" s="10">
        <f>NRGSUP!S28-TI_E!S28+TO!S28-NRG_E!S28-DL!S28</f>
        <v>-8.5984527686377987E-5</v>
      </c>
      <c r="T28" s="10">
        <f>NRGSUP!T28-TI_E!T28+TO!T28-NRG_E!T28-DL!T28</f>
        <v>8.5984522229409777E-5</v>
      </c>
      <c r="U28" s="10">
        <f>NRGSUP!U28-TI_E!U28+TO!U28-NRG_E!U28-DL!U28</f>
        <v>-1.8189894035458565E-12</v>
      </c>
      <c r="V28" s="10">
        <f>NRGSUP!V28-TI_E!V28+TO!V28-NRG_E!V28-DL!V28</f>
        <v>8.0997420462153968E-2</v>
      </c>
      <c r="W28" s="10">
        <f>NRGSUP!W28-TI_E!W28+TO!W28-NRG_E!W28-DL!W28</f>
        <v>7.2759576141834259E-12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10.746689595872724</v>
      </c>
      <c r="D30" s="10">
        <f>NRGSUP!D30-TI_E!D30+TO!D30-NRG_E!D30-DL!D30</f>
        <v>12.896990541702479</v>
      </c>
      <c r="E30" s="10">
        <f>NRGSUP!E30-TI_E!E30+TO!E30-NRG_E!E30-DL!E30</f>
        <v>2.148839208942519</v>
      </c>
      <c r="F30" s="10">
        <f>NRGSUP!F30-TI_E!F30+TO!F30-NRG_E!F30-DL!F30</f>
        <v>17.190799656061898</v>
      </c>
      <c r="G30" s="10">
        <f>NRGSUP!G30-TI_E!G30+TO!G30-NRG_E!G30-DL!G30</f>
        <v>-20.414101461736777</v>
      </c>
      <c r="H30" s="10">
        <f>NRGSUP!H30-TI_E!H30+TO!H30-NRG_E!H30-DL!H30</f>
        <v>32.232760103181306</v>
      </c>
      <c r="I30" s="10">
        <f>NRGSUP!I30-TI_E!I30+TO!I30-NRG_E!I30-DL!I30</f>
        <v>7.5209802235594907</v>
      </c>
      <c r="J30" s="10">
        <f>NRGSUP!J30-TI_E!J30+TO!J30-NRG_E!J30-DL!J30</f>
        <v>12.601289767841763</v>
      </c>
      <c r="K30" s="10">
        <f>NRGSUP!K30-TI_E!K30+TO!K30-NRG_E!K30-DL!K30</f>
        <v>-1.4210854715202004E-14</v>
      </c>
      <c r="L30" s="10">
        <f>NRGSUP!L30-TI_E!L30+TO!L30-NRG_E!L30-DL!L30</f>
        <v>9.9475983006414026E-14</v>
      </c>
      <c r="M30" s="10">
        <f>NRGSUP!M30-TI_E!M30+TO!M30-NRG_E!M30-DL!M30</f>
        <v>-4.2632564145606011E-14</v>
      </c>
      <c r="N30" s="10">
        <f>NRGSUP!N30-TI_E!N30+TO!N30-NRG_E!N30-DL!N30</f>
        <v>4.2632564145606011E-14</v>
      </c>
      <c r="O30" s="10">
        <f>NRGSUP!O30-TI_E!O30+TO!O30-NRG_E!O30-DL!O30</f>
        <v>8.598452281205482E-5</v>
      </c>
      <c r="P30" s="10">
        <f>NRGSUP!P30-TI_E!P30+TO!P30-NRG_E!P30-DL!P30</f>
        <v>-4.8316906031686813E-13</v>
      </c>
      <c r="Q30" s="10">
        <f>NRGSUP!Q30-TI_E!Q30+TO!Q30-NRG_E!Q30-DL!Q30</f>
        <v>4.2004299226144894</v>
      </c>
      <c r="R30" s="10">
        <f>NRGSUP!R30-TI_E!R30+TO!R30-NRG_E!R30-DL!R30</f>
        <v>8.5984522456783452E-5</v>
      </c>
      <c r="S30" s="10">
        <f>NRGSUP!S30-TI_E!S30+TO!S30-NRG_E!S30-DL!S30</f>
        <v>1.1368683772161603E-13</v>
      </c>
      <c r="T30" s="10">
        <f>NRGSUP!T30-TI_E!T30+TO!T30-NRG_E!T30-DL!T30</f>
        <v>-8.5984521945192682E-5</v>
      </c>
      <c r="U30" s="10">
        <f>NRGSUP!U30-TI_E!U30+TO!U30-NRG_E!U30-DL!U30</f>
        <v>8.5984522797843965E-5</v>
      </c>
      <c r="V30" s="10">
        <f>NRGSUP!V30-TI_E!V30+TO!V30-NRG_E!V30-DL!V30</f>
        <v>5.6843418860808015E-14</v>
      </c>
      <c r="W30" s="10">
        <f>NRGSUP!W30-TI_E!W30+TO!W30-NRG_E!W30-DL!W30</f>
        <v>0</v>
      </c>
      <c r="X30" s="10">
        <f>NRGSUP!X30-TI_E!X30+TO!X30-NRG_E!X30-DL!X30</f>
        <v>8.5984522854687384E-5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5.6843418860808015E-14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8.5984522797843965E-5</v>
      </c>
      <c r="M31" s="10">
        <f>NRGSUP!M31-TI_E!M31+TO!M31-NRG_E!M31-DL!M31</f>
        <v>0.88366294067067486</v>
      </c>
      <c r="N31" s="10">
        <f>NRGSUP!N31-TI_E!N31+TO!N31-NRG_E!N31-DL!N31</f>
        <v>1.4210854715202004E-14</v>
      </c>
      <c r="O31" s="10">
        <f>NRGSUP!O31-TI_E!O31+TO!O31-NRG_E!O31-DL!O31</f>
        <v>-1.4210854715202004E-14</v>
      </c>
      <c r="P31" s="10">
        <f>NRGSUP!P31-TI_E!P31+TO!P31-NRG_E!P31-DL!P31</f>
        <v>0.88374892519345849</v>
      </c>
      <c r="Q31" s="10">
        <f>NRGSUP!Q31-TI_E!Q31+TO!Q31-NRG_E!Q31-DL!Q31</f>
        <v>0</v>
      </c>
      <c r="R31" s="10">
        <f>NRGSUP!R31-TI_E!R31+TO!R31-NRG_E!R31-DL!R31</f>
        <v>7.1054273576010019E-15</v>
      </c>
      <c r="S31" s="10">
        <f>NRGSUP!S31-TI_E!S31+TO!S31-NRG_E!S31-DL!S31</f>
        <v>-6.1860705073086706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-7.1054273576010019E-15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12383.601117798797</v>
      </c>
      <c r="D33" s="29">
        <f t="shared" si="18"/>
        <v>12561.256319862425</v>
      </c>
      <c r="E33" s="29">
        <f t="shared" si="18"/>
        <v>12785.687102321583</v>
      </c>
      <c r="F33" s="29">
        <f t="shared" si="18"/>
        <v>12550.986328460876</v>
      </c>
      <c r="G33" s="29">
        <f t="shared" si="18"/>
        <v>12932.667325881339</v>
      </c>
      <c r="H33" s="29">
        <f t="shared" si="18"/>
        <v>12627.59286328461</v>
      </c>
      <c r="I33" s="29">
        <f t="shared" si="18"/>
        <v>11632.584436801373</v>
      </c>
      <c r="J33" s="29">
        <f t="shared" si="18"/>
        <v>11531.042734307823</v>
      </c>
      <c r="K33" s="29">
        <f t="shared" si="18"/>
        <v>10802.891487532243</v>
      </c>
      <c r="L33" s="29">
        <f t="shared" si="18"/>
        <v>10265.883404987102</v>
      </c>
      <c r="M33" s="29">
        <f t="shared" si="18"/>
        <v>10147.156405846948</v>
      </c>
      <c r="N33" s="29">
        <f t="shared" si="18"/>
        <v>9469.7512467755805</v>
      </c>
      <c r="O33" s="29">
        <f t="shared" si="18"/>
        <v>8246.8720550300932</v>
      </c>
      <c r="P33" s="29">
        <f t="shared" si="18"/>
        <v>8106.2005159071341</v>
      </c>
      <c r="Q33" s="29">
        <f t="shared" si="18"/>
        <v>8265.2792777300092</v>
      </c>
      <c r="R33" s="29">
        <f t="shared" si="18"/>
        <v>8237.5478073946651</v>
      </c>
      <c r="S33" s="29">
        <f t="shared" si="18"/>
        <v>8046.2550300945823</v>
      </c>
      <c r="T33" s="29">
        <f t="shared" si="18"/>
        <v>8218.9942390369742</v>
      </c>
      <c r="U33" s="29">
        <f t="shared" si="18"/>
        <v>7836.3203783319004</v>
      </c>
      <c r="V33" s="29">
        <f t="shared" si="18"/>
        <v>8392.6704213241592</v>
      </c>
      <c r="W33" s="29">
        <f t="shared" si="18"/>
        <v>7440.1265692175402</v>
      </c>
      <c r="X33" s="29">
        <f t="shared" ref="X33" si="19">SUM(X34:X50)</f>
        <v>7650.1571797076513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1135.3898538263111</v>
      </c>
      <c r="D36" s="10">
        <f>NRGSUP!D36-TI_E!D36+TO!D36-NRG_E!D36-DL!D36</f>
        <v>1143.2980223559762</v>
      </c>
      <c r="E36" s="10">
        <f>NRGSUP!E36-TI_E!E36+TO!E36-NRG_E!E36-DL!E36</f>
        <v>1148.9466895958728</v>
      </c>
      <c r="F36" s="10">
        <f>NRGSUP!F36-TI_E!F36+TO!F36-NRG_E!F36-DL!F36</f>
        <v>1047.2700773860706</v>
      </c>
      <c r="G36" s="10">
        <f>NRGSUP!G36-TI_E!G36+TO!G36-NRG_E!G36-DL!G36</f>
        <v>1050.8813413585551</v>
      </c>
      <c r="H36" s="10">
        <f>NRGSUP!H36-TI_E!H36+TO!H36-NRG_E!H36-DL!H36</f>
        <v>977.4326741186585</v>
      </c>
      <c r="I36" s="10">
        <f>NRGSUP!I36-TI_E!I36+TO!I36-NRG_E!I36-DL!I36</f>
        <v>966.13284608770414</v>
      </c>
      <c r="J36" s="10">
        <f>NRGSUP!J36-TI_E!J36+TO!J36-NRG_E!J36-DL!J36</f>
        <v>955.86122098022349</v>
      </c>
      <c r="K36" s="10">
        <f>NRGSUP!K36-TI_E!K36+TO!K36-NRG_E!K36-DL!K36</f>
        <v>938.28220120378319</v>
      </c>
      <c r="L36" s="10">
        <f>NRGSUP!L36-TI_E!L36+TO!L36-NRG_E!L36-DL!L36</f>
        <v>799.84720550300949</v>
      </c>
      <c r="M36" s="10">
        <f>NRGSUP!M36-TI_E!M36+TO!M36-NRG_E!M36-DL!M36</f>
        <v>783.36672398968176</v>
      </c>
      <c r="N36" s="10">
        <f>NRGSUP!N36-TI_E!N36+TO!N36-NRG_E!N36-DL!N36</f>
        <v>769.08366294067071</v>
      </c>
      <c r="O36" s="10">
        <f>NRGSUP!O36-TI_E!O36+TO!O36-NRG_E!O36-DL!O36</f>
        <v>625.15520206362828</v>
      </c>
      <c r="P36" s="10">
        <f>NRGSUP!P36-TI_E!P36+TO!P36-NRG_E!P36-DL!P36</f>
        <v>894.33456577815991</v>
      </c>
      <c r="Q36" s="10">
        <f>NRGSUP!Q36-TI_E!Q36+TO!Q36-NRG_E!Q36-DL!Q36</f>
        <v>1065.7304385210659</v>
      </c>
      <c r="R36" s="10">
        <f>NRGSUP!R36-TI_E!R36+TO!R36-NRG_E!R36-DL!R36</f>
        <v>927.29527085124664</v>
      </c>
      <c r="S36" s="10">
        <f>NRGSUP!S36-TI_E!S36+TO!S36-NRG_E!S36-DL!S36</f>
        <v>862.47257093723113</v>
      </c>
      <c r="T36" s="10">
        <f>NRGSUP!T36-TI_E!T36+TO!T36-NRG_E!T36-DL!T36</f>
        <v>784.85993121238175</v>
      </c>
      <c r="U36" s="10">
        <f>NRGSUP!U36-TI_E!U36+TO!U36-NRG_E!U36-DL!U36</f>
        <v>700.18701633705928</v>
      </c>
      <c r="V36" s="10">
        <f>NRGSUP!V36-TI_E!V36+TO!V36-NRG_E!V36-DL!V36</f>
        <v>875.56663800515889</v>
      </c>
      <c r="W36" s="10">
        <f>NRGSUP!W36-TI_E!W36+TO!W36-NRG_E!W36-DL!W36</f>
        <v>861.45743766122075</v>
      </c>
      <c r="X36" s="10">
        <f>NRGSUP!X36-TI_E!X36+TO!X36-NRG_E!X36-DL!X36</f>
        <v>820.97712811693884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2188.2105760963022</v>
      </c>
      <c r="D37" s="10">
        <f>NRGSUP!D37-TI_E!D37+TO!D37-NRG_E!D37-DL!D37</f>
        <v>2134.7090283748917</v>
      </c>
      <c r="E37" s="10">
        <f>NRGSUP!E37-TI_E!E37+TO!E37-NRG_E!E37-DL!E37</f>
        <v>2191.4206362854688</v>
      </c>
      <c r="F37" s="10">
        <f>NRGSUP!F37-TI_E!F37+TO!F37-NRG_E!F37-DL!F37</f>
        <v>2138.9890799656059</v>
      </c>
      <c r="G37" s="10">
        <f>NRGSUP!G37-TI_E!G37+TO!G37-NRG_E!G37-DL!G37</f>
        <v>2042.6865004299223</v>
      </c>
      <c r="H37" s="10">
        <f>NRGSUP!H37-TI_E!H37+TO!H37-NRG_E!H37-DL!H37</f>
        <v>1924.9833190025793</v>
      </c>
      <c r="I37" s="10">
        <f>NRGSUP!I37-TI_E!I37+TO!I37-NRG_E!I37-DL!I37</f>
        <v>1775.1791057609632</v>
      </c>
      <c r="J37" s="10">
        <f>NRGSUP!J37-TI_E!J37+TO!J37-NRG_E!J37-DL!J37</f>
        <v>1652.0493551160787</v>
      </c>
      <c r="K37" s="10">
        <f>NRGSUP!K37-TI_E!K37+TO!K37-NRG_E!K37-DL!K37</f>
        <v>1554.3136715391229</v>
      </c>
      <c r="L37" s="10">
        <f>NRGSUP!L37-TI_E!L37+TO!L37-NRG_E!L37-DL!L37</f>
        <v>1535.3969045571794</v>
      </c>
      <c r="M37" s="10">
        <f>NRGSUP!M37-TI_E!M37+TO!M37-NRG_E!M37-DL!M37</f>
        <v>1461.8325021496134</v>
      </c>
      <c r="N37" s="10">
        <f>NRGSUP!N37-TI_E!N37+TO!N37-NRG_E!N37-DL!N37</f>
        <v>1312.6014617368874</v>
      </c>
      <c r="O37" s="10">
        <f>NRGSUP!O37-TI_E!O37+TO!O37-NRG_E!O37-DL!O37</f>
        <v>1208.5601891659503</v>
      </c>
      <c r="P37" s="10">
        <f>NRGSUP!P37-TI_E!P37+TO!P37-NRG_E!P37-DL!P37</f>
        <v>1131.8429922613925</v>
      </c>
      <c r="Q37" s="10">
        <f>NRGSUP!Q37-TI_E!Q37+TO!Q37-NRG_E!Q37-DL!Q37</f>
        <v>1132.8938950988827</v>
      </c>
      <c r="R37" s="10">
        <f>NRGSUP!R37-TI_E!R37+TO!R37-NRG_E!R37-DL!R37</f>
        <v>1091.9079105760957</v>
      </c>
      <c r="S37" s="10">
        <f>NRGSUP!S37-TI_E!S37+TO!S37-NRG_E!S37-DL!S37</f>
        <v>1072.9913155631984</v>
      </c>
      <c r="T37" s="10">
        <f>NRGSUP!T37-TI_E!T37+TO!T37-NRG_E!T37-DL!T37</f>
        <v>1088.2895098882188</v>
      </c>
      <c r="U37" s="10">
        <f>NRGSUP!U37-TI_E!U37+TO!U37-NRG_E!U37-DL!U37</f>
        <v>1053.8950128976787</v>
      </c>
      <c r="V37" s="10">
        <f>NRGSUP!V37-TI_E!V37+TO!V37-NRG_E!V37-DL!V37</f>
        <v>1113.9993121238178</v>
      </c>
      <c r="W37" s="10">
        <f>NRGSUP!W37-TI_E!W37+TO!W37-NRG_E!W37-DL!W37</f>
        <v>928.85004299226125</v>
      </c>
      <c r="X37" s="10">
        <f>NRGSUP!X37-TI_E!X37+TO!X37-NRG_E!X37-DL!X37</f>
        <v>1005.8079965606194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3.1742906276870162</v>
      </c>
      <c r="D38" s="10">
        <f>NRGSUP!D38-TI_E!D38+TO!D38-NRG_E!D38-DL!D38</f>
        <v>2.116165090283749</v>
      </c>
      <c r="E38" s="10">
        <f>NRGSUP!E38-TI_E!E38+TO!E38-NRG_E!E38-DL!E38</f>
        <v>3.1742906276870162</v>
      </c>
      <c r="F38" s="10">
        <f>NRGSUP!F38-TI_E!F38+TO!F38-NRG_E!F38-DL!F38</f>
        <v>3.1742906276870162</v>
      </c>
      <c r="G38" s="10">
        <f>NRGSUP!G38-TI_E!G38+TO!G38-NRG_E!G38-DL!G38</f>
        <v>2.1400687876182287</v>
      </c>
      <c r="H38" s="10">
        <f>NRGSUP!H38-TI_E!H38+TO!H38-NRG_E!H38-DL!H38</f>
        <v>3.2100601891659499</v>
      </c>
      <c r="I38" s="10">
        <f>NRGSUP!I38-TI_E!I38+TO!I38-NRG_E!I38-DL!I38</f>
        <v>3.2100601891659499</v>
      </c>
      <c r="J38" s="10">
        <f>NRGSUP!J38-TI_E!J38+TO!J38-NRG_E!J38-DL!J38</f>
        <v>2.1018916595012902</v>
      </c>
      <c r="K38" s="10">
        <f>NRGSUP!K38-TI_E!K38+TO!K38-NRG_E!K38-DL!K38</f>
        <v>2.101805674978503</v>
      </c>
      <c r="L38" s="10">
        <f>NRGSUP!L38-TI_E!L38+TO!L38-NRG_E!L38-DL!L38</f>
        <v>3.1527944969905422</v>
      </c>
      <c r="M38" s="10">
        <f>NRGSUP!M38-TI_E!M38+TO!M38-NRG_E!M38-DL!M38</f>
        <v>3.1527944969905422</v>
      </c>
      <c r="N38" s="10">
        <f>NRGSUP!N38-TI_E!N38+TO!N38-NRG_E!N38-DL!N38</f>
        <v>2.101805674978503</v>
      </c>
      <c r="O38" s="10">
        <f>NRGSUP!O38-TI_E!O38+TO!O38-NRG_E!O38-DL!O38</f>
        <v>1.050902837489252</v>
      </c>
      <c r="P38" s="10">
        <f>NRGSUP!P38-TI_E!P38+TO!P38-NRG_E!P38-DL!P38</f>
        <v>2.101805674978503</v>
      </c>
      <c r="Q38" s="10">
        <f>NRGSUP!Q38-TI_E!Q38+TO!Q38-NRG_E!Q38-DL!Q38</f>
        <v>2.1018056749785039</v>
      </c>
      <c r="R38" s="10">
        <f>NRGSUP!R38-TI_E!R38+TO!R38-NRG_E!R38-DL!R38</f>
        <v>1.050902837489252</v>
      </c>
      <c r="S38" s="10">
        <f>NRGSUP!S38-TI_E!S38+TO!S38-NRG_E!S38-DL!S38</f>
        <v>1.050902837489252</v>
      </c>
      <c r="T38" s="10">
        <f>NRGSUP!T38-TI_E!T38+TO!T38-NRG_E!T38-DL!T38</f>
        <v>0.8691315563198625</v>
      </c>
      <c r="U38" s="10">
        <f>NRGSUP!U38-TI_E!U38+TO!U38-NRG_E!U38-DL!U38</f>
        <v>1.2610490111779884</v>
      </c>
      <c r="V38" s="10">
        <f>NRGSUP!V38-TI_E!V38+TO!V38-NRG_E!V38-DL!V38</f>
        <v>1.2884780739466901</v>
      </c>
      <c r="W38" s="10">
        <f>NRGSUP!W38-TI_E!W38+TO!W38-NRG_E!W38-DL!W38</f>
        <v>1.3378331900257958</v>
      </c>
      <c r="X38" s="10">
        <f>NRGSUP!X38-TI_E!X38+TO!X38-NRG_E!X38-DL!X38</f>
        <v>1.3944969905417028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154.42699914015475</v>
      </c>
      <c r="D40" s="10">
        <f>NRGSUP!D40-TI_E!D40+TO!D40-NRG_E!D40-DL!D40</f>
        <v>142.71195184866747</v>
      </c>
      <c r="E40" s="10">
        <f>NRGSUP!E40-TI_E!E40+TO!E40-NRG_E!E40-DL!E40</f>
        <v>146.97196904557188</v>
      </c>
      <c r="F40" s="10">
        <f>NRGSUP!F40-TI_E!F40+TO!F40-NRG_E!F40-DL!F40</f>
        <v>141.64686156491837</v>
      </c>
      <c r="G40" s="10">
        <f>NRGSUP!G40-TI_E!G40+TO!G40-NRG_E!G40-DL!G40</f>
        <v>146.97196904557188</v>
      </c>
      <c r="H40" s="10">
        <f>NRGSUP!H40-TI_E!H40+TO!H40-NRG_E!H40-DL!H40</f>
        <v>159.75210662080815</v>
      </c>
      <c r="I40" s="10">
        <f>NRGSUP!I40-TI_E!I40+TO!I40-NRG_E!I40-DL!I40</f>
        <v>153.36199484092845</v>
      </c>
      <c r="J40" s="10">
        <f>NRGSUP!J40-TI_E!J40+TO!J40-NRG_E!J40-DL!J40</f>
        <v>154.05554600172002</v>
      </c>
      <c r="K40" s="10">
        <f>NRGSUP!K40-TI_E!K40+TO!K40-NRG_E!K40-DL!K40</f>
        <v>145.83929492691311</v>
      </c>
      <c r="L40" s="10">
        <f>NRGSUP!L40-TI_E!L40+TO!L40-NRG_E!L40-DL!L40</f>
        <v>148.92046431642314</v>
      </c>
      <c r="M40" s="10">
        <f>NRGSUP!M40-TI_E!M40+TO!M40-NRG_E!M40-DL!M40</f>
        <v>164.32596732588115</v>
      </c>
      <c r="N40" s="10">
        <f>NRGSUP!N40-TI_E!N40+TO!N40-NRG_E!N40-DL!N40</f>
        <v>143.78529664660334</v>
      </c>
      <c r="O40" s="10">
        <f>NRGSUP!O40-TI_E!O40+TO!O40-NRG_E!O40-DL!O40</f>
        <v>162.27179707652601</v>
      </c>
      <c r="P40" s="10">
        <f>NRGSUP!P40-TI_E!P40+TO!P40-NRG_E!P40-DL!P40</f>
        <v>149.94746345657722</v>
      </c>
      <c r="Q40" s="10">
        <f>NRGSUP!Q40-TI_E!Q40+TO!Q40-NRG_E!Q40-DL!Q40</f>
        <v>190.00197764402446</v>
      </c>
      <c r="R40" s="10">
        <f>NRGSUP!R40-TI_E!R40+TO!R40-NRG_E!R40-DL!R40</f>
        <v>154.05563198624191</v>
      </c>
      <c r="S40" s="10">
        <f>NRGSUP!S40-TI_E!S40+TO!S40-NRG_E!S40-DL!S40</f>
        <v>135.5690455717961</v>
      </c>
      <c r="T40" s="10">
        <f>NRGSUP!T40-TI_E!T40+TO!T40-NRG_E!T40-DL!T40</f>
        <v>164.73052450558953</v>
      </c>
      <c r="U40" s="10">
        <f>NRGSUP!U40-TI_E!U40+TO!U40-NRG_E!U40-DL!U40</f>
        <v>183.50283748925176</v>
      </c>
      <c r="V40" s="10">
        <f>NRGSUP!V40-TI_E!V40+TO!V40-NRG_E!V40-DL!V40</f>
        <v>204.14729148753236</v>
      </c>
      <c r="W40" s="10">
        <f>NRGSUP!W40-TI_E!W40+TO!W40-NRG_E!W40-DL!W40</f>
        <v>122.00799656061901</v>
      </c>
      <c r="X40" s="10">
        <f>NRGSUP!X40-TI_E!X40+TO!X40-NRG_E!X40-DL!X40</f>
        <v>120.82682717110902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10.461564918314702</v>
      </c>
      <c r="D41" s="10">
        <f>NRGSUP!D41-TI_E!D41+TO!D41-NRG_E!D41-DL!D41</f>
        <v>7.3229578675838356</v>
      </c>
      <c r="E41" s="10">
        <f>NRGSUP!E41-TI_E!E41+TO!E41-NRG_E!E41-DL!E41</f>
        <v>6.2768701633705923</v>
      </c>
      <c r="F41" s="10">
        <f>NRGSUP!F41-TI_E!F41+TO!F41-NRG_E!F41-DL!F41</f>
        <v>4.184608770421324</v>
      </c>
      <c r="G41" s="10">
        <f>NRGSUP!G41-TI_E!G41+TO!G41-NRG_E!G41-DL!G41</f>
        <v>5.2247635425623393</v>
      </c>
      <c r="H41" s="10">
        <f>NRGSUP!H41-TI_E!H41+TO!H41-NRG_E!H41-DL!H41</f>
        <v>3.134823731728289</v>
      </c>
      <c r="I41" s="10">
        <f>NRGSUP!I41-TI_E!I41+TO!I41-NRG_E!I41-DL!I41</f>
        <v>2.0899398108340499</v>
      </c>
      <c r="J41" s="10">
        <f>NRGSUP!J41-TI_E!J41+TO!J41-NRG_E!J41-DL!J41</f>
        <v>1.0449699054170249</v>
      </c>
      <c r="K41" s="10">
        <f>NRGSUP!K41-TI_E!K41+TO!K41-NRG_E!K41-DL!K41</f>
        <v>2.0899398108340499</v>
      </c>
      <c r="L41" s="10">
        <f>NRGSUP!L41-TI_E!L41+TO!L41-NRG_E!L41-DL!L41</f>
        <v>2.0899398108340499</v>
      </c>
      <c r="M41" s="10">
        <f>NRGSUP!M41-TI_E!M41+TO!M41-NRG_E!M41-DL!M41</f>
        <v>2.0899398108340499</v>
      </c>
      <c r="N41" s="10">
        <f>NRGSUP!N41-TI_E!N41+TO!N41-NRG_E!N41-DL!N41</f>
        <v>2.0899398108340499</v>
      </c>
      <c r="O41" s="10">
        <f>NRGSUP!O41-TI_E!O41+TO!O41-NRG_E!O41-DL!O41</f>
        <v>4.1798796216680998</v>
      </c>
      <c r="P41" s="10">
        <f>NRGSUP!P41-TI_E!P41+TO!P41-NRG_E!P41-DL!P41</f>
        <v>2.0899398108340499</v>
      </c>
      <c r="Q41" s="10">
        <f>NRGSUP!Q41-TI_E!Q41+TO!Q41-NRG_E!Q41-DL!Q41</f>
        <v>1.0449699054170249</v>
      </c>
      <c r="R41" s="10">
        <f>NRGSUP!R41-TI_E!R41+TO!R41-NRG_E!R41-DL!R41</f>
        <v>1.0449699054170249</v>
      </c>
      <c r="S41" s="10">
        <f>NRGSUP!S41-TI_E!S41+TO!S41-NRG_E!S41-DL!S41</f>
        <v>1.0449699054170249</v>
      </c>
      <c r="T41" s="10">
        <f>NRGSUP!T41-TI_E!T41+TO!T41-NRG_E!T41-DL!T41</f>
        <v>0.68125537403267411</v>
      </c>
      <c r="U41" s="10">
        <f>NRGSUP!U41-TI_E!U41+TO!U41-NRG_E!U41-DL!U41</f>
        <v>0.7085124677558039</v>
      </c>
      <c r="V41" s="10">
        <f>NRGSUP!V41-TI_E!V41+TO!V41-NRG_E!V41-DL!V41</f>
        <v>0.38245915735167668</v>
      </c>
      <c r="W41" s="10">
        <f>NRGSUP!W41-TI_E!W41+TO!W41-NRG_E!W41-DL!W41</f>
        <v>0.52553740326741183</v>
      </c>
      <c r="X41" s="10">
        <f>NRGSUP!X41-TI_E!X41+TO!X41-NRG_E!X41-DL!X41</f>
        <v>1.2256233877901976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1452.9354256233878</v>
      </c>
      <c r="D42" s="10">
        <f>NRGSUP!D42-TI_E!D42+TO!D42-NRG_E!D42-DL!D42</f>
        <v>1087.3101461736883</v>
      </c>
      <c r="E42" s="10">
        <f>NRGSUP!E42-TI_E!E42+TO!E42-NRG_E!E42-DL!E42</f>
        <v>1206.3508168529661</v>
      </c>
      <c r="F42" s="10">
        <f>NRGSUP!F42-TI_E!F42+TO!F42-NRG_E!F42-DL!F42</f>
        <v>1358.3405846947553</v>
      </c>
      <c r="G42" s="10">
        <f>NRGSUP!G42-TI_E!G42+TO!G42-NRG_E!G42-DL!G42</f>
        <v>1486.7877901977645</v>
      </c>
      <c r="H42" s="10">
        <f>NRGSUP!H42-TI_E!H42+TO!H42-NRG_E!H42-DL!H42</f>
        <v>1467.4369733447984</v>
      </c>
      <c r="I42" s="10">
        <f>NRGSUP!I42-TI_E!I42+TO!I42-NRG_E!I42-DL!I42</f>
        <v>1157.8239036973346</v>
      </c>
      <c r="J42" s="10">
        <f>NRGSUP!J42-TI_E!J42+TO!J42-NRG_E!J42-DL!J42</f>
        <v>1490.2073086844368</v>
      </c>
      <c r="K42" s="10">
        <f>NRGSUP!K42-TI_E!K42+TO!K42-NRG_E!K42-DL!K42</f>
        <v>1120.2828030954427</v>
      </c>
      <c r="L42" s="10">
        <f>NRGSUP!L42-TI_E!L42+TO!L42-NRG_E!L42-DL!L42</f>
        <v>957.38993981083422</v>
      </c>
      <c r="M42" s="10">
        <f>NRGSUP!M42-TI_E!M42+TO!M42-NRG_E!M42-DL!M42</f>
        <v>1231.6804815133278</v>
      </c>
      <c r="N42" s="10">
        <f>NRGSUP!N42-TI_E!N42+TO!N42-NRG_E!N42-DL!N42</f>
        <v>1246.3934651762681</v>
      </c>
      <c r="O42" s="10">
        <f>NRGSUP!O42-TI_E!O42+TO!O42-NRG_E!O42-DL!O42</f>
        <v>959.49174548581277</v>
      </c>
      <c r="P42" s="10">
        <f>NRGSUP!P42-TI_E!P42+TO!P42-NRG_E!P42-DL!P42</f>
        <v>802.90429922613907</v>
      </c>
      <c r="Q42" s="10">
        <f>NRGSUP!Q42-TI_E!Q42+TO!Q42-NRG_E!Q42-DL!Q42</f>
        <v>757.71461736887352</v>
      </c>
      <c r="R42" s="10">
        <f>NRGSUP!R42-TI_E!R42+TO!R42-NRG_E!R42-DL!R42</f>
        <v>693.60851246775599</v>
      </c>
      <c r="S42" s="10">
        <f>NRGSUP!S42-TI_E!S42+TO!S42-NRG_E!S42-DL!S42</f>
        <v>564.34505588993966</v>
      </c>
      <c r="T42" s="10">
        <f>NRGSUP!T42-TI_E!T42+TO!T42-NRG_E!T42-DL!T42</f>
        <v>666.83628546861553</v>
      </c>
      <c r="U42" s="10">
        <f>NRGSUP!U42-TI_E!U42+TO!U42-NRG_E!U42-DL!U42</f>
        <v>337.87454858125511</v>
      </c>
      <c r="V42" s="10">
        <f>NRGSUP!V42-TI_E!V42+TO!V42-NRG_E!V42-DL!V42</f>
        <v>578.40636285468599</v>
      </c>
      <c r="W42" s="10">
        <f>NRGSUP!W42-TI_E!W42+TO!W42-NRG_E!W42-DL!W42</f>
        <v>510.18693035253659</v>
      </c>
      <c r="X42" s="10">
        <f>NRGSUP!X42-TI_E!X42+TO!X42-NRG_E!X42-DL!X42</f>
        <v>557.89131556319853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4824.7936371453143</v>
      </c>
      <c r="D43" s="10">
        <f>NRGSUP!D43-TI_E!D43+TO!D43-NRG_E!D43-DL!D43</f>
        <v>5290.5073946689599</v>
      </c>
      <c r="E43" s="10">
        <f>NRGSUP!E43-TI_E!E43+TO!E43-NRG_E!E43-DL!E43</f>
        <v>5438.5007738607046</v>
      </c>
      <c r="F43" s="10">
        <f>NRGSUP!F43-TI_E!F43+TO!F43-NRG_E!F43-DL!F43</f>
        <v>5492.3165090283737</v>
      </c>
      <c r="G43" s="10">
        <f>NRGSUP!G43-TI_E!G43+TO!G43-NRG_E!G43-DL!G43</f>
        <v>5711.7195184866714</v>
      </c>
      <c r="H43" s="10">
        <f>NRGSUP!H43-TI_E!H43+TO!H43-NRG_E!H43-DL!H43</f>
        <v>5651.6940670679278</v>
      </c>
      <c r="I43" s="10">
        <f>NRGSUP!I43-TI_E!I43+TO!I43-NRG_E!I43-DL!I43</f>
        <v>5341.6213241616497</v>
      </c>
      <c r="J43" s="10">
        <f>NRGSUP!J43-TI_E!J43+TO!J43-NRG_E!J43-DL!J43</f>
        <v>5436.1088564058464</v>
      </c>
      <c r="K43" s="10">
        <f>NRGSUP!K43-TI_E!K43+TO!K43-NRG_E!K43-DL!K43</f>
        <v>5336.486156491831</v>
      </c>
      <c r="L43" s="10">
        <f>NRGSUP!L43-TI_E!L43+TO!L43-NRG_E!L43-DL!L43</f>
        <v>5289.2424763542549</v>
      </c>
      <c r="M43" s="10">
        <f>NRGSUP!M43-TI_E!M43+TO!M43-NRG_E!M43-DL!M43</f>
        <v>5243.0257953568362</v>
      </c>
      <c r="N43" s="10">
        <f>NRGSUP!N43-TI_E!N43+TO!N43-NRG_E!N43-DL!N43</f>
        <v>4886.643766122098</v>
      </c>
      <c r="O43" s="10">
        <f>NRGSUP!O43-TI_E!O43+TO!O43-NRG_E!O43-DL!O43</f>
        <v>4418.314703353396</v>
      </c>
      <c r="P43" s="10">
        <f>NRGSUP!P43-TI_E!P43+TO!P43-NRG_E!P43-DL!P43</f>
        <v>4316.6381771281158</v>
      </c>
      <c r="Q43" s="10">
        <f>NRGSUP!Q43-TI_E!Q43+TO!Q43-NRG_E!Q43-DL!Q43</f>
        <v>4393.6657781599306</v>
      </c>
      <c r="R43" s="10">
        <f>NRGSUP!R43-TI_E!R43+TO!R43-NRG_E!R43-DL!R43</f>
        <v>4501.5048151332749</v>
      </c>
      <c r="S43" s="10">
        <f>NRGSUP!S43-TI_E!S43+TO!S43-NRG_E!S43-DL!S43</f>
        <v>4656.5872742906286</v>
      </c>
      <c r="T43" s="10">
        <f>NRGSUP!T43-TI_E!T43+TO!T43-NRG_E!T43-DL!T43</f>
        <v>4732.6702493551156</v>
      </c>
      <c r="U43" s="10">
        <f>NRGSUP!U43-TI_E!U43+TO!U43-NRG_E!U43-DL!U43</f>
        <v>4823.5303525365434</v>
      </c>
      <c r="V43" s="10">
        <f>NRGSUP!V43-TI_E!V43+TO!V43-NRG_E!V43-DL!V43</f>
        <v>4916.9340498710226</v>
      </c>
      <c r="W43" s="10">
        <f>NRGSUP!W43-TI_E!W43+TO!W43-NRG_E!W43-DL!W43</f>
        <v>4289.0199484092864</v>
      </c>
      <c r="X43" s="10">
        <f>NRGSUP!X43-TI_E!X43+TO!X43-NRG_E!X43-DL!X43</f>
        <v>4509.5649183147025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1509.1620808254518</v>
      </c>
      <c r="D44" s="10">
        <f>NRGSUP!D44-TI_E!D44+TO!D44-NRG_E!D44-DL!D44</f>
        <v>1290.1214961306973</v>
      </c>
      <c r="E44" s="10">
        <f>NRGSUP!E44-TI_E!E44+TO!E44-NRG_E!E44-DL!E44</f>
        <v>1147.3105760963033</v>
      </c>
      <c r="F44" s="10">
        <f>NRGSUP!F44-TI_E!F44+TO!F44-NRG_E!F44-DL!F44</f>
        <v>1037.3077386070506</v>
      </c>
      <c r="G44" s="10">
        <f>NRGSUP!G44-TI_E!G44+TO!G44-NRG_E!G44-DL!G44</f>
        <v>994.478847807394</v>
      </c>
      <c r="H44" s="10">
        <f>NRGSUP!H44-TI_E!H44+TO!H44-NRG_E!H44-DL!H44</f>
        <v>774.65692175408412</v>
      </c>
      <c r="I44" s="10">
        <f>NRGSUP!I44-TI_E!I44+TO!I44-NRG_E!I44-DL!I44</f>
        <v>788.09570077386047</v>
      </c>
      <c r="J44" s="10">
        <f>NRGSUP!J44-TI_E!J44+TO!J44-NRG_E!J44-DL!J44</f>
        <v>758.57454858125425</v>
      </c>
      <c r="K44" s="10">
        <f>NRGSUP!K44-TI_E!K44+TO!K44-NRG_E!K44-DL!K44</f>
        <v>612.40094582975075</v>
      </c>
      <c r="L44" s="10">
        <f>NRGSUP!L44-TI_E!L44+TO!L44-NRG_E!L44-DL!L44</f>
        <v>466.2272570937227</v>
      </c>
      <c r="M44" s="10">
        <f>NRGSUP!M44-TI_E!M44+TO!M44-NRG_E!M44-DL!M44</f>
        <v>391.70713671539056</v>
      </c>
      <c r="N44" s="10">
        <f>NRGSUP!N44-TI_E!N44+TO!N44-NRG_E!N44-DL!N44</f>
        <v>310.49965606190921</v>
      </c>
      <c r="O44" s="10">
        <f>NRGSUP!O44-TI_E!O44+TO!O44-NRG_E!O44-DL!O44</f>
        <v>234.068959587275</v>
      </c>
      <c r="P44" s="10">
        <f>NRGSUP!P44-TI_E!P44+TO!P44-NRG_E!P44-DL!P44</f>
        <v>195.85365434221785</v>
      </c>
      <c r="Q44" s="10">
        <f>NRGSUP!Q44-TI_E!Q44+TO!Q44-NRG_E!Q44-DL!Q44</f>
        <v>127.06620808254567</v>
      </c>
      <c r="R44" s="10">
        <f>NRGSUP!R44-TI_E!R44+TO!R44-NRG_E!R44-DL!R44</f>
        <v>232.15829750644875</v>
      </c>
      <c r="S44" s="10">
        <f>NRGSUP!S44-TI_E!S44+TO!S44-NRG_E!S44-DL!S44</f>
        <v>211.13989681857271</v>
      </c>
      <c r="T44" s="10">
        <f>NRGSUP!T44-TI_E!T44+TO!T44-NRG_E!T44-DL!T44</f>
        <v>175.67704213241691</v>
      </c>
      <c r="U44" s="10">
        <f>NRGSUP!U44-TI_E!U44+TO!U44-NRG_E!U44-DL!U44</f>
        <v>218.50472914875354</v>
      </c>
      <c r="V44" s="10">
        <f>NRGSUP!V44-TI_E!V44+TO!V44-NRG_E!V44-DL!V44</f>
        <v>172.91676698194277</v>
      </c>
      <c r="W44" s="10">
        <f>NRGSUP!W44-TI_E!W44+TO!W44-NRG_E!W44-DL!W44</f>
        <v>170.42519346517687</v>
      </c>
      <c r="X44" s="10">
        <f>NRGSUP!X44-TI_E!X44+TO!X44-NRG_E!X44-DL!X44</f>
        <v>93.795786758383358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13.442132416165094</v>
      </c>
      <c r="D45" s="10">
        <f>NRGSUP!D45-TI_E!D45+TO!D45-NRG_E!D45-DL!D45</f>
        <v>8.6414445399828086</v>
      </c>
      <c r="E45" s="10">
        <f>NRGSUP!E45-TI_E!E45+TO!E45-NRG_E!E45-DL!E45</f>
        <v>10.561736887360272</v>
      </c>
      <c r="F45" s="10">
        <f>NRGSUP!F45-TI_E!F45+TO!F45-NRG_E!F45-DL!F45</f>
        <v>8.6414445399827997</v>
      </c>
      <c r="G45" s="10">
        <f>NRGSUP!G45-TI_E!G45+TO!G45-NRG_E!G45-DL!G45</f>
        <v>8.6392949269131485</v>
      </c>
      <c r="H45" s="10">
        <f>NRGSUP!H45-TI_E!H45+TO!H45-NRG_E!H45-DL!H45</f>
        <v>6.7194325021496084</v>
      </c>
      <c r="I45" s="10">
        <f>NRGSUP!I45-TI_E!I45+TO!I45-NRG_E!I45-DL!I45</f>
        <v>7.6793637145313873</v>
      </c>
      <c r="J45" s="10">
        <f>NRGSUP!J45-TI_E!J45+TO!J45-NRG_E!J45-DL!J45</f>
        <v>7.2895098882201221</v>
      </c>
      <c r="K45" s="10">
        <f>NRGSUP!K45-TI_E!K45+TO!K45-NRG_E!K45-DL!K45</f>
        <v>7.289509888220115</v>
      </c>
      <c r="L45" s="10">
        <f>NRGSUP!L45-TI_E!L45+TO!L45-NRG_E!L45-DL!L45</f>
        <v>5.2067927773000875</v>
      </c>
      <c r="M45" s="10">
        <f>NRGSUP!M45-TI_E!M45+TO!M45-NRG_E!M45-DL!M45</f>
        <v>4.1654342218400622</v>
      </c>
      <c r="N45" s="10">
        <f>NRGSUP!N45-TI_E!N45+TO!N45-NRG_E!N45-DL!N45</f>
        <v>3.1240756663800493</v>
      </c>
      <c r="O45" s="10">
        <f>NRGSUP!O45-TI_E!O45+TO!O45-NRG_E!O45-DL!O45</f>
        <v>3.1241616509028312</v>
      </c>
      <c r="P45" s="10">
        <f>NRGSUP!P45-TI_E!P45+TO!P45-NRG_E!P45-DL!P45</f>
        <v>4.1654342218400622</v>
      </c>
      <c r="Q45" s="10">
        <f>NRGSUP!Q45-TI_E!Q45+TO!Q45-NRG_E!Q45-DL!Q45</f>
        <v>2.0827171109200293</v>
      </c>
      <c r="R45" s="10">
        <f>NRGSUP!R45-TI_E!R45+TO!R45-NRG_E!R45-DL!R45</f>
        <v>9.3723129836629404</v>
      </c>
      <c r="S45" s="10">
        <f>NRGSUP!S45-TI_E!S45+TO!S45-NRG_E!S45-DL!S45</f>
        <v>6.2482373172828929</v>
      </c>
      <c r="T45" s="10">
        <f>NRGSUP!T45-TI_E!T45+TO!T45-NRG_E!T45-DL!T45</f>
        <v>7.6717110920034361</v>
      </c>
      <c r="U45" s="10">
        <f>NRGSUP!U45-TI_E!U45+TO!U45-NRG_E!U45-DL!U45</f>
        <v>8.4517626827171082</v>
      </c>
      <c r="V45" s="10">
        <f>NRGSUP!V45-TI_E!V45+TO!V45-NRG_E!V45-DL!V45</f>
        <v>5.190283748925193</v>
      </c>
      <c r="W45" s="10">
        <f>NRGSUP!W45-TI_E!W45+TO!W45-NRG_E!W45-DL!W45</f>
        <v>7.2833190025795389</v>
      </c>
      <c r="X45" s="10">
        <f>NRGSUP!X45-TI_E!X45+TO!X45-NRG_E!X45-DL!X45</f>
        <v>3.5864144453998272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96.976268271711135</v>
      </c>
      <c r="D46" s="10">
        <f>NRGSUP!D46-TI_E!D46+TO!D46-NRG_E!D46-DL!D46</f>
        <v>97.936371453138378</v>
      </c>
      <c r="E46" s="10">
        <f>NRGSUP!E46-TI_E!E46+TO!E46-NRG_E!E46-DL!E46</f>
        <v>85.454342218400797</v>
      </c>
      <c r="F46" s="10">
        <f>NRGSUP!F46-TI_E!F46+TO!F46-NRG_E!F46-DL!F46</f>
        <v>88.334737747205551</v>
      </c>
      <c r="G46" s="10">
        <f>NRGSUP!G46-TI_E!G46+TO!G46-NRG_E!G46-DL!G46</f>
        <v>92.152536543422215</v>
      </c>
      <c r="H46" s="10">
        <f>NRGSUP!H46-TI_E!H46+TO!H46-NRG_E!H46-DL!H46</f>
        <v>88.3128116938951</v>
      </c>
      <c r="I46" s="10">
        <f>NRGSUP!I46-TI_E!I46+TO!I46-NRG_E!I46-DL!I46</f>
        <v>83.513155631986308</v>
      </c>
      <c r="J46" s="10">
        <f>NRGSUP!J46-TI_E!J46+TO!J46-NRG_E!J46-DL!J46</f>
        <v>82.258555460017163</v>
      </c>
      <c r="K46" s="10">
        <f>NRGSUP!K46-TI_E!K46+TO!K46-NRG_E!K46-DL!K46</f>
        <v>83.261736887360229</v>
      </c>
      <c r="L46" s="10">
        <f>NRGSUP!L46-TI_E!L46+TO!L46-NRG_E!L46-DL!L46</f>
        <v>68.214359415305182</v>
      </c>
      <c r="M46" s="10">
        <f>NRGSUP!M46-TI_E!M46+TO!M46-NRG_E!M46-DL!M46</f>
        <v>67.211177987962202</v>
      </c>
      <c r="N46" s="10">
        <f>NRGSUP!N46-TI_E!N46+TO!N46-NRG_E!N46-DL!N46</f>
        <v>59.185984522785887</v>
      </c>
      <c r="O46" s="10">
        <f>NRGSUP!O46-TI_E!O46+TO!O46-NRG_E!O46-DL!O46</f>
        <v>48.151246775580447</v>
      </c>
      <c r="P46" s="10">
        <f>NRGSUP!P46-TI_E!P46+TO!P46-NRG_E!P46-DL!P46</f>
        <v>47.148151332760158</v>
      </c>
      <c r="Q46" s="10">
        <f>NRGSUP!Q46-TI_E!Q46+TO!Q46-NRG_E!Q46-DL!Q46</f>
        <v>47.148151332760108</v>
      </c>
      <c r="R46" s="10">
        <f>NRGSUP!R46-TI_E!R46+TO!R46-NRG_E!R46-DL!R46</f>
        <v>47.14815133276015</v>
      </c>
      <c r="S46" s="10">
        <f>NRGSUP!S46-TI_E!S46+TO!S46-NRG_E!S46-DL!S46</f>
        <v>44.138779019776379</v>
      </c>
      <c r="T46" s="10">
        <f>NRGSUP!T46-TI_E!T46+TO!T46-NRG_E!T46-DL!T46</f>
        <v>48.316852966465973</v>
      </c>
      <c r="U46" s="10">
        <f>NRGSUP!U46-TI_E!U46+TO!U46-NRG_E!U46-DL!U46</f>
        <v>52.547205503009472</v>
      </c>
      <c r="V46" s="10">
        <f>NRGSUP!V46-TI_E!V46+TO!V46-NRG_E!V46-DL!V46</f>
        <v>54.863370593293176</v>
      </c>
      <c r="W46" s="10">
        <f>NRGSUP!W46-TI_E!W46+TO!W46-NRG_E!W46-DL!W46</f>
        <v>48.87360275150472</v>
      </c>
      <c r="X46" s="10">
        <f>NRGSUP!X46-TI_E!X46+TO!X46-NRG_E!X46-DL!X46</f>
        <v>46.812037833190026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533.8491831470335</v>
      </c>
      <c r="D47" s="10">
        <f>NRGSUP!D47-TI_E!D47+TO!D47-NRG_E!D47-DL!D47</f>
        <v>780.61049011177988</v>
      </c>
      <c r="E47" s="10">
        <f>NRGSUP!E47-TI_E!E47+TO!E47-NRG_E!E47-DL!E47</f>
        <v>646.18804815133274</v>
      </c>
      <c r="F47" s="10">
        <f>NRGSUP!F47-TI_E!F47+TO!F47-NRG_E!F47-DL!F47</f>
        <v>557.85331040412723</v>
      </c>
      <c r="G47" s="10">
        <f>NRGSUP!G47-TI_E!G47+TO!G47-NRG_E!G47-DL!G47</f>
        <v>592.27162510748065</v>
      </c>
      <c r="H47" s="10">
        <f>NRGSUP!H47-TI_E!H47+TO!H47-NRG_E!H47-DL!H47</f>
        <v>678.66457437661222</v>
      </c>
      <c r="I47" s="10">
        <f>NRGSUP!I47-TI_E!I47+TO!I47-NRG_E!I47-DL!I47</f>
        <v>509.71848667239885</v>
      </c>
      <c r="J47" s="10">
        <f>NRGSUP!J47-TI_E!J47+TO!J47-NRG_E!J47-DL!J47</f>
        <v>431.28400687876177</v>
      </c>
      <c r="K47" s="10">
        <f>NRGSUP!K47-TI_E!K47+TO!K47-NRG_E!K47-DL!K47</f>
        <v>408.92811693895089</v>
      </c>
      <c r="L47" s="10">
        <f>NRGSUP!L47-TI_E!L47+TO!L47-NRG_E!L47-DL!L47</f>
        <v>453.63998280309545</v>
      </c>
      <c r="M47" s="10">
        <f>NRGSUP!M47-TI_E!M47+TO!M47-NRG_E!M47-DL!M47</f>
        <v>332.54522785898541</v>
      </c>
      <c r="N47" s="10">
        <f>NRGSUP!N47-TI_E!N47+TO!N47-NRG_E!N47-DL!N47</f>
        <v>321.36706792777306</v>
      </c>
      <c r="O47" s="10">
        <f>NRGSUP!O47-TI_E!O47+TO!O47-NRG_E!O47-DL!O47</f>
        <v>252.43619948409287</v>
      </c>
      <c r="P47" s="10">
        <f>NRGSUP!P47-TI_E!P47+TO!P47-NRG_E!P47-DL!P47</f>
        <v>193.7517626827171</v>
      </c>
      <c r="Q47" s="10">
        <f>NRGSUP!Q47-TI_E!Q47+TO!Q47-NRG_E!Q47-DL!Q47</f>
        <v>128.54686156491832</v>
      </c>
      <c r="R47" s="10">
        <f>NRGSUP!R47-TI_E!R47+TO!R47-NRG_E!R47-DL!R47</f>
        <v>176.98478073946688</v>
      </c>
      <c r="S47" s="10">
        <f>NRGSUP!S47-TI_E!S47+TO!S47-NRG_E!S47-DL!S47</f>
        <v>200.27231298366291</v>
      </c>
      <c r="T47" s="10">
        <f>NRGSUP!T47-TI_E!T47+TO!T47-NRG_E!T47-DL!T47</f>
        <v>229.40300945829745</v>
      </c>
      <c r="U47" s="10">
        <f>NRGSUP!U47-TI_E!U47+TO!U47-NRG_E!U47-DL!U47</f>
        <v>176.31599312123819</v>
      </c>
      <c r="V47" s="10">
        <f>NRGSUP!V47-TI_E!V47+TO!V47-NRG_E!V47-DL!V47</f>
        <v>188.555030094583</v>
      </c>
      <c r="W47" s="10">
        <f>NRGSUP!W47-TI_E!W47+TO!W47-NRG_E!W47-DL!W47</f>
        <v>210.96405846947553</v>
      </c>
      <c r="X47" s="10">
        <f>NRGSUP!X47-TI_E!X47+TO!X47-NRG_E!X47-DL!X47</f>
        <v>237.34686156491821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393.5679277730008</v>
      </c>
      <c r="D48" s="10">
        <f>NRGSUP!D48-TI_E!D48+TO!D48-NRG_E!D48-DL!D48</f>
        <v>503.95889939810837</v>
      </c>
      <c r="E48" s="10">
        <f>NRGSUP!E48-TI_E!E48+TO!E48-NRG_E!E48-DL!E48</f>
        <v>626.82889079965594</v>
      </c>
      <c r="F48" s="10">
        <f>NRGSUP!F48-TI_E!F48+TO!F48-NRG_E!F48-DL!F48</f>
        <v>584.59234737747204</v>
      </c>
      <c r="G48" s="10">
        <f>NRGSUP!G48-TI_E!G48+TO!G48-NRG_E!G48-DL!G48</f>
        <v>691.14359415305239</v>
      </c>
      <c r="H48" s="10">
        <f>NRGSUP!H48-TI_E!H48+TO!H48-NRG_E!H48-DL!H48</f>
        <v>799.61478933791909</v>
      </c>
      <c r="I48" s="10">
        <f>NRGSUP!I48-TI_E!I48+TO!I48-NRG_E!I48-DL!I48</f>
        <v>767.93740326741181</v>
      </c>
      <c r="J48" s="10">
        <f>NRGSUP!J48-TI_E!J48+TO!J48-NRG_E!J48-DL!J48</f>
        <v>495.27085124677558</v>
      </c>
      <c r="K48" s="10">
        <f>NRGSUP!K48-TI_E!K48+TO!K48-NRG_E!K48-DL!K48</f>
        <v>537.30773860705062</v>
      </c>
      <c r="L48" s="10">
        <f>NRGSUP!L48-TI_E!L48+TO!L48-NRG_E!L48-DL!L48</f>
        <v>463.16999140154769</v>
      </c>
      <c r="M48" s="10">
        <f>NRGSUP!M48-TI_E!M48+TO!M48-NRG_E!M48-DL!M48</f>
        <v>441.00507308684433</v>
      </c>
      <c r="N48" s="10">
        <f>NRGSUP!N48-TI_E!N48+TO!N48-NRG_E!N48-DL!N48</f>
        <v>378.33190025795358</v>
      </c>
      <c r="O48" s="10">
        <f>NRGSUP!O48-TI_E!O48+TO!O48-NRG_E!O48-DL!O48</f>
        <v>316.42304385210673</v>
      </c>
      <c r="P48" s="10">
        <f>NRGSUP!P48-TI_E!P48+TO!P48-NRG_E!P48-DL!P48</f>
        <v>337.05932932072216</v>
      </c>
      <c r="Q48" s="10">
        <f>NRGSUP!Q48-TI_E!Q48+TO!Q48-NRG_E!Q48-DL!Q48</f>
        <v>386.73929492691315</v>
      </c>
      <c r="R48" s="10">
        <f>NRGSUP!R48-TI_E!R48+TO!R48-NRG_E!R48-DL!R48</f>
        <v>349.2882201203783</v>
      </c>
      <c r="S48" s="10">
        <f>NRGSUP!S48-TI_E!S48+TO!S48-NRG_E!S48-DL!S48</f>
        <v>256.80705073086841</v>
      </c>
      <c r="T48" s="10">
        <f>NRGSUP!T48-TI_E!T48+TO!T48-NRG_E!T48-DL!T48</f>
        <v>298.02923473774723</v>
      </c>
      <c r="U48" s="10">
        <f>NRGSUP!U48-TI_E!U48+TO!U48-NRG_E!U48-DL!U48</f>
        <v>263.73327601031815</v>
      </c>
      <c r="V48" s="10">
        <f>NRGSUP!V48-TI_E!V48+TO!V48-NRG_E!V48-DL!V48</f>
        <v>260.21289767841785</v>
      </c>
      <c r="W48" s="10">
        <f>NRGSUP!W48-TI_E!W48+TO!W48-NRG_E!W48-DL!W48</f>
        <v>275.20705073086845</v>
      </c>
      <c r="X48" s="10">
        <f>NRGSUP!X48-TI_E!X48+TO!X48-NRG_E!X48-DL!X48</f>
        <v>234.58641444539978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8.6414445399827997</v>
      </c>
      <c r="D49" s="10">
        <f>NRGSUP!D49-TI_E!D49+TO!D49-NRG_E!D49-DL!D49</f>
        <v>12.482029234737752</v>
      </c>
      <c r="E49" s="10">
        <f>NRGSUP!E49-TI_E!E49+TO!E49-NRG_E!E49-DL!E49</f>
        <v>11.522012037833196</v>
      </c>
      <c r="F49" s="10">
        <f>NRGSUP!F49-TI_E!F49+TO!F49-NRG_E!F49-DL!F49</f>
        <v>7.681255374032669</v>
      </c>
      <c r="G49" s="10">
        <f>NRGSUP!G49-TI_E!G49+TO!G49-NRG_E!G49-DL!G49</f>
        <v>12.479019776440239</v>
      </c>
      <c r="H49" s="10">
        <f>NRGSUP!H49-TI_E!H49+TO!H49-NRG_E!H49-DL!H49</f>
        <v>11.519088564058467</v>
      </c>
      <c r="I49" s="10">
        <f>NRGSUP!I49-TI_E!I49+TO!I49-NRG_E!I49-DL!I49</f>
        <v>12.479019776440239</v>
      </c>
      <c r="J49" s="10">
        <f>NRGSUP!J49-TI_E!J49+TO!J49-NRG_E!J49-DL!J49</f>
        <v>9.5537403267411865</v>
      </c>
      <c r="K49" s="10">
        <f>NRGSUP!K49-TI_E!K49+TO!K49-NRG_E!K49-DL!K49</f>
        <v>11.464574376612209</v>
      </c>
      <c r="L49" s="10">
        <f>NRGSUP!L49-TI_E!L49+TO!L49-NRG_E!L49-DL!L49</f>
        <v>8.5983662940670698</v>
      </c>
      <c r="M49" s="10">
        <f>NRGSUP!M49-TI_E!M49+TO!M49-NRG_E!M49-DL!M49</f>
        <v>9.5537403267411847</v>
      </c>
      <c r="N49" s="10">
        <f>NRGSUP!N49-TI_E!N49+TO!N49-NRG_E!N49-DL!N49</f>
        <v>10.509286328460876</v>
      </c>
      <c r="O49" s="10">
        <f>NRGSUP!O49-TI_E!O49+TO!O49-NRG_E!O49-DL!O49</f>
        <v>10.509286328460874</v>
      </c>
      <c r="P49" s="10">
        <f>NRGSUP!P49-TI_E!P49+TO!P49-NRG_E!P49-DL!P49</f>
        <v>9.5538263112639701</v>
      </c>
      <c r="Q49" s="10">
        <f>NRGSUP!Q49-TI_E!Q49+TO!Q49-NRG_E!Q49-DL!Q49</f>
        <v>8.5985382631126388</v>
      </c>
      <c r="R49" s="10">
        <f>NRGSUP!R49-TI_E!R49+TO!R49-NRG_E!R49-DL!R49</f>
        <v>12.419948409286331</v>
      </c>
      <c r="S49" s="10">
        <f>NRGSUP!S49-TI_E!S49+TO!S49-NRG_E!S49-DL!S49</f>
        <v>9.5538263112639719</v>
      </c>
      <c r="T49" s="10">
        <f>NRGSUP!T49-TI_E!T49+TO!T49-NRG_E!T49-DL!T49</f>
        <v>8.4064488392089434</v>
      </c>
      <c r="U49" s="10">
        <f>NRGSUP!U49-TI_E!U49+TO!U49-NRG_E!U49-DL!U49</f>
        <v>7.2436801375752369</v>
      </c>
      <c r="V49" s="10">
        <f>NRGSUP!V49-TI_E!V49+TO!V49-NRG_E!V49-DL!V49</f>
        <v>7.934479793637145</v>
      </c>
      <c r="W49" s="10">
        <f>NRGSUP!W49-TI_E!W49+TO!W49-NRG_E!W49-DL!W49</f>
        <v>5.695958727429062</v>
      </c>
      <c r="X49" s="10">
        <f>NRGSUP!X49-TI_E!X49+TO!X49-NRG_E!X49-DL!X49</f>
        <v>4.9221840068787621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58.569733447979388</v>
      </c>
      <c r="D50" s="10">
        <f>NRGSUP!D50-TI_E!D50+TO!D50-NRG_E!D50-DL!D50</f>
        <v>59.529922613929443</v>
      </c>
      <c r="E50" s="10">
        <f>NRGSUP!E50-TI_E!E50+TO!E50-NRG_E!E50-DL!E50</f>
        <v>116.1794496990542</v>
      </c>
      <c r="F50" s="10">
        <f>NRGSUP!F50-TI_E!F50+TO!F50-NRG_E!F50-DL!F50</f>
        <v>80.653482373172665</v>
      </c>
      <c r="G50" s="10">
        <f>NRGSUP!G50-TI_E!G50+TO!G50-NRG_E!G50-DL!G50</f>
        <v>95.090455717970769</v>
      </c>
      <c r="H50" s="10">
        <f>NRGSUP!H50-TI_E!H50+TO!H50-NRG_E!H50-DL!H50</f>
        <v>80.461220980223572</v>
      </c>
      <c r="I50" s="10">
        <f>NRGSUP!I50-TI_E!I50+TO!I50-NRG_E!I50-DL!I50</f>
        <v>63.742132416165191</v>
      </c>
      <c r="J50" s="10">
        <f>NRGSUP!J50-TI_E!J50+TO!J50-NRG_E!J50-DL!J50</f>
        <v>55.38237317282892</v>
      </c>
      <c r="K50" s="10">
        <f>NRGSUP!K50-TI_E!K50+TO!K50-NRG_E!K50-DL!K50</f>
        <v>42.842992261392851</v>
      </c>
      <c r="L50" s="10">
        <f>NRGSUP!L50-TI_E!L50+TO!L50-NRG_E!L50-DL!L50</f>
        <v>64.786930352536388</v>
      </c>
      <c r="M50" s="10">
        <f>NRGSUP!M50-TI_E!M50+TO!M50-NRG_E!M50-DL!M50</f>
        <v>11.49441100601905</v>
      </c>
      <c r="N50" s="10">
        <f>NRGSUP!N50-TI_E!N50+TO!N50-NRG_E!N50-DL!N50</f>
        <v>24.033877901977661</v>
      </c>
      <c r="O50" s="10">
        <f>NRGSUP!O50-TI_E!O50+TO!O50-NRG_E!O50-DL!O50</f>
        <v>3.1347377472055769</v>
      </c>
      <c r="P50" s="10">
        <f>NRGSUP!P50-TI_E!P50+TO!P50-NRG_E!P50-DL!P50</f>
        <v>18.80911435941573</v>
      </c>
      <c r="Q50" s="10">
        <f>NRGSUP!Q50-TI_E!Q50+TO!Q50-NRG_E!Q50-DL!Q50</f>
        <v>21.944024075666334</v>
      </c>
      <c r="R50" s="10">
        <f>NRGSUP!R50-TI_E!R50+TO!R50-NRG_E!R50-DL!R50</f>
        <v>39.708082545141679</v>
      </c>
      <c r="S50" s="10">
        <f>NRGSUP!S50-TI_E!S50+TO!S50-NRG_E!S50-DL!S50</f>
        <v>24.033791917455233</v>
      </c>
      <c r="T50" s="10">
        <f>NRGSUP!T50-TI_E!T50+TO!T50-NRG_E!T50-DL!T50</f>
        <v>12.55305245055888</v>
      </c>
      <c r="U50" s="10">
        <f>NRGSUP!U50-TI_E!U50+TO!U50-NRG_E!U50-DL!U50</f>
        <v>8.5644024075666039</v>
      </c>
      <c r="V50" s="10">
        <f>NRGSUP!V50-TI_E!V50+TO!V50-NRG_E!V50-DL!V50</f>
        <v>12.273000859845183</v>
      </c>
      <c r="W50" s="10">
        <f>NRGSUP!W50-TI_E!W50+TO!W50-NRG_E!W50-DL!W50</f>
        <v>8.2916595012899279</v>
      </c>
      <c r="X50" s="10">
        <f>NRGSUP!X50-TI_E!X50+TO!X50-NRG_E!X50-DL!X50</f>
        <v>11.419174548581282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802.30008598452332</v>
      </c>
      <c r="D51" s="37">
        <f>NRGSUP!D51-TI_E!D51+TO!D51-NRG_E!D51-DL!D51</f>
        <v>1051.6552020636288</v>
      </c>
      <c r="E51" s="37">
        <f>NRGSUP!E51-TI_E!E51+TO!E51-NRG_E!E51-DL!E51</f>
        <v>1183.2760103181424</v>
      </c>
      <c r="F51" s="37">
        <f>NRGSUP!F51-TI_E!F51+TO!F51-NRG_E!F51-DL!F51</f>
        <v>1206.513327601032</v>
      </c>
      <c r="G51" s="37">
        <f>NRGSUP!G51-TI_E!G51+TO!G51-NRG_E!G51-DL!G51</f>
        <v>1279.5786758383492</v>
      </c>
      <c r="H51" s="37">
        <f>NRGSUP!H51-TI_E!H51+TO!H51-NRG_E!H51-DL!H51</f>
        <v>1344.8624247635421</v>
      </c>
      <c r="I51" s="37">
        <f>NRGSUP!I51-TI_E!I51+TO!I51-NRG_E!I51-DL!I51</f>
        <v>1371.3671539122959</v>
      </c>
      <c r="J51" s="37">
        <f>NRGSUP!J51-TI_E!J51+TO!J51-NRG_E!J51-DL!J51</f>
        <v>1465.6491831470339</v>
      </c>
      <c r="K51" s="37">
        <f>NRGSUP!K51-TI_E!K51+TO!K51-NRG_E!K51-DL!K51</f>
        <v>1476.2467755803955</v>
      </c>
      <c r="L51" s="37">
        <f>NRGSUP!L51-TI_E!L51+TO!L51-NRG_E!L51-DL!L51</f>
        <v>1520.4858125537407</v>
      </c>
      <c r="M51" s="37">
        <f>NRGSUP!M51-TI_E!M51+TO!M51-NRG_E!M51-DL!M51</f>
        <v>1564.7678417884781</v>
      </c>
      <c r="N51" s="37">
        <f>NRGSUP!N51-TI_E!N51+TO!N51-NRG_E!N51-DL!N51</f>
        <v>1581.8142734307821</v>
      </c>
      <c r="O51" s="37">
        <f>NRGSUP!O51-TI_E!O51+TO!O51-NRG_E!O51-DL!O51</f>
        <v>1640.3267411865859</v>
      </c>
      <c r="P51" s="37">
        <f>NRGSUP!P51-TI_E!P51+TO!P51-NRG_E!P51-DL!P51</f>
        <v>1628.3533963886496</v>
      </c>
      <c r="Q51" s="37">
        <f>NRGSUP!Q51-TI_E!Q51+TO!Q51-NRG_E!Q51-DL!Q51</f>
        <v>1539.1229578675839</v>
      </c>
      <c r="R51" s="37">
        <f>NRGSUP!R51-TI_E!R51+TO!R51-NRG_E!R51-DL!R51</f>
        <v>1580.2672398968184</v>
      </c>
      <c r="S51" s="37">
        <f>NRGSUP!S51-TI_E!S51+TO!S51-NRG_E!S51-DL!S51</f>
        <v>1607.4306104901111</v>
      </c>
      <c r="T51" s="37">
        <f>NRGSUP!T51-TI_E!T51+TO!T51-NRG_E!T51-DL!T51</f>
        <v>1711.7008598452285</v>
      </c>
      <c r="U51" s="37">
        <f>NRGSUP!U51-TI_E!U51+TO!U51-NRG_E!U51-DL!U51</f>
        <v>1828.3203783318997</v>
      </c>
      <c r="V51" s="37">
        <f>NRGSUP!V51-TI_E!V51+TO!V51-NRG_E!V51-DL!V51</f>
        <v>1825.7819432502156</v>
      </c>
      <c r="W51" s="37">
        <f>NRGSUP!W51-TI_E!W51+TO!W51-NRG_E!W51-DL!W51</f>
        <v>1736.7360275150463</v>
      </c>
      <c r="X51" s="37">
        <f>NRGSUP!X51-TI_E!X51+TO!X51-NRG_E!X51-DL!X51</f>
        <v>1899.349527085124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2433.7919174548579</v>
      </c>
      <c r="D52" s="37">
        <f t="shared" si="20"/>
        <v>2425.1218400687867</v>
      </c>
      <c r="E52" s="37">
        <f t="shared" si="20"/>
        <v>2484.2600171969052</v>
      </c>
      <c r="F52" s="37">
        <f t="shared" si="20"/>
        <v>2491.3538263112646</v>
      </c>
      <c r="G52" s="37">
        <f t="shared" si="20"/>
        <v>2501.6002579535684</v>
      </c>
      <c r="H52" s="37">
        <f t="shared" si="20"/>
        <v>2528.6375752364575</v>
      </c>
      <c r="I52" s="37">
        <f t="shared" si="20"/>
        <v>2617.931298366294</v>
      </c>
      <c r="J52" s="37">
        <f t="shared" si="20"/>
        <v>2725.4232158211521</v>
      </c>
      <c r="K52" s="37">
        <f t="shared" si="20"/>
        <v>2724.4446259673259</v>
      </c>
      <c r="L52" s="37">
        <f t="shared" si="20"/>
        <v>2803.0078245915724</v>
      </c>
      <c r="M52" s="37">
        <f t="shared" si="20"/>
        <v>2525.4865004299231</v>
      </c>
      <c r="N52" s="37">
        <f t="shared" si="20"/>
        <v>2530.1867583834901</v>
      </c>
      <c r="O52" s="37">
        <f t="shared" si="20"/>
        <v>2156.1636285468617</v>
      </c>
      <c r="P52" s="37">
        <f t="shared" si="20"/>
        <v>2217.4612209802231</v>
      </c>
      <c r="Q52" s="37">
        <f t="shared" si="20"/>
        <v>2727.3310404127269</v>
      </c>
      <c r="R52" s="37">
        <f t="shared" si="20"/>
        <v>2782.1779879621663</v>
      </c>
      <c r="S52" s="37">
        <f t="shared" si="20"/>
        <v>2775.0371453138423</v>
      </c>
      <c r="T52" s="37">
        <f t="shared" si="20"/>
        <v>2773.9264832330186</v>
      </c>
      <c r="U52" s="37">
        <f t="shared" si="20"/>
        <v>2816.5010318142731</v>
      </c>
      <c r="V52" s="37">
        <f t="shared" si="20"/>
        <v>2903.6306964746336</v>
      </c>
      <c r="W52" s="37">
        <f t="shared" si="20"/>
        <v>2903.0061049011169</v>
      </c>
      <c r="X52" s="37">
        <f t="shared" ref="X52" si="21">SUM(X53:X70)</f>
        <v>3016.6891659501289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-2.2737367544323206E-13</v>
      </c>
      <c r="E53" s="10">
        <f>NRGSUP!E53-TI_E!E53+TO!E53-NRG_E!E53-DL!E53</f>
        <v>0</v>
      </c>
      <c r="F53" s="10">
        <f>NRGSUP!F53-TI_E!F53+TO!F53-NRG_E!F53-DL!F53</f>
        <v>6.8212102632969618E-13</v>
      </c>
      <c r="G53" s="10">
        <f>NRGSUP!G53-TI_E!G53+TO!G53-NRG_E!G53-DL!G53</f>
        <v>0</v>
      </c>
      <c r="H53" s="10">
        <f>NRGSUP!H53-TI_E!H53+TO!H53-NRG_E!H53-DL!H53</f>
        <v>5.6843418860808015E-14</v>
      </c>
      <c r="I53" s="10">
        <f>NRGSUP!I53-TI_E!I53+TO!I53-NRG_E!I53-DL!I53</f>
        <v>0</v>
      </c>
      <c r="J53" s="10">
        <f>NRGSUP!J53-TI_E!J53+TO!J53-NRG_E!J53-DL!J53</f>
        <v>-1.1368683772161603E-13</v>
      </c>
      <c r="K53" s="10">
        <f>NRGSUP!K53-TI_E!K53+TO!K53-NRG_E!K53-DL!K53</f>
        <v>-1.1368683772161603E-13</v>
      </c>
      <c r="L53" s="10">
        <f>NRGSUP!L53-TI_E!L53+TO!L53-NRG_E!L53-DL!L53</f>
        <v>0</v>
      </c>
      <c r="M53" s="10">
        <f>NRGSUP!M53-TI_E!M53+TO!M53-NRG_E!M53-DL!M53</f>
        <v>2.2737367544323206E-13</v>
      </c>
      <c r="N53" s="10">
        <f>NRGSUP!N53-TI_E!N53+TO!N53-NRG_E!N53-DL!N53</f>
        <v>-1.1368683772161603E-13</v>
      </c>
      <c r="O53" s="10">
        <f>NRGSUP!O53-TI_E!O53+TO!O53-NRG_E!O53-DL!O53</f>
        <v>0</v>
      </c>
      <c r="P53" s="10">
        <f>NRGSUP!P53-TI_E!P53+TO!P53-NRG_E!P53-DL!P53</f>
        <v>-4.5474735088646412E-13</v>
      </c>
      <c r="Q53" s="10">
        <f>NRGSUP!Q53-TI_E!Q53+TO!Q53-NRG_E!Q53-DL!Q53</f>
        <v>4.5474735088646412E-13</v>
      </c>
      <c r="R53" s="10">
        <f>NRGSUP!R53-TI_E!R53+TO!R53-NRG_E!R53-DL!R53</f>
        <v>0</v>
      </c>
      <c r="S53" s="10">
        <f>NRGSUP!S53-TI_E!S53+TO!S53-NRG_E!S53-DL!S53</f>
        <v>-9.0949470177292824E-13</v>
      </c>
      <c r="T53" s="10">
        <f>NRGSUP!T53-TI_E!T53+TO!T53-NRG_E!T53-DL!T53</f>
        <v>5.6843418860808015E-14</v>
      </c>
      <c r="U53" s="10">
        <f>NRGSUP!U53-TI_E!U53+TO!U53-NRG_E!U53-DL!U53</f>
        <v>0</v>
      </c>
      <c r="V53" s="10">
        <f>NRGSUP!V53-TI_E!V53+TO!V53-NRG_E!V53-DL!V53</f>
        <v>-1.1368683772161603E-13</v>
      </c>
      <c r="W53" s="10">
        <f>NRGSUP!W53-TI_E!W53+TO!W53-NRG_E!W53-DL!W53</f>
        <v>2.2737367544323206E-13</v>
      </c>
      <c r="X53" s="10">
        <f>NRGSUP!X53-TI_E!X53+TO!X53-NRG_E!X53-DL!X53</f>
        <v>1.1368683772161603E-13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-1.1368683772161603E-13</v>
      </c>
      <c r="O55" s="10">
        <f>NRGSUP!O55-TI_E!O55+TO!O55-NRG_E!O55-DL!O55</f>
        <v>1.1368683772161603E-13</v>
      </c>
      <c r="P55" s="10">
        <f>NRGSUP!P55-TI_E!P55+TO!P55-NRG_E!P55-DL!P55</f>
        <v>0</v>
      </c>
      <c r="Q55" s="10">
        <f>NRGSUP!Q55-TI_E!Q55+TO!Q55-NRG_E!Q55-DL!Q55</f>
        <v>4.5474735088646412E-13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-6.8212102632969618E-13</v>
      </c>
      <c r="W55" s="10">
        <f>NRGSUP!W55-TI_E!W55+TO!W55-NRG_E!W55-DL!W55</f>
        <v>-4.5474735088646412E-13</v>
      </c>
      <c r="X55" s="10">
        <f>NRGSUP!X55-TI_E!X55+TO!X55-NRG_E!X55-DL!X55</f>
        <v>2.2737367544323206E-13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-7.1054273576010019E-15</v>
      </c>
      <c r="O56" s="10">
        <f>NRGSUP!O56-TI_E!O56+TO!O56-NRG_E!O56-DL!O56</f>
        <v>0</v>
      </c>
      <c r="P56" s="10">
        <f>NRGSUP!P56-TI_E!P56+TO!P56-NRG_E!P56-DL!P56</f>
        <v>-7.1054273576010019E-15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1.4210854715202004E-14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1.4210854715202004E-14</v>
      </c>
      <c r="W56" s="10">
        <f>NRGSUP!W56-TI_E!W56+TO!W56-NRG_E!W56-DL!W56</f>
        <v>5.6843418860808015E-14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18.39114359415305</v>
      </c>
      <c r="D57" s="10">
        <f>NRGSUP!D57-TI_E!D57+TO!D57-NRG_E!D57-DL!D57</f>
        <v>19.012123817712808</v>
      </c>
      <c r="E57" s="10">
        <f>NRGSUP!E57-TI_E!E57+TO!E57-NRG_E!E57-DL!E57</f>
        <v>19.633104041272571</v>
      </c>
      <c r="F57" s="10">
        <f>NRGSUP!F57-TI_E!F57+TO!F57-NRG_E!F57-DL!F57</f>
        <v>20.30189165950129</v>
      </c>
      <c r="G57" s="10">
        <f>NRGSUP!G57-TI_E!G57+TO!G57-NRG_E!G57-DL!G57</f>
        <v>20.922871883061049</v>
      </c>
      <c r="H57" s="10">
        <f>NRGSUP!H57-TI_E!H57+TO!H57-NRG_E!H57-DL!H57</f>
        <v>22.42760103181427</v>
      </c>
      <c r="I57" s="10">
        <f>NRGSUP!I57-TI_E!I57+TO!I57-NRG_E!I57-DL!I57</f>
        <v>23.597936371453141</v>
      </c>
      <c r="J57" s="10">
        <f>NRGSUP!J57-TI_E!J57+TO!J57-NRG_E!J57-DL!J57</f>
        <v>25.580395528804811</v>
      </c>
      <c r="K57" s="10">
        <f>NRGSUP!K57-TI_E!K57+TO!K57-NRG_E!K57-DL!K57</f>
        <v>30.23791917454858</v>
      </c>
      <c r="L57" s="10">
        <f>NRGSUP!L57-TI_E!L57+TO!L57-NRG_E!L57-DL!L57</f>
        <v>34.871539122957863</v>
      </c>
      <c r="M57" s="10">
        <f>NRGSUP!M57-TI_E!M57+TO!M57-NRG_E!M57-DL!M57</f>
        <v>48.079707652622517</v>
      </c>
      <c r="N57" s="10">
        <f>NRGSUP!N57-TI_E!N57+TO!N57-NRG_E!N57-DL!N57</f>
        <v>59.496474634565772</v>
      </c>
      <c r="O57" s="10">
        <f>NRGSUP!O57-TI_E!O57+TO!O57-NRG_E!O57-DL!O57</f>
        <v>67.354514187446256</v>
      </c>
      <c r="P57" s="10">
        <f>NRGSUP!P57-TI_E!P57+TO!P57-NRG_E!P57-DL!P57</f>
        <v>72.752450558899397</v>
      </c>
      <c r="Q57" s="10">
        <f>NRGSUP!Q57-TI_E!Q57+TO!Q57-NRG_E!Q57-DL!Q57</f>
        <v>76.86061908856405</v>
      </c>
      <c r="R57" s="10">
        <f>NRGSUP!R57-TI_E!R57+TO!R57-NRG_E!R57-DL!R57</f>
        <v>80.252192605331032</v>
      </c>
      <c r="S57" s="10">
        <f>NRGSUP!S57-TI_E!S57+TO!S57-NRG_E!S57-DL!S57</f>
        <v>83.954342218400683</v>
      </c>
      <c r="T57" s="10">
        <f>NRGSUP!T57-TI_E!T57+TO!T57-NRG_E!T57-DL!T57</f>
        <v>87.967669819432487</v>
      </c>
      <c r="U57" s="10">
        <f>NRGSUP!U57-TI_E!U57+TO!U57-NRG_E!U57-DL!U57</f>
        <v>94.405417024935502</v>
      </c>
      <c r="V57" s="10">
        <f>NRGSUP!V57-TI_E!V57+TO!V57-NRG_E!V57-DL!V57</f>
        <v>96.330696474634564</v>
      </c>
      <c r="W57" s="10">
        <f>NRGSUP!W57-TI_E!W57+TO!W57-NRG_E!W57-DL!W57</f>
        <v>100.6920034393809</v>
      </c>
      <c r="X57" s="10">
        <f>NRGSUP!X57-TI_E!X57+TO!X57-NRG_E!X57-DL!X57</f>
        <v>105.4800515907137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1.0031814273430939</v>
      </c>
      <c r="D58" s="10">
        <f>NRGSUP!D58-TI_E!D58+TO!D58-NRG_E!D58-DL!D58</f>
        <v>1.0031814273430797</v>
      </c>
      <c r="E58" s="10">
        <f>NRGSUP!E58-TI_E!E58+TO!E58-NRG_E!E58-DL!E58</f>
        <v>1.0031814273430797</v>
      </c>
      <c r="F58" s="10">
        <f>NRGSUP!F58-TI_E!F58+TO!F58-NRG_E!F58-DL!F58</f>
        <v>1.0031814273430797</v>
      </c>
      <c r="G58" s="10">
        <f>NRGSUP!G58-TI_E!G58+TO!G58-NRG_E!G58-DL!G58</f>
        <v>1.0031814273430797</v>
      </c>
      <c r="H58" s="10">
        <f>NRGSUP!H58-TI_E!H58+TO!H58-NRG_E!H58-DL!H58</f>
        <v>1.0031814273430797</v>
      </c>
      <c r="I58" s="10">
        <f>NRGSUP!I58-TI_E!I58+TO!I58-NRG_E!I58-DL!I58</f>
        <v>1.0030954428202818</v>
      </c>
      <c r="J58" s="10">
        <f>NRGSUP!J58-TI_E!J58+TO!J58-NRG_E!J58-DL!J58</f>
        <v>1.0031814273431223</v>
      </c>
      <c r="K58" s="10">
        <f>NRGSUP!K58-TI_E!K58+TO!K58-NRG_E!K58-DL!K58</f>
        <v>1.0031814273431223</v>
      </c>
      <c r="L58" s="10">
        <f>NRGSUP!L58-TI_E!L58+TO!L58-NRG_E!L58-DL!L58</f>
        <v>1.0031814273431223</v>
      </c>
      <c r="M58" s="10">
        <f>NRGSUP!M58-TI_E!M58+TO!M58-NRG_E!M58-DL!M58</f>
        <v>1.0031814273430939</v>
      </c>
      <c r="N58" s="10">
        <f>NRGSUP!N58-TI_E!N58+TO!N58-NRG_E!N58-DL!N58</f>
        <v>1.5525365434221214</v>
      </c>
      <c r="O58" s="10">
        <f>NRGSUP!O58-TI_E!O58+TO!O58-NRG_E!O58-DL!O58</f>
        <v>1.5525365434222067</v>
      </c>
      <c r="P58" s="10">
        <f>NRGSUP!P58-TI_E!P58+TO!P58-NRG_E!P58-DL!P58</f>
        <v>1.2419604471194816</v>
      </c>
      <c r="Q58" s="10">
        <f>NRGSUP!Q58-TI_E!Q58+TO!Q58-NRG_E!Q58-DL!Q58</f>
        <v>1.3136715391230211</v>
      </c>
      <c r="R58" s="10">
        <f>NRGSUP!R58-TI_E!R58+TO!R58-NRG_E!R58-DL!R58</f>
        <v>1.528632846087703</v>
      </c>
      <c r="S58" s="10">
        <f>NRGSUP!S58-TI_E!S58+TO!S58-NRG_E!S58-DL!S58</f>
        <v>1.3613929492690886</v>
      </c>
      <c r="T58" s="10">
        <f>NRGSUP!T58-TI_E!T58+TO!T58-NRG_E!T58-DL!T58</f>
        <v>1.5524505588994089</v>
      </c>
      <c r="U58" s="10">
        <f>NRGSUP!U58-TI_E!U58+TO!U58-NRG_E!U58-DL!U58</f>
        <v>1.7419604471196237</v>
      </c>
      <c r="V58" s="10">
        <f>NRGSUP!V58-TI_E!V58+TO!V58-NRG_E!V58-DL!V58</f>
        <v>1.7196904557179948</v>
      </c>
      <c r="W58" s="10">
        <f>NRGSUP!W58-TI_E!W58+TO!W58-NRG_E!W58-DL!W58</f>
        <v>1.3135855546001096</v>
      </c>
      <c r="X58" s="10">
        <f>NRGSUP!X58-TI_E!X58+TO!X58-NRG_E!X58-DL!X58</f>
        <v>1.3613929492690886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2414.3975924333618</v>
      </c>
      <c r="D59" s="10">
        <f>NRGSUP!D59-TI_E!D59+TO!D59-NRG_E!D59-DL!D59</f>
        <v>2405.1065348237312</v>
      </c>
      <c r="E59" s="10">
        <f>NRGSUP!E59-TI_E!E59+TO!E59-NRG_E!E59-DL!E59</f>
        <v>2463.6237317282894</v>
      </c>
      <c r="F59" s="10">
        <f>NRGSUP!F59-TI_E!F59+TO!F59-NRG_E!F59-DL!F59</f>
        <v>2470.0487532244197</v>
      </c>
      <c r="G59" s="10">
        <f>NRGSUP!G59-TI_E!G59+TO!G59-NRG_E!G59-DL!G59</f>
        <v>2479.6742906276868</v>
      </c>
      <c r="H59" s="10">
        <f>NRGSUP!H59-TI_E!H59+TO!H59-NRG_E!H59-DL!H59</f>
        <v>2505.2067927773001</v>
      </c>
      <c r="I59" s="10">
        <f>NRGSUP!I59-TI_E!I59+TO!I59-NRG_E!I59-DL!I59</f>
        <v>2521.5917454858127</v>
      </c>
      <c r="J59" s="10">
        <f>NRGSUP!J59-TI_E!J59+TO!J59-NRG_E!J59-DL!J59</f>
        <v>2562.3387790197762</v>
      </c>
      <c r="K59" s="10">
        <f>NRGSUP!K59-TI_E!K59+TO!K59-NRG_E!K59-DL!K59</f>
        <v>2555.6509888220121</v>
      </c>
      <c r="L59" s="10">
        <f>NRGSUP!L59-TI_E!L59+TO!L59-NRG_E!L59-DL!L59</f>
        <v>2541.7024935511599</v>
      </c>
      <c r="M59" s="10">
        <f>NRGSUP!M59-TI_E!M59+TO!M59-NRG_E!M59-DL!M59</f>
        <v>2150.8790197764406</v>
      </c>
      <c r="N59" s="10">
        <f>NRGSUP!N59-TI_E!N59+TO!N59-NRG_E!N59-DL!N59</f>
        <v>2161.6509888220116</v>
      </c>
      <c r="O59" s="10">
        <f>NRGSUP!O59-TI_E!O59+TO!O59-NRG_E!O59-DL!O59</f>
        <v>1756.1862424763538</v>
      </c>
      <c r="P59" s="10">
        <f>NRGSUP!P59-TI_E!P59+TO!P59-NRG_E!P59-DL!P59</f>
        <v>1837.2264832330179</v>
      </c>
      <c r="Q59" s="10">
        <f>NRGSUP!Q59-TI_E!Q59+TO!Q59-NRG_E!Q59-DL!Q59</f>
        <v>1740.947635425624</v>
      </c>
      <c r="R59" s="10">
        <f>NRGSUP!R59-TI_E!R59+TO!R59-NRG_E!R59-DL!R59</f>
        <v>1719.0455717970763</v>
      </c>
      <c r="S59" s="10">
        <f>NRGSUP!S59-TI_E!S59+TO!S59-NRG_E!S59-DL!S59</f>
        <v>1772.8098022355975</v>
      </c>
      <c r="T59" s="10">
        <f>NRGSUP!T59-TI_E!T59+TO!T59-NRG_E!T59-DL!T59</f>
        <v>1771.7914015477218</v>
      </c>
      <c r="U59" s="10">
        <f>NRGSUP!U59-TI_E!U59+TO!U59-NRG_E!U59-DL!U59</f>
        <v>1763.7595012897677</v>
      </c>
      <c r="V59" s="10">
        <f>NRGSUP!V59-TI_E!V59+TO!V59-NRG_E!V59-DL!V59</f>
        <v>1811.7521926053314</v>
      </c>
      <c r="W59" s="10">
        <f>NRGSUP!W59-TI_E!W59+TO!W59-NRG_E!W59-DL!W59</f>
        <v>1802.2496990541699</v>
      </c>
      <c r="X59" s="10">
        <f>NRGSUP!X59-TI_E!X59+TO!X59-NRG_E!X59-DL!X59</f>
        <v>1766.2441100601893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44.389423903697349</v>
      </c>
      <c r="P60" s="10">
        <f>NRGSUP!P60-TI_E!P60+TO!P60-NRG_E!P60-DL!P60</f>
        <v>30.297592433361995</v>
      </c>
      <c r="Q60" s="10">
        <f>NRGSUP!Q60-TI_E!Q60+TO!Q60-NRG_E!Q60-DL!Q60</f>
        <v>30.297592433361988</v>
      </c>
      <c r="R60" s="10">
        <f>NRGSUP!R60-TI_E!R60+TO!R60-NRG_E!R60-DL!R60</f>
        <v>30.297592433361988</v>
      </c>
      <c r="S60" s="10">
        <f>NRGSUP!S60-TI_E!S60+TO!S60-NRG_E!S60-DL!S60</f>
        <v>25.365434221840061</v>
      </c>
      <c r="T60" s="10">
        <f>NRGSUP!T60-TI_E!T60+TO!T60-NRG_E!T60-DL!T60</f>
        <v>26.976870163370588</v>
      </c>
      <c r="U60" s="10">
        <f>NRGSUP!U60-TI_E!U60+TO!U60-NRG_E!U60-DL!U60</f>
        <v>26.976096302665518</v>
      </c>
      <c r="V60" s="10">
        <f>NRGSUP!V60-TI_E!V60+TO!V60-NRG_E!V60-DL!V60</f>
        <v>23.24178847807395</v>
      </c>
      <c r="W60" s="10">
        <f>NRGSUP!W60-TI_E!W60+TO!W60-NRG_E!W60-DL!W60</f>
        <v>20.327601031814268</v>
      </c>
      <c r="X60" s="10">
        <f>NRGSUP!X60-TI_E!X60+TO!X60-NRG_E!X60-DL!X60</f>
        <v>25.069475494411002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0</v>
      </c>
      <c r="G61" s="10">
        <f>NRGSUP!G61-TI_E!G61+TO!G61-NRG_E!G61-DL!G61</f>
        <v>-8.5984522785409467E-5</v>
      </c>
      <c r="H61" s="10">
        <f>NRGSUP!H61-TI_E!H61+TO!H61-NRG_E!H61-DL!H61</f>
        <v>1.7763568394002505E-15</v>
      </c>
      <c r="I61" s="10">
        <f>NRGSUP!I61-TI_E!I61+TO!I61-NRG_E!I61-DL!I61</f>
        <v>0</v>
      </c>
      <c r="J61" s="10">
        <f>NRGSUP!J61-TI_E!J61+TO!J61-NRG_E!J61-DL!J61</f>
        <v>-8.5984522783633111E-5</v>
      </c>
      <c r="K61" s="10">
        <f>NRGSUP!K61-TI_E!K61+TO!K61-NRG_E!K61-DL!K61</f>
        <v>-3.5527136788005009E-15</v>
      </c>
      <c r="L61" s="10">
        <f>NRGSUP!L61-TI_E!L61+TO!L61-NRG_E!L61-DL!L61</f>
        <v>0</v>
      </c>
      <c r="M61" s="10">
        <f>NRGSUP!M61-TI_E!M61+TO!M61-NRG_E!M61-DL!M61</f>
        <v>-7.1054273576010019E-15</v>
      </c>
      <c r="N61" s="10">
        <f>NRGSUP!N61-TI_E!N61+TO!N61-NRG_E!N61-DL!N61</f>
        <v>0</v>
      </c>
      <c r="O61" s="10">
        <f>NRGSUP!O61-TI_E!O61+TO!O61-NRG_E!O61-DL!O61</f>
        <v>0.50146173688735018</v>
      </c>
      <c r="P61" s="10">
        <f>NRGSUP!P61-TI_E!P61+TO!P61-NRG_E!P61-DL!P61</f>
        <v>0.6448839208942303</v>
      </c>
      <c r="Q61" s="10">
        <f>NRGSUP!Q61-TI_E!Q61+TO!Q61-NRG_E!Q61-DL!Q61</f>
        <v>8.4551160791057498</v>
      </c>
      <c r="R61" s="10">
        <f>NRGSUP!R61-TI_E!R61+TO!R61-NRG_E!R61-DL!R61</f>
        <v>8.0251934651762724</v>
      </c>
      <c r="S61" s="10">
        <f>NRGSUP!S61-TI_E!S61+TO!S61-NRG_E!S61-DL!S61</f>
        <v>8.7895098882201239</v>
      </c>
      <c r="T61" s="10">
        <f>NRGSUP!T61-TI_E!T61+TO!T61-NRG_E!T61-DL!T61</f>
        <v>8.0491831470335313</v>
      </c>
      <c r="U61" s="10">
        <f>NRGSUP!U61-TI_E!U61+TO!U61-NRG_E!U61-DL!U61</f>
        <v>7.7803095442820336</v>
      </c>
      <c r="V61" s="10">
        <f>NRGSUP!V61-TI_E!V61+TO!V61-NRG_E!V61-DL!V61</f>
        <v>6.8469475494411114</v>
      </c>
      <c r="W61" s="10">
        <f>NRGSUP!W61-TI_E!W61+TO!W61-NRG_E!W61-DL!W61</f>
        <v>7.0729148753224393</v>
      </c>
      <c r="X61" s="10">
        <f>NRGSUP!X61-TI_E!X61+TO!X61-NRG_E!X61-DL!X61</f>
        <v>7.236027515047283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0</v>
      </c>
      <c r="T62" s="10">
        <f>NRGSUP!T62-TI_E!T62+TO!T62-NRG_E!T62-DL!T62</f>
        <v>0</v>
      </c>
      <c r="U62" s="10">
        <f>NRGSUP!U62-TI_E!U62+TO!U62-NRG_E!U62-DL!U62</f>
        <v>0</v>
      </c>
      <c r="V62" s="10">
        <f>NRGSUP!V62-TI_E!V62+TO!V62-NRG_E!V62-DL!V62</f>
        <v>0</v>
      </c>
      <c r="W62" s="10">
        <f>NRGSUP!W62-TI_E!W62+TO!W62-NRG_E!W62-DL!W62</f>
        <v>0</v>
      </c>
      <c r="X62" s="10">
        <f>NRGSUP!X62-TI_E!X62+TO!X62-NRG_E!X62-DL!X62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7.1054273576010019E-15</v>
      </c>
      <c r="S63" s="10">
        <f>NRGSUP!S63-TI_E!S63+TO!S63-NRG_E!S63-DL!S63</f>
        <v>8.5984522776527683E-5</v>
      </c>
      <c r="T63" s="10">
        <f>NRGSUP!T63-TI_E!T63+TO!T63-NRG_E!T63-DL!T63</f>
        <v>0.38761822871883123</v>
      </c>
      <c r="U63" s="10">
        <f>NRGSUP!U63-TI_E!U63+TO!U63-NRG_E!U63-DL!U63</f>
        <v>0.13147033533963892</v>
      </c>
      <c r="V63" s="10">
        <f>NRGSUP!V63-TI_E!V63+TO!V63-NRG_E!V63-DL!V63</f>
        <v>-4.0670679277730493E-2</v>
      </c>
      <c r="W63" s="10">
        <f>NRGSUP!W63-TI_E!W63+TO!W63-NRG_E!W63-DL!W63</f>
        <v>-2.579535683576939E-2</v>
      </c>
      <c r="X63" s="10">
        <f>NRGSUP!X63-TI_E!X63+TO!X63-NRG_E!X63-DL!X63</f>
        <v>-0.21926053310403937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0</v>
      </c>
      <c r="M64" s="10">
        <f>NRGSUP!M64-TI_E!M64+TO!M64-NRG_E!M64-DL!M64</f>
        <v>0</v>
      </c>
      <c r="N64" s="10">
        <f>NRGSUP!N64-TI_E!N64+TO!N64-NRG_E!N64-DL!N64</f>
        <v>0</v>
      </c>
      <c r="O64" s="10">
        <f>NRGSUP!O64-TI_E!O64+TO!O64-NRG_E!O64-DL!O64</f>
        <v>1.2897678417884779</v>
      </c>
      <c r="P64" s="10">
        <f>NRGSUP!P64-TI_E!P64+TO!P64-NRG_E!P64-DL!P64</f>
        <v>1.9346517626827171</v>
      </c>
      <c r="Q64" s="10">
        <f>NRGSUP!Q64-TI_E!Q64+TO!Q64-NRG_E!Q64-DL!Q64</f>
        <v>1.9346517626827171</v>
      </c>
      <c r="R64" s="10">
        <f>NRGSUP!R64-TI_E!R64+TO!R64-NRG_E!R64-DL!R64</f>
        <v>20.636285468615643</v>
      </c>
      <c r="S64" s="10">
        <f>NRGSUP!S64-TI_E!S64+TO!S64-NRG_E!S64-DL!S64</f>
        <v>25.150472914875323</v>
      </c>
      <c r="T64" s="10">
        <f>NRGSUP!T64-TI_E!T64+TO!T64-NRG_E!T64-DL!T64</f>
        <v>2.9471195184866721</v>
      </c>
      <c r="U64" s="10">
        <f>NRGSUP!U64-TI_E!U64+TO!U64-NRG_E!U64-DL!U64</f>
        <v>5.6002579535683576</v>
      </c>
      <c r="V64" s="10">
        <f>NRGSUP!V64-TI_E!V64+TO!V64-NRG_E!V64-DL!V64</f>
        <v>8.1849527085124674</v>
      </c>
      <c r="W64" s="10">
        <f>NRGSUP!W64-TI_E!W64+TO!W64-NRG_E!W64-DL!W64</f>
        <v>6.4172828890799654</v>
      </c>
      <c r="X64" s="10">
        <f>NRGSUP!X64-TI_E!X64+TO!X64-NRG_E!X64-DL!X64</f>
        <v>17.111349957007732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0.11049011177988177</v>
      </c>
      <c r="J65" s="10">
        <f>NRGSUP!J65-TI_E!J65+TO!J65-NRG_E!J65-DL!J65</f>
        <v>1.3688736027515915</v>
      </c>
      <c r="K65" s="10">
        <f>NRGSUP!K65-TI_E!K65+TO!K65-NRG_E!K65-DL!K65</f>
        <v>-0.38529664660353546</v>
      </c>
      <c r="L65" s="10">
        <f>NRGSUP!L65-TI_E!L65+TO!L65-NRG_E!L65-DL!L65</f>
        <v>0.54436801375749155</v>
      </c>
      <c r="M65" s="10">
        <f>NRGSUP!M65-TI_E!M65+TO!M65-NRG_E!M65-DL!M65</f>
        <v>-1.2804815133275156</v>
      </c>
      <c r="N65" s="10">
        <f>NRGSUP!N65-TI_E!N65+TO!N65-NRG_E!N65-DL!N65</f>
        <v>0.27128116938956737</v>
      </c>
      <c r="O65" s="10">
        <f>NRGSUP!O65-TI_E!O65+TO!O65-NRG_E!O65-DL!O65</f>
        <v>0.56913155631986001</v>
      </c>
      <c r="P65" s="10">
        <f>NRGSUP!P65-TI_E!P65+TO!P65-NRG_E!P65-DL!P65</f>
        <v>0.7307824591574672</v>
      </c>
      <c r="Q65" s="10">
        <f>NRGSUP!Q65-TI_E!Q65+TO!Q65-NRG_E!Q65-DL!Q65</f>
        <v>-0.16612209802229927</v>
      </c>
      <c r="R65" s="10">
        <f>NRGSUP!R65-TI_E!R65+TO!R65-NRG_E!R65-DL!R65</f>
        <v>0.94299226139293069</v>
      </c>
      <c r="S65" s="10">
        <f>NRGSUP!S65-TI_E!S65+TO!S65-NRG_E!S65-DL!S65</f>
        <v>-0.91461736887370648</v>
      </c>
      <c r="T65" s="10">
        <f>NRGSUP!T65-TI_E!T65+TO!T65-NRG_E!T65-DL!T65</f>
        <v>0.82536543422187947</v>
      </c>
      <c r="U65" s="10">
        <f>NRGSUP!U65-TI_E!U65+TO!U65-NRG_E!U65-DL!U65</f>
        <v>3.6993121238177196</v>
      </c>
      <c r="V65" s="10">
        <f>NRGSUP!V65-TI_E!V65+TO!V65-NRG_E!V65-DL!V65</f>
        <v>1.4156491831470817</v>
      </c>
      <c r="W65" s="10">
        <f>NRGSUP!W65-TI_E!W65+TO!W65-NRG_E!W65-DL!W65</f>
        <v>-1.1550300945830543</v>
      </c>
      <c r="X65" s="10">
        <f>NRGSUP!X65-TI_E!X65+TO!X65-NRG_E!X65-DL!X65</f>
        <v>1.8681857265692088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70.698366294067057</v>
      </c>
      <c r="J66" s="10">
        <f>NRGSUP!J66-TI_E!J66+TO!J66-NRG_E!J66-DL!J66</f>
        <v>132.55950128976781</v>
      </c>
      <c r="K66" s="10">
        <f>NRGSUP!K66-TI_E!K66+TO!K66-NRG_E!K66-DL!K66</f>
        <v>133.4431642304385</v>
      </c>
      <c r="L66" s="10">
        <f>NRGSUP!L66-TI_E!L66+TO!L66-NRG_E!L66-DL!L66</f>
        <v>220.9324161650903</v>
      </c>
      <c r="M66" s="10">
        <f>NRGSUP!M66-TI_E!M66+TO!M66-NRG_E!M66-DL!M66</f>
        <v>322.56139294926908</v>
      </c>
      <c r="N66" s="10">
        <f>NRGSUP!N66-TI_E!N66+TO!N66-NRG_E!N66-DL!N66</f>
        <v>303.11934651762681</v>
      </c>
      <c r="O66" s="10">
        <f>NRGSUP!O66-TI_E!O66+TO!O66-NRG_E!O66-DL!O66</f>
        <v>280.14230438521059</v>
      </c>
      <c r="P66" s="10">
        <f>NRGSUP!P66-TI_E!P66+TO!P66-NRG_E!P66-DL!P66</f>
        <v>268.65382631126391</v>
      </c>
      <c r="Q66" s="10">
        <f>NRGSUP!Q66-TI_E!Q66+TO!Q66-NRG_E!Q66-DL!Q66</f>
        <v>267.7700773860704</v>
      </c>
      <c r="R66" s="10">
        <f>NRGSUP!R66-TI_E!R66+TO!R66-NRG_E!R66-DL!R66</f>
        <v>317.25898538263118</v>
      </c>
      <c r="S66" s="10">
        <f>NRGSUP!S66-TI_E!S66+TO!S66-NRG_E!S66-DL!S66</f>
        <v>251.86302665520208</v>
      </c>
      <c r="T66" s="10">
        <f>NRGSUP!T66-TI_E!T66+TO!T66-NRG_E!T66-DL!T66</f>
        <v>249.04213241616503</v>
      </c>
      <c r="U66" s="10">
        <f>NRGSUP!U66-TI_E!U66+TO!U66-NRG_E!U66-DL!U66</f>
        <v>262.59406706792771</v>
      </c>
      <c r="V66" s="10">
        <f>NRGSUP!V66-TI_E!V66+TO!V66-NRG_E!V66-DL!V66</f>
        <v>272.97093723129836</v>
      </c>
      <c r="W66" s="10">
        <f>NRGSUP!W66-TI_E!W66+TO!W66-NRG_E!W66-DL!W66</f>
        <v>247.54600171969045</v>
      </c>
      <c r="X66" s="10">
        <f>NRGSUP!X66-TI_E!X66+TO!X66-NRG_E!X66-DL!X66</f>
        <v>337.75434221840067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0.92966466036113493</v>
      </c>
      <c r="J69" s="10">
        <f>NRGSUP!J69-TI_E!J69+TO!J69-NRG_E!J69-DL!J69</f>
        <v>2.5725709372312981</v>
      </c>
      <c r="K69" s="10">
        <f>NRGSUP!K69-TI_E!K69+TO!K69-NRG_E!K69-DL!K69</f>
        <v>4.4946689595872744</v>
      </c>
      <c r="L69" s="10">
        <f>NRGSUP!L69-TI_E!L69+TO!L69-NRG_E!L69-DL!L69</f>
        <v>3.9538263112639722</v>
      </c>
      <c r="M69" s="10">
        <f>NRGSUP!M69-TI_E!M69+TO!M69-NRG_E!M69-DL!M69</f>
        <v>4.243680137575236</v>
      </c>
      <c r="N69" s="10">
        <f>NRGSUP!N69-TI_E!N69+TO!N69-NRG_E!N69-DL!N69</f>
        <v>4.096130696474634</v>
      </c>
      <c r="O69" s="10">
        <f>NRGSUP!O69-TI_E!O69+TO!O69-NRG_E!O69-DL!O69</f>
        <v>4.1782459157351681</v>
      </c>
      <c r="P69" s="10">
        <f>NRGSUP!P69-TI_E!P69+TO!P69-NRG_E!P69-DL!P69</f>
        <v>3.9785898538263105</v>
      </c>
      <c r="Q69" s="10">
        <f>NRGSUP!Q69-TI_E!Q69+TO!Q69-NRG_E!Q69-DL!Q69</f>
        <v>4.8693895098882196</v>
      </c>
      <c r="R69" s="10">
        <f>NRGSUP!R69-TI_E!R69+TO!R69-NRG_E!R69-DL!R69</f>
        <v>3.306964746345658</v>
      </c>
      <c r="S69" s="10">
        <f>NRGSUP!S69-TI_E!S69+TO!S69-NRG_E!S69-DL!S69</f>
        <v>2.2278589853826309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595.04840928632836</v>
      </c>
      <c r="R70" s="10">
        <f>NRGSUP!R70-TI_E!R70+TO!R70-NRG_E!R70-DL!R70</f>
        <v>600.88357695614786</v>
      </c>
      <c r="S70" s="10">
        <f>NRGSUP!S70-TI_E!S70+TO!S70-NRG_E!S70-DL!S70</f>
        <v>604.42983662940674</v>
      </c>
      <c r="T70" s="10">
        <f>NRGSUP!T70-TI_E!T70+TO!T70-NRG_E!T70-DL!T70</f>
        <v>624.38667239896813</v>
      </c>
      <c r="U70" s="10">
        <f>NRGSUP!U70-TI_E!U70+TO!U70-NRG_E!U70-DL!U70</f>
        <v>649.81263972484953</v>
      </c>
      <c r="V70" s="10">
        <f>NRGSUP!V70-TI_E!V70+TO!V70-NRG_E!V70-DL!V70</f>
        <v>681.20851246775578</v>
      </c>
      <c r="W70" s="10">
        <f>NRGSUP!W70-TI_E!W70+TO!W70-NRG_E!W70-DL!W70</f>
        <v>718.56784178847795</v>
      </c>
      <c r="X70" s="10">
        <f>NRGSUP!X70-TI_E!X70+TO!X70-NRG_E!X70-DL!X70</f>
        <v>754.78349097162504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33.916165090283755</v>
      </c>
      <c r="I71" s="37">
        <f t="shared" si="22"/>
        <v>40.866552020636284</v>
      </c>
      <c r="J71" s="37">
        <f t="shared" si="22"/>
        <v>37.021066208082551</v>
      </c>
      <c r="K71" s="37">
        <f t="shared" si="22"/>
        <v>38.669131556319861</v>
      </c>
      <c r="L71" s="37">
        <f t="shared" si="22"/>
        <v>38.669131556319861</v>
      </c>
      <c r="M71" s="37">
        <f t="shared" si="22"/>
        <v>54.600171969045576</v>
      </c>
      <c r="N71" s="37">
        <f t="shared" si="22"/>
        <v>76.478503869303509</v>
      </c>
      <c r="O71" s="37">
        <f t="shared" si="22"/>
        <v>62.744797936371441</v>
      </c>
      <c r="P71" s="37">
        <f t="shared" si="22"/>
        <v>70.435597592433353</v>
      </c>
      <c r="Q71" s="37">
        <f t="shared" si="22"/>
        <v>86.056147893379176</v>
      </c>
      <c r="R71" s="37">
        <f t="shared" si="22"/>
        <v>55.866036113499582</v>
      </c>
      <c r="S71" s="37">
        <f t="shared" si="22"/>
        <v>90.474806534823742</v>
      </c>
      <c r="T71" s="37">
        <f t="shared" si="22"/>
        <v>95.64282029234738</v>
      </c>
      <c r="U71" s="37">
        <f t="shared" si="22"/>
        <v>87.238865004299228</v>
      </c>
      <c r="V71" s="37">
        <f t="shared" si="22"/>
        <v>87.492003439380909</v>
      </c>
      <c r="W71" s="37">
        <f t="shared" si="22"/>
        <v>96.557437661220973</v>
      </c>
      <c r="X71" s="37">
        <f t="shared" ref="X71" si="23">SUM(X72:X73)</f>
        <v>89.419690455717955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33.916165090283755</v>
      </c>
      <c r="I72" s="10">
        <f>NRGSUP!I72-TI_E!I72+TO!I72-NRG_E!I72-DL!I72</f>
        <v>40.866552020636284</v>
      </c>
      <c r="J72" s="10">
        <f>NRGSUP!J72-TI_E!J72+TO!J72-NRG_E!J72-DL!J72</f>
        <v>37.021066208082551</v>
      </c>
      <c r="K72" s="10">
        <f>NRGSUP!K72-TI_E!K72+TO!K72-NRG_E!K72-DL!K72</f>
        <v>38.669131556319861</v>
      </c>
      <c r="L72" s="10">
        <f>NRGSUP!L72-TI_E!L72+TO!L72-NRG_E!L72-DL!L72</f>
        <v>38.669131556319861</v>
      </c>
      <c r="M72" s="10">
        <f>NRGSUP!M72-TI_E!M72+TO!M72-NRG_E!M72-DL!M72</f>
        <v>54.600171969045576</v>
      </c>
      <c r="N72" s="10">
        <f>NRGSUP!N72-TI_E!N72+TO!N72-NRG_E!N72-DL!N72</f>
        <v>76.478503869303509</v>
      </c>
      <c r="O72" s="10">
        <f>NRGSUP!O72-TI_E!O72+TO!O72-NRG_E!O72-DL!O72</f>
        <v>62.744797936371441</v>
      </c>
      <c r="P72" s="10">
        <f>NRGSUP!P72-TI_E!P72+TO!P72-NRG_E!P72-DL!P72</f>
        <v>70.435597592433353</v>
      </c>
      <c r="Q72" s="10">
        <f>NRGSUP!Q72-TI_E!Q72+TO!Q72-NRG_E!Q72-DL!Q72</f>
        <v>86.056147893379176</v>
      </c>
      <c r="R72" s="10">
        <f>NRGSUP!R72-TI_E!R72+TO!R72-NRG_E!R72-DL!R72</f>
        <v>55.866036113499582</v>
      </c>
      <c r="S72" s="10">
        <f>NRGSUP!S72-TI_E!S72+TO!S72-NRG_E!S72-DL!S72</f>
        <v>90.474806534823742</v>
      </c>
      <c r="T72" s="10">
        <f>NRGSUP!T72-TI_E!T72+TO!T72-NRG_E!T72-DL!T72</f>
        <v>95.64282029234738</v>
      </c>
      <c r="U72" s="10">
        <f>NRGSUP!U72-TI_E!U72+TO!U72-NRG_E!U72-DL!U72</f>
        <v>87.238865004299228</v>
      </c>
      <c r="V72" s="10">
        <f>NRGSUP!V72-TI_E!V72+TO!V72-NRG_E!V72-DL!V72</f>
        <v>87.492003439380909</v>
      </c>
      <c r="W72" s="10">
        <f>NRGSUP!W72-TI_E!W72+TO!W72-NRG_E!W72-DL!W72</f>
        <v>96.557437661220973</v>
      </c>
      <c r="X72" s="10">
        <f>NRGSUP!X72-TI_E!X72+TO!X72-NRG_E!X72-DL!X72</f>
        <v>89.419690455717955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0</v>
      </c>
      <c r="Q73" s="10">
        <f>NRGSUP!Q73-TI_E!Q73+TO!Q73-NRG_E!Q73-DL!Q73</f>
        <v>0</v>
      </c>
      <c r="R73" s="10">
        <f>NRGSUP!R73-TI_E!R73+TO!R73-NRG_E!R73-DL!R73</f>
        <v>0</v>
      </c>
      <c r="S73" s="10">
        <f>NRGSUP!S73-TI_E!S73+TO!S73-NRG_E!S73-DL!S73</f>
        <v>0</v>
      </c>
      <c r="T73" s="10">
        <f>NRGSUP!T73-TI_E!T73+TO!T73-NRG_E!T73-DL!T73</f>
        <v>0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0</v>
      </c>
      <c r="X73" s="10">
        <f>NRGSUP!X73-TI_E!X73+TO!X73-NRG_E!X73-DL!X73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134.37472055030094</v>
      </c>
      <c r="D75" s="37">
        <f>NRGSUP!D75-TI_E!D75+TO!D75-NRG_E!D75-DL!D75</f>
        <v>161.57927773000856</v>
      </c>
      <c r="E75" s="37">
        <f>NRGSUP!E75-TI_E!E75+TO!E75-NRG_E!E75-DL!E75</f>
        <v>200.15288048151336</v>
      </c>
      <c r="F75" s="37">
        <f>NRGSUP!F75-TI_E!F75+TO!F75-NRG_E!F75-DL!F75</f>
        <v>225.66165090283749</v>
      </c>
      <c r="G75" s="37">
        <f>NRGSUP!G75-TI_E!G75+TO!G75-NRG_E!G75-DL!G75</f>
        <v>257.69079965606193</v>
      </c>
      <c r="H75" s="37">
        <f>NRGSUP!H75-TI_E!H75+TO!H75-NRG_E!H75-DL!H75</f>
        <v>327.50550300945815</v>
      </c>
      <c r="I75" s="37">
        <f>NRGSUP!I75-TI_E!I75+TO!I75-NRG_E!I75-DL!I75</f>
        <v>330.56268271711093</v>
      </c>
      <c r="J75" s="37">
        <f>NRGSUP!J75-TI_E!J75+TO!J75-NRG_E!J75-DL!J75</f>
        <v>337.53705932932075</v>
      </c>
      <c r="K75" s="37">
        <f>NRGSUP!K75-TI_E!K75+TO!K75-NRG_E!K75-DL!K75</f>
        <v>316.49466895958727</v>
      </c>
      <c r="L75" s="37">
        <f>NRGSUP!L75-TI_E!L75+TO!L75-NRG_E!L75-DL!L75</f>
        <v>313.15081685296633</v>
      </c>
      <c r="M75" s="37">
        <f>NRGSUP!M75-TI_E!M75+TO!M75-NRG_E!M75-DL!M75</f>
        <v>337.77575236457426</v>
      </c>
      <c r="N75" s="37">
        <f>NRGSUP!N75-TI_E!N75+TO!N75-NRG_E!N75-DL!N75</f>
        <v>334.02596732588131</v>
      </c>
      <c r="O75" s="37">
        <f>NRGSUP!O75-TI_E!O75+TO!O75-NRG_E!O75-DL!O75</f>
        <v>345.10842648323296</v>
      </c>
      <c r="P75" s="37">
        <f>NRGSUP!P75-TI_E!P75+TO!P75-NRG_E!P75-DL!P75</f>
        <v>351.93938091143582</v>
      </c>
      <c r="Q75" s="37">
        <f>NRGSUP!Q75-TI_E!Q75+TO!Q75-NRG_E!Q75-DL!Q75</f>
        <v>269.99140154772135</v>
      </c>
      <c r="R75" s="37">
        <f>NRGSUP!R75-TI_E!R75+TO!R75-NRG_E!R75-DL!R75</f>
        <v>243.64660361134997</v>
      </c>
      <c r="S75" s="37">
        <f>NRGSUP!S75-TI_E!S75+TO!S75-NRG_E!S75-DL!S75</f>
        <v>211.30696474634573</v>
      </c>
      <c r="T75" s="37">
        <f>NRGSUP!T75-TI_E!T75+TO!T75-NRG_E!T75-DL!T75</f>
        <v>205.51470335339636</v>
      </c>
      <c r="U75" s="37">
        <f>NRGSUP!U75-TI_E!U75+TO!U75-NRG_E!U75-DL!U75</f>
        <v>230.21246775580391</v>
      </c>
      <c r="V75" s="37">
        <f>NRGSUP!V75-TI_E!V75+TO!V75-NRG_E!V75-DL!V75</f>
        <v>247.20550300945808</v>
      </c>
      <c r="W75" s="37">
        <f>NRGSUP!W75-TI_E!W75+TO!W75-NRG_E!W75-DL!W75</f>
        <v>225.39690455717977</v>
      </c>
      <c r="X75" s="37">
        <f>NRGSUP!X75-TI_E!X75+TO!X75-NRG_E!X75-DL!X75</f>
        <v>200.52803095442826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3299.4840928632843</v>
      </c>
      <c r="D76" s="40">
        <f>NRGSUP!D76-TI_E!D76+TO!D76-NRG_E!D76-DL!D76</f>
        <v>3433.9638865004299</v>
      </c>
      <c r="E76" s="40">
        <f>NRGSUP!E76-TI_E!E76+TO!E76-NRG_E!E76-DL!E76</f>
        <v>3566.0361134995692</v>
      </c>
      <c r="F76" s="40">
        <f>NRGSUP!F76-TI_E!F76+TO!F76-NRG_E!F76-DL!F76</f>
        <v>3711.4359415305239</v>
      </c>
      <c r="G76" s="40">
        <f>NRGSUP!G76-TI_E!G76+TO!G76-NRG_E!G76-DL!G76</f>
        <v>3840.8024935511594</v>
      </c>
      <c r="H76" s="40">
        <f>NRGSUP!H76-TI_E!H76+TO!H76-NRG_E!H76-DL!H76</f>
        <v>3982.8641444539971</v>
      </c>
      <c r="I76" s="40">
        <f>NRGSUP!I76-TI_E!I76+TO!I76-NRG_E!I76-DL!I76</f>
        <v>4106.9371453138428</v>
      </c>
      <c r="J76" s="40">
        <f>NRGSUP!J76-TI_E!J76+TO!J76-NRG_E!J76-DL!J76</f>
        <v>4215.2796216681008</v>
      </c>
      <c r="K76" s="40">
        <f>NRGSUP!K76-TI_E!K76+TO!K76-NRG_E!K76-DL!K76</f>
        <v>4157.4106620808252</v>
      </c>
      <c r="L76" s="40">
        <f>NRGSUP!L76-TI_E!L76+TO!L76-NRG_E!L76-DL!L76</f>
        <v>4114.8082545141879</v>
      </c>
      <c r="M76" s="40">
        <f>NRGSUP!M76-TI_E!M76+TO!M76-NRG_E!M76-DL!M76</f>
        <v>4289.5307824591555</v>
      </c>
      <c r="N76" s="40">
        <f>NRGSUP!N76-TI_E!N76+TO!N76-NRG_E!N76-DL!N76</f>
        <v>4158.5170249355124</v>
      </c>
      <c r="O76" s="40">
        <f>NRGSUP!O76-TI_E!O76+TO!O76-NRG_E!O76-DL!O76</f>
        <v>3976.2772141014625</v>
      </c>
      <c r="P76" s="40">
        <f>NRGSUP!P76-TI_E!P76+TO!P76-NRG_E!P76-DL!P76</f>
        <v>3891.4006878761802</v>
      </c>
      <c r="Q76" s="40">
        <f>NRGSUP!Q76-TI_E!Q76+TO!Q76-NRG_E!Q76-DL!Q76</f>
        <v>3886.2417884780757</v>
      </c>
      <c r="R76" s="40">
        <f>NRGSUP!R76-TI_E!R76+TO!R76-NRG_E!R76-DL!R76</f>
        <v>3939.3299226139275</v>
      </c>
      <c r="S76" s="40">
        <f>NRGSUP!S76-TI_E!S76+TO!S76-NRG_E!S76-DL!S76</f>
        <v>3988.7409286328457</v>
      </c>
      <c r="T76" s="40">
        <f>NRGSUP!T76-TI_E!T76+TO!T76-NRG_E!T76-DL!T76</f>
        <v>4010.4075666380058</v>
      </c>
      <c r="U76" s="40">
        <f>NRGSUP!U76-TI_E!U76+TO!U76-NRG_E!U76-DL!U76</f>
        <v>4123.7269131556304</v>
      </c>
      <c r="V76" s="40">
        <f>NRGSUP!V76-TI_E!V76+TO!V76-NRG_E!V76-DL!V76</f>
        <v>4116.8624247635416</v>
      </c>
      <c r="W76" s="40">
        <f>NRGSUP!W76-TI_E!W76+TO!W76-NRG_E!W76-DL!W76</f>
        <v>3982.8629406706818</v>
      </c>
      <c r="X76" s="40">
        <f>NRGSUP!X76-TI_E!X76+TO!X76-NRG_E!X76-DL!X76</f>
        <v>4075.1670679277731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2421.6560619088564</v>
      </c>
      <c r="D2" s="31">
        <f t="shared" si="0"/>
        <v>2258.3690455717965</v>
      </c>
      <c r="E2" s="31">
        <f t="shared" si="0"/>
        <v>2231.2793637145314</v>
      </c>
      <c r="F2" s="31">
        <f t="shared" si="0"/>
        <v>2349.4482373172832</v>
      </c>
      <c r="G2" s="31">
        <f t="shared" si="0"/>
        <v>2564.7153052450553</v>
      </c>
      <c r="H2" s="31">
        <f t="shared" si="0"/>
        <v>2586.7750644883918</v>
      </c>
      <c r="I2" s="31">
        <f t="shared" si="0"/>
        <v>2075.5656921754085</v>
      </c>
      <c r="J2" s="31">
        <f t="shared" si="0"/>
        <v>2336.3177128116931</v>
      </c>
      <c r="K2" s="31">
        <f t="shared" si="0"/>
        <v>1990.5202063628549</v>
      </c>
      <c r="L2" s="31">
        <f t="shared" si="0"/>
        <v>1550.853740326741</v>
      </c>
      <c r="M2" s="31">
        <f t="shared" si="0"/>
        <v>1727.5819432502153</v>
      </c>
      <c r="N2" s="31">
        <f t="shared" si="0"/>
        <v>1755.0884780739464</v>
      </c>
      <c r="O2" s="31">
        <f t="shared" si="0"/>
        <v>1317.887102321582</v>
      </c>
      <c r="P2" s="31">
        <f t="shared" si="0"/>
        <v>1358.0334479793635</v>
      </c>
      <c r="Q2" s="31">
        <f t="shared" si="0"/>
        <v>1436.862166809974</v>
      </c>
      <c r="R2" s="31">
        <f t="shared" si="0"/>
        <v>1335.1079965606189</v>
      </c>
      <c r="S2" s="31">
        <f t="shared" si="0"/>
        <v>1160.739724849527</v>
      </c>
      <c r="T2" s="31">
        <f t="shared" si="0"/>
        <v>1203.9153052450561</v>
      </c>
      <c r="U2" s="31">
        <f t="shared" si="0"/>
        <v>720.69759243336193</v>
      </c>
      <c r="V2" s="31">
        <f t="shared" si="0"/>
        <v>1154.9271711092001</v>
      </c>
      <c r="W2" s="31">
        <f t="shared" si="0"/>
        <v>1184.3360275150474</v>
      </c>
      <c r="X2" s="31">
        <f t="shared" ref="X2" si="1">SUM(X3,X17,X22,X25,X26,X51,X52,X71,X74,X75,X76)</f>
        <v>1257.461822871883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2421.6560619088564</v>
      </c>
      <c r="D26" s="37">
        <f t="shared" si="14"/>
        <v>2258.3690455717965</v>
      </c>
      <c r="E26" s="37">
        <f t="shared" si="14"/>
        <v>2231.2793637145314</v>
      </c>
      <c r="F26" s="37">
        <f t="shared" si="14"/>
        <v>2349.4482373172832</v>
      </c>
      <c r="G26" s="37">
        <f t="shared" si="14"/>
        <v>2564.7153052450553</v>
      </c>
      <c r="H26" s="37">
        <f t="shared" si="14"/>
        <v>2586.7750644883918</v>
      </c>
      <c r="I26" s="37">
        <f t="shared" si="14"/>
        <v>2075.5656921754085</v>
      </c>
      <c r="J26" s="37">
        <f t="shared" si="14"/>
        <v>2336.3177128116931</v>
      </c>
      <c r="K26" s="37">
        <f t="shared" si="14"/>
        <v>1990.5202063628549</v>
      </c>
      <c r="L26" s="37">
        <f t="shared" si="14"/>
        <v>1550.853740326741</v>
      </c>
      <c r="M26" s="37">
        <f t="shared" si="14"/>
        <v>1727.5819432502153</v>
      </c>
      <c r="N26" s="37">
        <f t="shared" si="14"/>
        <v>1755.0884780739464</v>
      </c>
      <c r="O26" s="37">
        <f t="shared" si="14"/>
        <v>1317.887102321582</v>
      </c>
      <c r="P26" s="37">
        <f t="shared" si="14"/>
        <v>1358.0334479793635</v>
      </c>
      <c r="Q26" s="37">
        <f t="shared" si="14"/>
        <v>1436.862166809974</v>
      </c>
      <c r="R26" s="37">
        <f t="shared" si="14"/>
        <v>1335.1079965606189</v>
      </c>
      <c r="S26" s="37">
        <f t="shared" si="14"/>
        <v>1160.739724849527</v>
      </c>
      <c r="T26" s="37">
        <f t="shared" si="14"/>
        <v>1203.9153052450561</v>
      </c>
      <c r="U26" s="37">
        <f t="shared" si="14"/>
        <v>720.69759243336193</v>
      </c>
      <c r="V26" s="37">
        <f t="shared" si="14"/>
        <v>1154.9271711092001</v>
      </c>
      <c r="W26" s="37">
        <f t="shared" si="14"/>
        <v>1128.2077386070507</v>
      </c>
      <c r="X26" s="37">
        <f t="shared" ref="X26" si="15">SUM(X27,X33)</f>
        <v>1201.3335339638863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2421.6560619088564</v>
      </c>
      <c r="D33" s="29">
        <f t="shared" si="18"/>
        <v>2258.3690455717965</v>
      </c>
      <c r="E33" s="29">
        <f t="shared" si="18"/>
        <v>2231.2793637145314</v>
      </c>
      <c r="F33" s="29">
        <f t="shared" si="18"/>
        <v>2349.4482373172832</v>
      </c>
      <c r="G33" s="29">
        <f t="shared" si="18"/>
        <v>2564.7153052450553</v>
      </c>
      <c r="H33" s="29">
        <f t="shared" si="18"/>
        <v>2586.7750644883918</v>
      </c>
      <c r="I33" s="29">
        <f t="shared" si="18"/>
        <v>2075.5656921754085</v>
      </c>
      <c r="J33" s="29">
        <f t="shared" si="18"/>
        <v>2336.3177128116931</v>
      </c>
      <c r="K33" s="29">
        <f t="shared" si="18"/>
        <v>1990.5202063628549</v>
      </c>
      <c r="L33" s="29">
        <f t="shared" si="18"/>
        <v>1550.853740326741</v>
      </c>
      <c r="M33" s="29">
        <f t="shared" si="18"/>
        <v>1727.5819432502153</v>
      </c>
      <c r="N33" s="29">
        <f t="shared" si="18"/>
        <v>1755.0884780739464</v>
      </c>
      <c r="O33" s="29">
        <f t="shared" si="18"/>
        <v>1317.887102321582</v>
      </c>
      <c r="P33" s="29">
        <f t="shared" si="18"/>
        <v>1358.0334479793635</v>
      </c>
      <c r="Q33" s="29">
        <f t="shared" si="18"/>
        <v>1436.862166809974</v>
      </c>
      <c r="R33" s="29">
        <f t="shared" si="18"/>
        <v>1335.1079965606189</v>
      </c>
      <c r="S33" s="29">
        <f t="shared" si="18"/>
        <v>1160.739724849527</v>
      </c>
      <c r="T33" s="29">
        <f t="shared" si="18"/>
        <v>1203.9153052450561</v>
      </c>
      <c r="U33" s="29">
        <f t="shared" si="18"/>
        <v>720.69759243336193</v>
      </c>
      <c r="V33" s="29">
        <f t="shared" si="18"/>
        <v>1154.9271711092001</v>
      </c>
      <c r="W33" s="29">
        <f t="shared" si="18"/>
        <v>1128.2077386070507</v>
      </c>
      <c r="X33" s="29">
        <f t="shared" ref="X33" si="19">SUM(X34:X50)</f>
        <v>1201.3335339638863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29.373258813413582</v>
      </c>
      <c r="D36" s="10">
        <f>TI_NRG_FC_IND_NE!D36+FC_TRA_NE!D36+FC_OTH_NE!D36</f>
        <v>29.373258813413582</v>
      </c>
      <c r="E36" s="10">
        <f>TI_NRG_FC_IND_NE!E36+FC_TRA_NE!E36+FC_OTH_NE!E36</f>
        <v>36.151676698194322</v>
      </c>
      <c r="F36" s="10">
        <f>TI_NRG_FC_IND_NE!F36+FC_TRA_NE!F36+FC_OTH_NE!F36</f>
        <v>18.075838349097161</v>
      </c>
      <c r="G36" s="10">
        <f>TI_NRG_FC_IND_NE!G36+FC_TRA_NE!G36+FC_OTH_NE!G36</f>
        <v>48.589165950128972</v>
      </c>
      <c r="H36" s="10">
        <f>TI_NRG_FC_IND_NE!H36+FC_TRA_NE!H36+FC_OTH_NE!H36</f>
        <v>27.119518486672391</v>
      </c>
      <c r="I36" s="10">
        <f>TI_NRG_FC_IND_NE!I36+FC_TRA_NE!I36+FC_OTH_NE!I36</f>
        <v>73.448667239896807</v>
      </c>
      <c r="J36" s="10">
        <f>TI_NRG_FC_IND_NE!J36+FC_TRA_NE!J36+FC_OTH_NE!J36</f>
        <v>106.57300085984519</v>
      </c>
      <c r="K36" s="10">
        <f>TI_NRG_FC_IND_NE!K36+FC_TRA_NE!K36+FC_OTH_NE!K36</f>
        <v>134.04032674118659</v>
      </c>
      <c r="L36" s="10">
        <f>TI_NRG_FC_IND_NE!L36+FC_TRA_NE!L36+FC_OTH_NE!L36</f>
        <v>40.651590713671538</v>
      </c>
      <c r="M36" s="10">
        <f>TI_NRG_FC_IND_NE!M36+FC_TRA_NE!M36+FC_OTH_NE!M36</f>
        <v>61.526741186586413</v>
      </c>
      <c r="N36" s="10">
        <f>TI_NRG_FC_IND_NE!N36+FC_TRA_NE!N36+FC_OTH_NE!N36</f>
        <v>93.388736027515051</v>
      </c>
      <c r="O36" s="10">
        <f>TI_NRG_FC_IND_NE!O36+FC_TRA_NE!O36+FC_OTH_NE!O36</f>
        <v>12.085640584694749</v>
      </c>
      <c r="P36" s="10">
        <f>TI_NRG_FC_IND_NE!P36+FC_TRA_NE!P36+FC_OTH_NE!P36</f>
        <v>291.15313843508159</v>
      </c>
      <c r="Q36" s="10">
        <f>TI_NRG_FC_IND_NE!Q36+FC_TRA_NE!Q36+FC_OTH_NE!Q36</f>
        <v>494.41100601891662</v>
      </c>
      <c r="R36" s="10">
        <f>TI_NRG_FC_IND_NE!R36+FC_TRA_NE!R36+FC_OTH_NE!R36</f>
        <v>354.87721410146167</v>
      </c>
      <c r="S36" s="10">
        <f>TI_NRG_FC_IND_NE!S36+FC_TRA_NE!S36+FC_OTH_NE!S36</f>
        <v>309.83086844368012</v>
      </c>
      <c r="T36" s="10">
        <f>TI_NRG_FC_IND_NE!T36+FC_TRA_NE!T36+FC_OTH_NE!T36</f>
        <v>240.22330180567499</v>
      </c>
      <c r="U36" s="10">
        <f>TI_NRG_FC_IND_NE!U36+FC_TRA_NE!U36+FC_OTH_NE!U36</f>
        <v>108.7748065348237</v>
      </c>
      <c r="V36" s="10">
        <f>TI_NRG_FC_IND_NE!V36+FC_TRA_NE!V36+FC_OTH_NE!V36</f>
        <v>319.93009458297502</v>
      </c>
      <c r="W36" s="10">
        <f>TI_NRG_FC_IND_NE!W36+FC_TRA_NE!W36+FC_OTH_NE!W36</f>
        <v>341.87093723129829</v>
      </c>
      <c r="X36" s="10">
        <f>TI_NRG_FC_IND_NE!X36+FC_TRA_NE!X36+FC_OTH_NE!X36</f>
        <v>331.64866723989678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1455.061134995701</v>
      </c>
      <c r="D42" s="10">
        <f>TI_NRG_FC_IND_NE!D42+FC_TRA_NE!D42+FC_OTH_NE!D42</f>
        <v>1088.373000859845</v>
      </c>
      <c r="E42" s="10">
        <f>TI_NRG_FC_IND_NE!E42+FC_TRA_NE!E42+FC_OTH_NE!E42</f>
        <v>1205.288048151333</v>
      </c>
      <c r="F42" s="10">
        <f>TI_NRG_FC_IND_NE!F42+FC_TRA_NE!F42+FC_OTH_NE!F42</f>
        <v>1359.4033533963891</v>
      </c>
      <c r="G42" s="10">
        <f>TI_NRG_FC_IND_NE!G42+FC_TRA_NE!G42+FC_OTH_NE!G42</f>
        <v>1484.6376612209799</v>
      </c>
      <c r="H42" s="10">
        <f>TI_NRG_FC_IND_NE!H42+FC_TRA_NE!H42+FC_OTH_NE!H42</f>
        <v>1467.4369733447979</v>
      </c>
      <c r="I42" s="10">
        <f>TI_NRG_FC_IND_NE!I42+FC_TRA_NE!I42+FC_OTH_NE!I42</f>
        <v>1153.523731728289</v>
      </c>
      <c r="J42" s="10">
        <f>TI_NRG_FC_IND_NE!J42+FC_TRA_NE!J42+FC_OTH_NE!J42</f>
        <v>1489.1564058469471</v>
      </c>
      <c r="K42" s="10">
        <f>TI_NRG_FC_IND_NE!K42+FC_TRA_NE!K42+FC_OTH_NE!K42</f>
        <v>1120.2828030954429</v>
      </c>
      <c r="L42" s="10">
        <f>TI_NRG_FC_IND_NE!L42+FC_TRA_NE!L42+FC_OTH_NE!L42</f>
        <v>956.33895098882192</v>
      </c>
      <c r="M42" s="10">
        <f>TI_NRG_FC_IND_NE!M42+FC_TRA_NE!M42+FC_OTH_NE!M42</f>
        <v>1231.680481513328</v>
      </c>
      <c r="N42" s="10">
        <f>TI_NRG_FC_IND_NE!N42+FC_TRA_NE!N42+FC_OTH_NE!N42</f>
        <v>1245.342476354256</v>
      </c>
      <c r="O42" s="10">
        <f>TI_NRG_FC_IND_NE!O42+FC_TRA_NE!O42+FC_OTH_NE!O42</f>
        <v>973.15374032674117</v>
      </c>
      <c r="P42" s="10">
        <f>TI_NRG_FC_IND_NE!P42+FC_TRA_NE!P42+FC_OTH_NE!P42</f>
        <v>794.49699054170242</v>
      </c>
      <c r="Q42" s="10">
        <f>TI_NRG_FC_IND_NE!Q42+FC_TRA_NE!Q42+FC_OTH_NE!Q42</f>
        <v>729.33981083404979</v>
      </c>
      <c r="R42" s="10">
        <f>TI_NRG_FC_IND_NE!R42+FC_TRA_NE!R42+FC_OTH_NE!R42</f>
        <v>694.65941530524503</v>
      </c>
      <c r="S42" s="10">
        <f>TI_NRG_FC_IND_NE!S42+FC_TRA_NE!S42+FC_OTH_NE!S42</f>
        <v>571.70154772141007</v>
      </c>
      <c r="T42" s="10">
        <f>TI_NRG_FC_IND_NE!T42+FC_TRA_NE!T42+FC_OTH_NE!T42</f>
        <v>650.35356835769562</v>
      </c>
      <c r="U42" s="10">
        <f>TI_NRG_FC_IND_NE!U42+FC_TRA_NE!U42+FC_OTH_NE!U42</f>
        <v>346.58882201203778</v>
      </c>
      <c r="V42" s="10">
        <f>TI_NRG_FC_IND_NE!V42+FC_TRA_NE!V42+FC_OTH_NE!V42</f>
        <v>570.94591573516755</v>
      </c>
      <c r="W42" s="10">
        <f>TI_NRG_FC_IND_NE!W42+FC_TRA_NE!W42+FC_OTH_NE!W42</f>
        <v>505.66689595872742</v>
      </c>
      <c r="X42" s="10">
        <f>TI_NRG_FC_IND_NE!X42+FC_TRA_NE!X42+FC_OTH_NE!X42</f>
        <v>545.12158211521921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215.18108340498711</v>
      </c>
      <c r="D44" s="10">
        <f>TI_NRG_FC_IND_NE!D44+FC_TRA_NE!D44+FC_OTH_NE!D44</f>
        <v>184.30300945829751</v>
      </c>
      <c r="E44" s="10">
        <f>TI_NRG_FC_IND_NE!E44+FC_TRA_NE!E44+FC_OTH_NE!E44</f>
        <v>176.58357695614791</v>
      </c>
      <c r="F44" s="10">
        <f>TI_NRG_FC_IND_NE!F44+FC_TRA_NE!F44+FC_OTH_NE!F44</f>
        <v>251.8486672398968</v>
      </c>
      <c r="G44" s="10">
        <f>TI_NRG_FC_IND_NE!G44+FC_TRA_NE!G44+FC_OTH_NE!G44</f>
        <v>249.57962166809969</v>
      </c>
      <c r="H44" s="10">
        <f>TI_NRG_FC_IND_NE!H44+FC_TRA_NE!H44+FC_OTH_NE!H44</f>
        <v>219.82209802235599</v>
      </c>
      <c r="I44" s="10">
        <f>TI_NRG_FC_IND_NE!I44+FC_TRA_NE!I44+FC_OTH_NE!I44</f>
        <v>161.26680997420459</v>
      </c>
      <c r="J44" s="10">
        <f>TI_NRG_FC_IND_NE!J44+FC_TRA_NE!J44+FC_OTH_NE!J44</f>
        <v>150.95064488392089</v>
      </c>
      <c r="K44" s="10">
        <f>TI_NRG_FC_IND_NE!K44+FC_TRA_NE!K44+FC_OTH_NE!K44</f>
        <v>179.61212381771281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15.362510748065343</v>
      </c>
      <c r="D45" s="10">
        <f>TI_NRG_FC_IND_NE!D45+FC_TRA_NE!D45+FC_OTH_NE!D45</f>
        <v>12.482029234737743</v>
      </c>
      <c r="E45" s="10">
        <f>TI_NRG_FC_IND_NE!E45+FC_TRA_NE!E45+FC_OTH_NE!E45</f>
        <v>12.482115219260532</v>
      </c>
      <c r="F45" s="10">
        <f>TI_NRG_FC_IND_NE!F45+FC_TRA_NE!F45+FC_OTH_NE!F45</f>
        <v>9.6016337059329313</v>
      </c>
      <c r="G45" s="10">
        <f>TI_NRG_FC_IND_NE!G45+FC_TRA_NE!G45+FC_OTH_NE!G45</f>
        <v>9.5992261392949256</v>
      </c>
      <c r="H45" s="10">
        <f>TI_NRG_FC_IND_NE!H45+FC_TRA_NE!H45+FC_OTH_NE!H45</f>
        <v>8.6392949269131556</v>
      </c>
      <c r="I45" s="10">
        <f>TI_NRG_FC_IND_NE!I45+FC_TRA_NE!I45+FC_OTH_NE!I45</f>
        <v>17.278589853826311</v>
      </c>
      <c r="J45" s="10">
        <f>TI_NRG_FC_IND_NE!J45+FC_TRA_NE!J45+FC_OTH_NE!J45</f>
        <v>7.2895958727429067</v>
      </c>
      <c r="K45" s="10">
        <f>TI_NRG_FC_IND_NE!K45+FC_TRA_NE!K45+FC_OTH_NE!K45</f>
        <v>6.2482373172828876</v>
      </c>
      <c r="L45" s="10">
        <f>TI_NRG_FC_IND_NE!L45+FC_TRA_NE!L45+FC_OTH_NE!L45</f>
        <v>4.1654342218400684</v>
      </c>
      <c r="M45" s="10">
        <f>TI_NRG_FC_IND_NE!M45+FC_TRA_NE!M45+FC_OTH_NE!M45</f>
        <v>4.1654342218400684</v>
      </c>
      <c r="N45" s="10">
        <f>TI_NRG_FC_IND_NE!N45+FC_TRA_NE!N45+FC_OTH_NE!N45</f>
        <v>3.1240756663800511</v>
      </c>
      <c r="O45" s="10">
        <f>TI_NRG_FC_IND_NE!O45+FC_TRA_NE!O45+FC_OTH_NE!O45</f>
        <v>3.1240756663800511</v>
      </c>
      <c r="P45" s="10">
        <f>TI_NRG_FC_IND_NE!P45+FC_TRA_NE!P45+FC_OTH_NE!P45</f>
        <v>4.1654342218400684</v>
      </c>
      <c r="Q45" s="10">
        <f>TI_NRG_FC_IND_NE!Q45+FC_TRA_NE!Q45+FC_OTH_NE!Q45</f>
        <v>3.1240756663800511</v>
      </c>
      <c r="R45" s="10">
        <f>TI_NRG_FC_IND_NE!R45+FC_TRA_NE!R45+FC_OTH_NE!R45</f>
        <v>8.3309544282029222</v>
      </c>
      <c r="S45" s="10">
        <f>TI_NRG_FC_IND_NE!S45+FC_TRA_NE!S45+FC_OTH_NE!S45</f>
        <v>6.2482373172828884</v>
      </c>
      <c r="T45" s="10">
        <f>TI_NRG_FC_IND_NE!T45+FC_TRA_NE!T45+FC_OTH_NE!T45</f>
        <v>7.3666380051590705</v>
      </c>
      <c r="U45" s="10">
        <f>TI_NRG_FC_IND_NE!U45+FC_TRA_NE!U45+FC_OTH_NE!U45</f>
        <v>5.786930352536543</v>
      </c>
      <c r="V45" s="10">
        <f>TI_NRG_FC_IND_NE!V45+FC_TRA_NE!V45+FC_OTH_NE!V45</f>
        <v>5.5462596732588132</v>
      </c>
      <c r="W45" s="10">
        <f>TI_NRG_FC_IND_NE!W45+FC_TRA_NE!W45+FC_OTH_NE!W45</f>
        <v>5.1016337059329322</v>
      </c>
      <c r="X45" s="10">
        <f>TI_NRG_FC_IND_NE!X45+FC_TRA_NE!X45+FC_OTH_NE!X45</f>
        <v>5.2433361994840917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106.57773000859845</v>
      </c>
      <c r="D46" s="10">
        <f>TI_NRG_FC_IND_NE!D46+FC_TRA_NE!D46+FC_OTH_NE!D46</f>
        <v>99.856663800515904</v>
      </c>
      <c r="E46" s="10">
        <f>TI_NRG_FC_IND_NE!E46+FC_TRA_NE!E46+FC_OTH_NE!E46</f>
        <v>85.454342218400669</v>
      </c>
      <c r="F46" s="10">
        <f>TI_NRG_FC_IND_NE!F46+FC_TRA_NE!F46+FC_OTH_NE!F46</f>
        <v>87.374548581255397</v>
      </c>
      <c r="G46" s="10">
        <f>TI_NRG_FC_IND_NE!G46+FC_TRA_NE!G46+FC_OTH_NE!G46</f>
        <v>88.3128116938951</v>
      </c>
      <c r="H46" s="10">
        <f>TI_NRG_FC_IND_NE!H46+FC_TRA_NE!H46+FC_OTH_NE!H46</f>
        <v>85.433018056749773</v>
      </c>
      <c r="I46" s="10">
        <f>TI_NRG_FC_IND_NE!I46+FC_TRA_NE!I46+FC_OTH_NE!I46</f>
        <v>79.673516766981933</v>
      </c>
      <c r="J46" s="10">
        <f>TI_NRG_FC_IND_NE!J46+FC_TRA_NE!J46+FC_OTH_NE!J46</f>
        <v>84.264832330180582</v>
      </c>
      <c r="K46" s="10">
        <f>TI_NRG_FC_IND_NE!K46+FC_TRA_NE!K46+FC_OTH_NE!K46</f>
        <v>77.242734307824591</v>
      </c>
      <c r="L46" s="10">
        <f>TI_NRG_FC_IND_NE!L46+FC_TRA_NE!L46+FC_OTH_NE!L46</f>
        <v>63.198624247635422</v>
      </c>
      <c r="M46" s="10">
        <f>TI_NRG_FC_IND_NE!M46+FC_TRA_NE!M46+FC_OTH_NE!M46</f>
        <v>67.211263972484943</v>
      </c>
      <c r="N46" s="10">
        <f>TI_NRG_FC_IND_NE!N46+FC_TRA_NE!N46+FC_OTH_NE!N46</f>
        <v>59.185984522785887</v>
      </c>
      <c r="O46" s="10">
        <f>TI_NRG_FC_IND_NE!O46+FC_TRA_NE!O46+FC_OTH_NE!O46</f>
        <v>49.154428202923469</v>
      </c>
      <c r="P46" s="10">
        <f>TI_NRG_FC_IND_NE!P46+FC_TRA_NE!P46+FC_OTH_NE!P46</f>
        <v>47.148151332760101</v>
      </c>
      <c r="Q46" s="10">
        <f>TI_NRG_FC_IND_NE!Q46+FC_TRA_NE!Q46+FC_OTH_NE!Q46</f>
        <v>47.148151332760101</v>
      </c>
      <c r="R46" s="10">
        <f>TI_NRG_FC_IND_NE!R46+FC_TRA_NE!R46+FC_OTH_NE!R46</f>
        <v>48.151332760103166</v>
      </c>
      <c r="S46" s="10">
        <f>TI_NRG_FC_IND_NE!S46+FC_TRA_NE!S46+FC_OTH_NE!S46</f>
        <v>45.141874462596725</v>
      </c>
      <c r="T46" s="10">
        <f>TI_NRG_FC_IND_NE!T46+FC_TRA_NE!T46+FC_OTH_NE!T46</f>
        <v>49.548753224419613</v>
      </c>
      <c r="U46" s="10">
        <f>TI_NRG_FC_IND_NE!U46+FC_TRA_NE!U46+FC_OTH_NE!U46</f>
        <v>53.576354256233877</v>
      </c>
      <c r="V46" s="10">
        <f>TI_NRG_FC_IND_NE!V46+FC_TRA_NE!V46+FC_OTH_NE!V46</f>
        <v>52.657437661220975</v>
      </c>
      <c r="W46" s="10">
        <f>TI_NRG_FC_IND_NE!W46+FC_TRA_NE!W46+FC_OTH_NE!W46</f>
        <v>48.268701633705923</v>
      </c>
      <c r="X46" s="10">
        <f>TI_NRG_FC_IND_NE!X46+FC_TRA_NE!X46+FC_OTH_NE!X46</f>
        <v>48.577644024075667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530.00859845227853</v>
      </c>
      <c r="D47" s="10">
        <f>TI_NRG_FC_IND_NE!D47+FC_TRA_NE!D47+FC_OTH_NE!D47</f>
        <v>768.12837489251933</v>
      </c>
      <c r="E47" s="10">
        <f>TI_NRG_FC_IND_NE!E47+FC_TRA_NE!E47+FC_OTH_NE!E47</f>
        <v>638.50679277730012</v>
      </c>
      <c r="F47" s="10">
        <f>TI_NRG_FC_IND_NE!F47+FC_TRA_NE!F47+FC_OTH_NE!F47</f>
        <v>557.85331040412723</v>
      </c>
      <c r="G47" s="10">
        <f>TI_NRG_FC_IND_NE!G47+FC_TRA_NE!G47+FC_OTH_NE!G47</f>
        <v>589.39183147033532</v>
      </c>
      <c r="H47" s="10">
        <f>TI_NRG_FC_IND_NE!H47+FC_TRA_NE!H47+FC_OTH_NE!H47</f>
        <v>684.42407566637996</v>
      </c>
      <c r="I47" s="10">
        <f>TI_NRG_FC_IND_NE!I47+FC_TRA_NE!I47+FC_OTH_NE!I47</f>
        <v>506.83869303525353</v>
      </c>
      <c r="J47" s="10">
        <f>TI_NRG_FC_IND_NE!J47+FC_TRA_NE!J47+FC_OTH_NE!J47</f>
        <v>433.14703353396374</v>
      </c>
      <c r="K47" s="10">
        <f>TI_NRG_FC_IND_NE!K47+FC_TRA_NE!K47+FC_OTH_NE!K47</f>
        <v>414.51702493551153</v>
      </c>
      <c r="L47" s="10">
        <f>TI_NRG_FC_IND_NE!L47+FC_TRA_NE!L47+FC_OTH_NE!L47</f>
        <v>451.77695614789337</v>
      </c>
      <c r="M47" s="10">
        <f>TI_NRG_FC_IND_NE!M47+FC_TRA_NE!M47+FC_OTH_NE!M47</f>
        <v>332.54514187446256</v>
      </c>
      <c r="N47" s="10">
        <f>TI_NRG_FC_IND_NE!N47+FC_TRA_NE!N47+FC_OTH_NE!N47</f>
        <v>319.50412725709367</v>
      </c>
      <c r="O47" s="10">
        <f>TI_NRG_FC_IND_NE!O47+FC_TRA_NE!O47+FC_OTH_NE!O47</f>
        <v>245.91573516766977</v>
      </c>
      <c r="P47" s="10">
        <f>TI_NRG_FC_IND_NE!P47+FC_TRA_NE!P47+FC_OTH_NE!P47</f>
        <v>193.7517626827171</v>
      </c>
      <c r="Q47" s="10">
        <f>TI_NRG_FC_IND_NE!Q47+FC_TRA_NE!Q47+FC_OTH_NE!Q47</f>
        <v>131.34135855546</v>
      </c>
      <c r="R47" s="10">
        <f>TI_NRG_FC_IND_NE!R47+FC_TRA_NE!R47+FC_OTH_NE!R47</f>
        <v>177.91633705932929</v>
      </c>
      <c r="S47" s="10">
        <f>TI_NRG_FC_IND_NE!S47+FC_TRA_NE!S47+FC_OTH_NE!S47</f>
        <v>198.40928632846089</v>
      </c>
      <c r="T47" s="10">
        <f>TI_NRG_FC_IND_NE!T47+FC_TRA_NE!T47+FC_OTH_NE!T47</f>
        <v>231.42631126397251</v>
      </c>
      <c r="U47" s="10">
        <f>TI_NRG_FC_IND_NE!U47+FC_TRA_NE!U47+FC_OTH_NE!U47</f>
        <v>182.7498710232158</v>
      </c>
      <c r="V47" s="10">
        <f>TI_NRG_FC_IND_NE!V47+FC_TRA_NE!V47+FC_OTH_NE!V47</f>
        <v>187.73155631986239</v>
      </c>
      <c r="W47" s="10">
        <f>TI_NRG_FC_IND_NE!W47+FC_TRA_NE!W47+FC_OTH_NE!W47</f>
        <v>213.88985382631131</v>
      </c>
      <c r="X47" s="10">
        <f>TI_NRG_FC_IND_NE!X47+FC_TRA_NE!X47+FC_OTH_NE!X47</f>
        <v>253.18426483233009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11.521926053310398</v>
      </c>
      <c r="D49" s="10">
        <f>TI_NRG_FC_IND_NE!D49+FC_TRA_NE!D49+FC_OTH_NE!D49</f>
        <v>15.362596732588131</v>
      </c>
      <c r="E49" s="10">
        <f>TI_NRG_FC_IND_NE!E49+FC_TRA_NE!E49+FC_OTH_NE!E49</f>
        <v>14.402407566638001</v>
      </c>
      <c r="F49" s="10">
        <f>TI_NRG_FC_IND_NE!F49+FC_TRA_NE!F49+FC_OTH_NE!F49</f>
        <v>14.402407566638001</v>
      </c>
      <c r="G49" s="10">
        <f>TI_NRG_FC_IND_NE!G49+FC_TRA_NE!G49+FC_OTH_NE!G49</f>
        <v>17.278589853826311</v>
      </c>
      <c r="H49" s="10">
        <f>TI_NRG_FC_IND_NE!H49+FC_TRA_NE!H49+FC_OTH_NE!H49</f>
        <v>13.438865004299229</v>
      </c>
      <c r="I49" s="10">
        <f>TI_NRG_FC_IND_NE!I49+FC_TRA_NE!I49+FC_OTH_NE!I49</f>
        <v>12.479019776440239</v>
      </c>
      <c r="J49" s="10">
        <f>TI_NRG_FC_IND_NE!J49+FC_TRA_NE!J49+FC_OTH_NE!J49</f>
        <v>9.5538263112639719</v>
      </c>
      <c r="K49" s="10">
        <f>TI_NRG_FC_IND_NE!K49+FC_TRA_NE!K49+FC_OTH_NE!K49</f>
        <v>10.50920034393809</v>
      </c>
      <c r="L49" s="10">
        <f>TI_NRG_FC_IND_NE!L49+FC_TRA_NE!L49+FC_OTH_NE!L49</f>
        <v>8.5984522785898534</v>
      </c>
      <c r="M49" s="10">
        <f>TI_NRG_FC_IND_NE!M49+FC_TRA_NE!M49+FC_OTH_NE!M49</f>
        <v>9.5538263112639719</v>
      </c>
      <c r="N49" s="10">
        <f>TI_NRG_FC_IND_NE!N49+FC_TRA_NE!N49+FC_OTH_NE!N49</f>
        <v>10.50920034393809</v>
      </c>
      <c r="O49" s="10">
        <f>TI_NRG_FC_IND_NE!O49+FC_TRA_NE!O49+FC_OTH_NE!O49</f>
        <v>11.464574376612211</v>
      </c>
      <c r="P49" s="10">
        <f>TI_NRG_FC_IND_NE!P49+FC_TRA_NE!P49+FC_OTH_NE!P49</f>
        <v>9.5538263112639719</v>
      </c>
      <c r="Q49" s="10">
        <f>TI_NRG_FC_IND_NE!Q49+FC_TRA_NE!Q49+FC_OTH_NE!Q49</f>
        <v>9.5538263112639719</v>
      </c>
      <c r="R49" s="10">
        <f>TI_NRG_FC_IND_NE!R49+FC_TRA_NE!R49+FC_OTH_NE!R49</f>
        <v>11.464574376612211</v>
      </c>
      <c r="S49" s="10">
        <f>TI_NRG_FC_IND_NE!S49+FC_TRA_NE!S49+FC_OTH_NE!S49</f>
        <v>9.5538263112639719</v>
      </c>
      <c r="T49" s="10">
        <f>TI_NRG_FC_IND_NE!T49+FC_TRA_NE!T49+FC_OTH_NE!T49</f>
        <v>8.2096302665520202</v>
      </c>
      <c r="U49" s="10">
        <f>TI_NRG_FC_IND_NE!U49+FC_TRA_NE!U49+FC_OTH_NE!U49</f>
        <v>7.658383490971624</v>
      </c>
      <c r="V49" s="10">
        <f>TI_NRG_FC_IND_NE!V49+FC_TRA_NE!V49+FC_OTH_NE!V49</f>
        <v>7.7740326741186578</v>
      </c>
      <c r="W49" s="10">
        <f>TI_NRG_FC_IND_NE!W49+FC_TRA_NE!W49+FC_OTH_NE!W49</f>
        <v>5.5527085124677562</v>
      </c>
      <c r="X49" s="10">
        <f>TI_NRG_FC_IND_NE!X49+FC_TRA_NE!X49+FC_OTH_NE!X49</f>
        <v>5.2756663800515904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58.56981943250215</v>
      </c>
      <c r="D50" s="10">
        <f>TI_NRG_FC_IND_NE!D50+FC_TRA_NE!D50+FC_OTH_NE!D50</f>
        <v>60.490111779879619</v>
      </c>
      <c r="E50" s="10">
        <f>TI_NRG_FC_IND_NE!E50+FC_TRA_NE!E50+FC_OTH_NE!E50</f>
        <v>62.410404127257088</v>
      </c>
      <c r="F50" s="10">
        <f>TI_NRG_FC_IND_NE!F50+FC_TRA_NE!F50+FC_OTH_NE!F50</f>
        <v>50.888478073946693</v>
      </c>
      <c r="G50" s="10">
        <f>TI_NRG_FC_IND_NE!G50+FC_TRA_NE!G50+FC_OTH_NE!G50</f>
        <v>77.326397248495269</v>
      </c>
      <c r="H50" s="10">
        <f>TI_NRG_FC_IND_NE!H50+FC_TRA_NE!H50+FC_OTH_NE!H50</f>
        <v>80.461220980223558</v>
      </c>
      <c r="I50" s="10">
        <f>TI_NRG_FC_IND_NE!I50+FC_TRA_NE!I50+FC_OTH_NE!I50</f>
        <v>71.056663800515906</v>
      </c>
      <c r="J50" s="10">
        <f>TI_NRG_FC_IND_NE!J50+FC_TRA_NE!J50+FC_OTH_NE!J50</f>
        <v>55.382373172828878</v>
      </c>
      <c r="K50" s="10">
        <f>TI_NRG_FC_IND_NE!K50+FC_TRA_NE!K50+FC_OTH_NE!K50</f>
        <v>48.067755803955293</v>
      </c>
      <c r="L50" s="10">
        <f>TI_NRG_FC_IND_NE!L50+FC_TRA_NE!L50+FC_OTH_NE!L50</f>
        <v>26.123731728288909</v>
      </c>
      <c r="M50" s="10">
        <f>TI_NRG_FC_IND_NE!M50+FC_TRA_NE!M50+FC_OTH_NE!M50</f>
        <v>20.89905417024935</v>
      </c>
      <c r="N50" s="10">
        <f>TI_NRG_FC_IND_NE!N50+FC_TRA_NE!N50+FC_OTH_NE!N50</f>
        <v>24.03387790197764</v>
      </c>
      <c r="O50" s="10">
        <f>TI_NRG_FC_IND_NE!O50+FC_TRA_NE!O50+FC_OTH_NE!O50</f>
        <v>22.988907996560613</v>
      </c>
      <c r="P50" s="10">
        <f>TI_NRG_FC_IND_NE!P50+FC_TRA_NE!P50+FC_OTH_NE!P50</f>
        <v>17.764144453998281</v>
      </c>
      <c r="Q50" s="10">
        <f>TI_NRG_FC_IND_NE!Q50+FC_TRA_NE!Q50+FC_OTH_NE!Q50</f>
        <v>21.94393809114359</v>
      </c>
      <c r="R50" s="10">
        <f>TI_NRG_FC_IND_NE!R50+FC_TRA_NE!R50+FC_OTH_NE!R50</f>
        <v>39.708168529664647</v>
      </c>
      <c r="S50" s="10">
        <f>TI_NRG_FC_IND_NE!S50+FC_TRA_NE!S50+FC_OTH_NE!S50</f>
        <v>19.854084264832331</v>
      </c>
      <c r="T50" s="10">
        <f>TI_NRG_FC_IND_NE!T50+FC_TRA_NE!T50+FC_OTH_NE!T50</f>
        <v>16.787102321582111</v>
      </c>
      <c r="U50" s="10">
        <f>TI_NRG_FC_IND_NE!U50+FC_TRA_NE!U50+FC_OTH_NE!U50</f>
        <v>15.562424763542561</v>
      </c>
      <c r="V50" s="10">
        <f>TI_NRG_FC_IND_NE!V50+FC_TRA_NE!V50+FC_OTH_NE!V50</f>
        <v>10.34187446259673</v>
      </c>
      <c r="W50" s="10">
        <f>TI_NRG_FC_IND_NE!W50+FC_TRA_NE!W50+FC_OTH_NE!W50</f>
        <v>7.8570077386070496</v>
      </c>
      <c r="X50" s="10">
        <f>TI_NRG_FC_IND_NE!X50+FC_TRA_NE!X50+FC_OTH_NE!X50</f>
        <v>12.282373172828891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0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0</v>
      </c>
      <c r="P51" s="37">
        <f>TI_NRG_FC_IND_NE!P51+FC_TRA_NE!P51+FC_OTH_NE!P51</f>
        <v>0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56.128288907996563</v>
      </c>
      <c r="X51" s="37">
        <f>TI_NRG_FC_IND_NE!X51+FC_TRA_NE!X51+FC_OTH_NE!X51</f>
        <v>56.128288907996563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2269.9507308684438</v>
      </c>
      <c r="D2" s="31">
        <f t="shared" si="0"/>
        <v>2108.5840928632838</v>
      </c>
      <c r="E2" s="31">
        <f t="shared" si="0"/>
        <v>2058.4503869303526</v>
      </c>
      <c r="F2" s="31">
        <f t="shared" si="0"/>
        <v>2249.5915735167673</v>
      </c>
      <c r="G2" s="31">
        <f t="shared" si="0"/>
        <v>2456.2441960447113</v>
      </c>
      <c r="H2" s="31">
        <f t="shared" si="0"/>
        <v>2443.7467755803955</v>
      </c>
      <c r="I2" s="31">
        <f t="shared" si="0"/>
        <v>1986.2929492691317</v>
      </c>
      <c r="J2" s="31">
        <f t="shared" si="0"/>
        <v>2253.7008598452271</v>
      </c>
      <c r="K2" s="31">
        <f t="shared" si="0"/>
        <v>1927.8232158211526</v>
      </c>
      <c r="L2" s="31">
        <f t="shared" si="0"/>
        <v>1499.1914015477214</v>
      </c>
      <c r="M2" s="31">
        <f t="shared" si="0"/>
        <v>1679.7888220120383</v>
      </c>
      <c r="N2" s="31">
        <f t="shared" si="0"/>
        <v>1713.1710232158209</v>
      </c>
      <c r="O2" s="31">
        <f t="shared" si="0"/>
        <v>1282.8782459157351</v>
      </c>
      <c r="P2" s="31">
        <f t="shared" si="0"/>
        <v>1321.919948409286</v>
      </c>
      <c r="Q2" s="31">
        <f t="shared" si="0"/>
        <v>1401.7136715391225</v>
      </c>
      <c r="R2" s="31">
        <f t="shared" si="0"/>
        <v>1302.0039552880478</v>
      </c>
      <c r="S2" s="31">
        <f t="shared" si="0"/>
        <v>1127.5975064488391</v>
      </c>
      <c r="T2" s="31">
        <f t="shared" si="0"/>
        <v>1169.2931212381773</v>
      </c>
      <c r="U2" s="31">
        <f t="shared" si="0"/>
        <v>681.47506448839204</v>
      </c>
      <c r="V2" s="31">
        <f t="shared" si="0"/>
        <v>1114.1761822871881</v>
      </c>
      <c r="W2" s="31">
        <f t="shared" si="0"/>
        <v>1151.8784178847809</v>
      </c>
      <c r="X2" s="31">
        <f t="shared" ref="X2" si="1">SUM(X3,X17,X22,X25,X26,X51,X52,X71,X74,X75,X76)</f>
        <v>1223.7416165090283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2269.9507308684438</v>
      </c>
      <c r="D26" s="37">
        <f t="shared" si="14"/>
        <v>2108.5840928632838</v>
      </c>
      <c r="E26" s="37">
        <f t="shared" si="14"/>
        <v>2058.4503869303526</v>
      </c>
      <c r="F26" s="37">
        <f t="shared" si="14"/>
        <v>2249.5915735167673</v>
      </c>
      <c r="G26" s="37">
        <f t="shared" si="14"/>
        <v>2456.2441960447113</v>
      </c>
      <c r="H26" s="37">
        <f t="shared" si="14"/>
        <v>2443.7467755803955</v>
      </c>
      <c r="I26" s="37">
        <f t="shared" si="14"/>
        <v>1986.2929492691317</v>
      </c>
      <c r="J26" s="37">
        <f t="shared" si="14"/>
        <v>2253.7008598452271</v>
      </c>
      <c r="K26" s="37">
        <f t="shared" si="14"/>
        <v>1927.8232158211526</v>
      </c>
      <c r="L26" s="37">
        <f t="shared" si="14"/>
        <v>1499.1914015477214</v>
      </c>
      <c r="M26" s="37">
        <f t="shared" si="14"/>
        <v>1679.7888220120383</v>
      </c>
      <c r="N26" s="37">
        <f t="shared" si="14"/>
        <v>1713.1710232158209</v>
      </c>
      <c r="O26" s="37">
        <f t="shared" si="14"/>
        <v>1282.8782459157351</v>
      </c>
      <c r="P26" s="37">
        <f t="shared" si="14"/>
        <v>1321.919948409286</v>
      </c>
      <c r="Q26" s="37">
        <f t="shared" si="14"/>
        <v>1401.7136715391225</v>
      </c>
      <c r="R26" s="37">
        <f t="shared" si="14"/>
        <v>1302.0039552880478</v>
      </c>
      <c r="S26" s="37">
        <f t="shared" si="14"/>
        <v>1127.5975064488391</v>
      </c>
      <c r="T26" s="37">
        <f t="shared" si="14"/>
        <v>1169.2931212381773</v>
      </c>
      <c r="U26" s="37">
        <f t="shared" si="14"/>
        <v>681.47506448839204</v>
      </c>
      <c r="V26" s="37">
        <f t="shared" si="14"/>
        <v>1114.1761822871881</v>
      </c>
      <c r="W26" s="37">
        <f t="shared" si="14"/>
        <v>1095.7501289767843</v>
      </c>
      <c r="X26" s="37">
        <f t="shared" ref="X26" si="15">SUM(X27,X33)</f>
        <v>1167.6133276010316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2269.9507308684438</v>
      </c>
      <c r="D33" s="29">
        <f t="shared" si="18"/>
        <v>2108.5840928632838</v>
      </c>
      <c r="E33" s="29">
        <f t="shared" si="18"/>
        <v>2058.4503869303526</v>
      </c>
      <c r="F33" s="29">
        <f t="shared" si="18"/>
        <v>2249.5915735167673</v>
      </c>
      <c r="G33" s="29">
        <f t="shared" si="18"/>
        <v>2456.2441960447113</v>
      </c>
      <c r="H33" s="29">
        <f t="shared" si="18"/>
        <v>2443.7467755803955</v>
      </c>
      <c r="I33" s="29">
        <f t="shared" si="18"/>
        <v>1986.2929492691317</v>
      </c>
      <c r="J33" s="29">
        <f t="shared" si="18"/>
        <v>2253.7008598452271</v>
      </c>
      <c r="K33" s="29">
        <f t="shared" si="18"/>
        <v>1927.8232158211526</v>
      </c>
      <c r="L33" s="29">
        <f t="shared" si="18"/>
        <v>1499.1914015477214</v>
      </c>
      <c r="M33" s="29">
        <f t="shared" si="18"/>
        <v>1679.7888220120383</v>
      </c>
      <c r="N33" s="29">
        <f t="shared" si="18"/>
        <v>1713.1710232158209</v>
      </c>
      <c r="O33" s="29">
        <f t="shared" si="18"/>
        <v>1282.8782459157351</v>
      </c>
      <c r="P33" s="29">
        <f t="shared" si="18"/>
        <v>1321.919948409286</v>
      </c>
      <c r="Q33" s="29">
        <f t="shared" si="18"/>
        <v>1401.7136715391225</v>
      </c>
      <c r="R33" s="29">
        <f t="shared" si="18"/>
        <v>1302.0039552880478</v>
      </c>
      <c r="S33" s="29">
        <f t="shared" si="18"/>
        <v>1127.5975064488391</v>
      </c>
      <c r="T33" s="29">
        <f t="shared" si="18"/>
        <v>1169.2931212381773</v>
      </c>
      <c r="U33" s="29">
        <f t="shared" si="18"/>
        <v>681.47506448839204</v>
      </c>
      <c r="V33" s="29">
        <f t="shared" si="18"/>
        <v>1114.1761822871881</v>
      </c>
      <c r="W33" s="29">
        <f t="shared" si="18"/>
        <v>1095.7501289767843</v>
      </c>
      <c r="X33" s="29">
        <f t="shared" ref="X33" si="19">SUM(X34:X50)</f>
        <v>1167.6133276010316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29.373258813413582</v>
      </c>
      <c r="D36" s="10">
        <v>29.373258813413582</v>
      </c>
      <c r="E36" s="10">
        <v>36.151676698194322</v>
      </c>
      <c r="F36" s="10">
        <v>18.075838349097161</v>
      </c>
      <c r="G36" s="10">
        <v>48.589165950128972</v>
      </c>
      <c r="H36" s="10">
        <v>27.119518486672391</v>
      </c>
      <c r="I36" s="10">
        <v>73.448667239896807</v>
      </c>
      <c r="J36" s="10">
        <v>106.57300085984519</v>
      </c>
      <c r="K36" s="10">
        <v>134.04032674118659</v>
      </c>
      <c r="L36" s="10">
        <v>40.651590713671538</v>
      </c>
      <c r="M36" s="10">
        <v>61.526741186586413</v>
      </c>
      <c r="N36" s="10">
        <v>93.388736027515051</v>
      </c>
      <c r="O36" s="10">
        <v>12.085640584694749</v>
      </c>
      <c r="P36" s="10">
        <v>291.15313843508159</v>
      </c>
      <c r="Q36" s="10">
        <v>494.41100601891662</v>
      </c>
      <c r="R36" s="10">
        <v>354.87721410146167</v>
      </c>
      <c r="S36" s="10">
        <v>309.83086844368012</v>
      </c>
      <c r="T36" s="10">
        <v>240.22330180567499</v>
      </c>
      <c r="U36" s="10">
        <v>108.7748065348237</v>
      </c>
      <c r="V36" s="10">
        <v>319.93009458297502</v>
      </c>
      <c r="W36" s="10">
        <v>341.87093723129829</v>
      </c>
      <c r="X36" s="10">
        <v>331.64866723989678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1455.061134995701</v>
      </c>
      <c r="D42" s="10">
        <v>1088.373000859845</v>
      </c>
      <c r="E42" s="10">
        <v>1205.288048151333</v>
      </c>
      <c r="F42" s="10">
        <v>1359.4033533963891</v>
      </c>
      <c r="G42" s="10">
        <v>1484.6376612209799</v>
      </c>
      <c r="H42" s="10">
        <v>1467.4369733447979</v>
      </c>
      <c r="I42" s="10">
        <v>1153.523731728289</v>
      </c>
      <c r="J42" s="10">
        <v>1489.1564058469471</v>
      </c>
      <c r="K42" s="10">
        <v>1120.2828030954429</v>
      </c>
      <c r="L42" s="10">
        <v>956.33895098882192</v>
      </c>
      <c r="M42" s="10">
        <v>1231.680481513328</v>
      </c>
      <c r="N42" s="10">
        <v>1245.342476354256</v>
      </c>
      <c r="O42" s="10">
        <v>973.15374032674117</v>
      </c>
      <c r="P42" s="10">
        <v>794.49699054170242</v>
      </c>
      <c r="Q42" s="10">
        <v>729.33981083404979</v>
      </c>
      <c r="R42" s="10">
        <v>694.65941530524503</v>
      </c>
      <c r="S42" s="10">
        <v>571.70154772141007</v>
      </c>
      <c r="T42" s="10">
        <v>650.35356835769562</v>
      </c>
      <c r="U42" s="10">
        <v>346.58882201203778</v>
      </c>
      <c r="V42" s="10">
        <v>570.94591573516755</v>
      </c>
      <c r="W42" s="10">
        <v>505.66689595872742</v>
      </c>
      <c r="X42" s="10">
        <v>545.12158211521921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215.18108340498711</v>
      </c>
      <c r="D44" s="10">
        <v>184.30300945829751</v>
      </c>
      <c r="E44" s="10">
        <v>176.58357695614791</v>
      </c>
      <c r="F44" s="10">
        <v>251.8486672398968</v>
      </c>
      <c r="G44" s="10">
        <v>249.57962166809969</v>
      </c>
      <c r="H44" s="10">
        <v>219.82209802235599</v>
      </c>
      <c r="I44" s="10">
        <v>161.26680997420459</v>
      </c>
      <c r="J44" s="10">
        <v>150.95064488392089</v>
      </c>
      <c r="K44" s="10">
        <v>179.61212381771281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10.56173688736027</v>
      </c>
      <c r="D45" s="10">
        <v>10.56173688736027</v>
      </c>
      <c r="E45" s="10">
        <v>9.6016337059329313</v>
      </c>
      <c r="F45" s="10">
        <v>9.6016337059329313</v>
      </c>
      <c r="G45" s="10">
        <v>9.5992261392949256</v>
      </c>
      <c r="H45" s="10">
        <v>6.7194325021496129</v>
      </c>
      <c r="I45" s="10">
        <v>17.278589853826311</v>
      </c>
      <c r="J45" s="10">
        <v>7.2895958727429067</v>
      </c>
      <c r="K45" s="10">
        <v>6.2482373172828876</v>
      </c>
      <c r="L45" s="10">
        <v>4.1654342218400684</v>
      </c>
      <c r="M45" s="10">
        <v>4.1654342218400684</v>
      </c>
      <c r="N45" s="10">
        <v>3.1240756663800511</v>
      </c>
      <c r="O45" s="10">
        <v>3.1240756663800511</v>
      </c>
      <c r="P45" s="10">
        <v>4.1654342218400684</v>
      </c>
      <c r="Q45" s="10">
        <v>2.0827171109200342</v>
      </c>
      <c r="R45" s="10">
        <v>8.3309544282029222</v>
      </c>
      <c r="S45" s="10">
        <v>5.2068787618228711</v>
      </c>
      <c r="T45" s="10">
        <v>7.3582975064488387</v>
      </c>
      <c r="U45" s="10">
        <v>2.798194325021496</v>
      </c>
      <c r="V45" s="10">
        <v>1.8504729148753221</v>
      </c>
      <c r="W45" s="10">
        <v>5.1016337059329322</v>
      </c>
      <c r="X45" s="10">
        <v>5.2370593293207213</v>
      </c>
    </row>
    <row r="46" spans="1:24" ht="11.25" customHeight="1" x14ac:dyDescent="0.2">
      <c r="A46" s="41" t="s">
        <v>79</v>
      </c>
      <c r="B46" s="9" t="s">
        <v>80</v>
      </c>
      <c r="C46" s="10">
        <v>30.725107480653481</v>
      </c>
      <c r="D46" s="10">
        <v>28.804815133276009</v>
      </c>
      <c r="E46" s="10">
        <v>20.163370593293209</v>
      </c>
      <c r="F46" s="10">
        <v>20.163370593293209</v>
      </c>
      <c r="G46" s="10">
        <v>20.15838349097162</v>
      </c>
      <c r="H46" s="10">
        <v>18.238521066208079</v>
      </c>
      <c r="I46" s="10">
        <v>19.198452278589851</v>
      </c>
      <c r="J46" s="10">
        <v>23.072484952708511</v>
      </c>
      <c r="K46" s="10">
        <v>21.066208082545138</v>
      </c>
      <c r="L46" s="10">
        <v>18.05674978503869</v>
      </c>
      <c r="M46" s="10">
        <v>24.07566638005159</v>
      </c>
      <c r="N46" s="10">
        <v>20.063026655202059</v>
      </c>
      <c r="O46" s="10">
        <v>17.05356835769561</v>
      </c>
      <c r="P46" s="10">
        <v>11.034651762682721</v>
      </c>
      <c r="Q46" s="10">
        <v>13.041014617368869</v>
      </c>
      <c r="R46" s="10">
        <v>15.04729148753224</v>
      </c>
      <c r="S46" s="10">
        <v>13.041014617368869</v>
      </c>
      <c r="T46" s="10">
        <v>14.934909716251081</v>
      </c>
      <c r="U46" s="10">
        <v>17.343508168529659</v>
      </c>
      <c r="V46" s="10">
        <v>15.607050730868441</v>
      </c>
      <c r="W46" s="10">
        <v>15.81969045571797</v>
      </c>
      <c r="X46" s="10">
        <v>14.86371453138435</v>
      </c>
    </row>
    <row r="47" spans="1:24" ht="11.25" customHeight="1" x14ac:dyDescent="0.2">
      <c r="A47" s="41" t="s">
        <v>81</v>
      </c>
      <c r="B47" s="9" t="s">
        <v>82</v>
      </c>
      <c r="C47" s="10">
        <v>459.91685296646602</v>
      </c>
      <c r="D47" s="10">
        <v>691.3155631986242</v>
      </c>
      <c r="E47" s="10">
        <v>533.8492691315563</v>
      </c>
      <c r="F47" s="10">
        <v>525.20782459157351</v>
      </c>
      <c r="G47" s="10">
        <v>549.07515047291486</v>
      </c>
      <c r="H47" s="10">
        <v>610.51014617368867</v>
      </c>
      <c r="I47" s="10">
        <v>478.04101461736877</v>
      </c>
      <c r="J47" s="10">
        <v>411.72252794496978</v>
      </c>
      <c r="K47" s="10">
        <v>407.99656061908848</v>
      </c>
      <c r="L47" s="10">
        <v>445.25649183147033</v>
      </c>
      <c r="M47" s="10">
        <v>327.88761822871879</v>
      </c>
      <c r="N47" s="10">
        <v>316.70963026655198</v>
      </c>
      <c r="O47" s="10">
        <v>244.05270851246769</v>
      </c>
      <c r="P47" s="10">
        <v>193.7517626827171</v>
      </c>
      <c r="Q47" s="10">
        <v>131.34135855546</v>
      </c>
      <c r="R47" s="10">
        <v>177.91633705932929</v>
      </c>
      <c r="S47" s="10">
        <v>198.40928632846089</v>
      </c>
      <c r="T47" s="10">
        <v>231.42631126397251</v>
      </c>
      <c r="U47" s="10">
        <v>182.7498710232158</v>
      </c>
      <c r="V47" s="10">
        <v>187.73155631986239</v>
      </c>
      <c r="W47" s="10">
        <v>213.88985382631131</v>
      </c>
      <c r="X47" s="10">
        <v>253.18426483233009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10.56173688736027</v>
      </c>
      <c r="D49" s="10">
        <v>15.362596732588131</v>
      </c>
      <c r="E49" s="10">
        <v>14.402407566638001</v>
      </c>
      <c r="F49" s="10">
        <v>14.402407566638001</v>
      </c>
      <c r="G49" s="10">
        <v>17.278589853826311</v>
      </c>
      <c r="H49" s="10">
        <v>13.438865004299229</v>
      </c>
      <c r="I49" s="10">
        <v>12.479019776440239</v>
      </c>
      <c r="J49" s="10">
        <v>9.5538263112639719</v>
      </c>
      <c r="K49" s="10">
        <v>10.50920034393809</v>
      </c>
      <c r="L49" s="10">
        <v>8.5984522785898534</v>
      </c>
      <c r="M49" s="10">
        <v>9.5538263112639719</v>
      </c>
      <c r="N49" s="10">
        <v>10.50920034393809</v>
      </c>
      <c r="O49" s="10">
        <v>11.464574376612211</v>
      </c>
      <c r="P49" s="10">
        <v>9.5538263112639719</v>
      </c>
      <c r="Q49" s="10">
        <v>9.5538263112639719</v>
      </c>
      <c r="R49" s="10">
        <v>11.464574376612211</v>
      </c>
      <c r="S49" s="10">
        <v>9.5538263112639719</v>
      </c>
      <c r="T49" s="10">
        <v>8.2096302665520202</v>
      </c>
      <c r="U49" s="10">
        <v>7.6574376612209791</v>
      </c>
      <c r="V49" s="10">
        <v>7.7692175408426474</v>
      </c>
      <c r="W49" s="10">
        <v>5.5441100601891664</v>
      </c>
      <c r="X49" s="10">
        <v>5.2756663800515904</v>
      </c>
    </row>
    <row r="50" spans="1:24" ht="11.25" customHeight="1" x14ac:dyDescent="0.2">
      <c r="A50" s="41" t="s">
        <v>87</v>
      </c>
      <c r="B50" s="9" t="s">
        <v>88</v>
      </c>
      <c r="C50" s="10">
        <v>58.56981943250215</v>
      </c>
      <c r="D50" s="10">
        <v>60.490111779879619</v>
      </c>
      <c r="E50" s="10">
        <v>62.410404127257088</v>
      </c>
      <c r="F50" s="10">
        <v>50.888478073946693</v>
      </c>
      <c r="G50" s="10">
        <v>77.326397248495269</v>
      </c>
      <c r="H50" s="10">
        <v>80.461220980223558</v>
      </c>
      <c r="I50" s="10">
        <v>71.056663800515906</v>
      </c>
      <c r="J50" s="10">
        <v>55.382373172828878</v>
      </c>
      <c r="K50" s="10">
        <v>48.067755803955293</v>
      </c>
      <c r="L50" s="10">
        <v>26.123731728288909</v>
      </c>
      <c r="M50" s="10">
        <v>20.89905417024935</v>
      </c>
      <c r="N50" s="10">
        <v>24.03387790197764</v>
      </c>
      <c r="O50" s="10">
        <v>21.94393809114359</v>
      </c>
      <c r="P50" s="10">
        <v>17.764144453998281</v>
      </c>
      <c r="Q50" s="10">
        <v>21.94393809114359</v>
      </c>
      <c r="R50" s="10">
        <v>39.708168529664647</v>
      </c>
      <c r="S50" s="10">
        <v>19.854084264832331</v>
      </c>
      <c r="T50" s="10">
        <v>16.787102321582111</v>
      </c>
      <c r="U50" s="10">
        <v>15.562424763542561</v>
      </c>
      <c r="V50" s="10">
        <v>10.34187446259673</v>
      </c>
      <c r="W50" s="10">
        <v>7.8570077386070496</v>
      </c>
      <c r="X50" s="10">
        <v>12.282373172828891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56.128288907996563</v>
      </c>
      <c r="X51" s="37">
        <v>56.128288907996563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2.00627687016337</v>
      </c>
      <c r="P2" s="31">
        <f t="shared" si="0"/>
        <v>2.00627687016337</v>
      </c>
      <c r="Q2" s="31">
        <f t="shared" si="0"/>
        <v>2.00627687016337</v>
      </c>
      <c r="R2" s="31">
        <f t="shared" si="0"/>
        <v>2.00627687016337</v>
      </c>
      <c r="S2" s="31">
        <f t="shared" si="0"/>
        <v>1.0031814273430779</v>
      </c>
      <c r="T2" s="31">
        <f t="shared" si="0"/>
        <v>1.3723129836629411</v>
      </c>
      <c r="U2" s="31">
        <f t="shared" si="0"/>
        <v>1.501719690455718</v>
      </c>
      <c r="V2" s="31">
        <f t="shared" si="0"/>
        <v>0</v>
      </c>
      <c r="W2" s="31">
        <f t="shared" si="0"/>
        <v>1.481685296646603</v>
      </c>
      <c r="X2" s="31">
        <f t="shared" ref="X2" si="1">SUM(X3,X17,X22,X25,X26,X51,X52,X71,X74,X75,X76)</f>
        <v>1.36225279449699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2.00627687016337</v>
      </c>
      <c r="P26" s="37">
        <f t="shared" si="14"/>
        <v>2.00627687016337</v>
      </c>
      <c r="Q26" s="37">
        <f t="shared" si="14"/>
        <v>2.00627687016337</v>
      </c>
      <c r="R26" s="37">
        <f t="shared" si="14"/>
        <v>2.00627687016337</v>
      </c>
      <c r="S26" s="37">
        <f t="shared" si="14"/>
        <v>1.0031814273430779</v>
      </c>
      <c r="T26" s="37">
        <f t="shared" si="14"/>
        <v>1.3723129836629411</v>
      </c>
      <c r="U26" s="37">
        <f t="shared" si="14"/>
        <v>1.501719690455718</v>
      </c>
      <c r="V26" s="37">
        <f t="shared" si="14"/>
        <v>0</v>
      </c>
      <c r="W26" s="37">
        <f t="shared" si="14"/>
        <v>1.481685296646603</v>
      </c>
      <c r="X26" s="37">
        <f t="shared" ref="X26" si="15">SUM(X27,X33)</f>
        <v>1.36225279449699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2.00627687016337</v>
      </c>
      <c r="P33" s="29">
        <f t="shared" si="18"/>
        <v>2.00627687016337</v>
      </c>
      <c r="Q33" s="29">
        <f t="shared" si="18"/>
        <v>2.00627687016337</v>
      </c>
      <c r="R33" s="29">
        <f t="shared" si="18"/>
        <v>2.00627687016337</v>
      </c>
      <c r="S33" s="29">
        <f t="shared" si="18"/>
        <v>1.0031814273430779</v>
      </c>
      <c r="T33" s="29">
        <f t="shared" si="18"/>
        <v>1.3723129836629411</v>
      </c>
      <c r="U33" s="29">
        <f t="shared" si="18"/>
        <v>1.501719690455718</v>
      </c>
      <c r="V33" s="29">
        <f t="shared" si="18"/>
        <v>0</v>
      </c>
      <c r="W33" s="29">
        <f t="shared" si="18"/>
        <v>1.481685296646603</v>
      </c>
      <c r="X33" s="29">
        <f t="shared" ref="X33" si="19">SUM(X34:X50)</f>
        <v>1.36225279449699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2.00627687016337</v>
      </c>
      <c r="P46" s="10">
        <v>2.00627687016337</v>
      </c>
      <c r="Q46" s="10">
        <v>2.00627687016337</v>
      </c>
      <c r="R46" s="10">
        <v>2.00627687016337</v>
      </c>
      <c r="S46" s="10">
        <v>1.0031814273430779</v>
      </c>
      <c r="T46" s="10">
        <v>1.3723129836629411</v>
      </c>
      <c r="U46" s="10">
        <v>1.501719690455718</v>
      </c>
      <c r="V46" s="10">
        <v>0</v>
      </c>
      <c r="W46" s="10">
        <v>1.481685296646603</v>
      </c>
      <c r="X46" s="10">
        <v>1.36225279449699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2269.9507308684438</v>
      </c>
      <c r="D2" s="31">
        <f t="shared" si="0"/>
        <v>2108.5840928632838</v>
      </c>
      <c r="E2" s="31">
        <f t="shared" si="0"/>
        <v>2058.4503869303526</v>
      </c>
      <c r="F2" s="31">
        <f t="shared" si="0"/>
        <v>2249.5915735167673</v>
      </c>
      <c r="G2" s="31">
        <f t="shared" si="0"/>
        <v>2456.2441960447113</v>
      </c>
      <c r="H2" s="31">
        <f t="shared" si="0"/>
        <v>2443.7467755803955</v>
      </c>
      <c r="I2" s="31">
        <f t="shared" si="0"/>
        <v>1986.2929492691317</v>
      </c>
      <c r="J2" s="31">
        <f t="shared" si="0"/>
        <v>2253.7008598452271</v>
      </c>
      <c r="K2" s="31">
        <f t="shared" si="0"/>
        <v>1927.8232158211526</v>
      </c>
      <c r="L2" s="31">
        <f t="shared" si="0"/>
        <v>1499.1914015477214</v>
      </c>
      <c r="M2" s="31">
        <f t="shared" si="0"/>
        <v>1679.7888220120383</v>
      </c>
      <c r="N2" s="31">
        <f t="shared" si="0"/>
        <v>1713.1710232158209</v>
      </c>
      <c r="O2" s="31">
        <f t="shared" si="0"/>
        <v>1280.8719690455716</v>
      </c>
      <c r="P2" s="31">
        <f t="shared" si="0"/>
        <v>1319.9136715391228</v>
      </c>
      <c r="Q2" s="31">
        <f t="shared" si="0"/>
        <v>1399.7073086844364</v>
      </c>
      <c r="R2" s="31">
        <f t="shared" si="0"/>
        <v>1299.9976784178846</v>
      </c>
      <c r="S2" s="31">
        <f t="shared" si="0"/>
        <v>1126.5943250214962</v>
      </c>
      <c r="T2" s="31">
        <f t="shared" si="0"/>
        <v>1167.9208082545142</v>
      </c>
      <c r="U2" s="31">
        <f t="shared" si="0"/>
        <v>679.97334479793642</v>
      </c>
      <c r="V2" s="31">
        <f t="shared" si="0"/>
        <v>1114.1761822871881</v>
      </c>
      <c r="W2" s="31">
        <f t="shared" si="0"/>
        <v>1150.3968185726571</v>
      </c>
      <c r="X2" s="31">
        <f t="shared" ref="X2" si="1">SUM(X3,X17,X22,X25,X26,X51,X52,X71,X74,X75,X76)</f>
        <v>1222.3793637145313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2269.9507308684438</v>
      </c>
      <c r="D26" s="37">
        <f t="shared" si="14"/>
        <v>2108.5840928632838</v>
      </c>
      <c r="E26" s="37">
        <f t="shared" si="14"/>
        <v>2058.4503869303526</v>
      </c>
      <c r="F26" s="37">
        <f t="shared" si="14"/>
        <v>2249.5915735167673</v>
      </c>
      <c r="G26" s="37">
        <f t="shared" si="14"/>
        <v>2456.2441960447113</v>
      </c>
      <c r="H26" s="37">
        <f t="shared" si="14"/>
        <v>2443.7467755803955</v>
      </c>
      <c r="I26" s="37">
        <f t="shared" si="14"/>
        <v>1986.2929492691317</v>
      </c>
      <c r="J26" s="37">
        <f t="shared" si="14"/>
        <v>2253.7008598452271</v>
      </c>
      <c r="K26" s="37">
        <f t="shared" si="14"/>
        <v>1927.8232158211526</v>
      </c>
      <c r="L26" s="37">
        <f t="shared" si="14"/>
        <v>1499.1914015477214</v>
      </c>
      <c r="M26" s="37">
        <f t="shared" si="14"/>
        <v>1679.7888220120383</v>
      </c>
      <c r="N26" s="37">
        <f t="shared" si="14"/>
        <v>1713.1710232158209</v>
      </c>
      <c r="O26" s="37">
        <f t="shared" si="14"/>
        <v>1280.8719690455716</v>
      </c>
      <c r="P26" s="37">
        <f t="shared" si="14"/>
        <v>1319.9136715391228</v>
      </c>
      <c r="Q26" s="37">
        <f t="shared" si="14"/>
        <v>1399.7073086844364</v>
      </c>
      <c r="R26" s="37">
        <f t="shared" si="14"/>
        <v>1299.9976784178846</v>
      </c>
      <c r="S26" s="37">
        <f t="shared" si="14"/>
        <v>1126.5943250214962</v>
      </c>
      <c r="T26" s="37">
        <f t="shared" si="14"/>
        <v>1167.9208082545142</v>
      </c>
      <c r="U26" s="37">
        <f t="shared" si="14"/>
        <v>679.97334479793642</v>
      </c>
      <c r="V26" s="37">
        <f t="shared" si="14"/>
        <v>1114.1761822871881</v>
      </c>
      <c r="W26" s="37">
        <f t="shared" si="14"/>
        <v>1094.2685296646605</v>
      </c>
      <c r="X26" s="37">
        <f t="shared" ref="X26" si="15">SUM(X27,X33)</f>
        <v>1166.2510748065347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2269.9507308684438</v>
      </c>
      <c r="D33" s="29">
        <f t="shared" si="18"/>
        <v>2108.5840928632838</v>
      </c>
      <c r="E33" s="29">
        <f t="shared" si="18"/>
        <v>2058.4503869303526</v>
      </c>
      <c r="F33" s="29">
        <f t="shared" si="18"/>
        <v>2249.5915735167673</v>
      </c>
      <c r="G33" s="29">
        <f t="shared" si="18"/>
        <v>2456.2441960447113</v>
      </c>
      <c r="H33" s="29">
        <f t="shared" si="18"/>
        <v>2443.7467755803955</v>
      </c>
      <c r="I33" s="29">
        <f t="shared" si="18"/>
        <v>1986.2929492691317</v>
      </c>
      <c r="J33" s="29">
        <f t="shared" si="18"/>
        <v>2253.7008598452271</v>
      </c>
      <c r="K33" s="29">
        <f t="shared" si="18"/>
        <v>1927.8232158211526</v>
      </c>
      <c r="L33" s="29">
        <f t="shared" si="18"/>
        <v>1499.1914015477214</v>
      </c>
      <c r="M33" s="29">
        <f t="shared" si="18"/>
        <v>1679.7888220120383</v>
      </c>
      <c r="N33" s="29">
        <f t="shared" si="18"/>
        <v>1713.1710232158209</v>
      </c>
      <c r="O33" s="29">
        <f t="shared" si="18"/>
        <v>1280.8719690455716</v>
      </c>
      <c r="P33" s="29">
        <f t="shared" si="18"/>
        <v>1319.9136715391228</v>
      </c>
      <c r="Q33" s="29">
        <f t="shared" si="18"/>
        <v>1399.7073086844364</v>
      </c>
      <c r="R33" s="29">
        <f t="shared" si="18"/>
        <v>1299.9976784178846</v>
      </c>
      <c r="S33" s="29">
        <f t="shared" si="18"/>
        <v>1126.5943250214962</v>
      </c>
      <c r="T33" s="29">
        <f t="shared" si="18"/>
        <v>1167.9208082545142</v>
      </c>
      <c r="U33" s="29">
        <f t="shared" si="18"/>
        <v>679.97334479793642</v>
      </c>
      <c r="V33" s="29">
        <f t="shared" si="18"/>
        <v>1114.1761822871881</v>
      </c>
      <c r="W33" s="29">
        <f t="shared" si="18"/>
        <v>1094.2685296646605</v>
      </c>
      <c r="X33" s="29">
        <f t="shared" ref="X33" si="19">SUM(X34:X50)</f>
        <v>1166.2510748065347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29.373258813413582</v>
      </c>
      <c r="D36" s="10">
        <v>29.373258813413582</v>
      </c>
      <c r="E36" s="10">
        <v>36.151676698194322</v>
      </c>
      <c r="F36" s="10">
        <v>18.075838349097161</v>
      </c>
      <c r="G36" s="10">
        <v>48.589165950128972</v>
      </c>
      <c r="H36" s="10">
        <v>27.119518486672391</v>
      </c>
      <c r="I36" s="10">
        <v>73.448667239896807</v>
      </c>
      <c r="J36" s="10">
        <v>106.57300085984519</v>
      </c>
      <c r="K36" s="10">
        <v>134.04032674118659</v>
      </c>
      <c r="L36" s="10">
        <v>40.651590713671538</v>
      </c>
      <c r="M36" s="10">
        <v>61.526741186586413</v>
      </c>
      <c r="N36" s="10">
        <v>93.388736027515051</v>
      </c>
      <c r="O36" s="10">
        <v>12.085640584694749</v>
      </c>
      <c r="P36" s="10">
        <v>291.15313843508159</v>
      </c>
      <c r="Q36" s="10">
        <v>494.41100601891662</v>
      </c>
      <c r="R36" s="10">
        <v>354.87721410146167</v>
      </c>
      <c r="S36" s="10">
        <v>309.83086844368012</v>
      </c>
      <c r="T36" s="10">
        <v>240.22330180567499</v>
      </c>
      <c r="U36" s="10">
        <v>108.7748065348237</v>
      </c>
      <c r="V36" s="10">
        <v>319.93009458297502</v>
      </c>
      <c r="W36" s="10">
        <v>341.87093723129829</v>
      </c>
      <c r="X36" s="10">
        <v>331.64866723989678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1455.061134995701</v>
      </c>
      <c r="D42" s="10">
        <v>1088.373000859845</v>
      </c>
      <c r="E42" s="10">
        <v>1205.288048151333</v>
      </c>
      <c r="F42" s="10">
        <v>1359.4033533963891</v>
      </c>
      <c r="G42" s="10">
        <v>1484.6376612209799</v>
      </c>
      <c r="H42" s="10">
        <v>1467.4369733447979</v>
      </c>
      <c r="I42" s="10">
        <v>1153.523731728289</v>
      </c>
      <c r="J42" s="10">
        <v>1489.1564058469471</v>
      </c>
      <c r="K42" s="10">
        <v>1120.2828030954429</v>
      </c>
      <c r="L42" s="10">
        <v>956.33895098882192</v>
      </c>
      <c r="M42" s="10">
        <v>1231.680481513328</v>
      </c>
      <c r="N42" s="10">
        <v>1245.342476354256</v>
      </c>
      <c r="O42" s="10">
        <v>973.15374032674117</v>
      </c>
      <c r="P42" s="10">
        <v>794.49699054170242</v>
      </c>
      <c r="Q42" s="10">
        <v>729.33981083404979</v>
      </c>
      <c r="R42" s="10">
        <v>694.65941530524503</v>
      </c>
      <c r="S42" s="10">
        <v>571.70154772141007</v>
      </c>
      <c r="T42" s="10">
        <v>650.35356835769562</v>
      </c>
      <c r="U42" s="10">
        <v>346.58882201203778</v>
      </c>
      <c r="V42" s="10">
        <v>570.94591573516755</v>
      </c>
      <c r="W42" s="10">
        <v>505.66689595872742</v>
      </c>
      <c r="X42" s="10">
        <v>545.12158211521921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215.18108340498711</v>
      </c>
      <c r="D44" s="10">
        <v>184.30300945829751</v>
      </c>
      <c r="E44" s="10">
        <v>176.58357695614791</v>
      </c>
      <c r="F44" s="10">
        <v>251.8486672398968</v>
      </c>
      <c r="G44" s="10">
        <v>249.57962166809969</v>
      </c>
      <c r="H44" s="10">
        <v>219.82209802235599</v>
      </c>
      <c r="I44" s="10">
        <v>161.26680997420459</v>
      </c>
      <c r="J44" s="10">
        <v>150.95064488392089</v>
      </c>
      <c r="K44" s="10">
        <v>179.61212381771281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10.56173688736027</v>
      </c>
      <c r="D45" s="10">
        <v>10.56173688736027</v>
      </c>
      <c r="E45" s="10">
        <v>9.6016337059329313</v>
      </c>
      <c r="F45" s="10">
        <v>9.6016337059329313</v>
      </c>
      <c r="G45" s="10">
        <v>9.5992261392949256</v>
      </c>
      <c r="H45" s="10">
        <v>6.7194325021496129</v>
      </c>
      <c r="I45" s="10">
        <v>17.278589853826311</v>
      </c>
      <c r="J45" s="10">
        <v>7.2895958727429067</v>
      </c>
      <c r="K45" s="10">
        <v>6.2482373172828876</v>
      </c>
      <c r="L45" s="10">
        <v>4.1654342218400684</v>
      </c>
      <c r="M45" s="10">
        <v>4.1654342218400684</v>
      </c>
      <c r="N45" s="10">
        <v>3.1240756663800511</v>
      </c>
      <c r="O45" s="10">
        <v>3.1240756663800511</v>
      </c>
      <c r="P45" s="10">
        <v>4.1654342218400684</v>
      </c>
      <c r="Q45" s="10">
        <v>2.0827171109200342</v>
      </c>
      <c r="R45" s="10">
        <v>8.3309544282029222</v>
      </c>
      <c r="S45" s="10">
        <v>5.2068787618228711</v>
      </c>
      <c r="T45" s="10">
        <v>7.3582975064488387</v>
      </c>
      <c r="U45" s="10">
        <v>2.798194325021496</v>
      </c>
      <c r="V45" s="10">
        <v>1.8504729148753221</v>
      </c>
      <c r="W45" s="10">
        <v>5.1016337059329322</v>
      </c>
      <c r="X45" s="10">
        <v>5.2370593293207213</v>
      </c>
    </row>
    <row r="46" spans="1:24" ht="11.25" customHeight="1" x14ac:dyDescent="0.2">
      <c r="A46" s="41" t="s">
        <v>79</v>
      </c>
      <c r="B46" s="9" t="s">
        <v>80</v>
      </c>
      <c r="C46" s="10">
        <v>30.725107480653481</v>
      </c>
      <c r="D46" s="10">
        <v>28.804815133276009</v>
      </c>
      <c r="E46" s="10">
        <v>20.163370593293209</v>
      </c>
      <c r="F46" s="10">
        <v>20.163370593293209</v>
      </c>
      <c r="G46" s="10">
        <v>20.15838349097162</v>
      </c>
      <c r="H46" s="10">
        <v>18.238521066208079</v>
      </c>
      <c r="I46" s="10">
        <v>19.198452278589851</v>
      </c>
      <c r="J46" s="10">
        <v>23.072484952708511</v>
      </c>
      <c r="K46" s="10">
        <v>21.066208082545138</v>
      </c>
      <c r="L46" s="10">
        <v>18.05674978503869</v>
      </c>
      <c r="M46" s="10">
        <v>24.07566638005159</v>
      </c>
      <c r="N46" s="10">
        <v>20.063026655202059</v>
      </c>
      <c r="O46" s="10">
        <v>15.04729148753224</v>
      </c>
      <c r="P46" s="10">
        <v>9.0283748925193468</v>
      </c>
      <c r="Q46" s="10">
        <v>11.034651762682721</v>
      </c>
      <c r="R46" s="10">
        <v>13.041014617368869</v>
      </c>
      <c r="S46" s="10">
        <v>12.0378331900258</v>
      </c>
      <c r="T46" s="10">
        <v>13.56259673258813</v>
      </c>
      <c r="U46" s="10">
        <v>15.84178847807395</v>
      </c>
      <c r="V46" s="10">
        <v>15.607050730868441</v>
      </c>
      <c r="W46" s="10">
        <v>14.33809114359415</v>
      </c>
      <c r="X46" s="10">
        <v>13.501461736887361</v>
      </c>
    </row>
    <row r="47" spans="1:24" ht="11.25" customHeight="1" x14ac:dyDescent="0.2">
      <c r="A47" s="41" t="s">
        <v>81</v>
      </c>
      <c r="B47" s="9" t="s">
        <v>82</v>
      </c>
      <c r="C47" s="10">
        <v>459.91685296646602</v>
      </c>
      <c r="D47" s="10">
        <v>691.3155631986242</v>
      </c>
      <c r="E47" s="10">
        <v>533.8492691315563</v>
      </c>
      <c r="F47" s="10">
        <v>525.20782459157351</v>
      </c>
      <c r="G47" s="10">
        <v>549.07515047291486</v>
      </c>
      <c r="H47" s="10">
        <v>610.51014617368867</v>
      </c>
      <c r="I47" s="10">
        <v>478.04101461736877</v>
      </c>
      <c r="J47" s="10">
        <v>411.72252794496978</v>
      </c>
      <c r="K47" s="10">
        <v>407.99656061908848</v>
      </c>
      <c r="L47" s="10">
        <v>445.25649183147033</v>
      </c>
      <c r="M47" s="10">
        <v>327.88761822871879</v>
      </c>
      <c r="N47" s="10">
        <v>316.70963026655198</v>
      </c>
      <c r="O47" s="10">
        <v>244.05270851246769</v>
      </c>
      <c r="P47" s="10">
        <v>193.7517626827171</v>
      </c>
      <c r="Q47" s="10">
        <v>131.34135855546</v>
      </c>
      <c r="R47" s="10">
        <v>177.91633705932929</v>
      </c>
      <c r="S47" s="10">
        <v>198.40928632846089</v>
      </c>
      <c r="T47" s="10">
        <v>231.42631126397251</v>
      </c>
      <c r="U47" s="10">
        <v>182.7498710232158</v>
      </c>
      <c r="V47" s="10">
        <v>187.73155631986239</v>
      </c>
      <c r="W47" s="10">
        <v>213.88985382631131</v>
      </c>
      <c r="X47" s="10">
        <v>253.18426483233009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10.56173688736027</v>
      </c>
      <c r="D49" s="10">
        <v>15.362596732588131</v>
      </c>
      <c r="E49" s="10">
        <v>14.402407566638001</v>
      </c>
      <c r="F49" s="10">
        <v>14.402407566638001</v>
      </c>
      <c r="G49" s="10">
        <v>17.278589853826311</v>
      </c>
      <c r="H49" s="10">
        <v>13.438865004299229</v>
      </c>
      <c r="I49" s="10">
        <v>12.479019776440239</v>
      </c>
      <c r="J49" s="10">
        <v>9.5538263112639719</v>
      </c>
      <c r="K49" s="10">
        <v>10.50920034393809</v>
      </c>
      <c r="L49" s="10">
        <v>8.5984522785898534</v>
      </c>
      <c r="M49" s="10">
        <v>9.5538263112639719</v>
      </c>
      <c r="N49" s="10">
        <v>10.50920034393809</v>
      </c>
      <c r="O49" s="10">
        <v>11.464574376612211</v>
      </c>
      <c r="P49" s="10">
        <v>9.5538263112639719</v>
      </c>
      <c r="Q49" s="10">
        <v>9.5538263112639719</v>
      </c>
      <c r="R49" s="10">
        <v>11.464574376612211</v>
      </c>
      <c r="S49" s="10">
        <v>9.5538263112639719</v>
      </c>
      <c r="T49" s="10">
        <v>8.2096302665520202</v>
      </c>
      <c r="U49" s="10">
        <v>7.6574376612209791</v>
      </c>
      <c r="V49" s="10">
        <v>7.7692175408426474</v>
      </c>
      <c r="W49" s="10">
        <v>5.5441100601891664</v>
      </c>
      <c r="X49" s="10">
        <v>5.2756663800515904</v>
      </c>
    </row>
    <row r="50" spans="1:24" ht="11.25" customHeight="1" x14ac:dyDescent="0.2">
      <c r="A50" s="41" t="s">
        <v>87</v>
      </c>
      <c r="B50" s="9" t="s">
        <v>88</v>
      </c>
      <c r="C50" s="10">
        <v>58.56981943250215</v>
      </c>
      <c r="D50" s="10">
        <v>60.490111779879619</v>
      </c>
      <c r="E50" s="10">
        <v>62.410404127257088</v>
      </c>
      <c r="F50" s="10">
        <v>50.888478073946693</v>
      </c>
      <c r="G50" s="10">
        <v>77.326397248495269</v>
      </c>
      <c r="H50" s="10">
        <v>80.461220980223558</v>
      </c>
      <c r="I50" s="10">
        <v>71.056663800515906</v>
      </c>
      <c r="J50" s="10">
        <v>55.382373172828878</v>
      </c>
      <c r="K50" s="10">
        <v>48.067755803955293</v>
      </c>
      <c r="L50" s="10">
        <v>26.123731728288909</v>
      </c>
      <c r="M50" s="10">
        <v>20.89905417024935</v>
      </c>
      <c r="N50" s="10">
        <v>24.03387790197764</v>
      </c>
      <c r="O50" s="10">
        <v>21.94393809114359</v>
      </c>
      <c r="P50" s="10">
        <v>17.764144453998281</v>
      </c>
      <c r="Q50" s="10">
        <v>21.94393809114359</v>
      </c>
      <c r="R50" s="10">
        <v>39.708168529664647</v>
      </c>
      <c r="S50" s="10">
        <v>19.854084264832331</v>
      </c>
      <c r="T50" s="10">
        <v>16.787102321582111</v>
      </c>
      <c r="U50" s="10">
        <v>15.562424763542561</v>
      </c>
      <c r="V50" s="10">
        <v>10.34187446259673</v>
      </c>
      <c r="W50" s="10">
        <v>7.8570077386070496</v>
      </c>
      <c r="X50" s="10">
        <v>12.282373172828891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56.128288907996563</v>
      </c>
      <c r="X51" s="37">
        <v>56.128288907996563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1790.8306724174568</v>
      </c>
      <c r="D2" s="31">
        <f t="shared" si="0"/>
        <v>1398.0653116472947</v>
      </c>
      <c r="E2" s="31">
        <f t="shared" si="0"/>
        <v>1509.2385055275076</v>
      </c>
      <c r="F2" s="31">
        <f t="shared" si="0"/>
        <v>1705.1804895208231</v>
      </c>
      <c r="G2" s="31">
        <f t="shared" si="0"/>
        <v>1908.128990717694</v>
      </c>
      <c r="H2" s="31">
        <f t="shared" si="0"/>
        <v>1840.9159635967051</v>
      </c>
      <c r="I2" s="31">
        <f t="shared" si="0"/>
        <v>1499.6126194201549</v>
      </c>
      <c r="J2" s="31">
        <f t="shared" si="0"/>
        <v>1835.8878336660155</v>
      </c>
      <c r="K2" s="31">
        <f t="shared" si="0"/>
        <v>1506.4991484106843</v>
      </c>
      <c r="L2" s="31">
        <f t="shared" si="0"/>
        <v>1038.5233454367258</v>
      </c>
      <c r="M2" s="31">
        <f t="shared" si="0"/>
        <v>1330.6140383235413</v>
      </c>
      <c r="N2" s="31">
        <f t="shared" si="0"/>
        <v>1382.9547128009356</v>
      </c>
      <c r="O2" s="31">
        <f t="shared" si="0"/>
        <v>1019.3059294487134</v>
      </c>
      <c r="P2" s="31">
        <f t="shared" si="0"/>
        <v>1111.8610817995966</v>
      </c>
      <c r="Q2" s="31">
        <f t="shared" si="0"/>
        <v>1249.0613239720792</v>
      </c>
      <c r="R2" s="31">
        <f t="shared" si="0"/>
        <v>1098.4117281793856</v>
      </c>
      <c r="S2" s="31">
        <f t="shared" si="0"/>
        <v>911.66772240250737</v>
      </c>
      <c r="T2" s="31">
        <f t="shared" si="0"/>
        <v>915.12173537269427</v>
      </c>
      <c r="U2" s="31">
        <f t="shared" si="0"/>
        <v>482.88700228014051</v>
      </c>
      <c r="V2" s="31">
        <f t="shared" si="0"/>
        <v>917.21056445167414</v>
      </c>
      <c r="W2" s="31">
        <f t="shared" si="0"/>
        <v>874.10136374291892</v>
      </c>
      <c r="X2" s="31">
        <f t="shared" ref="X2" si="1">SUM(X3,X17,X22,X25,X26,X51,X52,X71,X74,X75,X76)</f>
        <v>907.3386368245616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1790.8306724174568</v>
      </c>
      <c r="D26" s="37">
        <f t="shared" si="14"/>
        <v>1398.0653116472947</v>
      </c>
      <c r="E26" s="37">
        <f t="shared" si="14"/>
        <v>1509.2385055275076</v>
      </c>
      <c r="F26" s="37">
        <f t="shared" si="14"/>
        <v>1705.1804895208231</v>
      </c>
      <c r="G26" s="37">
        <f t="shared" si="14"/>
        <v>1908.128990717694</v>
      </c>
      <c r="H26" s="37">
        <f t="shared" si="14"/>
        <v>1840.9159635967051</v>
      </c>
      <c r="I26" s="37">
        <f t="shared" si="14"/>
        <v>1499.6126194201549</v>
      </c>
      <c r="J26" s="37">
        <f t="shared" si="14"/>
        <v>1835.8878336660155</v>
      </c>
      <c r="K26" s="37">
        <f t="shared" si="14"/>
        <v>1506.4991484106843</v>
      </c>
      <c r="L26" s="37">
        <f t="shared" si="14"/>
        <v>1038.5233454367258</v>
      </c>
      <c r="M26" s="37">
        <f t="shared" si="14"/>
        <v>1330.6140383235413</v>
      </c>
      <c r="N26" s="37">
        <f t="shared" si="14"/>
        <v>1382.9547128009356</v>
      </c>
      <c r="O26" s="37">
        <f t="shared" si="14"/>
        <v>1019.3059294487134</v>
      </c>
      <c r="P26" s="37">
        <f t="shared" si="14"/>
        <v>1111.8610817995966</v>
      </c>
      <c r="Q26" s="37">
        <f t="shared" si="14"/>
        <v>1249.0613239720792</v>
      </c>
      <c r="R26" s="37">
        <f t="shared" si="14"/>
        <v>1098.4117281793856</v>
      </c>
      <c r="S26" s="37">
        <f t="shared" si="14"/>
        <v>911.66772240250737</v>
      </c>
      <c r="T26" s="37">
        <f t="shared" si="14"/>
        <v>915.12173537269427</v>
      </c>
      <c r="U26" s="37">
        <f t="shared" si="14"/>
        <v>482.88700228014051</v>
      </c>
      <c r="V26" s="37">
        <f t="shared" si="14"/>
        <v>917.21056445167414</v>
      </c>
      <c r="W26" s="37">
        <f t="shared" si="14"/>
        <v>874.10136374291892</v>
      </c>
      <c r="X26" s="37">
        <f t="shared" ref="X26" si="15">SUM(X27,X33)</f>
        <v>907.3386368245616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1790.8306724174568</v>
      </c>
      <c r="D33" s="29">
        <f t="shared" si="18"/>
        <v>1398.0653116472947</v>
      </c>
      <c r="E33" s="29">
        <f t="shared" si="18"/>
        <v>1509.2385055275076</v>
      </c>
      <c r="F33" s="29">
        <f t="shared" si="18"/>
        <v>1705.1804895208231</v>
      </c>
      <c r="G33" s="29">
        <f t="shared" si="18"/>
        <v>1908.128990717694</v>
      </c>
      <c r="H33" s="29">
        <f t="shared" si="18"/>
        <v>1840.9159635967051</v>
      </c>
      <c r="I33" s="29">
        <f t="shared" si="18"/>
        <v>1499.6126194201549</v>
      </c>
      <c r="J33" s="29">
        <f t="shared" si="18"/>
        <v>1835.8878336660155</v>
      </c>
      <c r="K33" s="29">
        <f t="shared" si="18"/>
        <v>1506.4991484106843</v>
      </c>
      <c r="L33" s="29">
        <f t="shared" si="18"/>
        <v>1038.5233454367258</v>
      </c>
      <c r="M33" s="29">
        <f t="shared" si="18"/>
        <v>1330.6140383235413</v>
      </c>
      <c r="N33" s="29">
        <f t="shared" si="18"/>
        <v>1382.9547128009356</v>
      </c>
      <c r="O33" s="29">
        <f t="shared" si="18"/>
        <v>1019.3059294487134</v>
      </c>
      <c r="P33" s="29">
        <f t="shared" si="18"/>
        <v>1111.8610817995966</v>
      </c>
      <c r="Q33" s="29">
        <f t="shared" si="18"/>
        <v>1249.0613239720792</v>
      </c>
      <c r="R33" s="29">
        <f t="shared" si="18"/>
        <v>1098.4117281793856</v>
      </c>
      <c r="S33" s="29">
        <f t="shared" si="18"/>
        <v>911.66772240250737</v>
      </c>
      <c r="T33" s="29">
        <f t="shared" si="18"/>
        <v>915.12173537269427</v>
      </c>
      <c r="U33" s="29">
        <f t="shared" si="18"/>
        <v>482.88700228014051</v>
      </c>
      <c r="V33" s="29">
        <f t="shared" si="18"/>
        <v>917.21056445167414</v>
      </c>
      <c r="W33" s="29">
        <f t="shared" si="18"/>
        <v>874.10136374291892</v>
      </c>
      <c r="X33" s="29">
        <f t="shared" ref="X33" si="19">SUM(X34:X50)</f>
        <v>907.3386368245616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29.373258813413582</v>
      </c>
      <c r="D36" s="10">
        <v>29.373258813413582</v>
      </c>
      <c r="E36" s="10">
        <v>36.151676698194322</v>
      </c>
      <c r="F36" s="10">
        <v>18.075838349097161</v>
      </c>
      <c r="G36" s="10">
        <v>48.589165950128972</v>
      </c>
      <c r="H36" s="10">
        <v>27.119518486672391</v>
      </c>
      <c r="I36" s="10">
        <v>73.448667239896807</v>
      </c>
      <c r="J36" s="10">
        <v>106.57300085984519</v>
      </c>
      <c r="K36" s="10">
        <v>134.04032674118659</v>
      </c>
      <c r="L36" s="10">
        <v>40.651590713671538</v>
      </c>
      <c r="M36" s="10">
        <v>61.526741186586413</v>
      </c>
      <c r="N36" s="10">
        <v>93.388736027515051</v>
      </c>
      <c r="O36" s="10">
        <v>12.085640584694749</v>
      </c>
      <c r="P36" s="10">
        <v>291.15313843508159</v>
      </c>
      <c r="Q36" s="10">
        <v>494.41100601891662</v>
      </c>
      <c r="R36" s="10">
        <v>354.87721410146167</v>
      </c>
      <c r="S36" s="10">
        <v>309.83086844368012</v>
      </c>
      <c r="T36" s="10">
        <v>240.22330180567499</v>
      </c>
      <c r="U36" s="10">
        <v>108.7748065348237</v>
      </c>
      <c r="V36" s="10">
        <v>319.93009458297502</v>
      </c>
      <c r="W36" s="10">
        <v>341.87093723129829</v>
      </c>
      <c r="X36" s="10">
        <v>331.64866723989678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1455.061134995701</v>
      </c>
      <c r="D42" s="10">
        <v>1088.373000859845</v>
      </c>
      <c r="E42" s="10">
        <v>1205.288048151333</v>
      </c>
      <c r="F42" s="10">
        <v>1359.4033533963891</v>
      </c>
      <c r="G42" s="10">
        <v>1484.6376612209799</v>
      </c>
      <c r="H42" s="10">
        <v>1467.4369733447979</v>
      </c>
      <c r="I42" s="10">
        <v>1153.523731728289</v>
      </c>
      <c r="J42" s="10">
        <v>1489.1564058469471</v>
      </c>
      <c r="K42" s="10">
        <v>1120.2828030954429</v>
      </c>
      <c r="L42" s="10">
        <v>956.33895098882192</v>
      </c>
      <c r="M42" s="10">
        <v>1231.680481513328</v>
      </c>
      <c r="N42" s="10">
        <v>1245.342476354256</v>
      </c>
      <c r="O42" s="10">
        <v>973.15374032674117</v>
      </c>
      <c r="P42" s="10">
        <v>794.49699054170242</v>
      </c>
      <c r="Q42" s="10">
        <v>729.33981083404979</v>
      </c>
      <c r="R42" s="10">
        <v>694.65941530524503</v>
      </c>
      <c r="S42" s="10">
        <v>571.70154772141007</v>
      </c>
      <c r="T42" s="10">
        <v>650.35356835769562</v>
      </c>
      <c r="U42" s="10">
        <v>346.58882201203778</v>
      </c>
      <c r="V42" s="10">
        <v>570.94591573516755</v>
      </c>
      <c r="W42" s="10">
        <v>505.66689595872742</v>
      </c>
      <c r="X42" s="10">
        <v>545.12158211521921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215.18108340498711</v>
      </c>
      <c r="D44" s="10">
        <v>184.30300945829751</v>
      </c>
      <c r="E44" s="10">
        <v>176.58357695614791</v>
      </c>
      <c r="F44" s="10">
        <v>251.8486672398968</v>
      </c>
      <c r="G44" s="10">
        <v>249.57962166809969</v>
      </c>
      <c r="H44" s="10">
        <v>219.82209802235599</v>
      </c>
      <c r="I44" s="10">
        <v>161.26680997420459</v>
      </c>
      <c r="J44" s="10">
        <v>150.95064488392089</v>
      </c>
      <c r="K44" s="10">
        <v>179.61212381771281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8.6414462356531345</v>
      </c>
      <c r="D45" s="10">
        <v>8.6414462356531345</v>
      </c>
      <c r="E45" s="10">
        <v>8.6414426747568296</v>
      </c>
      <c r="F45" s="10">
        <v>9.6016337059329313</v>
      </c>
      <c r="G45" s="10">
        <v>9.5992261392949256</v>
      </c>
      <c r="H45" s="10">
        <v>6.7194325021496129</v>
      </c>
      <c r="I45" s="10">
        <v>8.6392949269131556</v>
      </c>
      <c r="J45" s="10">
        <v>7.2895958727429067</v>
      </c>
      <c r="K45" s="10">
        <v>6.2482373172828876</v>
      </c>
      <c r="L45" s="10">
        <v>4.1654342218400684</v>
      </c>
      <c r="M45" s="10">
        <v>4.1654342218400684</v>
      </c>
      <c r="N45" s="10">
        <v>3.1240756663800511</v>
      </c>
      <c r="O45" s="10">
        <v>3.1240756663800511</v>
      </c>
      <c r="P45" s="10">
        <v>4.1654342218400684</v>
      </c>
      <c r="Q45" s="10">
        <v>2.0827171109200342</v>
      </c>
      <c r="R45" s="10">
        <v>8.3309544282029222</v>
      </c>
      <c r="S45" s="10">
        <v>2.0827315044266137</v>
      </c>
      <c r="T45" s="10">
        <v>2.2243992462042592</v>
      </c>
      <c r="U45" s="10">
        <v>1.8035963421516585</v>
      </c>
      <c r="V45" s="10">
        <v>1.6286761612847538</v>
      </c>
      <c r="W45" s="10">
        <v>4.4901544538519138</v>
      </c>
      <c r="X45" s="10">
        <v>4.6093480300808745</v>
      </c>
    </row>
    <row r="46" spans="1:24" ht="11.25" customHeight="1" x14ac:dyDescent="0.2">
      <c r="A46" s="41" t="s">
        <v>79</v>
      </c>
      <c r="B46" s="9" t="s">
        <v>80</v>
      </c>
      <c r="C46" s="10">
        <v>13.442192647839951</v>
      </c>
      <c r="D46" s="10">
        <v>11.521887767617777</v>
      </c>
      <c r="E46" s="10">
        <v>5.7609493531805693</v>
      </c>
      <c r="F46" s="10">
        <v>3.8406329021203791</v>
      </c>
      <c r="G46" s="10">
        <v>3.839682980123265</v>
      </c>
      <c r="H46" s="10">
        <v>3.8396785728291616</v>
      </c>
      <c r="I46" s="10">
        <v>3.839671317646308</v>
      </c>
      <c r="J46" s="10">
        <v>4.0125973830854118</v>
      </c>
      <c r="K46" s="10">
        <v>5.0158019244301251</v>
      </c>
      <c r="L46" s="10">
        <v>10.031527658354829</v>
      </c>
      <c r="M46" s="10">
        <v>12.037783190095617</v>
      </c>
      <c r="N46" s="10">
        <v>11.034659660379413</v>
      </c>
      <c r="O46" s="10">
        <v>4.0125977300161404</v>
      </c>
      <c r="P46" s="10">
        <v>1.00319721015633</v>
      </c>
      <c r="Q46" s="10">
        <v>2.0062912296184163</v>
      </c>
      <c r="R46" s="10">
        <v>2.0063022488173576</v>
      </c>
      <c r="S46" s="10">
        <v>3.0095082976443077</v>
      </c>
      <c r="T46" s="10">
        <v>2.8509993131559406</v>
      </c>
      <c r="U46" s="10">
        <v>4.6886965898537625</v>
      </c>
      <c r="V46" s="10">
        <v>5.1170838461294474</v>
      </c>
      <c r="W46" s="10">
        <v>4.7010300562491185</v>
      </c>
      <c r="X46" s="10">
        <v>4.4267243660786635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21.118298799253633</v>
      </c>
      <c r="H47" s="10">
        <v>25.917909812885902</v>
      </c>
      <c r="I47" s="10">
        <v>21.118300516513713</v>
      </c>
      <c r="J47" s="10">
        <v>15.83549722864999</v>
      </c>
      <c r="K47" s="10">
        <v>5.5889994605349305</v>
      </c>
      <c r="L47" s="10">
        <v>2.7944999487330198</v>
      </c>
      <c r="M47" s="10">
        <v>0.9315000517861961</v>
      </c>
      <c r="N47" s="10">
        <v>4.6574989745071464</v>
      </c>
      <c r="O47" s="10">
        <v>4.657500162451873</v>
      </c>
      <c r="P47" s="10">
        <v>3.7259992823592034</v>
      </c>
      <c r="Q47" s="10">
        <v>3.7259988242674735</v>
      </c>
      <c r="R47" s="10">
        <v>3.7260007761124805</v>
      </c>
      <c r="S47" s="10">
        <v>3.7259997432572227</v>
      </c>
      <c r="T47" s="10">
        <v>0.40520001972187975</v>
      </c>
      <c r="U47" s="10">
        <v>4.2736993223630622</v>
      </c>
      <c r="V47" s="10">
        <v>7.2527021758259309</v>
      </c>
      <c r="W47" s="10">
        <v>8.2632852922716111</v>
      </c>
      <c r="X47" s="10">
        <v>9.7813607069108812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10.56173688736027</v>
      </c>
      <c r="D49" s="10">
        <v>15.362596732588131</v>
      </c>
      <c r="E49" s="10">
        <v>14.402407566638001</v>
      </c>
      <c r="F49" s="10">
        <v>11.521885853440006</v>
      </c>
      <c r="G49" s="10">
        <v>13.438936711318231</v>
      </c>
      <c r="H49" s="10">
        <v>9.5991318747905829</v>
      </c>
      <c r="I49" s="10">
        <v>6.7194799161754748</v>
      </c>
      <c r="J49" s="10">
        <v>6.6877184179949403</v>
      </c>
      <c r="K49" s="10">
        <v>7.6431002501382803</v>
      </c>
      <c r="L49" s="10">
        <v>5.7322681859115683</v>
      </c>
      <c r="M49" s="10">
        <v>6.6877184179949403</v>
      </c>
      <c r="N49" s="10">
        <v>7.6431002501382803</v>
      </c>
      <c r="O49" s="10">
        <v>7.6430829176669732</v>
      </c>
      <c r="P49" s="10">
        <v>4.7769131556319859</v>
      </c>
      <c r="Q49" s="10">
        <v>2.866207893544432</v>
      </c>
      <c r="R49" s="10">
        <v>7.6430829176669732</v>
      </c>
      <c r="S49" s="10">
        <v>6.6877184179949403</v>
      </c>
      <c r="T49" s="10">
        <v>6.1068225141029862</v>
      </c>
      <c r="U49" s="10">
        <v>5.3339262336023427</v>
      </c>
      <c r="V49" s="10">
        <v>5.7017128729627924</v>
      </c>
      <c r="W49" s="10">
        <v>4.0687396810714835</v>
      </c>
      <c r="X49" s="10">
        <v>3.8717328681383094</v>
      </c>
    </row>
    <row r="50" spans="1:24" ht="11.25" customHeight="1" x14ac:dyDescent="0.2">
      <c r="A50" s="41" t="s">
        <v>87</v>
      </c>
      <c r="B50" s="9" t="s">
        <v>88</v>
      </c>
      <c r="C50" s="10">
        <v>58.56981943250215</v>
      </c>
      <c r="D50" s="10">
        <v>60.490111779879619</v>
      </c>
      <c r="E50" s="10">
        <v>62.410404127257088</v>
      </c>
      <c r="F50" s="10">
        <v>50.888478073946693</v>
      </c>
      <c r="G50" s="10">
        <v>77.326397248495269</v>
      </c>
      <c r="H50" s="10">
        <v>80.461220980223558</v>
      </c>
      <c r="I50" s="10">
        <v>71.056663800515906</v>
      </c>
      <c r="J50" s="10">
        <v>55.382373172828878</v>
      </c>
      <c r="K50" s="10">
        <v>48.067755803955293</v>
      </c>
      <c r="L50" s="10">
        <v>18.809073719392895</v>
      </c>
      <c r="M50" s="10">
        <v>13.584379741910169</v>
      </c>
      <c r="N50" s="10">
        <v>17.764165867759324</v>
      </c>
      <c r="O50" s="10">
        <v>14.629292060762396</v>
      </c>
      <c r="P50" s="10">
        <v>12.53940895282509</v>
      </c>
      <c r="Q50" s="10">
        <v>14.629292060762396</v>
      </c>
      <c r="R50" s="10">
        <v>27.168758401879369</v>
      </c>
      <c r="S50" s="10">
        <v>14.629348274094102</v>
      </c>
      <c r="T50" s="10">
        <v>12.957444116138632</v>
      </c>
      <c r="U50" s="10">
        <v>11.423455245308189</v>
      </c>
      <c r="V50" s="10">
        <v>6.6343790773286146</v>
      </c>
      <c r="W50" s="10">
        <v>5.0403210694490745</v>
      </c>
      <c r="X50" s="10">
        <v>7.8792214982367961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59.529922613929493</v>
      </c>
      <c r="D2" s="31">
        <f t="shared" si="0"/>
        <v>59.529922613929493</v>
      </c>
      <c r="E2" s="31">
        <f t="shared" si="0"/>
        <v>49.928374892519336</v>
      </c>
      <c r="F2" s="31">
        <f t="shared" si="0"/>
        <v>50.888478073946693</v>
      </c>
      <c r="G2" s="31">
        <f t="shared" si="0"/>
        <v>53.75563198624247</v>
      </c>
      <c r="H2" s="31">
        <f t="shared" si="0"/>
        <v>51.835769561478926</v>
      </c>
      <c r="I2" s="31">
        <f t="shared" si="0"/>
        <v>51.835769561478926</v>
      </c>
      <c r="J2" s="31">
        <f t="shared" si="0"/>
        <v>58.182889079965612</v>
      </c>
      <c r="K2" s="31">
        <f t="shared" si="0"/>
        <v>54.170249355116077</v>
      </c>
      <c r="L2" s="31">
        <f t="shared" si="0"/>
        <v>43.135597592433363</v>
      </c>
      <c r="M2" s="31">
        <f t="shared" si="0"/>
        <v>42.132416165090277</v>
      </c>
      <c r="N2" s="31">
        <f t="shared" si="0"/>
        <v>37.11668099742046</v>
      </c>
      <c r="O2" s="31">
        <f t="shared" si="0"/>
        <v>30.09458297506449</v>
      </c>
      <c r="P2" s="31">
        <f t="shared" si="0"/>
        <v>33.104041272570932</v>
      </c>
      <c r="Q2" s="31">
        <f t="shared" si="0"/>
        <v>32.100859845227859</v>
      </c>
      <c r="R2" s="31">
        <f t="shared" si="0"/>
        <v>31.097764402407559</v>
      </c>
      <c r="S2" s="31">
        <f t="shared" si="0"/>
        <v>30.09458297506449</v>
      </c>
      <c r="T2" s="31">
        <f t="shared" si="0"/>
        <v>31.798968185726569</v>
      </c>
      <c r="U2" s="31">
        <f t="shared" si="0"/>
        <v>32.884350816852972</v>
      </c>
      <c r="V2" s="31">
        <f t="shared" si="0"/>
        <v>33.37687016337059</v>
      </c>
      <c r="W2" s="31">
        <f t="shared" si="0"/>
        <v>31.38065348237317</v>
      </c>
      <c r="X2" s="31">
        <f t="shared" ref="X2" si="1">SUM(X3,X17,X22,X25,X26,X51,X52,X71,X74,X75,X76)</f>
        <v>32.955546001719689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59.529922613929493</v>
      </c>
      <c r="D26" s="37">
        <f t="shared" si="14"/>
        <v>59.529922613929493</v>
      </c>
      <c r="E26" s="37">
        <f t="shared" si="14"/>
        <v>49.928374892519336</v>
      </c>
      <c r="F26" s="37">
        <f t="shared" si="14"/>
        <v>50.888478073946693</v>
      </c>
      <c r="G26" s="37">
        <f t="shared" si="14"/>
        <v>53.75563198624247</v>
      </c>
      <c r="H26" s="37">
        <f t="shared" si="14"/>
        <v>51.835769561478926</v>
      </c>
      <c r="I26" s="37">
        <f t="shared" si="14"/>
        <v>51.835769561478926</v>
      </c>
      <c r="J26" s="37">
        <f t="shared" si="14"/>
        <v>58.182889079965612</v>
      </c>
      <c r="K26" s="37">
        <f t="shared" si="14"/>
        <v>54.170249355116077</v>
      </c>
      <c r="L26" s="37">
        <f t="shared" si="14"/>
        <v>43.135597592433363</v>
      </c>
      <c r="M26" s="37">
        <f t="shared" si="14"/>
        <v>42.132416165090277</v>
      </c>
      <c r="N26" s="37">
        <f t="shared" si="14"/>
        <v>37.11668099742046</v>
      </c>
      <c r="O26" s="37">
        <f t="shared" si="14"/>
        <v>30.09458297506449</v>
      </c>
      <c r="P26" s="37">
        <f t="shared" si="14"/>
        <v>33.104041272570932</v>
      </c>
      <c r="Q26" s="37">
        <f t="shared" si="14"/>
        <v>32.100859845227859</v>
      </c>
      <c r="R26" s="37">
        <f t="shared" si="14"/>
        <v>31.097764402407559</v>
      </c>
      <c r="S26" s="37">
        <f t="shared" si="14"/>
        <v>30.09458297506449</v>
      </c>
      <c r="T26" s="37">
        <f t="shared" si="14"/>
        <v>31.798968185726569</v>
      </c>
      <c r="U26" s="37">
        <f t="shared" si="14"/>
        <v>32.884350816852972</v>
      </c>
      <c r="V26" s="37">
        <f t="shared" si="14"/>
        <v>33.37687016337059</v>
      </c>
      <c r="W26" s="37">
        <f t="shared" si="14"/>
        <v>31.38065348237317</v>
      </c>
      <c r="X26" s="37">
        <f t="shared" ref="X26" si="15">SUM(X27,X33)</f>
        <v>32.955546001719689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59.529922613929493</v>
      </c>
      <c r="D33" s="29">
        <f t="shared" si="18"/>
        <v>59.529922613929493</v>
      </c>
      <c r="E33" s="29">
        <f t="shared" si="18"/>
        <v>49.928374892519336</v>
      </c>
      <c r="F33" s="29">
        <f t="shared" si="18"/>
        <v>50.888478073946693</v>
      </c>
      <c r="G33" s="29">
        <f t="shared" si="18"/>
        <v>53.75563198624247</v>
      </c>
      <c r="H33" s="29">
        <f t="shared" si="18"/>
        <v>51.835769561478926</v>
      </c>
      <c r="I33" s="29">
        <f t="shared" si="18"/>
        <v>51.835769561478926</v>
      </c>
      <c r="J33" s="29">
        <f t="shared" si="18"/>
        <v>58.182889079965612</v>
      </c>
      <c r="K33" s="29">
        <f t="shared" si="18"/>
        <v>54.170249355116077</v>
      </c>
      <c r="L33" s="29">
        <f t="shared" si="18"/>
        <v>43.135597592433363</v>
      </c>
      <c r="M33" s="29">
        <f t="shared" si="18"/>
        <v>42.132416165090277</v>
      </c>
      <c r="N33" s="29">
        <f t="shared" si="18"/>
        <v>37.11668099742046</v>
      </c>
      <c r="O33" s="29">
        <f t="shared" si="18"/>
        <v>30.09458297506449</v>
      </c>
      <c r="P33" s="29">
        <f t="shared" si="18"/>
        <v>33.104041272570932</v>
      </c>
      <c r="Q33" s="29">
        <f t="shared" si="18"/>
        <v>32.100859845227859</v>
      </c>
      <c r="R33" s="29">
        <f t="shared" si="18"/>
        <v>31.097764402407559</v>
      </c>
      <c r="S33" s="29">
        <f t="shared" si="18"/>
        <v>30.09458297506449</v>
      </c>
      <c r="T33" s="29">
        <f t="shared" si="18"/>
        <v>31.798968185726569</v>
      </c>
      <c r="U33" s="29">
        <f t="shared" si="18"/>
        <v>32.884350816852972</v>
      </c>
      <c r="V33" s="29">
        <f t="shared" si="18"/>
        <v>33.37687016337059</v>
      </c>
      <c r="W33" s="29">
        <f t="shared" si="18"/>
        <v>31.38065348237317</v>
      </c>
      <c r="X33" s="29">
        <f t="shared" ref="X33" si="19">SUM(X34:X50)</f>
        <v>32.955546001719689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59.529922613929493</v>
      </c>
      <c r="D46" s="10">
        <v>59.529922613929493</v>
      </c>
      <c r="E46" s="10">
        <v>49.928374892519336</v>
      </c>
      <c r="F46" s="10">
        <v>50.888478073946693</v>
      </c>
      <c r="G46" s="10">
        <v>53.75563198624247</v>
      </c>
      <c r="H46" s="10">
        <v>51.835769561478926</v>
      </c>
      <c r="I46" s="10">
        <v>51.835769561478926</v>
      </c>
      <c r="J46" s="10">
        <v>58.182889079965612</v>
      </c>
      <c r="K46" s="10">
        <v>54.170249355116077</v>
      </c>
      <c r="L46" s="10">
        <v>43.135597592433363</v>
      </c>
      <c r="M46" s="10">
        <v>42.132416165090277</v>
      </c>
      <c r="N46" s="10">
        <v>37.11668099742046</v>
      </c>
      <c r="O46" s="10">
        <v>30.09458297506449</v>
      </c>
      <c r="P46" s="10">
        <v>33.104041272570932</v>
      </c>
      <c r="Q46" s="10">
        <v>32.100859845227859</v>
      </c>
      <c r="R46" s="10">
        <v>31.097764402407559</v>
      </c>
      <c r="S46" s="10">
        <v>30.09458297506449</v>
      </c>
      <c r="T46" s="10">
        <v>31.798968185726569</v>
      </c>
      <c r="U46" s="10">
        <v>32.884350816852972</v>
      </c>
      <c r="V46" s="10">
        <v>33.37687016337059</v>
      </c>
      <c r="W46" s="10">
        <v>31.38065348237317</v>
      </c>
      <c r="X46" s="10">
        <v>32.955546001719689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92.17540842648323</v>
      </c>
      <c r="D2" s="31">
        <f t="shared" si="0"/>
        <v>90.255030094582963</v>
      </c>
      <c r="E2" s="31">
        <f t="shared" si="0"/>
        <v>122.90060189165953</v>
      </c>
      <c r="F2" s="31">
        <f t="shared" si="0"/>
        <v>48.968185726569217</v>
      </c>
      <c r="G2" s="31">
        <f t="shared" si="0"/>
        <v>54.715477214101462</v>
      </c>
      <c r="H2" s="31">
        <f t="shared" si="0"/>
        <v>91.192519346517628</v>
      </c>
      <c r="I2" s="31">
        <f t="shared" si="0"/>
        <v>37.436973344797934</v>
      </c>
      <c r="J2" s="31">
        <f t="shared" si="0"/>
        <v>24.433963886500429</v>
      </c>
      <c r="K2" s="31">
        <f t="shared" si="0"/>
        <v>8.5267411865864133</v>
      </c>
      <c r="L2" s="31">
        <f t="shared" si="0"/>
        <v>8.5267411865864133</v>
      </c>
      <c r="M2" s="31">
        <f t="shared" si="0"/>
        <v>5.6607050730868442</v>
      </c>
      <c r="N2" s="31">
        <f t="shared" si="0"/>
        <v>4.8007738607050721</v>
      </c>
      <c r="O2" s="31">
        <f t="shared" si="0"/>
        <v>4.9142734307824592</v>
      </c>
      <c r="P2" s="31">
        <f t="shared" si="0"/>
        <v>3.0094582975064492</v>
      </c>
      <c r="Q2" s="31">
        <f t="shared" si="0"/>
        <v>3.0476354256233869</v>
      </c>
      <c r="R2" s="31">
        <f t="shared" si="0"/>
        <v>2.00627687016337</v>
      </c>
      <c r="S2" s="31">
        <f t="shared" si="0"/>
        <v>3.0476354256233869</v>
      </c>
      <c r="T2" s="31">
        <f t="shared" si="0"/>
        <v>2.8232158211521923</v>
      </c>
      <c r="U2" s="31">
        <f t="shared" si="0"/>
        <v>6.3381771281169392</v>
      </c>
      <c r="V2" s="31">
        <f t="shared" si="0"/>
        <v>7.3741186586414447</v>
      </c>
      <c r="W2" s="31">
        <f t="shared" si="0"/>
        <v>1.0769561478933789</v>
      </c>
      <c r="X2" s="31">
        <f t="shared" ref="X2" si="1">SUM(X3,X17,X22,X25,X26,X51,X52,X71,X74,X75,X76)</f>
        <v>0.76466036113499569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92.17540842648323</v>
      </c>
      <c r="D26" s="37">
        <f t="shared" si="14"/>
        <v>90.255030094582963</v>
      </c>
      <c r="E26" s="37">
        <f t="shared" si="14"/>
        <v>122.90060189165953</v>
      </c>
      <c r="F26" s="37">
        <f t="shared" si="14"/>
        <v>48.968185726569217</v>
      </c>
      <c r="G26" s="37">
        <f t="shared" si="14"/>
        <v>54.715477214101462</v>
      </c>
      <c r="H26" s="37">
        <f t="shared" si="14"/>
        <v>91.192519346517628</v>
      </c>
      <c r="I26" s="37">
        <f t="shared" si="14"/>
        <v>37.436973344797934</v>
      </c>
      <c r="J26" s="37">
        <f t="shared" si="14"/>
        <v>24.433963886500429</v>
      </c>
      <c r="K26" s="37">
        <f t="shared" si="14"/>
        <v>8.5267411865864133</v>
      </c>
      <c r="L26" s="37">
        <f t="shared" si="14"/>
        <v>8.5267411865864133</v>
      </c>
      <c r="M26" s="37">
        <f t="shared" si="14"/>
        <v>5.6607050730868442</v>
      </c>
      <c r="N26" s="37">
        <f t="shared" si="14"/>
        <v>4.8007738607050721</v>
      </c>
      <c r="O26" s="37">
        <f t="shared" si="14"/>
        <v>4.9142734307824592</v>
      </c>
      <c r="P26" s="37">
        <f t="shared" si="14"/>
        <v>3.0094582975064492</v>
      </c>
      <c r="Q26" s="37">
        <f t="shared" si="14"/>
        <v>3.0476354256233869</v>
      </c>
      <c r="R26" s="37">
        <f t="shared" si="14"/>
        <v>2.00627687016337</v>
      </c>
      <c r="S26" s="37">
        <f t="shared" si="14"/>
        <v>3.0476354256233869</v>
      </c>
      <c r="T26" s="37">
        <f t="shared" si="14"/>
        <v>2.8232158211521923</v>
      </c>
      <c r="U26" s="37">
        <f t="shared" si="14"/>
        <v>6.3381771281169392</v>
      </c>
      <c r="V26" s="37">
        <f t="shared" si="14"/>
        <v>7.3741186586414447</v>
      </c>
      <c r="W26" s="37">
        <f t="shared" si="14"/>
        <v>1.0769561478933789</v>
      </c>
      <c r="X26" s="37">
        <f t="shared" ref="X26" si="15">SUM(X27,X33)</f>
        <v>0.76466036113499569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92.17540842648323</v>
      </c>
      <c r="D33" s="29">
        <f t="shared" si="18"/>
        <v>90.255030094582963</v>
      </c>
      <c r="E33" s="29">
        <f t="shared" si="18"/>
        <v>122.90060189165953</v>
      </c>
      <c r="F33" s="29">
        <f t="shared" si="18"/>
        <v>48.968185726569217</v>
      </c>
      <c r="G33" s="29">
        <f t="shared" si="18"/>
        <v>54.715477214101462</v>
      </c>
      <c r="H33" s="29">
        <f t="shared" si="18"/>
        <v>91.192519346517628</v>
      </c>
      <c r="I33" s="29">
        <f t="shared" si="18"/>
        <v>37.436973344797934</v>
      </c>
      <c r="J33" s="29">
        <f t="shared" si="18"/>
        <v>24.433963886500429</v>
      </c>
      <c r="K33" s="29">
        <f t="shared" si="18"/>
        <v>8.5267411865864133</v>
      </c>
      <c r="L33" s="29">
        <f t="shared" si="18"/>
        <v>8.5267411865864133</v>
      </c>
      <c r="M33" s="29">
        <f t="shared" si="18"/>
        <v>5.6607050730868442</v>
      </c>
      <c r="N33" s="29">
        <f t="shared" si="18"/>
        <v>4.8007738607050721</v>
      </c>
      <c r="O33" s="29">
        <f t="shared" si="18"/>
        <v>4.9142734307824592</v>
      </c>
      <c r="P33" s="29">
        <f t="shared" si="18"/>
        <v>3.0094582975064492</v>
      </c>
      <c r="Q33" s="29">
        <f t="shared" si="18"/>
        <v>3.0476354256233869</v>
      </c>
      <c r="R33" s="29">
        <f t="shared" si="18"/>
        <v>2.00627687016337</v>
      </c>
      <c r="S33" s="29">
        <f t="shared" si="18"/>
        <v>3.0476354256233869</v>
      </c>
      <c r="T33" s="29">
        <f t="shared" si="18"/>
        <v>2.8232158211521923</v>
      </c>
      <c r="U33" s="29">
        <f t="shared" si="18"/>
        <v>6.3381771281169392</v>
      </c>
      <c r="V33" s="29">
        <f t="shared" si="18"/>
        <v>7.3741186586414447</v>
      </c>
      <c r="W33" s="29">
        <f t="shared" si="18"/>
        <v>1.0769561478933789</v>
      </c>
      <c r="X33" s="29">
        <f t="shared" ref="X33" si="19">SUM(X34:X50)</f>
        <v>0.76466036113499569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4.8007738607050729</v>
      </c>
      <c r="D45" s="10">
        <v>1.920292347377472</v>
      </c>
      <c r="E45" s="10">
        <v>2.8804815133276009</v>
      </c>
      <c r="F45" s="10">
        <v>0</v>
      </c>
      <c r="G45" s="10">
        <v>0</v>
      </c>
      <c r="H45" s="10">
        <v>1.9198624247635421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1.0413585554600171</v>
      </c>
      <c r="R45" s="10">
        <v>0</v>
      </c>
      <c r="S45" s="10">
        <v>1.0413585554600171</v>
      </c>
      <c r="T45" s="10">
        <v>8.3404987102321578E-3</v>
      </c>
      <c r="U45" s="10">
        <v>2.988736027515047</v>
      </c>
      <c r="V45" s="10">
        <v>3.6957867583834911</v>
      </c>
      <c r="W45" s="10">
        <v>0</v>
      </c>
      <c r="X45" s="10">
        <v>6.2768701633705926E-3</v>
      </c>
    </row>
    <row r="46" spans="1:24" ht="11.25" customHeight="1" x14ac:dyDescent="0.2">
      <c r="A46" s="41" t="s">
        <v>79</v>
      </c>
      <c r="B46" s="9" t="s">
        <v>80</v>
      </c>
      <c r="C46" s="10">
        <v>16.32269991401548</v>
      </c>
      <c r="D46" s="10">
        <v>11.5219260533104</v>
      </c>
      <c r="E46" s="10">
        <v>15.362596732588131</v>
      </c>
      <c r="F46" s="10">
        <v>16.32269991401548</v>
      </c>
      <c r="G46" s="10">
        <v>14.398796216680999</v>
      </c>
      <c r="H46" s="10">
        <v>15.358727429062769</v>
      </c>
      <c r="I46" s="10">
        <v>8.6392949269131538</v>
      </c>
      <c r="J46" s="10">
        <v>3.0094582975064492</v>
      </c>
      <c r="K46" s="10">
        <v>2.00627687016337</v>
      </c>
      <c r="L46" s="10">
        <v>2.00627687016337</v>
      </c>
      <c r="M46" s="10">
        <v>1.0031814273430779</v>
      </c>
      <c r="N46" s="10">
        <v>2.00627687016337</v>
      </c>
      <c r="O46" s="10">
        <v>2.00627687016337</v>
      </c>
      <c r="P46" s="10">
        <v>3.0094582975064492</v>
      </c>
      <c r="Q46" s="10">
        <v>2.00627687016337</v>
      </c>
      <c r="R46" s="10">
        <v>2.00627687016337</v>
      </c>
      <c r="S46" s="10">
        <v>2.00627687016337</v>
      </c>
      <c r="T46" s="10">
        <v>2.81487532244196</v>
      </c>
      <c r="U46" s="10">
        <v>3.348495270851247</v>
      </c>
      <c r="V46" s="10">
        <v>3.6735167669819431</v>
      </c>
      <c r="W46" s="10">
        <v>1.0683576956147891</v>
      </c>
      <c r="X46" s="10">
        <v>0.75838349097162505</v>
      </c>
    </row>
    <row r="47" spans="1:24" ht="11.25" customHeight="1" x14ac:dyDescent="0.2">
      <c r="A47" s="41" t="s">
        <v>81</v>
      </c>
      <c r="B47" s="9" t="s">
        <v>82</v>
      </c>
      <c r="C47" s="10">
        <v>70.091745485812552</v>
      </c>
      <c r="D47" s="10">
        <v>76.812811693895085</v>
      </c>
      <c r="E47" s="10">
        <v>104.65752364574379</v>
      </c>
      <c r="F47" s="10">
        <v>32.645485812553737</v>
      </c>
      <c r="G47" s="10">
        <v>40.316680997420463</v>
      </c>
      <c r="H47" s="10">
        <v>73.91392949269131</v>
      </c>
      <c r="I47" s="10">
        <v>28.797678417884779</v>
      </c>
      <c r="J47" s="10">
        <v>21.424505588993981</v>
      </c>
      <c r="K47" s="10">
        <v>6.5204643164230429</v>
      </c>
      <c r="L47" s="10">
        <v>6.5204643164230429</v>
      </c>
      <c r="M47" s="10">
        <v>4.6575236457437663</v>
      </c>
      <c r="N47" s="10">
        <v>2.7944969905417021</v>
      </c>
      <c r="O47" s="10">
        <v>1.863026655202064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9.4582975064488384E-4</v>
      </c>
      <c r="V49" s="10">
        <v>4.815133276010318E-3</v>
      </c>
      <c r="W49" s="10">
        <v>8.5984522785898538E-3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1.0449699054170249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17213.651504729147</v>
      </c>
      <c r="D2" s="31">
        <f t="shared" si="0"/>
        <v>17539.842562338777</v>
      </c>
      <c r="E2" s="31">
        <f t="shared" si="0"/>
        <v>18050.62648323302</v>
      </c>
      <c r="F2" s="31">
        <f t="shared" si="0"/>
        <v>17959.434995700769</v>
      </c>
      <c r="G2" s="31">
        <f t="shared" si="0"/>
        <v>18207.969905417023</v>
      </c>
      <c r="H2" s="31">
        <f t="shared" si="0"/>
        <v>18257.280653482372</v>
      </c>
      <c r="I2" s="31">
        <f t="shared" si="0"/>
        <v>17944.962510748068</v>
      </c>
      <c r="J2" s="31">
        <f t="shared" si="0"/>
        <v>18115.529320722268</v>
      </c>
      <c r="K2" s="31">
        <f t="shared" si="0"/>
        <v>17571.642476354253</v>
      </c>
      <c r="L2" s="31">
        <f t="shared" si="0"/>
        <v>17418.414015477214</v>
      </c>
      <c r="M2" s="31">
        <f t="shared" si="0"/>
        <v>17269.567067927772</v>
      </c>
      <c r="N2" s="31">
        <f t="shared" si="0"/>
        <v>16441.25391229579</v>
      </c>
      <c r="O2" s="31">
        <f t="shared" si="0"/>
        <v>15111.588478073947</v>
      </c>
      <c r="P2" s="31">
        <f t="shared" si="0"/>
        <v>14908.317712811695</v>
      </c>
      <c r="Q2" s="31">
        <f t="shared" si="0"/>
        <v>15386.388134135856</v>
      </c>
      <c r="R2" s="31">
        <f t="shared" si="0"/>
        <v>15550.875150472912</v>
      </c>
      <c r="S2" s="31">
        <f t="shared" si="0"/>
        <v>15640.739466895959</v>
      </c>
      <c r="T2" s="31">
        <f t="shared" si="0"/>
        <v>15900.697850386932</v>
      </c>
      <c r="U2" s="31">
        <f t="shared" si="0"/>
        <v>16152.622441960444</v>
      </c>
      <c r="V2" s="31">
        <f t="shared" si="0"/>
        <v>16354.725279449693</v>
      </c>
      <c r="W2" s="31">
        <f t="shared" si="0"/>
        <v>15156.570679277729</v>
      </c>
      <c r="X2" s="31">
        <f t="shared" ref="X2" si="1">SUM(X3,X17,X22,X25,X26,X51,X52,X71,X74,X75,X76)</f>
        <v>15772.047463456576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388.76973344797926</v>
      </c>
      <c r="D3" s="34">
        <f t="shared" si="2"/>
        <v>185.07274290627683</v>
      </c>
      <c r="E3" s="34">
        <f t="shared" si="2"/>
        <v>176.90713671539126</v>
      </c>
      <c r="F3" s="34">
        <f t="shared" si="2"/>
        <v>137.824935511608</v>
      </c>
      <c r="G3" s="34">
        <f t="shared" si="2"/>
        <v>86.500171969045553</v>
      </c>
      <c r="H3" s="34">
        <f t="shared" si="2"/>
        <v>16.752364574376617</v>
      </c>
      <c r="I3" s="34">
        <f t="shared" si="2"/>
        <v>26.877901977644026</v>
      </c>
      <c r="J3" s="34">
        <f t="shared" si="2"/>
        <v>167.54840928632845</v>
      </c>
      <c r="K3" s="34">
        <f t="shared" si="2"/>
        <v>71.046001719690452</v>
      </c>
      <c r="L3" s="34">
        <f t="shared" si="2"/>
        <v>22.628890799656059</v>
      </c>
      <c r="M3" s="34">
        <f t="shared" si="2"/>
        <v>50.151504729148755</v>
      </c>
      <c r="N3" s="34">
        <f t="shared" si="2"/>
        <v>20.225967325881342</v>
      </c>
      <c r="O3" s="34">
        <f t="shared" si="2"/>
        <v>20.007824591573517</v>
      </c>
      <c r="P3" s="34">
        <f t="shared" si="2"/>
        <v>18.468529664660359</v>
      </c>
      <c r="Q3" s="34">
        <f t="shared" si="2"/>
        <v>13.904557179707652</v>
      </c>
      <c r="R3" s="34">
        <f t="shared" si="2"/>
        <v>12.967927773000861</v>
      </c>
      <c r="S3" s="34">
        <f t="shared" si="2"/>
        <v>12.715563198624247</v>
      </c>
      <c r="T3" s="34">
        <f t="shared" si="2"/>
        <v>10.999742046431642</v>
      </c>
      <c r="U3" s="34">
        <f t="shared" si="2"/>
        <v>10.150128976784178</v>
      </c>
      <c r="V3" s="34">
        <f t="shared" si="2"/>
        <v>10.797678417884779</v>
      </c>
      <c r="W3" s="34">
        <f t="shared" si="2"/>
        <v>9.6945829750644883</v>
      </c>
      <c r="X3" s="34">
        <f t="shared" ref="X3" si="3">SUM(X4,X8,X11)</f>
        <v>9.9797936371453133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290.30980223559749</v>
      </c>
      <c r="D4" s="29">
        <f t="shared" si="4"/>
        <v>158.95064488392086</v>
      </c>
      <c r="E4" s="29">
        <f t="shared" si="4"/>
        <v>162.84144453998283</v>
      </c>
      <c r="F4" s="29">
        <f t="shared" si="4"/>
        <v>131.12699914015485</v>
      </c>
      <c r="G4" s="29">
        <f t="shared" si="4"/>
        <v>81.141788478073934</v>
      </c>
      <c r="H4" s="29">
        <f t="shared" si="4"/>
        <v>13.403353396388656</v>
      </c>
      <c r="I4" s="29">
        <f t="shared" si="4"/>
        <v>24.198710232158213</v>
      </c>
      <c r="J4" s="29">
        <f t="shared" si="4"/>
        <v>164.86852966466034</v>
      </c>
      <c r="K4" s="29">
        <f t="shared" si="4"/>
        <v>68.213929492691307</v>
      </c>
      <c r="L4" s="29">
        <f t="shared" si="4"/>
        <v>20.534479793637143</v>
      </c>
      <c r="M4" s="29">
        <f t="shared" si="4"/>
        <v>48.04505588993981</v>
      </c>
      <c r="N4" s="29">
        <f t="shared" si="4"/>
        <v>18.108082545141876</v>
      </c>
      <c r="O4" s="29">
        <f t="shared" si="4"/>
        <v>19.301633705932932</v>
      </c>
      <c r="P4" s="29">
        <f t="shared" si="4"/>
        <v>17.762338779019775</v>
      </c>
      <c r="Q4" s="29">
        <f t="shared" si="4"/>
        <v>7.793379191745486</v>
      </c>
      <c r="R4" s="29">
        <f t="shared" si="4"/>
        <v>7.3236457437661224</v>
      </c>
      <c r="S4" s="29">
        <f t="shared" si="4"/>
        <v>3.994668959587274</v>
      </c>
      <c r="T4" s="29">
        <f t="shared" si="4"/>
        <v>2.3336199484092854</v>
      </c>
      <c r="U4" s="29">
        <f t="shared" si="4"/>
        <v>3.212295786758383</v>
      </c>
      <c r="V4" s="29">
        <f t="shared" si="4"/>
        <v>3.4069647463456576</v>
      </c>
      <c r="W4" s="29">
        <f t="shared" si="4"/>
        <v>3.8728288907996555</v>
      </c>
      <c r="X4" s="29">
        <f t="shared" ref="X4" si="5">SUM(X5:X7)</f>
        <v>2.2549441100601886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9.0982803095442808</v>
      </c>
      <c r="H5" s="10">
        <f>FC_IND_E!H5+FC_TRA_E!H5+FC_OTH_E!H5</f>
        <v>12.182287188306111</v>
      </c>
      <c r="I5" s="10">
        <f>FC_IND_E!I5+FC_TRA_E!I5+FC_OTH_E!I5</f>
        <v>16.753310404127259</v>
      </c>
      <c r="J5" s="10">
        <f>FC_IND_E!J5+FC_TRA_E!J5+FC_OTH_E!J5</f>
        <v>19.154600171969047</v>
      </c>
      <c r="K5" s="10">
        <f>FC_IND_E!K5+FC_TRA_E!K5+FC_OTH_E!K5</f>
        <v>18.866466036113493</v>
      </c>
      <c r="L5" s="10">
        <f>FC_IND_E!L5+FC_TRA_E!L5+FC_OTH_E!L5</f>
        <v>14.366036113499568</v>
      </c>
      <c r="M5" s="10">
        <f>FC_IND_E!M5+FC_TRA_E!M5+FC_OTH_E!M5</f>
        <v>14.32355975924334</v>
      </c>
      <c r="N5" s="10">
        <f>FC_IND_E!N5+FC_TRA_E!N5+FC_OTH_E!N5</f>
        <v>14.499312123817715</v>
      </c>
      <c r="O5" s="10">
        <f>FC_IND_E!O5+FC_TRA_E!O5+FC_OTH_E!O5</f>
        <v>17.497248495270853</v>
      </c>
      <c r="P5" s="10">
        <f>FC_IND_E!P5+FC_TRA_E!P5+FC_OTH_E!P5</f>
        <v>17.762338779019775</v>
      </c>
      <c r="Q5" s="10">
        <f>FC_IND_E!Q5+FC_TRA_E!Q5+FC_OTH_E!Q5</f>
        <v>7.793379191745486</v>
      </c>
      <c r="R5" s="10">
        <f>FC_IND_E!R5+FC_TRA_E!R5+FC_OTH_E!R5</f>
        <v>7.3236457437661224</v>
      </c>
      <c r="S5" s="10">
        <f>FC_IND_E!S5+FC_TRA_E!S5+FC_OTH_E!S5</f>
        <v>3.994668959587274</v>
      </c>
      <c r="T5" s="10">
        <f>FC_IND_E!T5+FC_TRA_E!T5+FC_OTH_E!T5</f>
        <v>2.1354256233877895</v>
      </c>
      <c r="U5" s="10">
        <f>FC_IND_E!U5+FC_TRA_E!U5+FC_OTH_E!U5</f>
        <v>3.0779879621668096</v>
      </c>
      <c r="V5" s="10">
        <f>FC_IND_E!V5+FC_TRA_E!V5+FC_OTH_E!V5</f>
        <v>3.2349097162510745</v>
      </c>
      <c r="W5" s="10">
        <f>FC_IND_E!W5+FC_TRA_E!W5+FC_OTH_E!W5</f>
        <v>3.7220120378331893</v>
      </c>
      <c r="X5" s="10">
        <f>FC_IND_E!X5+FC_TRA_E!X5+FC_OTH_E!X5</f>
        <v>2.1129836629406702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290.30980223559749</v>
      </c>
      <c r="D7" s="10">
        <f>FC_IND_E!D7+FC_TRA_E!D7+FC_OTH_E!D7</f>
        <v>158.95064488392086</v>
      </c>
      <c r="E7" s="10">
        <f>FC_IND_E!E7+FC_TRA_E!E7+FC_OTH_E!E7</f>
        <v>162.84144453998283</v>
      </c>
      <c r="F7" s="10">
        <f>FC_IND_E!F7+FC_TRA_E!F7+FC_OTH_E!F7</f>
        <v>131.12699914015485</v>
      </c>
      <c r="G7" s="10">
        <f>FC_IND_E!G7+FC_TRA_E!G7+FC_OTH_E!G7</f>
        <v>72.043508168529655</v>
      </c>
      <c r="H7" s="10">
        <f>FC_IND_E!H7+FC_TRA_E!H7+FC_OTH_E!H7</f>
        <v>1.221066208082545</v>
      </c>
      <c r="I7" s="10">
        <f>FC_IND_E!I7+FC_TRA_E!I7+FC_OTH_E!I7</f>
        <v>7.4453998280309541</v>
      </c>
      <c r="J7" s="10">
        <f>FC_IND_E!J7+FC_TRA_E!J7+FC_OTH_E!J7</f>
        <v>145.71392949269131</v>
      </c>
      <c r="K7" s="10">
        <f>FC_IND_E!K7+FC_TRA_E!K7+FC_OTH_E!K7</f>
        <v>49.347463456577813</v>
      </c>
      <c r="L7" s="10">
        <f>FC_IND_E!L7+FC_TRA_E!L7+FC_OTH_E!L7</f>
        <v>6.1684436801375746</v>
      </c>
      <c r="M7" s="10">
        <f>FC_IND_E!M7+FC_TRA_E!M7+FC_OTH_E!M7</f>
        <v>33.721496130696472</v>
      </c>
      <c r="N7" s="10">
        <f>FC_IND_E!N7+FC_TRA_E!N7+FC_OTH_E!N7</f>
        <v>3.6087704213241607</v>
      </c>
      <c r="O7" s="10">
        <f>FC_IND_E!O7+FC_TRA_E!O7+FC_OTH_E!O7</f>
        <v>1.804385210662081</v>
      </c>
      <c r="P7" s="10">
        <f>FC_IND_E!P7+FC_TRA_E!P7+FC_OTH_E!P7</f>
        <v>0</v>
      </c>
      <c r="Q7" s="10">
        <f>FC_IND_E!Q7+FC_TRA_E!Q7+FC_OTH_E!Q7</f>
        <v>0</v>
      </c>
      <c r="R7" s="10">
        <f>FC_IND_E!R7+FC_TRA_E!R7+FC_OTH_E!R7</f>
        <v>0</v>
      </c>
      <c r="S7" s="10">
        <f>FC_IND_E!S7+FC_TRA_E!S7+FC_OTH_E!S7</f>
        <v>0</v>
      </c>
      <c r="T7" s="10">
        <f>FC_IND_E!T7+FC_TRA_E!T7+FC_OTH_E!T7</f>
        <v>0.19819432502149609</v>
      </c>
      <c r="U7" s="10">
        <f>FC_IND_E!U7+FC_TRA_E!U7+FC_OTH_E!U7</f>
        <v>0.1343078245915735</v>
      </c>
      <c r="V7" s="10">
        <f>FC_IND_E!V7+FC_TRA_E!V7+FC_OTH_E!V7</f>
        <v>0.17205503009458295</v>
      </c>
      <c r="W7" s="10">
        <f>FC_IND_E!W7+FC_TRA_E!W7+FC_OTH_E!W7</f>
        <v>0.15081685296646599</v>
      </c>
      <c r="X7" s="10">
        <f>FC_IND_E!X7+FC_TRA_E!X7+FC_OTH_E!X7</f>
        <v>0.14196044711951844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98.459931212381761</v>
      </c>
      <c r="D11" s="29">
        <f t="shared" si="8"/>
        <v>26.122098022355971</v>
      </c>
      <c r="E11" s="29">
        <f t="shared" si="8"/>
        <v>14.065692175408429</v>
      </c>
      <c r="F11" s="29">
        <f t="shared" si="8"/>
        <v>6.6979363714531397</v>
      </c>
      <c r="G11" s="29">
        <f t="shared" si="8"/>
        <v>5.3583834909716241</v>
      </c>
      <c r="H11" s="29">
        <f t="shared" si="8"/>
        <v>3.3490111779879617</v>
      </c>
      <c r="I11" s="29">
        <f t="shared" si="8"/>
        <v>2.6791917454858121</v>
      </c>
      <c r="J11" s="29">
        <f t="shared" si="8"/>
        <v>2.6798796216680998</v>
      </c>
      <c r="K11" s="29">
        <f t="shared" si="8"/>
        <v>2.8320722269991401</v>
      </c>
      <c r="L11" s="29">
        <f t="shared" si="8"/>
        <v>2.0944110060189161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0.70619088564058474</v>
      </c>
      <c r="P11" s="29">
        <f t="shared" si="8"/>
        <v>0.70619088564058463</v>
      </c>
      <c r="Q11" s="29">
        <f t="shared" si="8"/>
        <v>6.1111779879621659</v>
      </c>
      <c r="R11" s="29">
        <f t="shared" si="8"/>
        <v>5.6442820292347387</v>
      </c>
      <c r="S11" s="29">
        <f t="shared" si="8"/>
        <v>8.7208942390369728</v>
      </c>
      <c r="T11" s="29">
        <f t="shared" si="8"/>
        <v>8.6661220980223561</v>
      </c>
      <c r="U11" s="29">
        <f t="shared" si="8"/>
        <v>6.9378331900257946</v>
      </c>
      <c r="V11" s="29">
        <f t="shared" si="8"/>
        <v>7.390713671539122</v>
      </c>
      <c r="W11" s="29">
        <f t="shared" si="8"/>
        <v>5.8217540842648319</v>
      </c>
      <c r="X11" s="29">
        <f t="shared" ref="X11" si="9">SUM(X12:X16)</f>
        <v>7.7248495270851247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98.459931212381761</v>
      </c>
      <c r="D13" s="10">
        <f>FC_IND_E!D13+FC_TRA_E!D13+FC_OTH_E!D13</f>
        <v>26.122098022355971</v>
      </c>
      <c r="E13" s="10">
        <f>FC_IND_E!E13+FC_TRA_E!E13+FC_OTH_E!E13</f>
        <v>14.065692175408429</v>
      </c>
      <c r="F13" s="10">
        <f>FC_IND_E!F13+FC_TRA_E!F13+FC_OTH_E!F13</f>
        <v>6.6979363714531397</v>
      </c>
      <c r="G13" s="10">
        <f>FC_IND_E!G13+FC_TRA_E!G13+FC_OTH_E!G13</f>
        <v>5.3583834909716241</v>
      </c>
      <c r="H13" s="10">
        <f>FC_IND_E!H13+FC_TRA_E!H13+FC_OTH_E!H13</f>
        <v>3.3490111779879617</v>
      </c>
      <c r="I13" s="10">
        <f>FC_IND_E!I13+FC_TRA_E!I13+FC_OTH_E!I13</f>
        <v>2.6791917454858121</v>
      </c>
      <c r="J13" s="10">
        <f>FC_IND_E!J13+FC_TRA_E!J13+FC_OTH_E!J13</f>
        <v>2.6798796216680998</v>
      </c>
      <c r="K13" s="10">
        <f>FC_IND_E!K13+FC_TRA_E!K13+FC_OTH_E!K13</f>
        <v>2.8320722269991401</v>
      </c>
      <c r="L13" s="10">
        <f>FC_IND_E!L13+FC_TRA_E!L13+FC_OTH_E!L13</f>
        <v>2.0944110060189161</v>
      </c>
      <c r="M13" s="10">
        <f>FC_IND_E!M13+FC_TRA_E!M13+FC_OTH_E!M13</f>
        <v>2.1064488392089422</v>
      </c>
      <c r="N13" s="10">
        <f>FC_IND_E!N13+FC_TRA_E!N13+FC_OTH_E!N13</f>
        <v>2.117884780739467</v>
      </c>
      <c r="O13" s="10">
        <f>FC_IND_E!O13+FC_TRA_E!O13+FC_OTH_E!O13</f>
        <v>0.70619088564058474</v>
      </c>
      <c r="P13" s="10">
        <f>FC_IND_E!P13+FC_TRA_E!P13+FC_OTH_E!P13</f>
        <v>0.70619088564058463</v>
      </c>
      <c r="Q13" s="10">
        <f>FC_IND_E!Q13+FC_TRA_E!Q13+FC_OTH_E!Q13</f>
        <v>6.1111779879621659</v>
      </c>
      <c r="R13" s="10">
        <f>FC_IND_E!R13+FC_TRA_E!R13+FC_OTH_E!R13</f>
        <v>5.6442820292347387</v>
      </c>
      <c r="S13" s="10">
        <f>FC_IND_E!S13+FC_TRA_E!S13+FC_OTH_E!S13</f>
        <v>8.7208942390369728</v>
      </c>
      <c r="T13" s="10">
        <f>FC_IND_E!T13+FC_TRA_E!T13+FC_OTH_E!T13</f>
        <v>8.6661220980223561</v>
      </c>
      <c r="U13" s="10">
        <f>FC_IND_E!U13+FC_TRA_E!U13+FC_OTH_E!U13</f>
        <v>6.9378331900257946</v>
      </c>
      <c r="V13" s="10">
        <f>FC_IND_E!V13+FC_TRA_E!V13+FC_OTH_E!V13</f>
        <v>7.390713671539122</v>
      </c>
      <c r="W13" s="10">
        <f>FC_IND_E!W13+FC_TRA_E!W13+FC_OTH_E!W13</f>
        <v>5.8217540842648319</v>
      </c>
      <c r="X13" s="10">
        <f>FC_IND_E!X13+FC_TRA_E!X13+FC_OTH_E!X13</f>
        <v>7.7248495270851247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82.25374032674118</v>
      </c>
      <c r="D17" s="37">
        <f t="shared" si="10"/>
        <v>9.3484092863284616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42.777300085984521</v>
      </c>
      <c r="D18" s="10">
        <f>FC_IND_E!D18+FC_TRA_E!D18+FC_OTH_E!D18</f>
        <v>4.5356835769561483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20.894239036973339</v>
      </c>
      <c r="D19" s="10">
        <f>FC_IND_E!D19+FC_TRA_E!D19+FC_OTH_E!D19</f>
        <v>1.612209802235598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18.58220120378332</v>
      </c>
      <c r="D20" s="10">
        <f>FC_IND_E!D20+FC_TRA_E!D20+FC_OTH_E!D20</f>
        <v>3.2005159071367149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10084.499999999998</v>
      </c>
      <c r="D26" s="37">
        <f t="shared" si="14"/>
        <v>10284.988478073947</v>
      </c>
      <c r="E26" s="37">
        <f t="shared" si="14"/>
        <v>10440.080395528807</v>
      </c>
      <c r="F26" s="37">
        <f t="shared" si="14"/>
        <v>10187.01083404987</v>
      </c>
      <c r="G26" s="37">
        <f t="shared" si="14"/>
        <v>10240.91883061049</v>
      </c>
      <c r="H26" s="37">
        <f t="shared" si="14"/>
        <v>10060.228460877042</v>
      </c>
      <c r="I26" s="37">
        <f t="shared" si="14"/>
        <v>9482.660705073089</v>
      </c>
      <c r="J26" s="37">
        <f t="shared" si="14"/>
        <v>9194.2950988822013</v>
      </c>
      <c r="K26" s="37">
        <f t="shared" si="14"/>
        <v>8817.9156491831454</v>
      </c>
      <c r="L26" s="37">
        <f t="shared" si="14"/>
        <v>8687.8879621668093</v>
      </c>
      <c r="M26" s="37">
        <f t="shared" si="14"/>
        <v>8446.2957007738587</v>
      </c>
      <c r="N26" s="37">
        <f t="shared" si="14"/>
        <v>7678.2862424763553</v>
      </c>
      <c r="O26" s="37">
        <f t="shared" si="14"/>
        <v>6937.2254514187453</v>
      </c>
      <c r="P26" s="37">
        <f t="shared" si="14"/>
        <v>6792.6696474634564</v>
      </c>
      <c r="Q26" s="37">
        <f t="shared" si="14"/>
        <v>6855.325021496129</v>
      </c>
      <c r="R26" s="37">
        <f t="shared" si="14"/>
        <v>6900.0847807394666</v>
      </c>
      <c r="S26" s="37">
        <f t="shared" si="14"/>
        <v>6928.2686156491836</v>
      </c>
      <c r="T26" s="37">
        <f t="shared" si="14"/>
        <v>7061.7058469475496</v>
      </c>
      <c r="U26" s="37">
        <f t="shared" si="14"/>
        <v>7079.6365434221843</v>
      </c>
      <c r="V26" s="37">
        <f t="shared" si="14"/>
        <v>7173.4310404127236</v>
      </c>
      <c r="W26" s="37">
        <f t="shared" si="14"/>
        <v>6250.0244196044705</v>
      </c>
      <c r="X26" s="37">
        <f t="shared" ref="X26" si="15">SUM(X27,X33)</f>
        <v>6515.5554600171954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10084.499999999998</v>
      </c>
      <c r="D33" s="29">
        <f t="shared" si="18"/>
        <v>10284.988478073947</v>
      </c>
      <c r="E33" s="29">
        <f t="shared" si="18"/>
        <v>10440.080395528807</v>
      </c>
      <c r="F33" s="29">
        <f t="shared" si="18"/>
        <v>10187.01083404987</v>
      </c>
      <c r="G33" s="29">
        <f t="shared" si="18"/>
        <v>10240.91883061049</v>
      </c>
      <c r="H33" s="29">
        <f t="shared" si="18"/>
        <v>10060.228460877042</v>
      </c>
      <c r="I33" s="29">
        <f t="shared" si="18"/>
        <v>9482.660705073089</v>
      </c>
      <c r="J33" s="29">
        <f t="shared" si="18"/>
        <v>9194.2950988822013</v>
      </c>
      <c r="K33" s="29">
        <f t="shared" si="18"/>
        <v>8817.9156491831454</v>
      </c>
      <c r="L33" s="29">
        <f t="shared" si="18"/>
        <v>8687.8879621668093</v>
      </c>
      <c r="M33" s="29">
        <f t="shared" si="18"/>
        <v>8446.2957007738587</v>
      </c>
      <c r="N33" s="29">
        <f t="shared" si="18"/>
        <v>7678.2862424763553</v>
      </c>
      <c r="O33" s="29">
        <f t="shared" si="18"/>
        <v>6937.2254514187453</v>
      </c>
      <c r="P33" s="29">
        <f t="shared" si="18"/>
        <v>6792.6696474634564</v>
      </c>
      <c r="Q33" s="29">
        <f t="shared" si="18"/>
        <v>6855.325021496129</v>
      </c>
      <c r="R33" s="29">
        <f t="shared" si="18"/>
        <v>6900.0847807394666</v>
      </c>
      <c r="S33" s="29">
        <f t="shared" si="18"/>
        <v>6928.2686156491836</v>
      </c>
      <c r="T33" s="29">
        <f t="shared" si="18"/>
        <v>7061.7058469475496</v>
      </c>
      <c r="U33" s="29">
        <f t="shared" si="18"/>
        <v>7079.6365434221843</v>
      </c>
      <c r="V33" s="29">
        <f t="shared" si="18"/>
        <v>7173.4310404127236</v>
      </c>
      <c r="W33" s="29">
        <f t="shared" si="18"/>
        <v>6250.0244196044705</v>
      </c>
      <c r="X33" s="29">
        <f t="shared" ref="X33" si="19">SUM(X34:X50)</f>
        <v>6515.5554600171954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1138.7791057609631</v>
      </c>
      <c r="D36" s="10">
        <f>FC_IND_E!D36+FC_TRA_E!D36+FC_OTH_E!D36</f>
        <v>1108.2760103181429</v>
      </c>
      <c r="E36" s="10">
        <f>FC_IND_E!E36+FC_TRA_E!E36+FC_OTH_E!E36</f>
        <v>1085.6811693895097</v>
      </c>
      <c r="F36" s="10">
        <f>FC_IND_E!F36+FC_TRA_E!F36+FC_OTH_E!F36</f>
        <v>1042.7510748065347</v>
      </c>
      <c r="G36" s="10">
        <f>FC_IND_E!G36+FC_TRA_E!G36+FC_OTH_E!G36</f>
        <v>1010.2020636285469</v>
      </c>
      <c r="H36" s="10">
        <f>FC_IND_E!H36+FC_TRA_E!H36+FC_OTH_E!H36</f>
        <v>970.65279449699051</v>
      </c>
      <c r="I36" s="10">
        <f>FC_IND_E!I36+FC_TRA_E!I36+FC_OTH_E!I36</f>
        <v>894.94436801375753</v>
      </c>
      <c r="J36" s="10">
        <f>FC_IND_E!J36+FC_TRA_E!J36+FC_OTH_E!J36</f>
        <v>851.48555460017178</v>
      </c>
      <c r="K36" s="10">
        <f>FC_IND_E!K36+FC_TRA_E!K36+FC_OTH_E!K36</f>
        <v>806.43929492691302</v>
      </c>
      <c r="L36" s="10">
        <f>FC_IND_E!L36+FC_TRA_E!L36+FC_OTH_E!L36</f>
        <v>761.39303525365426</v>
      </c>
      <c r="M36" s="10">
        <f>FC_IND_E!M36+FC_TRA_E!M36+FC_OTH_E!M36</f>
        <v>728.43250214961313</v>
      </c>
      <c r="N36" s="10">
        <f>FC_IND_E!N36+FC_TRA_E!N36+FC_OTH_E!N36</f>
        <v>672.39922613929491</v>
      </c>
      <c r="O36" s="10">
        <f>FC_IND_E!O36+FC_TRA_E!O36+FC_OTH_E!O36</f>
        <v>628.45159071367152</v>
      </c>
      <c r="P36" s="10">
        <f>FC_IND_E!P36+FC_TRA_E!P36+FC_OTH_E!P36</f>
        <v>608.67497850386917</v>
      </c>
      <c r="Q36" s="10">
        <f>FC_IND_E!Q36+FC_TRA_E!Q36+FC_OTH_E!Q36</f>
        <v>593.29337919174543</v>
      </c>
      <c r="R36" s="10">
        <f>FC_IND_E!R36+FC_TRA_E!R36+FC_OTH_E!R36</f>
        <v>571.31960447119513</v>
      </c>
      <c r="S36" s="10">
        <f>FC_IND_E!S36+FC_TRA_E!S36+FC_OTH_E!S36</f>
        <v>560.33276010318139</v>
      </c>
      <c r="T36" s="10">
        <f>FC_IND_E!T36+FC_TRA_E!T36+FC_OTH_E!T36</f>
        <v>563.6625967325881</v>
      </c>
      <c r="U36" s="10">
        <f>FC_IND_E!U36+FC_TRA_E!U36+FC_OTH_E!U36</f>
        <v>569.70000000000005</v>
      </c>
      <c r="V36" s="10">
        <f>FC_IND_E!V36+FC_TRA_E!V36+FC_OTH_E!V36</f>
        <v>556.97368873602738</v>
      </c>
      <c r="W36" s="10">
        <f>FC_IND_E!W36+FC_TRA_E!W36+FC_OTH_E!W36</f>
        <v>547.52932072226997</v>
      </c>
      <c r="X36" s="10">
        <f>FC_IND_E!X36+FC_TRA_E!X36+FC_OTH_E!X36</f>
        <v>491.47523645743757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2271.672914875322</v>
      </c>
      <c r="D37" s="10">
        <f>FC_IND_E!D37+FC_TRA_E!D37+FC_OTH_E!D37</f>
        <v>2134.7091143594148</v>
      </c>
      <c r="E37" s="10">
        <f>FC_IND_E!E37+FC_TRA_E!E37+FC_OTH_E!E37</f>
        <v>2211.751246775581</v>
      </c>
      <c r="F37" s="10">
        <f>FC_IND_E!F37+FC_TRA_E!F37+FC_OTH_E!F37</f>
        <v>2145.409372312984</v>
      </c>
      <c r="G37" s="10">
        <f>FC_IND_E!G37+FC_TRA_E!G37+FC_OTH_E!G37</f>
        <v>2061.9470335339638</v>
      </c>
      <c r="H37" s="10">
        <f>FC_IND_E!H37+FC_TRA_E!H37+FC_OTH_E!H37</f>
        <v>1934.6135855545997</v>
      </c>
      <c r="I37" s="10">
        <f>FC_IND_E!I37+FC_TRA_E!I37+FC_OTH_E!I37</f>
        <v>1789.0895098882202</v>
      </c>
      <c r="J37" s="10">
        <f>FC_IND_E!J37+FC_TRA_E!J37+FC_OTH_E!J37</f>
        <v>1667.8131556319861</v>
      </c>
      <c r="K37" s="10">
        <f>FC_IND_E!K37+FC_TRA_E!K37+FC_OTH_E!K37</f>
        <v>1563.771883061049</v>
      </c>
      <c r="L37" s="10">
        <f>FC_IND_E!L37+FC_TRA_E!L37+FC_OTH_E!L37</f>
        <v>1536.447721410146</v>
      </c>
      <c r="M37" s="10">
        <f>FC_IND_E!M37+FC_TRA_E!M37+FC_OTH_E!M37</f>
        <v>1458.6796216680998</v>
      </c>
      <c r="N37" s="10">
        <f>FC_IND_E!N37+FC_TRA_E!N37+FC_OTH_E!N37</f>
        <v>1311.5504729148754</v>
      </c>
      <c r="O37" s="10">
        <f>FC_IND_E!O37+FC_TRA_E!O37+FC_OTH_E!O37</f>
        <v>1182.287188306105</v>
      </c>
      <c r="P37" s="10">
        <f>FC_IND_E!P37+FC_TRA_E!P37+FC_OTH_E!P37</f>
        <v>1152.8613929492692</v>
      </c>
      <c r="Q37" s="10">
        <f>FC_IND_E!Q37+FC_TRA_E!Q37+FC_OTH_E!Q37</f>
        <v>1144.453998280309</v>
      </c>
      <c r="R37" s="10">
        <f>FC_IND_E!R37+FC_TRA_E!R37+FC_OTH_E!R37</f>
        <v>1100.3152192605332</v>
      </c>
      <c r="S37" s="10">
        <f>FC_IND_E!S37+FC_TRA_E!S37+FC_OTH_E!S37</f>
        <v>1082.4496130696471</v>
      </c>
      <c r="T37" s="10">
        <f>FC_IND_E!T37+FC_TRA_E!T37+FC_OTH_E!T37</f>
        <v>1080.0271711092</v>
      </c>
      <c r="U37" s="10">
        <f>FC_IND_E!U37+FC_TRA_E!U37+FC_OTH_E!U37</f>
        <v>1070.4249355116078</v>
      </c>
      <c r="V37" s="10">
        <f>FC_IND_E!V37+FC_TRA_E!V37+FC_OTH_E!V37</f>
        <v>1108.3422184006874</v>
      </c>
      <c r="W37" s="10">
        <f>FC_IND_E!W37+FC_TRA_E!W37+FC_OTH_E!W37</f>
        <v>917.56405846947541</v>
      </c>
      <c r="X37" s="10">
        <f>FC_IND_E!X37+FC_TRA_E!X37+FC_OTH_E!X37</f>
        <v>997.56147893379182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3.1742906276870162</v>
      </c>
      <c r="D38" s="10">
        <f>FC_IND_E!D38+FC_TRA_E!D38+FC_OTH_E!D38</f>
        <v>3.1742906276870158</v>
      </c>
      <c r="E38" s="10">
        <f>FC_IND_E!E38+FC_TRA_E!E38+FC_OTH_E!E38</f>
        <v>2.116165090283749</v>
      </c>
      <c r="F38" s="10">
        <f>FC_IND_E!F38+FC_TRA_E!F38+FC_OTH_E!F38</f>
        <v>2.116165090283749</v>
      </c>
      <c r="G38" s="10">
        <f>FC_IND_E!G38+FC_TRA_E!G38+FC_OTH_E!G38</f>
        <v>2.1400687876182292</v>
      </c>
      <c r="H38" s="10">
        <f>FC_IND_E!H38+FC_TRA_E!H38+FC_OTH_E!H38</f>
        <v>3.2100601891659499</v>
      </c>
      <c r="I38" s="10">
        <f>FC_IND_E!I38+FC_TRA_E!I38+FC_OTH_E!I38</f>
        <v>2.1400687876182296</v>
      </c>
      <c r="J38" s="10">
        <f>FC_IND_E!J38+FC_TRA_E!J38+FC_OTH_E!J38</f>
        <v>2.101805674978503</v>
      </c>
      <c r="K38" s="10">
        <f>FC_IND_E!K38+FC_TRA_E!K38+FC_OTH_E!K38</f>
        <v>2.101805674978503</v>
      </c>
      <c r="L38" s="10">
        <f>FC_IND_E!L38+FC_TRA_E!L38+FC_OTH_E!L38</f>
        <v>2.101805674978503</v>
      </c>
      <c r="M38" s="10">
        <f>FC_IND_E!M38+FC_TRA_E!M38+FC_OTH_E!M38</f>
        <v>3.1527944969905422</v>
      </c>
      <c r="N38" s="10">
        <f>FC_IND_E!N38+FC_TRA_E!N38+FC_OTH_E!N38</f>
        <v>2.101805674978503</v>
      </c>
      <c r="O38" s="10">
        <f>FC_IND_E!O38+FC_TRA_E!O38+FC_OTH_E!O38</f>
        <v>1.050902837489252</v>
      </c>
      <c r="P38" s="10">
        <f>FC_IND_E!P38+FC_TRA_E!P38+FC_OTH_E!P38</f>
        <v>2.101805674978503</v>
      </c>
      <c r="Q38" s="10">
        <f>FC_IND_E!Q38+FC_TRA_E!Q38+FC_OTH_E!Q38</f>
        <v>1.0509028374892522</v>
      </c>
      <c r="R38" s="10">
        <f>FC_IND_E!R38+FC_TRA_E!R38+FC_OTH_E!R38</f>
        <v>1.050902837489252</v>
      </c>
      <c r="S38" s="10">
        <f>FC_IND_E!S38+FC_TRA_E!S38+FC_OTH_E!S38</f>
        <v>1.0509028374892522</v>
      </c>
      <c r="T38" s="10">
        <f>FC_IND_E!T38+FC_TRA_E!T38+FC_OTH_E!T38</f>
        <v>1.2726569217540842</v>
      </c>
      <c r="U38" s="10">
        <f>FC_IND_E!U38+FC_TRA_E!U38+FC_OTH_E!U38</f>
        <v>1.0257093723129835</v>
      </c>
      <c r="V38" s="10">
        <f>FC_IND_E!V38+FC_TRA_E!V38+FC_OTH_E!V38</f>
        <v>1.3115219260533106</v>
      </c>
      <c r="W38" s="10">
        <f>FC_IND_E!W38+FC_TRA_E!W38+FC_OTH_E!W38</f>
        <v>1.3125537403267409</v>
      </c>
      <c r="X38" s="10">
        <f>FC_IND_E!X38+FC_TRA_E!X38+FC_OTH_E!X38</f>
        <v>1.3640584694754943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146.97196904557171</v>
      </c>
      <c r="D40" s="10">
        <f>FC_IND_E!D40+FC_TRA_E!D40+FC_OTH_E!D40</f>
        <v>137.38675838349101</v>
      </c>
      <c r="E40" s="10">
        <f>FC_IND_E!E40+FC_TRA_E!E40+FC_OTH_E!E40</f>
        <v>138.45184866723991</v>
      </c>
      <c r="F40" s="10">
        <f>FC_IND_E!F40+FC_TRA_E!F40+FC_OTH_E!F40</f>
        <v>133.12674118658646</v>
      </c>
      <c r="G40" s="10">
        <f>FC_IND_E!G40+FC_TRA_E!G40+FC_OTH_E!G40</f>
        <v>143.7768701633706</v>
      </c>
      <c r="H40" s="10">
        <f>FC_IND_E!H40+FC_TRA_E!H40+FC_OTH_E!H40</f>
        <v>159.75210662080829</v>
      </c>
      <c r="I40" s="10">
        <f>FC_IND_E!I40+FC_TRA_E!I40+FC_OTH_E!I40</f>
        <v>158.68710232158213</v>
      </c>
      <c r="J40" s="10">
        <f>FC_IND_E!J40+FC_TRA_E!J40+FC_OTH_E!J40</f>
        <v>157.13671539122956</v>
      </c>
      <c r="K40" s="10">
        <f>FC_IND_E!K40+FC_TRA_E!K40+FC_OTH_E!K40</f>
        <v>149.94737747205505</v>
      </c>
      <c r="L40" s="10">
        <f>FC_IND_E!L40+FC_TRA_E!L40+FC_OTH_E!L40</f>
        <v>141.73112639724843</v>
      </c>
      <c r="M40" s="10">
        <f>FC_IND_E!M40+FC_TRA_E!M40+FC_OTH_E!M40</f>
        <v>162.27188306104904</v>
      </c>
      <c r="N40" s="10">
        <f>FC_IND_E!N40+FC_TRA_E!N40+FC_OTH_E!N40</f>
        <v>144.81229578675834</v>
      </c>
      <c r="O40" s="10">
        <f>FC_IND_E!O40+FC_TRA_E!O40+FC_OTH_E!O40</f>
        <v>135.56895958727426</v>
      </c>
      <c r="P40" s="10">
        <f>FC_IND_E!P40+FC_TRA_E!P40+FC_OTH_E!P40</f>
        <v>140.70404127257095</v>
      </c>
      <c r="Q40" s="10">
        <f>FC_IND_E!Q40+FC_TRA_E!Q40+FC_OTH_E!Q40</f>
        <v>140.70412725709372</v>
      </c>
      <c r="R40" s="10">
        <f>FC_IND_E!R40+FC_TRA_E!R40+FC_OTH_E!R40</f>
        <v>149.94746345657782</v>
      </c>
      <c r="S40" s="10">
        <f>FC_IND_E!S40+FC_TRA_E!S40+FC_OTH_E!S40</f>
        <v>153.02854686156493</v>
      </c>
      <c r="T40" s="10">
        <f>FC_IND_E!T40+FC_TRA_E!T40+FC_OTH_E!T40</f>
        <v>181.83903697334483</v>
      </c>
      <c r="U40" s="10">
        <f>FC_IND_E!U40+FC_TRA_E!U40+FC_OTH_E!U40</f>
        <v>197.70163370593289</v>
      </c>
      <c r="V40" s="10">
        <f>FC_IND_E!V40+FC_TRA_E!V40+FC_OTH_E!V40</f>
        <v>185.502407566638</v>
      </c>
      <c r="W40" s="10">
        <f>FC_IND_E!W40+FC_TRA_E!W40+FC_OTH_E!W40</f>
        <v>108.01349957007737</v>
      </c>
      <c r="X40" s="10">
        <f>FC_IND_E!X40+FC_TRA_E!X40+FC_OTH_E!X40</f>
        <v>137.59630266552023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9.4153052450558885</v>
      </c>
      <c r="D41" s="10">
        <f>FC_IND_E!D41+FC_TRA_E!D41+FC_OTH_E!D41</f>
        <v>7.3230438521066219</v>
      </c>
      <c r="E41" s="10">
        <f>FC_IND_E!E41+FC_TRA_E!E41+FC_OTH_E!E41</f>
        <v>5.2306964746345672</v>
      </c>
      <c r="F41" s="10">
        <f>FC_IND_E!F41+FC_TRA_E!F41+FC_OTH_E!F41</f>
        <v>4.1846087704213248</v>
      </c>
      <c r="G41" s="10">
        <f>FC_IND_E!G41+FC_TRA_E!G41+FC_OTH_E!G41</f>
        <v>3.134823731728289</v>
      </c>
      <c r="H41" s="10">
        <f>FC_IND_E!H41+FC_TRA_E!H41+FC_OTH_E!H41</f>
        <v>3.1348237317282903</v>
      </c>
      <c r="I41" s="10">
        <f>FC_IND_E!I41+FC_TRA_E!I41+FC_OTH_E!I41</f>
        <v>2.0899398108340503</v>
      </c>
      <c r="J41" s="10">
        <f>FC_IND_E!J41+FC_TRA_E!J41+FC_OTH_E!J41</f>
        <v>1.0449699054170247</v>
      </c>
      <c r="K41" s="10">
        <f>FC_IND_E!K41+FC_TRA_E!K41+FC_OTH_E!K41</f>
        <v>2.0899398108340499</v>
      </c>
      <c r="L41" s="10">
        <f>FC_IND_E!L41+FC_TRA_E!L41+FC_OTH_E!L41</f>
        <v>2.0899398108340499</v>
      </c>
      <c r="M41" s="10">
        <f>FC_IND_E!M41+FC_TRA_E!M41+FC_OTH_E!M41</f>
        <v>2.089939810834049</v>
      </c>
      <c r="N41" s="10">
        <f>FC_IND_E!N41+FC_TRA_E!N41+FC_OTH_E!N41</f>
        <v>2.0899398108340499</v>
      </c>
      <c r="O41" s="10">
        <f>FC_IND_E!O41+FC_TRA_E!O41+FC_OTH_E!O41</f>
        <v>1.0449699054170249</v>
      </c>
      <c r="P41" s="10">
        <f>FC_IND_E!P41+FC_TRA_E!P41+FC_OTH_E!P41</f>
        <v>2.0899398108340494</v>
      </c>
      <c r="Q41" s="10">
        <f>FC_IND_E!Q41+FC_TRA_E!Q41+FC_OTH_E!Q41</f>
        <v>1.0449699054170249</v>
      </c>
      <c r="R41" s="10">
        <f>FC_IND_E!R41+FC_TRA_E!R41+FC_OTH_E!R41</f>
        <v>1.0449699054170249</v>
      </c>
      <c r="S41" s="10">
        <f>FC_IND_E!S41+FC_TRA_E!S41+FC_OTH_E!S41</f>
        <v>1.0449699054170249</v>
      </c>
      <c r="T41" s="10">
        <f>FC_IND_E!T41+FC_TRA_E!T41+FC_OTH_E!T41</f>
        <v>0.7325021496130697</v>
      </c>
      <c r="U41" s="10">
        <f>FC_IND_E!U41+FC_TRA_E!U41+FC_OTH_E!U41</f>
        <v>0.45133276010318141</v>
      </c>
      <c r="V41" s="10">
        <f>FC_IND_E!V41+FC_TRA_E!V41+FC_OTH_E!V41</f>
        <v>0.37712811693895093</v>
      </c>
      <c r="W41" s="10">
        <f>FC_IND_E!W41+FC_TRA_E!W41+FC_OTH_E!W41</f>
        <v>0.45141874462596732</v>
      </c>
      <c r="X41" s="10">
        <f>FC_IND_E!X41+FC_TRA_E!X41+FC_OTH_E!X41</f>
        <v>1.0521926053310402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4899.3077386070499</v>
      </c>
      <c r="D43" s="10">
        <f>FC_IND_E!D43+FC_TRA_E!D43+FC_OTH_E!D43</f>
        <v>5327.764316423044</v>
      </c>
      <c r="E43" s="10">
        <f>FC_IND_E!E43+FC_TRA_E!E43+FC_OTH_E!E43</f>
        <v>5443.6753224419608</v>
      </c>
      <c r="F43" s="10">
        <f>FC_IND_E!F43+FC_TRA_E!F43+FC_OTH_E!F43</f>
        <v>5491.281599312123</v>
      </c>
      <c r="G43" s="10">
        <f>FC_IND_E!G43+FC_TRA_E!G43+FC_OTH_E!G43</f>
        <v>5706.5448839208939</v>
      </c>
      <c r="H43" s="10">
        <f>FC_IND_E!H43+FC_TRA_E!H43+FC_OTH_E!H43</f>
        <v>5651.6942390369732</v>
      </c>
      <c r="I43" s="10">
        <f>FC_IND_E!I43+FC_TRA_E!I43+FC_OTH_E!I43</f>
        <v>5358.0539982803093</v>
      </c>
      <c r="J43" s="10">
        <f>FC_IND_E!J43+FC_TRA_E!J43+FC_OTH_E!J43</f>
        <v>5433.027687016337</v>
      </c>
      <c r="K43" s="10">
        <f>FC_IND_E!K43+FC_TRA_E!K43+FC_OTH_E!K43</f>
        <v>5333.4049011177976</v>
      </c>
      <c r="L43" s="10">
        <f>FC_IND_E!L43+FC_TRA_E!L43+FC_OTH_E!L43</f>
        <v>5323.1346517626826</v>
      </c>
      <c r="M43" s="10">
        <f>FC_IND_E!M43+FC_TRA_E!M43+FC_OTH_E!M43</f>
        <v>5252.2689595872735</v>
      </c>
      <c r="N43" s="10">
        <f>FC_IND_E!N43+FC_TRA_E!N43+FC_OTH_E!N43</f>
        <v>4868.1568357695623</v>
      </c>
      <c r="O43" s="10">
        <f>FC_IND_E!O43+FC_TRA_E!O43+FC_OTH_E!O43</f>
        <v>4420.3687016337062</v>
      </c>
      <c r="P43" s="10">
        <f>FC_IND_E!P43+FC_TRA_E!P43+FC_OTH_E!P43</f>
        <v>4341.2867583834905</v>
      </c>
      <c r="Q43" s="10">
        <f>FC_IND_E!Q43+FC_TRA_E!Q43+FC_OTH_E!Q43</f>
        <v>4432.6930352536538</v>
      </c>
      <c r="R43" s="10">
        <f>FC_IND_E!R43+FC_TRA_E!R43+FC_OTH_E!R43</f>
        <v>4528.2076526225273</v>
      </c>
      <c r="S43" s="10">
        <f>FC_IND_E!S43+FC_TRA_E!S43+FC_OTH_E!S43</f>
        <v>4652.4791057609627</v>
      </c>
      <c r="T43" s="10">
        <f>FC_IND_E!T43+FC_TRA_E!T43+FC_OTH_E!T43</f>
        <v>4747.8530524505586</v>
      </c>
      <c r="U43" s="10">
        <f>FC_IND_E!U43+FC_TRA_E!U43+FC_OTH_E!U43</f>
        <v>4791.7671539122966</v>
      </c>
      <c r="V43" s="10">
        <f>FC_IND_E!V43+FC_TRA_E!V43+FC_OTH_E!V43</f>
        <v>4900.9145313843492</v>
      </c>
      <c r="W43" s="10">
        <f>FC_IND_E!W43+FC_TRA_E!W43+FC_OTH_E!W43</f>
        <v>4257.9059329320717</v>
      </c>
      <c r="X43" s="10">
        <f>FC_IND_E!X43+FC_TRA_E!X43+FC_OTH_E!X43</f>
        <v>4527.8615649183139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1221.6108340498711</v>
      </c>
      <c r="D44" s="10">
        <f>FC_IND_E!D44+FC_TRA_E!D44+FC_OTH_E!D44</f>
        <v>1062.3960447119518</v>
      </c>
      <c r="E44" s="10">
        <f>FC_IND_E!E44+FC_TRA_E!E44+FC_OTH_E!E44</f>
        <v>927.30498710232166</v>
      </c>
      <c r="F44" s="10">
        <f>FC_IND_E!F44+FC_TRA_E!F44+FC_OTH_E!F44</f>
        <v>787.38865004299203</v>
      </c>
      <c r="G44" s="10">
        <f>FC_IND_E!G44+FC_TRA_E!G44+FC_OTH_E!G44</f>
        <v>626.82906276870165</v>
      </c>
      <c r="H44" s="10">
        <f>FC_IND_E!H44+FC_TRA_E!H44+FC_OTH_E!H44</f>
        <v>545.23551160791067</v>
      </c>
      <c r="I44" s="10">
        <f>FC_IND_E!I44+FC_TRA_E!I44+FC_OTH_E!I44</f>
        <v>513.55803955288047</v>
      </c>
      <c r="J44" s="10">
        <f>FC_IND_E!J44+FC_TRA_E!J44+FC_OTH_E!J44</f>
        <v>589.47162510748058</v>
      </c>
      <c r="K44" s="10">
        <f>FC_IND_E!K44+FC_TRA_E!K44+FC_OTH_E!K44</f>
        <v>425.14565778159931</v>
      </c>
      <c r="L44" s="10">
        <f>FC_IND_E!L44+FC_TRA_E!L44+FC_OTH_E!L44</f>
        <v>458.58400687876184</v>
      </c>
      <c r="M44" s="10">
        <f>FC_IND_E!M44+FC_TRA_E!M44+FC_OTH_E!M44</f>
        <v>398.39492691315564</v>
      </c>
      <c r="N44" s="10">
        <f>FC_IND_E!N44+FC_TRA_E!N44+FC_OTH_E!N44</f>
        <v>301.90103181427338</v>
      </c>
      <c r="O44" s="10">
        <f>FC_IND_E!O44+FC_TRA_E!O44+FC_OTH_E!O44</f>
        <v>255.08736027515044</v>
      </c>
      <c r="P44" s="10">
        <f>FC_IND_E!P44+FC_TRA_E!P44+FC_OTH_E!P44</f>
        <v>210.18435081685294</v>
      </c>
      <c r="Q44" s="10">
        <f>FC_IND_E!Q44+FC_TRA_E!Q44+FC_OTH_E!Q44</f>
        <v>157.63826311263969</v>
      </c>
      <c r="R44" s="10">
        <f>FC_IND_E!R44+FC_TRA_E!R44+FC_OTH_E!R44</f>
        <v>199.67506448839205</v>
      </c>
      <c r="S44" s="10">
        <f>FC_IND_E!S44+FC_TRA_E!S44+FC_OTH_E!S44</f>
        <v>222.60421324161646</v>
      </c>
      <c r="T44" s="10">
        <f>FC_IND_E!T44+FC_TRA_E!T44+FC_OTH_E!T44</f>
        <v>189.17850386930354</v>
      </c>
      <c r="U44" s="10">
        <f>FC_IND_E!U44+FC_TRA_E!U44+FC_OTH_E!U44</f>
        <v>185.65030094582971</v>
      </c>
      <c r="V44" s="10">
        <f>FC_IND_E!V44+FC_TRA_E!V44+FC_OTH_E!V44</f>
        <v>161.50945829750643</v>
      </c>
      <c r="W44" s="10">
        <f>FC_IND_E!W44+FC_TRA_E!W44+FC_OTH_E!W44</f>
        <v>144.57351676698192</v>
      </c>
      <c r="X44" s="10">
        <f>FC_IND_E!X44+FC_TRA_E!X44+FC_OTH_E!X44</f>
        <v>126.44969905417025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393.56784178847812</v>
      </c>
      <c r="D48" s="10">
        <f>FC_IND_E!D48+FC_TRA_E!D48+FC_OTH_E!D48</f>
        <v>503.95889939810831</v>
      </c>
      <c r="E48" s="10">
        <f>FC_IND_E!E48+FC_TRA_E!E48+FC_OTH_E!E48</f>
        <v>625.86895958727428</v>
      </c>
      <c r="F48" s="10">
        <f>FC_IND_E!F48+FC_TRA_E!F48+FC_OTH_E!F48</f>
        <v>580.75262252794482</v>
      </c>
      <c r="G48" s="10">
        <f>FC_IND_E!G48+FC_TRA_E!G48+FC_OTH_E!G48</f>
        <v>686.34402407566643</v>
      </c>
      <c r="H48" s="10">
        <f>FC_IND_E!H48+FC_TRA_E!H48+FC_OTH_E!H48</f>
        <v>791.935339638865</v>
      </c>
      <c r="I48" s="10">
        <f>FC_IND_E!I48+FC_TRA_E!I48+FC_OTH_E!I48</f>
        <v>764.09767841788471</v>
      </c>
      <c r="J48" s="10">
        <f>FC_IND_E!J48+FC_TRA_E!J48+FC_OTH_E!J48</f>
        <v>492.21358555460017</v>
      </c>
      <c r="K48" s="10">
        <f>FC_IND_E!K48+FC_TRA_E!K48+FC_OTH_E!K48</f>
        <v>535.01478933791896</v>
      </c>
      <c r="L48" s="10">
        <f>FC_IND_E!L48+FC_TRA_E!L48+FC_OTH_E!L48</f>
        <v>462.40567497850378</v>
      </c>
      <c r="M48" s="10">
        <f>FC_IND_E!M48+FC_TRA_E!M48+FC_OTH_E!M48</f>
        <v>441.00507308684428</v>
      </c>
      <c r="N48" s="10">
        <f>FC_IND_E!N48+FC_TRA_E!N48+FC_OTH_E!N48</f>
        <v>375.27463456577811</v>
      </c>
      <c r="O48" s="10">
        <f>FC_IND_E!O48+FC_TRA_E!O48+FC_OTH_E!O48</f>
        <v>313.36577815993121</v>
      </c>
      <c r="P48" s="10">
        <f>FC_IND_E!P48+FC_TRA_E!P48+FC_OTH_E!P48</f>
        <v>334.76638005159072</v>
      </c>
      <c r="Q48" s="10">
        <f>FC_IND_E!Q48+FC_TRA_E!Q48+FC_OTH_E!Q48</f>
        <v>384.44634565778154</v>
      </c>
      <c r="R48" s="10">
        <f>FC_IND_E!R48+FC_TRA_E!R48+FC_OTH_E!R48</f>
        <v>348.52390369733433</v>
      </c>
      <c r="S48" s="10">
        <f>FC_IND_E!S48+FC_TRA_E!S48+FC_OTH_E!S48</f>
        <v>255.27850386930351</v>
      </c>
      <c r="T48" s="10">
        <f>FC_IND_E!T48+FC_TRA_E!T48+FC_OTH_E!T48</f>
        <v>297.14032674118658</v>
      </c>
      <c r="U48" s="10">
        <f>FC_IND_E!U48+FC_TRA_E!U48+FC_OTH_E!U48</f>
        <v>262.91547721410137</v>
      </c>
      <c r="V48" s="10">
        <f>FC_IND_E!V48+FC_TRA_E!V48+FC_OTH_E!V48</f>
        <v>258.5000859845228</v>
      </c>
      <c r="W48" s="10">
        <f>FC_IND_E!W48+FC_TRA_E!W48+FC_OTH_E!W48</f>
        <v>272.67411865864142</v>
      </c>
      <c r="X48" s="10">
        <f>FC_IND_E!X48+FC_TRA_E!X48+FC_OTH_E!X48</f>
        <v>232.1949269131556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790.47721410146164</v>
      </c>
      <c r="D51" s="37">
        <f>FC_IND_E!D51+FC_TRA_E!D51+FC_OTH_E!D51</f>
        <v>1039.7678417884779</v>
      </c>
      <c r="E51" s="37">
        <f>FC_IND_E!E51+FC_TRA_E!E51+FC_OTH_E!E51</f>
        <v>1183.1900257953571</v>
      </c>
      <c r="F51" s="37">
        <f>FC_IND_E!F51+FC_TRA_E!F51+FC_OTH_E!F51</f>
        <v>1206.1478933791916</v>
      </c>
      <c r="G51" s="37">
        <f>FC_IND_E!G51+FC_TRA_E!G51+FC_OTH_E!G51</f>
        <v>1280.5030094582971</v>
      </c>
      <c r="H51" s="37">
        <f>FC_IND_E!H51+FC_TRA_E!H51+FC_OTH_E!H51</f>
        <v>1307.2656921754083</v>
      </c>
      <c r="I51" s="37">
        <f>FC_IND_E!I51+FC_TRA_E!I51+FC_OTH_E!I51</f>
        <v>1339.2949269131555</v>
      </c>
      <c r="J51" s="37">
        <f>FC_IND_E!J51+FC_TRA_E!J51+FC_OTH_E!J51</f>
        <v>1439.7678417884781</v>
      </c>
      <c r="K51" s="37">
        <f>FC_IND_E!K51+FC_TRA_E!K51+FC_OTH_E!K51</f>
        <v>1445.1633705932934</v>
      </c>
      <c r="L51" s="37">
        <f>FC_IND_E!L51+FC_TRA_E!L51+FC_OTH_E!L51</f>
        <v>1437.9406706792777</v>
      </c>
      <c r="M51" s="37">
        <f>FC_IND_E!M51+FC_TRA_E!M51+FC_OTH_E!M51</f>
        <v>1564.3809114359417</v>
      </c>
      <c r="N51" s="37">
        <f>FC_IND_E!N51+FC_TRA_E!N51+FC_OTH_E!N51</f>
        <v>1643.7661220980224</v>
      </c>
      <c r="O51" s="37">
        <f>FC_IND_E!O51+FC_TRA_E!O51+FC_OTH_E!O51</f>
        <v>1614.8968185726567</v>
      </c>
      <c r="P51" s="37">
        <f>FC_IND_E!P51+FC_TRA_E!P51+FC_OTH_E!P51</f>
        <v>1566.6809974204643</v>
      </c>
      <c r="Q51" s="37">
        <f>FC_IND_E!Q51+FC_TRA_E!Q51+FC_OTH_E!Q51</f>
        <v>1547.7214101461734</v>
      </c>
      <c r="R51" s="37">
        <f>FC_IND_E!R51+FC_TRA_E!R51+FC_OTH_E!R51</f>
        <v>1614.7360275150472</v>
      </c>
      <c r="S51" s="37">
        <f>FC_IND_E!S51+FC_TRA_E!S51+FC_OTH_E!S51</f>
        <v>1635.5457437661223</v>
      </c>
      <c r="T51" s="37">
        <f>FC_IND_E!T51+FC_TRA_E!T51+FC_OTH_E!T51</f>
        <v>1740.8372312983661</v>
      </c>
      <c r="U51" s="37">
        <f>FC_IND_E!U51+FC_TRA_E!U51+FC_OTH_E!U51</f>
        <v>1803.9233018056743</v>
      </c>
      <c r="V51" s="37">
        <f>FC_IND_E!V51+FC_TRA_E!V51+FC_OTH_E!V51</f>
        <v>1814.8783319002578</v>
      </c>
      <c r="W51" s="37">
        <f>FC_IND_E!W51+FC_TRA_E!W51+FC_OTH_E!W51</f>
        <v>1692.8372312983663</v>
      </c>
      <c r="X51" s="37">
        <f>FC_IND_E!X51+FC_TRA_E!X51+FC_OTH_E!X51</f>
        <v>1871.6110920034396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2433.791917454857</v>
      </c>
      <c r="D52" s="37">
        <f t="shared" si="20"/>
        <v>2425.1219260533103</v>
      </c>
      <c r="E52" s="37">
        <f t="shared" si="20"/>
        <v>2484.2600171969043</v>
      </c>
      <c r="F52" s="37">
        <f t="shared" si="20"/>
        <v>2491.3537403267401</v>
      </c>
      <c r="G52" s="37">
        <f t="shared" si="20"/>
        <v>2501.6003439380916</v>
      </c>
      <c r="H52" s="37">
        <f t="shared" si="20"/>
        <v>2528.6375752364575</v>
      </c>
      <c r="I52" s="37">
        <f t="shared" si="20"/>
        <v>2617.8209802235597</v>
      </c>
      <c r="J52" s="37">
        <f t="shared" si="20"/>
        <v>2724.0545141874459</v>
      </c>
      <c r="K52" s="37">
        <f t="shared" si="20"/>
        <v>2724.8300945829742</v>
      </c>
      <c r="L52" s="37">
        <f t="shared" si="20"/>
        <v>2803.3472914875324</v>
      </c>
      <c r="M52" s="37">
        <f t="shared" si="20"/>
        <v>2526.7669819432499</v>
      </c>
      <c r="N52" s="37">
        <f t="shared" si="20"/>
        <v>2529.9155631986241</v>
      </c>
      <c r="O52" s="37">
        <f t="shared" si="20"/>
        <v>2155.594840928632</v>
      </c>
      <c r="P52" s="37">
        <f t="shared" si="20"/>
        <v>2216.7218400687875</v>
      </c>
      <c r="Q52" s="37">
        <f t="shared" si="20"/>
        <v>2727.3428202923474</v>
      </c>
      <c r="R52" s="37">
        <f t="shared" si="20"/>
        <v>2784.4507308684433</v>
      </c>
      <c r="S52" s="37">
        <f t="shared" si="20"/>
        <v>2773.2995700773863</v>
      </c>
      <c r="T52" s="37">
        <f t="shared" si="20"/>
        <v>2775.5656921754085</v>
      </c>
      <c r="U52" s="37">
        <f t="shared" si="20"/>
        <v>2817.7404987102313</v>
      </c>
      <c r="V52" s="37">
        <f t="shared" si="20"/>
        <v>2904.0020636285462</v>
      </c>
      <c r="W52" s="37">
        <f t="shared" si="20"/>
        <v>2904.9465176268268</v>
      </c>
      <c r="X52" s="37">
        <f t="shared" ref="X52" si="21">SUM(X53:X70)</f>
        <v>3016.0969045571792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18.391143594153057</v>
      </c>
      <c r="D57" s="10">
        <f>FC_IND_E!D57+FC_TRA_E!D57+FC_OTH_E!D57</f>
        <v>19.012209802235603</v>
      </c>
      <c r="E57" s="10">
        <f>FC_IND_E!E57+FC_TRA_E!E57+FC_OTH_E!E57</f>
        <v>19.633104041272571</v>
      </c>
      <c r="F57" s="10">
        <f>FC_IND_E!F57+FC_TRA_E!F57+FC_OTH_E!F57</f>
        <v>20.301891659501287</v>
      </c>
      <c r="G57" s="10">
        <f>FC_IND_E!G57+FC_TRA_E!G57+FC_OTH_E!G57</f>
        <v>20.922957867583833</v>
      </c>
      <c r="H57" s="10">
        <f>FC_IND_E!H57+FC_TRA_E!H57+FC_OTH_E!H57</f>
        <v>22.427601031814273</v>
      </c>
      <c r="I57" s="10">
        <f>FC_IND_E!I57+FC_TRA_E!I57+FC_OTH_E!I57</f>
        <v>23.598022355975925</v>
      </c>
      <c r="J57" s="10">
        <f>FC_IND_E!J57+FC_TRA_E!J57+FC_OTH_E!J57</f>
        <v>25.580395528804821</v>
      </c>
      <c r="K57" s="10">
        <f>FC_IND_E!K57+FC_TRA_E!K57+FC_OTH_E!K57</f>
        <v>30.23791917454858</v>
      </c>
      <c r="L57" s="10">
        <f>FC_IND_E!L57+FC_TRA_E!L57+FC_OTH_E!L57</f>
        <v>34.871453138435079</v>
      </c>
      <c r="M57" s="10">
        <f>FC_IND_E!M57+FC_TRA_E!M57+FC_OTH_E!M57</f>
        <v>48.079707652622517</v>
      </c>
      <c r="N57" s="10">
        <f>FC_IND_E!N57+FC_TRA_E!N57+FC_OTH_E!N57</f>
        <v>59.496560619088562</v>
      </c>
      <c r="O57" s="10">
        <f>FC_IND_E!O57+FC_TRA_E!O57+FC_OTH_E!O57</f>
        <v>67.354514187446256</v>
      </c>
      <c r="P57" s="10">
        <f>FC_IND_E!P57+FC_TRA_E!P57+FC_OTH_E!P57</f>
        <v>72.752450558899397</v>
      </c>
      <c r="Q57" s="10">
        <f>FC_IND_E!Q57+FC_TRA_E!Q57+FC_OTH_E!Q57</f>
        <v>76.86061908856405</v>
      </c>
      <c r="R57" s="10">
        <f>FC_IND_E!R57+FC_TRA_E!R57+FC_OTH_E!R57</f>
        <v>80.252192605331032</v>
      </c>
      <c r="S57" s="10">
        <f>FC_IND_E!S57+FC_TRA_E!S57+FC_OTH_E!S57</f>
        <v>83.954342218400683</v>
      </c>
      <c r="T57" s="10">
        <f>FC_IND_E!T57+FC_TRA_E!T57+FC_OTH_E!T57</f>
        <v>87.967755803955299</v>
      </c>
      <c r="U57" s="10">
        <f>FC_IND_E!U57+FC_TRA_E!U57+FC_OTH_E!U57</f>
        <v>94.405417024935502</v>
      </c>
      <c r="V57" s="10">
        <f>FC_IND_E!V57+FC_TRA_E!V57+FC_OTH_E!V57</f>
        <v>96.330610490111781</v>
      </c>
      <c r="W57" s="10">
        <f>FC_IND_E!W57+FC_TRA_E!W57+FC_OTH_E!W57</f>
        <v>100.69200343938091</v>
      </c>
      <c r="X57" s="10">
        <f>FC_IND_E!X57+FC_TRA_E!X57+FC_OTH_E!X57</f>
        <v>105.47996560619086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1.0031814273430779</v>
      </c>
      <c r="D58" s="10">
        <f>FC_IND_E!D58+FC_TRA_E!D58+FC_OTH_E!D58</f>
        <v>1.0031814273430779</v>
      </c>
      <c r="E58" s="10">
        <f>FC_IND_E!E58+FC_TRA_E!E58+FC_OTH_E!E58</f>
        <v>1.0031814273430779</v>
      </c>
      <c r="F58" s="10">
        <f>FC_IND_E!F58+FC_TRA_E!F58+FC_OTH_E!F58</f>
        <v>1.0031814273430779</v>
      </c>
      <c r="G58" s="10">
        <f>FC_IND_E!G58+FC_TRA_E!G58+FC_OTH_E!G58</f>
        <v>1.0031814273430779</v>
      </c>
      <c r="H58" s="10">
        <f>FC_IND_E!H58+FC_TRA_E!H58+FC_OTH_E!H58</f>
        <v>1.0031814273430779</v>
      </c>
      <c r="I58" s="10">
        <f>FC_IND_E!I58+FC_TRA_E!I58+FC_OTH_E!I58</f>
        <v>1.0031814273430779</v>
      </c>
      <c r="J58" s="10">
        <f>FC_IND_E!J58+FC_TRA_E!J58+FC_OTH_E!J58</f>
        <v>1.0031814273430779</v>
      </c>
      <c r="K58" s="10">
        <f>FC_IND_E!K58+FC_TRA_E!K58+FC_OTH_E!K58</f>
        <v>1.0031814273430779</v>
      </c>
      <c r="L58" s="10">
        <f>FC_IND_E!L58+FC_TRA_E!L58+FC_OTH_E!L58</f>
        <v>1.0031814273430779</v>
      </c>
      <c r="M58" s="10">
        <f>FC_IND_E!M58+FC_TRA_E!M58+FC_OTH_E!M58</f>
        <v>1.0031814273430779</v>
      </c>
      <c r="N58" s="10">
        <f>FC_IND_E!N58+FC_TRA_E!N58+FC_OTH_E!N58</f>
        <v>1.5525365434221841</v>
      </c>
      <c r="O58" s="10">
        <f>FC_IND_E!O58+FC_TRA_E!O58+FC_OTH_E!O58</f>
        <v>1.5525365434221841</v>
      </c>
      <c r="P58" s="10">
        <f>FC_IND_E!P58+FC_TRA_E!P58+FC_OTH_E!P58</f>
        <v>1.241960447119518</v>
      </c>
      <c r="Q58" s="10">
        <f>FC_IND_E!Q58+FC_TRA_E!Q58+FC_OTH_E!Q58</f>
        <v>1.3136715391229581</v>
      </c>
      <c r="R58" s="10">
        <f>FC_IND_E!R58+FC_TRA_E!R58+FC_OTH_E!R58</f>
        <v>1.5286328460877039</v>
      </c>
      <c r="S58" s="10">
        <f>FC_IND_E!S58+FC_TRA_E!S58+FC_OTH_E!S58</f>
        <v>1.361392949269131</v>
      </c>
      <c r="T58" s="10">
        <f>FC_IND_E!T58+FC_TRA_E!T58+FC_OTH_E!T58</f>
        <v>1.5525365434221841</v>
      </c>
      <c r="U58" s="10">
        <f>FC_IND_E!U58+FC_TRA_E!U58+FC_OTH_E!U58</f>
        <v>1.741960447119518</v>
      </c>
      <c r="V58" s="10">
        <f>FC_IND_E!V58+FC_TRA_E!V58+FC_OTH_E!V58</f>
        <v>1.7196904557179711</v>
      </c>
      <c r="W58" s="10">
        <f>FC_IND_E!W58+FC_TRA_E!W58+FC_OTH_E!W58</f>
        <v>1.3136715391229581</v>
      </c>
      <c r="X58" s="10">
        <f>FC_IND_E!X58+FC_TRA_E!X58+FC_OTH_E!X58</f>
        <v>1.361392949269131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2414.3975924333608</v>
      </c>
      <c r="D59" s="10">
        <f>FC_IND_E!D59+FC_TRA_E!D59+FC_OTH_E!D59</f>
        <v>2405.1065348237316</v>
      </c>
      <c r="E59" s="10">
        <f>FC_IND_E!E59+FC_TRA_E!E59+FC_OTH_E!E59</f>
        <v>2463.6237317282885</v>
      </c>
      <c r="F59" s="10">
        <f>FC_IND_E!F59+FC_TRA_E!F59+FC_OTH_E!F59</f>
        <v>2470.0486672398956</v>
      </c>
      <c r="G59" s="10">
        <f>FC_IND_E!G59+FC_TRA_E!G59+FC_OTH_E!G59</f>
        <v>2479.6742046431646</v>
      </c>
      <c r="H59" s="10">
        <f>FC_IND_E!H59+FC_TRA_E!H59+FC_OTH_E!H59</f>
        <v>2505.2067927773001</v>
      </c>
      <c r="I59" s="10">
        <f>FC_IND_E!I59+FC_TRA_E!I59+FC_OTH_E!I59</f>
        <v>2521.5917454858127</v>
      </c>
      <c r="J59" s="10">
        <f>FC_IND_E!J59+FC_TRA_E!J59+FC_OTH_E!J59</f>
        <v>2562.3387790197762</v>
      </c>
      <c r="K59" s="10">
        <f>FC_IND_E!K59+FC_TRA_E!K59+FC_OTH_E!K59</f>
        <v>2555.6509888220116</v>
      </c>
      <c r="L59" s="10">
        <f>FC_IND_E!L59+FC_TRA_E!L59+FC_OTH_E!L59</f>
        <v>2541.7024935511608</v>
      </c>
      <c r="M59" s="10">
        <f>FC_IND_E!M59+FC_TRA_E!M59+FC_OTH_E!M59</f>
        <v>2150.8788478073943</v>
      </c>
      <c r="N59" s="10">
        <f>FC_IND_E!N59+FC_TRA_E!N59+FC_OTH_E!N59</f>
        <v>2161.6508168529663</v>
      </c>
      <c r="O59" s="10">
        <f>FC_IND_E!O59+FC_TRA_E!O59+FC_OTH_E!O59</f>
        <v>1756.1861564918308</v>
      </c>
      <c r="P59" s="10">
        <f>FC_IND_E!P59+FC_TRA_E!P59+FC_OTH_E!P59</f>
        <v>1837.2264832330179</v>
      </c>
      <c r="Q59" s="10">
        <f>FC_IND_E!Q59+FC_TRA_E!Q59+FC_OTH_E!Q59</f>
        <v>1740.9477214101457</v>
      </c>
      <c r="R59" s="10">
        <f>FC_IND_E!R59+FC_TRA_E!R59+FC_OTH_E!R59</f>
        <v>1719.0454858125536</v>
      </c>
      <c r="S59" s="10">
        <f>FC_IND_E!S59+FC_TRA_E!S59+FC_OTH_E!S59</f>
        <v>1772.8097162510749</v>
      </c>
      <c r="T59" s="10">
        <f>FC_IND_E!T59+FC_TRA_E!T59+FC_OTH_E!T59</f>
        <v>1771.7914015477215</v>
      </c>
      <c r="U59" s="10">
        <f>FC_IND_E!U59+FC_TRA_E!U59+FC_OTH_E!U59</f>
        <v>1763.7595012897673</v>
      </c>
      <c r="V59" s="10">
        <f>FC_IND_E!V59+FC_TRA_E!V59+FC_OTH_E!V59</f>
        <v>1811.7523645743759</v>
      </c>
      <c r="W59" s="10">
        <f>FC_IND_E!W59+FC_TRA_E!W59+FC_OTH_E!W59</f>
        <v>1802.2498710232153</v>
      </c>
      <c r="X59" s="10">
        <f>FC_IND_E!X59+FC_TRA_E!X59+FC_OTH_E!X59</f>
        <v>1766.244196044712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44.389509888220104</v>
      </c>
      <c r="P60" s="10">
        <f>FC_IND_E!P60+FC_TRA_E!P60+FC_OTH_E!P60</f>
        <v>30.297592433362002</v>
      </c>
      <c r="Q60" s="10">
        <f>FC_IND_E!Q60+FC_TRA_E!Q60+FC_OTH_E!Q60</f>
        <v>30.297592433361995</v>
      </c>
      <c r="R60" s="10">
        <f>FC_IND_E!R60+FC_TRA_E!R60+FC_OTH_E!R60</f>
        <v>30.297592433361999</v>
      </c>
      <c r="S60" s="10">
        <f>FC_IND_E!S60+FC_TRA_E!S60+FC_OTH_E!S60</f>
        <v>25.365348237317292</v>
      </c>
      <c r="T60" s="10">
        <f>FC_IND_E!T60+FC_TRA_E!T60+FC_OTH_E!T60</f>
        <v>26.976096302665525</v>
      </c>
      <c r="U60" s="10">
        <f>FC_IND_E!U60+FC_TRA_E!U60+FC_OTH_E!U60</f>
        <v>26.976182287188301</v>
      </c>
      <c r="V60" s="10">
        <f>FC_IND_E!V60+FC_TRA_E!V60+FC_OTH_E!V60</f>
        <v>23.241788478073936</v>
      </c>
      <c r="W60" s="10">
        <f>FC_IND_E!W60+FC_TRA_E!W60+FC_OTH_E!W60</f>
        <v>20.327515047291474</v>
      </c>
      <c r="X60" s="10">
        <f>FC_IND_E!X60+FC_TRA_E!X60+FC_OTH_E!X60</f>
        <v>25.069475494411005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</v>
      </c>
      <c r="K61" s="10">
        <f>FC_IND_E!K61+FC_TRA_E!K61+FC_OTH_E!K61</f>
        <v>0</v>
      </c>
      <c r="L61" s="10">
        <f>FC_IND_E!L61+FC_TRA_E!L61+FC_OTH_E!L61</f>
        <v>0</v>
      </c>
      <c r="M61" s="10">
        <f>FC_IND_E!M61+FC_TRA_E!M61+FC_OTH_E!M61</f>
        <v>0</v>
      </c>
      <c r="N61" s="10">
        <f>FC_IND_E!N61+FC_TRA_E!N61+FC_OTH_E!N61</f>
        <v>0</v>
      </c>
      <c r="O61" s="10">
        <f>FC_IND_E!O61+FC_TRA_E!O61+FC_OTH_E!O61</f>
        <v>0.50154772141014614</v>
      </c>
      <c r="P61" s="10">
        <f>FC_IND_E!P61+FC_TRA_E!P61+FC_OTH_E!P61</f>
        <v>0.64488392089423896</v>
      </c>
      <c r="Q61" s="10">
        <f>FC_IND_E!Q61+FC_TRA_E!Q61+FC_OTH_E!Q61</f>
        <v>8.4552020636285459</v>
      </c>
      <c r="R61" s="10">
        <f>FC_IND_E!R61+FC_TRA_E!R61+FC_OTH_E!R61</f>
        <v>8.0251934651762689</v>
      </c>
      <c r="S61" s="10">
        <f>FC_IND_E!S61+FC_TRA_E!S61+FC_OTH_E!S61</f>
        <v>8.7895098882201204</v>
      </c>
      <c r="T61" s="10">
        <f>FC_IND_E!T61+FC_TRA_E!T61+FC_OTH_E!T61</f>
        <v>8.0491831470335331</v>
      </c>
      <c r="U61" s="10">
        <f>FC_IND_E!U61+FC_TRA_E!U61+FC_OTH_E!U61</f>
        <v>7.7803095442820291</v>
      </c>
      <c r="V61" s="10">
        <f>FC_IND_E!V61+FC_TRA_E!V61+FC_OTH_E!V61</f>
        <v>6.8470335339638861</v>
      </c>
      <c r="W61" s="10">
        <f>FC_IND_E!W61+FC_TRA_E!W61+FC_OTH_E!W61</f>
        <v>7.0730868443680128</v>
      </c>
      <c r="X61" s="10">
        <f>FC_IND_E!X61+FC_TRA_E!X61+FC_OTH_E!X61</f>
        <v>7.2360275150472901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0</v>
      </c>
      <c r="M64" s="10">
        <f>FC_IND_E!M64+FC_TRA_E!M64+FC_OTH_E!M64</f>
        <v>0</v>
      </c>
      <c r="N64" s="10">
        <f>FC_IND_E!N64+FC_TRA_E!N64+FC_OTH_E!N64</f>
        <v>0</v>
      </c>
      <c r="O64" s="10">
        <f>FC_IND_E!O64+FC_TRA_E!O64+FC_OTH_E!O64</f>
        <v>1.2897678417884779</v>
      </c>
      <c r="P64" s="10">
        <f>FC_IND_E!P64+FC_TRA_E!P64+FC_OTH_E!P64</f>
        <v>1.9346517626827171</v>
      </c>
      <c r="Q64" s="10">
        <f>FC_IND_E!Q64+FC_TRA_E!Q64+FC_OTH_E!Q64</f>
        <v>1.9346517626827171</v>
      </c>
      <c r="R64" s="10">
        <f>FC_IND_E!R64+FC_TRA_E!R64+FC_OTH_E!R64</f>
        <v>21.281169389509891</v>
      </c>
      <c r="S64" s="10">
        <f>FC_IND_E!S64+FC_TRA_E!S64+FC_OTH_E!S64</f>
        <v>25.150472914875319</v>
      </c>
      <c r="T64" s="10">
        <f>FC_IND_E!T64+FC_TRA_E!T64+FC_OTH_E!T64</f>
        <v>2.9471195184866721</v>
      </c>
      <c r="U64" s="10">
        <f>FC_IND_E!U64+FC_TRA_E!U64+FC_OTH_E!U64</f>
        <v>5.5995700773860708</v>
      </c>
      <c r="V64" s="10">
        <f>FC_IND_E!V64+FC_TRA_E!V64+FC_OTH_E!V64</f>
        <v>8.184866723989682</v>
      </c>
      <c r="W64" s="10">
        <f>FC_IND_E!W64+FC_TRA_E!W64+FC_OTH_E!W64</f>
        <v>6.4172828890799636</v>
      </c>
      <c r="X64" s="10">
        <f>FC_IND_E!X64+FC_TRA_E!X64+FC_OTH_E!X64</f>
        <v>17.111349957007739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2.0600171969045569</v>
      </c>
      <c r="U65" s="10">
        <f>FC_IND_E!U65+FC_TRA_E!U65+FC_OTH_E!U65</f>
        <v>4.2153912295786764</v>
      </c>
      <c r="V65" s="10">
        <f>FC_IND_E!V65+FC_TRA_E!V65+FC_OTH_E!V65</f>
        <v>1.8478933791917449</v>
      </c>
      <c r="W65" s="10">
        <f>FC_IND_E!W65+FC_TRA_E!W65+FC_OTH_E!W65</f>
        <v>1.413069647463457</v>
      </c>
      <c r="X65" s="10">
        <f>FC_IND_E!X65+FC_TRA_E!X65+FC_OTH_E!X65</f>
        <v>1.0587274290627691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70.698366294067057</v>
      </c>
      <c r="J66" s="10">
        <f>FC_IND_E!J66+FC_TRA_E!J66+FC_OTH_E!J66</f>
        <v>132.55958727429061</v>
      </c>
      <c r="K66" s="10">
        <f>FC_IND_E!K66+FC_TRA_E!K66+FC_OTH_E!K66</f>
        <v>133.44333619948407</v>
      </c>
      <c r="L66" s="10">
        <f>FC_IND_E!L66+FC_TRA_E!L66+FC_OTH_E!L66</f>
        <v>221.8163370593293</v>
      </c>
      <c r="M66" s="10">
        <f>FC_IND_E!M66+FC_TRA_E!M66+FC_OTH_E!M66</f>
        <v>322.56156491831467</v>
      </c>
      <c r="N66" s="10">
        <f>FC_IND_E!N66+FC_TRA_E!N66+FC_OTH_E!N66</f>
        <v>303.11951848667235</v>
      </c>
      <c r="O66" s="10">
        <f>FC_IND_E!O66+FC_TRA_E!O66+FC_OTH_E!O66</f>
        <v>280.14256233877893</v>
      </c>
      <c r="P66" s="10">
        <f>FC_IND_E!P66+FC_TRA_E!P66+FC_OTH_E!P66</f>
        <v>268.65408426483236</v>
      </c>
      <c r="Q66" s="10">
        <f>FC_IND_E!Q66+FC_TRA_E!Q66+FC_OTH_E!Q66</f>
        <v>267.77033533963885</v>
      </c>
      <c r="R66" s="10">
        <f>FC_IND_E!R66+FC_TRA_E!R66+FC_OTH_E!R66</f>
        <v>319.9104041272571</v>
      </c>
      <c r="S66" s="10">
        <f>FC_IND_E!S66+FC_TRA_E!S66+FC_OTH_E!S66</f>
        <v>249.2119518486673</v>
      </c>
      <c r="T66" s="10">
        <f>FC_IND_E!T66+FC_TRA_E!T66+FC_OTH_E!T66</f>
        <v>249.83490971625105</v>
      </c>
      <c r="U66" s="10">
        <f>FC_IND_E!U66+FC_TRA_E!U66+FC_OTH_E!U66</f>
        <v>263.4496130696474</v>
      </c>
      <c r="V66" s="10">
        <f>FC_IND_E!V66+FC_TRA_E!V66+FC_OTH_E!V66</f>
        <v>272.8693035253653</v>
      </c>
      <c r="W66" s="10">
        <f>FC_IND_E!W66+FC_TRA_E!W66+FC_OTH_E!W66</f>
        <v>246.89217540842643</v>
      </c>
      <c r="X66" s="10">
        <f>FC_IND_E!X66+FC_TRA_E!X66+FC_OTH_E!X66</f>
        <v>337.75227858985386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0.92966466036113493</v>
      </c>
      <c r="J69" s="10">
        <f>FC_IND_E!J69+FC_TRA_E!J69+FC_OTH_E!J69</f>
        <v>2.5725709372312986</v>
      </c>
      <c r="K69" s="10">
        <f>FC_IND_E!K69+FC_TRA_E!K69+FC_OTH_E!K69</f>
        <v>4.4946689595872753</v>
      </c>
      <c r="L69" s="10">
        <f>FC_IND_E!L69+FC_TRA_E!L69+FC_OTH_E!L69</f>
        <v>3.9538263112639722</v>
      </c>
      <c r="M69" s="10">
        <f>FC_IND_E!M69+FC_TRA_E!M69+FC_OTH_E!M69</f>
        <v>4.243680137575236</v>
      </c>
      <c r="N69" s="10">
        <f>FC_IND_E!N69+FC_TRA_E!N69+FC_OTH_E!N69</f>
        <v>4.096130696474634</v>
      </c>
      <c r="O69" s="10">
        <f>FC_IND_E!O69+FC_TRA_E!O69+FC_OTH_E!O69</f>
        <v>4.1782459157351681</v>
      </c>
      <c r="P69" s="10">
        <f>FC_IND_E!P69+FC_TRA_E!P69+FC_OTH_E!P69</f>
        <v>3.969733447979364</v>
      </c>
      <c r="Q69" s="10">
        <f>FC_IND_E!Q69+FC_TRA_E!Q69+FC_OTH_E!Q69</f>
        <v>4.7147033533963887</v>
      </c>
      <c r="R69" s="10">
        <f>FC_IND_E!R69+FC_TRA_E!R69+FC_OTH_E!R69</f>
        <v>3.2264832330180555</v>
      </c>
      <c r="S69" s="10">
        <f>FC_IND_E!S69+FC_TRA_E!S69+FC_OTH_E!S69</f>
        <v>2.2269991401547724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595.04832330180568</v>
      </c>
      <c r="R70" s="10">
        <f>FC_IND_E!R70+FC_TRA_E!R70+FC_OTH_E!R70</f>
        <v>600.88357695614786</v>
      </c>
      <c r="S70" s="10">
        <f>FC_IND_E!S70+FC_TRA_E!S70+FC_OTH_E!S70</f>
        <v>604.42983662940674</v>
      </c>
      <c r="T70" s="10">
        <f>FC_IND_E!T70+FC_TRA_E!T70+FC_OTH_E!T70</f>
        <v>624.38667239896813</v>
      </c>
      <c r="U70" s="10">
        <f>FC_IND_E!U70+FC_TRA_E!U70+FC_OTH_E!U70</f>
        <v>649.81255374032673</v>
      </c>
      <c r="V70" s="10">
        <f>FC_IND_E!V70+FC_TRA_E!V70+FC_OTH_E!V70</f>
        <v>681.20851246775578</v>
      </c>
      <c r="W70" s="10">
        <f>FC_IND_E!W70+FC_TRA_E!W70+FC_OTH_E!W70</f>
        <v>718.56784178847806</v>
      </c>
      <c r="X70" s="10">
        <f>FC_IND_E!X70+FC_TRA_E!X70+FC_OTH_E!X70</f>
        <v>754.78349097162504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33.916079105760971</v>
      </c>
      <c r="I71" s="37">
        <f t="shared" si="22"/>
        <v>40.866552020636277</v>
      </c>
      <c r="J71" s="37">
        <f t="shared" si="22"/>
        <v>37.021152192605328</v>
      </c>
      <c r="K71" s="37">
        <f t="shared" si="22"/>
        <v>38.669131556319861</v>
      </c>
      <c r="L71" s="37">
        <f t="shared" si="22"/>
        <v>38.669131556319861</v>
      </c>
      <c r="M71" s="37">
        <f t="shared" si="22"/>
        <v>54.600171969045554</v>
      </c>
      <c r="N71" s="37">
        <f t="shared" si="22"/>
        <v>76.478503869303523</v>
      </c>
      <c r="O71" s="37">
        <f t="shared" si="22"/>
        <v>62.744797936371448</v>
      </c>
      <c r="P71" s="37">
        <f t="shared" si="22"/>
        <v>70.435597592433368</v>
      </c>
      <c r="Q71" s="37">
        <f t="shared" si="22"/>
        <v>86.056147893379162</v>
      </c>
      <c r="R71" s="37">
        <f t="shared" si="22"/>
        <v>55.866036113499568</v>
      </c>
      <c r="S71" s="37">
        <f t="shared" si="22"/>
        <v>90.474806534823728</v>
      </c>
      <c r="T71" s="37">
        <f t="shared" si="22"/>
        <v>95.642820292347366</v>
      </c>
      <c r="U71" s="37">
        <f t="shared" si="22"/>
        <v>87.238865004299214</v>
      </c>
      <c r="V71" s="37">
        <f t="shared" si="22"/>
        <v>87.491917454858125</v>
      </c>
      <c r="W71" s="37">
        <f t="shared" si="22"/>
        <v>96.557437661220959</v>
      </c>
      <c r="X71" s="37">
        <f t="shared" ref="X71" si="23">SUM(X72:X73)</f>
        <v>89.419776440240753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33.916079105760971</v>
      </c>
      <c r="I72" s="10">
        <f>FC_IND_E!I72+FC_TRA_E!I72+FC_OTH_E!I72</f>
        <v>40.866552020636277</v>
      </c>
      <c r="J72" s="10">
        <f>FC_IND_E!J72+FC_TRA_E!J72+FC_OTH_E!J72</f>
        <v>37.021152192605328</v>
      </c>
      <c r="K72" s="10">
        <f>FC_IND_E!K72+FC_TRA_E!K72+FC_OTH_E!K72</f>
        <v>38.669131556319861</v>
      </c>
      <c r="L72" s="10">
        <f>FC_IND_E!L72+FC_TRA_E!L72+FC_OTH_E!L72</f>
        <v>38.669131556319861</v>
      </c>
      <c r="M72" s="10">
        <f>FC_IND_E!M72+FC_TRA_E!M72+FC_OTH_E!M72</f>
        <v>54.600171969045554</v>
      </c>
      <c r="N72" s="10">
        <f>FC_IND_E!N72+FC_TRA_E!N72+FC_OTH_E!N72</f>
        <v>76.478503869303523</v>
      </c>
      <c r="O72" s="10">
        <f>FC_IND_E!O72+FC_TRA_E!O72+FC_OTH_E!O72</f>
        <v>62.744797936371448</v>
      </c>
      <c r="P72" s="10">
        <f>FC_IND_E!P72+FC_TRA_E!P72+FC_OTH_E!P72</f>
        <v>70.435597592433368</v>
      </c>
      <c r="Q72" s="10">
        <f>FC_IND_E!Q72+FC_TRA_E!Q72+FC_OTH_E!Q72</f>
        <v>86.056147893379162</v>
      </c>
      <c r="R72" s="10">
        <f>FC_IND_E!R72+FC_TRA_E!R72+FC_OTH_E!R72</f>
        <v>55.866036113499568</v>
      </c>
      <c r="S72" s="10">
        <f>FC_IND_E!S72+FC_TRA_E!S72+FC_OTH_E!S72</f>
        <v>90.474806534823728</v>
      </c>
      <c r="T72" s="10">
        <f>FC_IND_E!T72+FC_TRA_E!T72+FC_OTH_E!T72</f>
        <v>95.642820292347366</v>
      </c>
      <c r="U72" s="10">
        <f>FC_IND_E!U72+FC_TRA_E!U72+FC_OTH_E!U72</f>
        <v>87.238865004299214</v>
      </c>
      <c r="V72" s="10">
        <f>FC_IND_E!V72+FC_TRA_E!V72+FC_OTH_E!V72</f>
        <v>87.491917454858125</v>
      </c>
      <c r="W72" s="10">
        <f>FC_IND_E!W72+FC_TRA_E!W72+FC_OTH_E!W72</f>
        <v>96.557437661220959</v>
      </c>
      <c r="X72" s="10">
        <f>FC_IND_E!X72+FC_TRA_E!X72+FC_OTH_E!X72</f>
        <v>89.419776440240753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134.37480653482376</v>
      </c>
      <c r="D75" s="37">
        <f>FC_IND_E!D75+FC_TRA_E!D75+FC_OTH_E!D75</f>
        <v>161.57927773000856</v>
      </c>
      <c r="E75" s="37">
        <f>FC_IND_E!E75+FC_TRA_E!E75+FC_OTH_E!E75</f>
        <v>200.15279449699051</v>
      </c>
      <c r="F75" s="37">
        <f>FC_IND_E!F75+FC_TRA_E!F75+FC_OTH_E!F75</f>
        <v>225.66165090283744</v>
      </c>
      <c r="G75" s="37">
        <f>FC_IND_E!G75+FC_TRA_E!G75+FC_OTH_E!G75</f>
        <v>257.69088564058467</v>
      </c>
      <c r="H75" s="37">
        <f>FC_IND_E!H75+FC_TRA_E!H75+FC_OTH_E!H75</f>
        <v>327.50541702493553</v>
      </c>
      <c r="I75" s="37">
        <f>FC_IND_E!I75+FC_TRA_E!I75+FC_OTH_E!I75</f>
        <v>330.56268271711082</v>
      </c>
      <c r="J75" s="37">
        <f>FC_IND_E!J75+FC_TRA_E!J75+FC_OTH_E!J75</f>
        <v>337.5370593293207</v>
      </c>
      <c r="K75" s="37">
        <f>FC_IND_E!K75+FC_TRA_E!K75+FC_OTH_E!K75</f>
        <v>316.49458297506442</v>
      </c>
      <c r="L75" s="37">
        <f>FC_IND_E!L75+FC_TRA_E!L75+FC_OTH_E!L75</f>
        <v>313.15073086844365</v>
      </c>
      <c r="M75" s="37">
        <f>FC_IND_E!M75+FC_TRA_E!M75+FC_OTH_E!M75</f>
        <v>337.77592433362003</v>
      </c>
      <c r="N75" s="37">
        <f>FC_IND_E!N75+FC_TRA_E!N75+FC_OTH_E!N75</f>
        <v>334.02605331040411</v>
      </c>
      <c r="O75" s="37">
        <f>FC_IND_E!O75+FC_TRA_E!O75+FC_OTH_E!O75</f>
        <v>345.10842648323302</v>
      </c>
      <c r="P75" s="37">
        <f>FC_IND_E!P75+FC_TRA_E!P75+FC_OTH_E!P75</f>
        <v>351.93955288048147</v>
      </c>
      <c r="Q75" s="37">
        <f>FC_IND_E!Q75+FC_TRA_E!Q75+FC_OTH_E!Q75</f>
        <v>269.9676698194325</v>
      </c>
      <c r="R75" s="37">
        <f>FC_IND_E!R75+FC_TRA_E!R75+FC_OTH_E!R75</f>
        <v>243.64668959587272</v>
      </c>
      <c r="S75" s="37">
        <f>FC_IND_E!S75+FC_TRA_E!S75+FC_OTH_E!S75</f>
        <v>211.30696474634567</v>
      </c>
      <c r="T75" s="37">
        <f>FC_IND_E!T75+FC_TRA_E!T75+FC_OTH_E!T75</f>
        <v>205.51478933791918</v>
      </c>
      <c r="U75" s="37">
        <f>FC_IND_E!U75+FC_TRA_E!U75+FC_OTH_E!U75</f>
        <v>230.20834049871021</v>
      </c>
      <c r="V75" s="37">
        <f>FC_IND_E!V75+FC_TRA_E!V75+FC_OTH_E!V75</f>
        <v>247.21900257953567</v>
      </c>
      <c r="W75" s="37">
        <f>FC_IND_E!W75+FC_TRA_E!W75+FC_OTH_E!W75</f>
        <v>225.38426483233019</v>
      </c>
      <c r="X75" s="37">
        <f>FC_IND_E!X75+FC_TRA_E!X75+FC_OTH_E!X75</f>
        <v>200.528116938951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3299.4840928632843</v>
      </c>
      <c r="D76" s="40">
        <f>FC_IND_E!D76+FC_TRA_E!D76+FC_OTH_E!D76</f>
        <v>3433.9638865004295</v>
      </c>
      <c r="E76" s="40">
        <f>FC_IND_E!E76+FC_TRA_E!E76+FC_OTH_E!E76</f>
        <v>3566.0361134995692</v>
      </c>
      <c r="F76" s="40">
        <f>FC_IND_E!F76+FC_TRA_E!F76+FC_OTH_E!F76</f>
        <v>3711.4359415305235</v>
      </c>
      <c r="G76" s="40">
        <f>FC_IND_E!G76+FC_TRA_E!G76+FC_OTH_E!G76</f>
        <v>3840.7566638005151</v>
      </c>
      <c r="H76" s="40">
        <f>FC_IND_E!H76+FC_TRA_E!H76+FC_OTH_E!H76</f>
        <v>3982.9750644883911</v>
      </c>
      <c r="I76" s="40">
        <f>FC_IND_E!I76+FC_TRA_E!I76+FC_OTH_E!I76</f>
        <v>4106.8787618228725</v>
      </c>
      <c r="J76" s="40">
        <f>FC_IND_E!J76+FC_TRA_E!J76+FC_OTH_E!J76</f>
        <v>4215.3052450558889</v>
      </c>
      <c r="K76" s="40">
        <f>FC_IND_E!K76+FC_TRA_E!K76+FC_OTH_E!K76</f>
        <v>4157.5236457437659</v>
      </c>
      <c r="L76" s="40">
        <f>FC_IND_E!L76+FC_TRA_E!L76+FC_OTH_E!L76</f>
        <v>4114.7893379191737</v>
      </c>
      <c r="M76" s="40">
        <f>FC_IND_E!M76+FC_TRA_E!M76+FC_OTH_E!M76</f>
        <v>4289.595872742907</v>
      </c>
      <c r="N76" s="40">
        <f>FC_IND_E!N76+FC_TRA_E!N76+FC_OTH_E!N76</f>
        <v>4158.5554600171963</v>
      </c>
      <c r="O76" s="40">
        <f>FC_IND_E!O76+FC_TRA_E!O76+FC_OTH_E!O76</f>
        <v>3976.0103181427344</v>
      </c>
      <c r="P76" s="40">
        <f>FC_IND_E!P76+FC_TRA_E!P76+FC_OTH_E!P76</f>
        <v>3891.4015477214107</v>
      </c>
      <c r="Q76" s="40">
        <f>FC_IND_E!Q76+FC_TRA_E!Q76+FC_OTH_E!Q76</f>
        <v>3886.0705073086851</v>
      </c>
      <c r="R76" s="40">
        <f>FC_IND_E!R76+FC_TRA_E!R76+FC_OTH_E!R76</f>
        <v>3939.1229578675839</v>
      </c>
      <c r="S76" s="40">
        <f>FC_IND_E!S76+FC_TRA_E!S76+FC_OTH_E!S76</f>
        <v>3989.1282029234735</v>
      </c>
      <c r="T76" s="40">
        <f>FC_IND_E!T76+FC_TRA_E!T76+FC_OTH_E!T76</f>
        <v>4010.4317282889087</v>
      </c>
      <c r="U76" s="40">
        <f>FC_IND_E!U76+FC_TRA_E!U76+FC_OTH_E!U76</f>
        <v>4123.724763542562</v>
      </c>
      <c r="V76" s="40">
        <f>FC_IND_E!V76+FC_TRA_E!V76+FC_OTH_E!V76</f>
        <v>4116.9052450558893</v>
      </c>
      <c r="W76" s="40">
        <f>FC_IND_E!W76+FC_TRA_E!W76+FC_OTH_E!W76</f>
        <v>3977.1262252794495</v>
      </c>
      <c r="X76" s="40">
        <f>FC_IND_E!X76+FC_TRA_E!X76+FC_OTH_E!X76</f>
        <v>4068.8563198624242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6267.4534823731719</v>
      </c>
      <c r="D2" s="31">
        <f t="shared" si="0"/>
        <v>6224.3991401547719</v>
      </c>
      <c r="E2" s="31">
        <f t="shared" si="0"/>
        <v>6360.3336199484093</v>
      </c>
      <c r="F2" s="31">
        <f t="shared" si="0"/>
        <v>5932.2443680137558</v>
      </c>
      <c r="G2" s="31">
        <f t="shared" si="0"/>
        <v>5802.0202923473771</v>
      </c>
      <c r="H2" s="31">
        <f t="shared" si="0"/>
        <v>5797.2797076526231</v>
      </c>
      <c r="I2" s="31">
        <f t="shared" si="0"/>
        <v>5764.9209802235591</v>
      </c>
      <c r="J2" s="31">
        <f t="shared" si="0"/>
        <v>5846.3674978503859</v>
      </c>
      <c r="K2" s="31">
        <f t="shared" si="0"/>
        <v>5525.8728288907996</v>
      </c>
      <c r="L2" s="31">
        <f t="shared" si="0"/>
        <v>5213.5957007738598</v>
      </c>
      <c r="M2" s="31">
        <f t="shared" si="0"/>
        <v>5456.0226999140159</v>
      </c>
      <c r="N2" s="31">
        <f t="shared" si="0"/>
        <v>5351.6414445399823</v>
      </c>
      <c r="O2" s="31">
        <f t="shared" si="0"/>
        <v>4606.1715391229573</v>
      </c>
      <c r="P2" s="31">
        <f t="shared" si="0"/>
        <v>4598.6467755803951</v>
      </c>
      <c r="Q2" s="31">
        <f t="shared" si="0"/>
        <v>4405.4999140154778</v>
      </c>
      <c r="R2" s="31">
        <f t="shared" si="0"/>
        <v>4411.5208942390364</v>
      </c>
      <c r="S2" s="31">
        <f t="shared" si="0"/>
        <v>4381.4472914875314</v>
      </c>
      <c r="T2" s="31">
        <f t="shared" si="0"/>
        <v>4525.2973344797929</v>
      </c>
      <c r="U2" s="31">
        <f t="shared" si="0"/>
        <v>4553.9012897678404</v>
      </c>
      <c r="V2" s="31">
        <f t="shared" si="0"/>
        <v>4618.1280309544272</v>
      </c>
      <c r="W2" s="31">
        <f t="shared" si="0"/>
        <v>4447.5390369733441</v>
      </c>
      <c r="X2" s="31">
        <f t="shared" ref="X2" si="1">SUM(X3,X17,X22,X25,X26,X51,X52,X71,X74,X75,X76)</f>
        <v>4531.0672398968181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388.76973344797926</v>
      </c>
      <c r="D3" s="34">
        <f t="shared" si="2"/>
        <v>185.07274290627683</v>
      </c>
      <c r="E3" s="34">
        <f t="shared" si="2"/>
        <v>176.90713671539126</v>
      </c>
      <c r="F3" s="34">
        <f t="shared" si="2"/>
        <v>137.824935511608</v>
      </c>
      <c r="G3" s="34">
        <f t="shared" si="2"/>
        <v>86.500171969045553</v>
      </c>
      <c r="H3" s="34">
        <f t="shared" si="2"/>
        <v>16.752364574376617</v>
      </c>
      <c r="I3" s="34">
        <f t="shared" si="2"/>
        <v>26.877901977644026</v>
      </c>
      <c r="J3" s="34">
        <f t="shared" si="2"/>
        <v>167.54840928632845</v>
      </c>
      <c r="K3" s="34">
        <f t="shared" si="2"/>
        <v>71.046001719690452</v>
      </c>
      <c r="L3" s="34">
        <f t="shared" si="2"/>
        <v>22.628890799656059</v>
      </c>
      <c r="M3" s="34">
        <f t="shared" si="2"/>
        <v>50.151504729148755</v>
      </c>
      <c r="N3" s="34">
        <f t="shared" si="2"/>
        <v>20.225967325881342</v>
      </c>
      <c r="O3" s="34">
        <f t="shared" si="2"/>
        <v>20.007824591573517</v>
      </c>
      <c r="P3" s="34">
        <f t="shared" si="2"/>
        <v>18.468529664660359</v>
      </c>
      <c r="Q3" s="34">
        <f t="shared" si="2"/>
        <v>13.904557179707652</v>
      </c>
      <c r="R3" s="34">
        <f t="shared" si="2"/>
        <v>12.967927773000861</v>
      </c>
      <c r="S3" s="34">
        <f t="shared" si="2"/>
        <v>12.715563198624247</v>
      </c>
      <c r="T3" s="34">
        <f t="shared" si="2"/>
        <v>10.999742046431642</v>
      </c>
      <c r="U3" s="34">
        <f t="shared" si="2"/>
        <v>10.150128976784178</v>
      </c>
      <c r="V3" s="34">
        <f t="shared" si="2"/>
        <v>10.797678417884779</v>
      </c>
      <c r="W3" s="34">
        <f t="shared" si="2"/>
        <v>9.6945829750644883</v>
      </c>
      <c r="X3" s="34">
        <f t="shared" ref="X3" si="3">SUM(X4,X8,X11)</f>
        <v>9.9797936371453133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290.30980223559749</v>
      </c>
      <c r="D4" s="29">
        <f t="shared" si="4"/>
        <v>158.95064488392086</v>
      </c>
      <c r="E4" s="29">
        <f t="shared" si="4"/>
        <v>162.84144453998283</v>
      </c>
      <c r="F4" s="29">
        <f t="shared" si="4"/>
        <v>131.12699914015485</v>
      </c>
      <c r="G4" s="29">
        <f t="shared" si="4"/>
        <v>81.141788478073934</v>
      </c>
      <c r="H4" s="29">
        <f t="shared" si="4"/>
        <v>13.403353396388656</v>
      </c>
      <c r="I4" s="29">
        <f t="shared" si="4"/>
        <v>24.198710232158213</v>
      </c>
      <c r="J4" s="29">
        <f t="shared" si="4"/>
        <v>164.86852966466034</v>
      </c>
      <c r="K4" s="29">
        <f t="shared" si="4"/>
        <v>68.213929492691307</v>
      </c>
      <c r="L4" s="29">
        <f t="shared" si="4"/>
        <v>20.534479793637143</v>
      </c>
      <c r="M4" s="29">
        <f t="shared" si="4"/>
        <v>48.04505588993981</v>
      </c>
      <c r="N4" s="29">
        <f t="shared" si="4"/>
        <v>18.108082545141876</v>
      </c>
      <c r="O4" s="29">
        <f t="shared" si="4"/>
        <v>19.301633705932932</v>
      </c>
      <c r="P4" s="29">
        <f t="shared" si="4"/>
        <v>17.762338779019775</v>
      </c>
      <c r="Q4" s="29">
        <f t="shared" si="4"/>
        <v>7.793379191745486</v>
      </c>
      <c r="R4" s="29">
        <f t="shared" si="4"/>
        <v>7.3236457437661224</v>
      </c>
      <c r="S4" s="29">
        <f t="shared" si="4"/>
        <v>3.994668959587274</v>
      </c>
      <c r="T4" s="29">
        <f t="shared" si="4"/>
        <v>2.3336199484092854</v>
      </c>
      <c r="U4" s="29">
        <f t="shared" si="4"/>
        <v>3.212295786758383</v>
      </c>
      <c r="V4" s="29">
        <f t="shared" si="4"/>
        <v>3.4069647463456576</v>
      </c>
      <c r="W4" s="29">
        <f t="shared" si="4"/>
        <v>3.8728288907996555</v>
      </c>
      <c r="X4" s="29">
        <f t="shared" ref="X4" si="5">SUM(X5:X7)</f>
        <v>2.2549441100601886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9.0982803095442808</v>
      </c>
      <c r="H5" s="10">
        <f>FC_IND_IS_E!H5+FC_IND_NFM_E!H5+FC_IND_CPC_E!H5+FC_IND_NMM_E!H5+FC_IND_PPP_E!H5+FC_IND_FBT_E!H5+FC_IND_TE_E!H5+FC_IND_MAC_E!H5+FC_IND_TL_E!H5+FC_IND_WP_E!H5+FC_IND_MQ_E!H5+FC_IND_CON_E!H5+FC_IND_NSP_E!H5</f>
        <v>12.182287188306111</v>
      </c>
      <c r="I5" s="10">
        <f>FC_IND_IS_E!I5+FC_IND_NFM_E!I5+FC_IND_CPC_E!I5+FC_IND_NMM_E!I5+FC_IND_PPP_E!I5+FC_IND_FBT_E!I5+FC_IND_TE_E!I5+FC_IND_MAC_E!I5+FC_IND_TL_E!I5+FC_IND_WP_E!I5+FC_IND_MQ_E!I5+FC_IND_CON_E!I5+FC_IND_NSP_E!I5</f>
        <v>16.753310404127259</v>
      </c>
      <c r="J5" s="10">
        <f>FC_IND_IS_E!J5+FC_IND_NFM_E!J5+FC_IND_CPC_E!J5+FC_IND_NMM_E!J5+FC_IND_PPP_E!J5+FC_IND_FBT_E!J5+FC_IND_TE_E!J5+FC_IND_MAC_E!J5+FC_IND_TL_E!J5+FC_IND_WP_E!J5+FC_IND_MQ_E!J5+FC_IND_CON_E!J5+FC_IND_NSP_E!J5</f>
        <v>19.154600171969047</v>
      </c>
      <c r="K5" s="10">
        <f>FC_IND_IS_E!K5+FC_IND_NFM_E!K5+FC_IND_CPC_E!K5+FC_IND_NMM_E!K5+FC_IND_PPP_E!K5+FC_IND_FBT_E!K5+FC_IND_TE_E!K5+FC_IND_MAC_E!K5+FC_IND_TL_E!K5+FC_IND_WP_E!K5+FC_IND_MQ_E!K5+FC_IND_CON_E!K5+FC_IND_NSP_E!K5</f>
        <v>18.866466036113493</v>
      </c>
      <c r="L5" s="10">
        <f>FC_IND_IS_E!L5+FC_IND_NFM_E!L5+FC_IND_CPC_E!L5+FC_IND_NMM_E!L5+FC_IND_PPP_E!L5+FC_IND_FBT_E!L5+FC_IND_TE_E!L5+FC_IND_MAC_E!L5+FC_IND_TL_E!L5+FC_IND_WP_E!L5+FC_IND_MQ_E!L5+FC_IND_CON_E!L5+FC_IND_NSP_E!L5</f>
        <v>14.366036113499568</v>
      </c>
      <c r="M5" s="10">
        <f>FC_IND_IS_E!M5+FC_IND_NFM_E!M5+FC_IND_CPC_E!M5+FC_IND_NMM_E!M5+FC_IND_PPP_E!M5+FC_IND_FBT_E!M5+FC_IND_TE_E!M5+FC_IND_MAC_E!M5+FC_IND_TL_E!M5+FC_IND_WP_E!M5+FC_IND_MQ_E!M5+FC_IND_CON_E!M5+FC_IND_NSP_E!M5</f>
        <v>14.32355975924334</v>
      </c>
      <c r="N5" s="10">
        <f>FC_IND_IS_E!N5+FC_IND_NFM_E!N5+FC_IND_CPC_E!N5+FC_IND_NMM_E!N5+FC_IND_PPP_E!N5+FC_IND_FBT_E!N5+FC_IND_TE_E!N5+FC_IND_MAC_E!N5+FC_IND_TL_E!N5+FC_IND_WP_E!N5+FC_IND_MQ_E!N5+FC_IND_CON_E!N5+FC_IND_NSP_E!N5</f>
        <v>14.499312123817715</v>
      </c>
      <c r="O5" s="10">
        <f>FC_IND_IS_E!O5+FC_IND_NFM_E!O5+FC_IND_CPC_E!O5+FC_IND_NMM_E!O5+FC_IND_PPP_E!O5+FC_IND_FBT_E!O5+FC_IND_TE_E!O5+FC_IND_MAC_E!O5+FC_IND_TL_E!O5+FC_IND_WP_E!O5+FC_IND_MQ_E!O5+FC_IND_CON_E!O5+FC_IND_NSP_E!O5</f>
        <v>17.497248495270853</v>
      </c>
      <c r="P5" s="10">
        <f>FC_IND_IS_E!P5+FC_IND_NFM_E!P5+FC_IND_CPC_E!P5+FC_IND_NMM_E!P5+FC_IND_PPP_E!P5+FC_IND_FBT_E!P5+FC_IND_TE_E!P5+FC_IND_MAC_E!P5+FC_IND_TL_E!P5+FC_IND_WP_E!P5+FC_IND_MQ_E!P5+FC_IND_CON_E!P5+FC_IND_NSP_E!P5</f>
        <v>17.762338779019775</v>
      </c>
      <c r="Q5" s="10">
        <f>FC_IND_IS_E!Q5+FC_IND_NFM_E!Q5+FC_IND_CPC_E!Q5+FC_IND_NMM_E!Q5+FC_IND_PPP_E!Q5+FC_IND_FBT_E!Q5+FC_IND_TE_E!Q5+FC_IND_MAC_E!Q5+FC_IND_TL_E!Q5+FC_IND_WP_E!Q5+FC_IND_MQ_E!Q5+FC_IND_CON_E!Q5+FC_IND_NSP_E!Q5</f>
        <v>7.793379191745486</v>
      </c>
      <c r="R5" s="10">
        <f>FC_IND_IS_E!R5+FC_IND_NFM_E!R5+FC_IND_CPC_E!R5+FC_IND_NMM_E!R5+FC_IND_PPP_E!R5+FC_IND_FBT_E!R5+FC_IND_TE_E!R5+FC_IND_MAC_E!R5+FC_IND_TL_E!R5+FC_IND_WP_E!R5+FC_IND_MQ_E!R5+FC_IND_CON_E!R5+FC_IND_NSP_E!R5</f>
        <v>7.3236457437661224</v>
      </c>
      <c r="S5" s="10">
        <f>FC_IND_IS_E!S5+FC_IND_NFM_E!S5+FC_IND_CPC_E!S5+FC_IND_NMM_E!S5+FC_IND_PPP_E!S5+FC_IND_FBT_E!S5+FC_IND_TE_E!S5+FC_IND_MAC_E!S5+FC_IND_TL_E!S5+FC_IND_WP_E!S5+FC_IND_MQ_E!S5+FC_IND_CON_E!S5+FC_IND_NSP_E!S5</f>
        <v>3.994668959587274</v>
      </c>
      <c r="T5" s="10">
        <f>FC_IND_IS_E!T5+FC_IND_NFM_E!T5+FC_IND_CPC_E!T5+FC_IND_NMM_E!T5+FC_IND_PPP_E!T5+FC_IND_FBT_E!T5+FC_IND_TE_E!T5+FC_IND_MAC_E!T5+FC_IND_TL_E!T5+FC_IND_WP_E!T5+FC_IND_MQ_E!T5+FC_IND_CON_E!T5+FC_IND_NSP_E!T5</f>
        <v>2.1354256233877895</v>
      </c>
      <c r="U5" s="10">
        <f>FC_IND_IS_E!U5+FC_IND_NFM_E!U5+FC_IND_CPC_E!U5+FC_IND_NMM_E!U5+FC_IND_PPP_E!U5+FC_IND_FBT_E!U5+FC_IND_TE_E!U5+FC_IND_MAC_E!U5+FC_IND_TL_E!U5+FC_IND_WP_E!U5+FC_IND_MQ_E!U5+FC_IND_CON_E!U5+FC_IND_NSP_E!U5</f>
        <v>3.0779879621668096</v>
      </c>
      <c r="V5" s="10">
        <f>FC_IND_IS_E!V5+FC_IND_NFM_E!V5+FC_IND_CPC_E!V5+FC_IND_NMM_E!V5+FC_IND_PPP_E!V5+FC_IND_FBT_E!V5+FC_IND_TE_E!V5+FC_IND_MAC_E!V5+FC_IND_TL_E!V5+FC_IND_WP_E!V5+FC_IND_MQ_E!V5+FC_IND_CON_E!V5+FC_IND_NSP_E!V5</f>
        <v>3.2349097162510745</v>
      </c>
      <c r="W5" s="10">
        <f>FC_IND_IS_E!W5+FC_IND_NFM_E!W5+FC_IND_CPC_E!W5+FC_IND_NMM_E!W5+FC_IND_PPP_E!W5+FC_IND_FBT_E!W5+FC_IND_TE_E!W5+FC_IND_MAC_E!W5+FC_IND_TL_E!W5+FC_IND_WP_E!W5+FC_IND_MQ_E!W5+FC_IND_CON_E!W5+FC_IND_NSP_E!W5</f>
        <v>3.7220120378331893</v>
      </c>
      <c r="X5" s="10">
        <f>FC_IND_IS_E!X5+FC_IND_NFM_E!X5+FC_IND_CPC_E!X5+FC_IND_NMM_E!X5+FC_IND_PPP_E!X5+FC_IND_FBT_E!X5+FC_IND_TE_E!X5+FC_IND_MAC_E!X5+FC_IND_TL_E!X5+FC_IND_WP_E!X5+FC_IND_MQ_E!X5+FC_IND_CON_E!X5+FC_IND_NSP_E!X5</f>
        <v>2.1129836629406702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290.30980223559749</v>
      </c>
      <c r="D7" s="10">
        <f>FC_IND_IS_E!D7+FC_IND_NFM_E!D7+FC_IND_CPC_E!D7+FC_IND_NMM_E!D7+FC_IND_PPP_E!D7+FC_IND_FBT_E!D7+FC_IND_TE_E!D7+FC_IND_MAC_E!D7+FC_IND_TL_E!D7+FC_IND_WP_E!D7+FC_IND_MQ_E!D7+FC_IND_CON_E!D7+FC_IND_NSP_E!D7</f>
        <v>158.95064488392086</v>
      </c>
      <c r="E7" s="10">
        <f>FC_IND_IS_E!E7+FC_IND_NFM_E!E7+FC_IND_CPC_E!E7+FC_IND_NMM_E!E7+FC_IND_PPP_E!E7+FC_IND_FBT_E!E7+FC_IND_TE_E!E7+FC_IND_MAC_E!E7+FC_IND_TL_E!E7+FC_IND_WP_E!E7+FC_IND_MQ_E!E7+FC_IND_CON_E!E7+FC_IND_NSP_E!E7</f>
        <v>162.84144453998283</v>
      </c>
      <c r="F7" s="10">
        <f>FC_IND_IS_E!F7+FC_IND_NFM_E!F7+FC_IND_CPC_E!F7+FC_IND_NMM_E!F7+FC_IND_PPP_E!F7+FC_IND_FBT_E!F7+FC_IND_TE_E!F7+FC_IND_MAC_E!F7+FC_IND_TL_E!F7+FC_IND_WP_E!F7+FC_IND_MQ_E!F7+FC_IND_CON_E!F7+FC_IND_NSP_E!F7</f>
        <v>131.12699914015485</v>
      </c>
      <c r="G7" s="10">
        <f>FC_IND_IS_E!G7+FC_IND_NFM_E!G7+FC_IND_CPC_E!G7+FC_IND_NMM_E!G7+FC_IND_PPP_E!G7+FC_IND_FBT_E!G7+FC_IND_TE_E!G7+FC_IND_MAC_E!G7+FC_IND_TL_E!G7+FC_IND_WP_E!G7+FC_IND_MQ_E!G7+FC_IND_CON_E!G7+FC_IND_NSP_E!G7</f>
        <v>72.043508168529655</v>
      </c>
      <c r="H7" s="10">
        <f>FC_IND_IS_E!H7+FC_IND_NFM_E!H7+FC_IND_CPC_E!H7+FC_IND_NMM_E!H7+FC_IND_PPP_E!H7+FC_IND_FBT_E!H7+FC_IND_TE_E!H7+FC_IND_MAC_E!H7+FC_IND_TL_E!H7+FC_IND_WP_E!H7+FC_IND_MQ_E!H7+FC_IND_CON_E!H7+FC_IND_NSP_E!H7</f>
        <v>1.221066208082545</v>
      </c>
      <c r="I7" s="10">
        <f>FC_IND_IS_E!I7+FC_IND_NFM_E!I7+FC_IND_CPC_E!I7+FC_IND_NMM_E!I7+FC_IND_PPP_E!I7+FC_IND_FBT_E!I7+FC_IND_TE_E!I7+FC_IND_MAC_E!I7+FC_IND_TL_E!I7+FC_IND_WP_E!I7+FC_IND_MQ_E!I7+FC_IND_CON_E!I7+FC_IND_NSP_E!I7</f>
        <v>7.4453998280309541</v>
      </c>
      <c r="J7" s="10">
        <f>FC_IND_IS_E!J7+FC_IND_NFM_E!J7+FC_IND_CPC_E!J7+FC_IND_NMM_E!J7+FC_IND_PPP_E!J7+FC_IND_FBT_E!J7+FC_IND_TE_E!J7+FC_IND_MAC_E!J7+FC_IND_TL_E!J7+FC_IND_WP_E!J7+FC_IND_MQ_E!J7+FC_IND_CON_E!J7+FC_IND_NSP_E!J7</f>
        <v>145.71392949269131</v>
      </c>
      <c r="K7" s="10">
        <f>FC_IND_IS_E!K7+FC_IND_NFM_E!K7+FC_IND_CPC_E!K7+FC_IND_NMM_E!K7+FC_IND_PPP_E!K7+FC_IND_FBT_E!K7+FC_IND_TE_E!K7+FC_IND_MAC_E!K7+FC_IND_TL_E!K7+FC_IND_WP_E!K7+FC_IND_MQ_E!K7+FC_IND_CON_E!K7+FC_IND_NSP_E!K7</f>
        <v>49.347463456577813</v>
      </c>
      <c r="L7" s="10">
        <f>FC_IND_IS_E!L7+FC_IND_NFM_E!L7+FC_IND_CPC_E!L7+FC_IND_NMM_E!L7+FC_IND_PPP_E!L7+FC_IND_FBT_E!L7+FC_IND_TE_E!L7+FC_IND_MAC_E!L7+FC_IND_TL_E!L7+FC_IND_WP_E!L7+FC_IND_MQ_E!L7+FC_IND_CON_E!L7+FC_IND_NSP_E!L7</f>
        <v>6.1684436801375746</v>
      </c>
      <c r="M7" s="10">
        <f>FC_IND_IS_E!M7+FC_IND_NFM_E!M7+FC_IND_CPC_E!M7+FC_IND_NMM_E!M7+FC_IND_PPP_E!M7+FC_IND_FBT_E!M7+FC_IND_TE_E!M7+FC_IND_MAC_E!M7+FC_IND_TL_E!M7+FC_IND_WP_E!M7+FC_IND_MQ_E!M7+FC_IND_CON_E!M7+FC_IND_NSP_E!M7</f>
        <v>33.721496130696472</v>
      </c>
      <c r="N7" s="10">
        <f>FC_IND_IS_E!N7+FC_IND_NFM_E!N7+FC_IND_CPC_E!N7+FC_IND_NMM_E!N7+FC_IND_PPP_E!N7+FC_IND_FBT_E!N7+FC_IND_TE_E!N7+FC_IND_MAC_E!N7+FC_IND_TL_E!N7+FC_IND_WP_E!N7+FC_IND_MQ_E!N7+FC_IND_CON_E!N7+FC_IND_NSP_E!N7</f>
        <v>3.6087704213241607</v>
      </c>
      <c r="O7" s="10">
        <f>FC_IND_IS_E!O7+FC_IND_NFM_E!O7+FC_IND_CPC_E!O7+FC_IND_NMM_E!O7+FC_IND_PPP_E!O7+FC_IND_FBT_E!O7+FC_IND_TE_E!O7+FC_IND_MAC_E!O7+FC_IND_TL_E!O7+FC_IND_WP_E!O7+FC_IND_MQ_E!O7+FC_IND_CON_E!O7+FC_IND_NSP_E!O7</f>
        <v>1.804385210662081</v>
      </c>
      <c r="P7" s="10">
        <f>FC_IND_IS_E!P7+FC_IND_NFM_E!P7+FC_IND_CPC_E!P7+FC_IND_NMM_E!P7+FC_IND_PPP_E!P7+FC_IND_FBT_E!P7+FC_IND_TE_E!P7+FC_IND_MAC_E!P7+FC_IND_TL_E!P7+FC_IND_WP_E!P7+FC_IND_MQ_E!P7+FC_IND_CON_E!P7+FC_IND_NSP_E!P7</f>
        <v>0</v>
      </c>
      <c r="Q7" s="10">
        <f>FC_IND_IS_E!Q7+FC_IND_NFM_E!Q7+FC_IND_CPC_E!Q7+FC_IND_NMM_E!Q7+FC_IND_PPP_E!Q7+FC_IND_FBT_E!Q7+FC_IND_TE_E!Q7+FC_IND_MAC_E!Q7+FC_IND_TL_E!Q7+FC_IND_WP_E!Q7+FC_IND_MQ_E!Q7+FC_IND_CON_E!Q7+FC_IND_NSP_E!Q7</f>
        <v>0</v>
      </c>
      <c r="R7" s="10">
        <f>FC_IND_IS_E!R7+FC_IND_NFM_E!R7+FC_IND_CPC_E!R7+FC_IND_NMM_E!R7+FC_IND_PPP_E!R7+FC_IND_FBT_E!R7+FC_IND_TE_E!R7+FC_IND_MAC_E!R7+FC_IND_TL_E!R7+FC_IND_WP_E!R7+FC_IND_MQ_E!R7+FC_IND_CON_E!R7+FC_IND_NSP_E!R7</f>
        <v>0</v>
      </c>
      <c r="S7" s="10">
        <f>FC_IND_IS_E!S7+FC_IND_NFM_E!S7+FC_IND_CPC_E!S7+FC_IND_NMM_E!S7+FC_IND_PPP_E!S7+FC_IND_FBT_E!S7+FC_IND_TE_E!S7+FC_IND_MAC_E!S7+FC_IND_TL_E!S7+FC_IND_WP_E!S7+FC_IND_MQ_E!S7+FC_IND_CON_E!S7+FC_IND_NSP_E!S7</f>
        <v>0</v>
      </c>
      <c r="T7" s="10">
        <f>FC_IND_IS_E!T7+FC_IND_NFM_E!T7+FC_IND_CPC_E!T7+FC_IND_NMM_E!T7+FC_IND_PPP_E!T7+FC_IND_FBT_E!T7+FC_IND_TE_E!T7+FC_IND_MAC_E!T7+FC_IND_TL_E!T7+FC_IND_WP_E!T7+FC_IND_MQ_E!T7+FC_IND_CON_E!T7+FC_IND_NSP_E!T7</f>
        <v>0.19819432502149609</v>
      </c>
      <c r="U7" s="10">
        <f>FC_IND_IS_E!U7+FC_IND_NFM_E!U7+FC_IND_CPC_E!U7+FC_IND_NMM_E!U7+FC_IND_PPP_E!U7+FC_IND_FBT_E!U7+FC_IND_TE_E!U7+FC_IND_MAC_E!U7+FC_IND_TL_E!U7+FC_IND_WP_E!U7+FC_IND_MQ_E!U7+FC_IND_CON_E!U7+FC_IND_NSP_E!U7</f>
        <v>0.1343078245915735</v>
      </c>
      <c r="V7" s="10">
        <f>FC_IND_IS_E!V7+FC_IND_NFM_E!V7+FC_IND_CPC_E!V7+FC_IND_NMM_E!V7+FC_IND_PPP_E!V7+FC_IND_FBT_E!V7+FC_IND_TE_E!V7+FC_IND_MAC_E!V7+FC_IND_TL_E!V7+FC_IND_WP_E!V7+FC_IND_MQ_E!V7+FC_IND_CON_E!V7+FC_IND_NSP_E!V7</f>
        <v>0.17205503009458295</v>
      </c>
      <c r="W7" s="10">
        <f>FC_IND_IS_E!W7+FC_IND_NFM_E!W7+FC_IND_CPC_E!W7+FC_IND_NMM_E!W7+FC_IND_PPP_E!W7+FC_IND_FBT_E!W7+FC_IND_TE_E!W7+FC_IND_MAC_E!W7+FC_IND_TL_E!W7+FC_IND_WP_E!W7+FC_IND_MQ_E!W7+FC_IND_CON_E!W7+FC_IND_NSP_E!W7</f>
        <v>0.15081685296646599</v>
      </c>
      <c r="X7" s="10">
        <f>FC_IND_IS_E!X7+FC_IND_NFM_E!X7+FC_IND_CPC_E!X7+FC_IND_NMM_E!X7+FC_IND_PPP_E!X7+FC_IND_FBT_E!X7+FC_IND_TE_E!X7+FC_IND_MAC_E!X7+FC_IND_TL_E!X7+FC_IND_WP_E!X7+FC_IND_MQ_E!X7+FC_IND_CON_E!X7+FC_IND_NSP_E!X7</f>
        <v>0.14196044711951844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98.459931212381761</v>
      </c>
      <c r="D11" s="29">
        <f t="shared" si="8"/>
        <v>26.122098022355971</v>
      </c>
      <c r="E11" s="29">
        <f t="shared" si="8"/>
        <v>14.065692175408429</v>
      </c>
      <c r="F11" s="29">
        <f t="shared" si="8"/>
        <v>6.6979363714531397</v>
      </c>
      <c r="G11" s="29">
        <f t="shared" si="8"/>
        <v>5.3583834909716241</v>
      </c>
      <c r="H11" s="29">
        <f t="shared" si="8"/>
        <v>3.3490111779879617</v>
      </c>
      <c r="I11" s="29">
        <f t="shared" si="8"/>
        <v>2.6791917454858121</v>
      </c>
      <c r="J11" s="29">
        <f t="shared" si="8"/>
        <v>2.6798796216680998</v>
      </c>
      <c r="K11" s="29">
        <f t="shared" si="8"/>
        <v>2.8320722269991401</v>
      </c>
      <c r="L11" s="29">
        <f t="shared" si="8"/>
        <v>2.0944110060189161</v>
      </c>
      <c r="M11" s="29">
        <f t="shared" si="8"/>
        <v>2.1064488392089422</v>
      </c>
      <c r="N11" s="29">
        <f t="shared" si="8"/>
        <v>2.117884780739467</v>
      </c>
      <c r="O11" s="29">
        <f t="shared" si="8"/>
        <v>0.70619088564058474</v>
      </c>
      <c r="P11" s="29">
        <f t="shared" si="8"/>
        <v>0.70619088564058463</v>
      </c>
      <c r="Q11" s="29">
        <f t="shared" si="8"/>
        <v>6.1111779879621659</v>
      </c>
      <c r="R11" s="29">
        <f t="shared" si="8"/>
        <v>5.6442820292347387</v>
      </c>
      <c r="S11" s="29">
        <f t="shared" si="8"/>
        <v>8.7208942390369728</v>
      </c>
      <c r="T11" s="29">
        <f t="shared" si="8"/>
        <v>8.6661220980223561</v>
      </c>
      <c r="U11" s="29">
        <f t="shared" si="8"/>
        <v>6.9378331900257946</v>
      </c>
      <c r="V11" s="29">
        <f t="shared" si="8"/>
        <v>7.390713671539122</v>
      </c>
      <c r="W11" s="29">
        <f t="shared" si="8"/>
        <v>5.8217540842648319</v>
      </c>
      <c r="X11" s="29">
        <f t="shared" ref="X11" si="9">SUM(X12:X16)</f>
        <v>7.7248495270851247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98.459931212381761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26.122098022355971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14.065692175408429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6.6979363714531397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5.3583834909716241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3.3490111779879617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2.6791917454858121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2.6798796216680998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2.8320722269991401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2.0944110060189161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2.1064488392089422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2.117884780739467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0.70619088564058474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0.70619088564058463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6.1111779879621659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5.6442820292347387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8.7208942390369728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8.6661220980223561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6.9378331900257946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7.390713671539122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5.8217540842648319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7.7248495270851247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40.422269991401542</v>
      </c>
      <c r="D17" s="37">
        <f t="shared" si="10"/>
        <v>4.8987102321582112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0.94582975064488384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8.5984522785898534E-2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20.894239036973339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1.612209802235598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18.58220120378332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3.2005159071367149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2415.9674978503872</v>
      </c>
      <c r="D26" s="37">
        <f t="shared" si="14"/>
        <v>2406.4706792777301</v>
      </c>
      <c r="E26" s="37">
        <f t="shared" si="14"/>
        <v>2350.0502149613071</v>
      </c>
      <c r="F26" s="37">
        <f t="shared" si="14"/>
        <v>1897.2473774720547</v>
      </c>
      <c r="G26" s="37">
        <f t="shared" si="14"/>
        <v>1736.6172828890799</v>
      </c>
      <c r="H26" s="37">
        <f t="shared" si="14"/>
        <v>1658.4437661220982</v>
      </c>
      <c r="I26" s="37">
        <f t="shared" si="14"/>
        <v>1535.97222699914</v>
      </c>
      <c r="J26" s="37">
        <f t="shared" si="14"/>
        <v>1329.6788478073945</v>
      </c>
      <c r="K26" s="37">
        <f t="shared" si="14"/>
        <v>1179.5165090283747</v>
      </c>
      <c r="L26" s="37">
        <f t="shared" si="14"/>
        <v>1115.2430782459157</v>
      </c>
      <c r="M26" s="37">
        <f t="shared" si="14"/>
        <v>1025.9627687016336</v>
      </c>
      <c r="N26" s="37">
        <f t="shared" si="14"/>
        <v>882.15339638864998</v>
      </c>
      <c r="O26" s="37">
        <f t="shared" si="14"/>
        <v>713.02674118658638</v>
      </c>
      <c r="P26" s="37">
        <f t="shared" si="14"/>
        <v>655.9424763542562</v>
      </c>
      <c r="Q26" s="37">
        <f t="shared" si="14"/>
        <v>697.66895958727423</v>
      </c>
      <c r="R26" s="37">
        <f t="shared" si="14"/>
        <v>725.04067067927758</v>
      </c>
      <c r="S26" s="37">
        <f t="shared" si="14"/>
        <v>605.18787618228703</v>
      </c>
      <c r="T26" s="37">
        <f t="shared" si="14"/>
        <v>620.9021496130697</v>
      </c>
      <c r="U26" s="37">
        <f t="shared" si="14"/>
        <v>581.43293207222678</v>
      </c>
      <c r="V26" s="37">
        <f t="shared" si="14"/>
        <v>547.12966466036107</v>
      </c>
      <c r="W26" s="37">
        <f t="shared" si="14"/>
        <v>554.34075666380045</v>
      </c>
      <c r="X26" s="37">
        <f t="shared" ref="X26" si="15">SUM(X27,X33)</f>
        <v>512.0311263972485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2415.9674978503872</v>
      </c>
      <c r="D33" s="29">
        <f t="shared" si="18"/>
        <v>2406.4706792777301</v>
      </c>
      <c r="E33" s="29">
        <f t="shared" si="18"/>
        <v>2350.0502149613071</v>
      </c>
      <c r="F33" s="29">
        <f t="shared" si="18"/>
        <v>1897.2473774720547</v>
      </c>
      <c r="G33" s="29">
        <f t="shared" si="18"/>
        <v>1736.6172828890799</v>
      </c>
      <c r="H33" s="29">
        <f t="shared" si="18"/>
        <v>1658.4437661220982</v>
      </c>
      <c r="I33" s="29">
        <f t="shared" si="18"/>
        <v>1535.97222699914</v>
      </c>
      <c r="J33" s="29">
        <f t="shared" si="18"/>
        <v>1329.6788478073945</v>
      </c>
      <c r="K33" s="29">
        <f t="shared" si="18"/>
        <v>1179.5165090283747</v>
      </c>
      <c r="L33" s="29">
        <f t="shared" si="18"/>
        <v>1115.2430782459157</v>
      </c>
      <c r="M33" s="29">
        <f t="shared" si="18"/>
        <v>1025.9627687016336</v>
      </c>
      <c r="N33" s="29">
        <f t="shared" si="18"/>
        <v>882.15339638864998</v>
      </c>
      <c r="O33" s="29">
        <f t="shared" si="18"/>
        <v>713.02674118658638</v>
      </c>
      <c r="P33" s="29">
        <f t="shared" si="18"/>
        <v>655.9424763542562</v>
      </c>
      <c r="Q33" s="29">
        <f t="shared" si="18"/>
        <v>697.66895958727423</v>
      </c>
      <c r="R33" s="29">
        <f t="shared" si="18"/>
        <v>725.04067067927758</v>
      </c>
      <c r="S33" s="29">
        <f t="shared" si="18"/>
        <v>605.18787618228703</v>
      </c>
      <c r="T33" s="29">
        <f t="shared" si="18"/>
        <v>620.9021496130697</v>
      </c>
      <c r="U33" s="29">
        <f t="shared" si="18"/>
        <v>581.43293207222678</v>
      </c>
      <c r="V33" s="29">
        <f t="shared" si="18"/>
        <v>547.12966466036107</v>
      </c>
      <c r="W33" s="29">
        <f t="shared" si="18"/>
        <v>554.34075666380045</v>
      </c>
      <c r="X33" s="29">
        <f t="shared" ref="X33" si="19">SUM(X34:X50)</f>
        <v>512.0311263972485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354.73869303525379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354.73869303525368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307.28959587274295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150.25563198624246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112.99802235597592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119.77790197764402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108.47824591573516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105.47429062768701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105.4743766122098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86.796646603611336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81.303439380911428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87.895528804815129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75.809888220120371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67.020292347377463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65.921668099742035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65.92166809974205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64.823043852106593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62.279277730008594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62.360705073086841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58.823903697334472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53.219432502149623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55.642046431642306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5.2545141874462589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6.3055030094582971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3.152708512467755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1.0490111779879621E-2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1.4029234737747205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1.1024075666380051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0.91427343078245904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1.3851246775580399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1.349957007738607E-2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2.8202923473774712E-2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2.7085124677558026E-2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2.5021496130696468E-2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2.1840068787618221E-2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446.05012897678409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485.37704213241625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490.55159071367149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379.81539122957872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416.03757523645749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382.92020636285469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324.54393809114356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317.35451418744617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262.92149613069654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259.84049871023217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268.05666380051593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236.21848667239897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177.67738607050728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150.97437661220982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162.27179707652621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193.08297506448838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156.10963026655202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153.11797076526224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148.70472914875322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145.70593293207222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142.66784178847806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150.37876182287187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1221.6108340498711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1062.3960447119518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926.34006878761829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786.42373172828866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521.23766122098027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363.81031814273433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338.85236457437662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414.63645743766114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276.10584694754942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300.94574376612206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229.29208942390369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179.61203783318999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146.17368873602751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103.18142734307823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85.029148753224405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117.5121238177128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128.976698194325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108.34058469475494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106.02089423903695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82.970249355116067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84.840068787618208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72.408426483233015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393.56784178847812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503.95889939810831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625.86895958727428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580.75262252794482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686.34402407566643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791.935339638865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764.09767841788471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492.21358555460017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535.01478933791896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462.40567497850378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441.00507308684428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375.27463456577811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313.36577815993121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334.76638005159072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384.44634565778154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348.52390369733433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255.27850386930351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297.14032674118658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262.91547721410137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258.5000859845228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272.67411865864142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232.1949269131556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658.81341358555449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830.88993981083388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916.85296646603626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918.14273430782453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946.45313843508143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956.1049011177987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966.70249355116073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1034.5657781599314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1017.0894239036974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954.94411006018902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1052.62252794497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1150.3654342218401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1121.6036113499567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1083.4909716251075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1056.7927773000858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1098.1302665520207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1120.1796216681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1214.113241616509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1247.1292347377469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1258.1109200343935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1167.2153912295787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1314.106104901118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1264.3785038693034</v>
      </c>
      <c r="D52" s="37">
        <f t="shared" si="20"/>
        <v>1255.0874462596732</v>
      </c>
      <c r="E52" s="37">
        <f t="shared" si="20"/>
        <v>1313.6046431642305</v>
      </c>
      <c r="F52" s="37">
        <f t="shared" si="20"/>
        <v>1320.0295786758381</v>
      </c>
      <c r="G52" s="37">
        <f t="shared" si="20"/>
        <v>1321.2716251074803</v>
      </c>
      <c r="H52" s="37">
        <f t="shared" si="20"/>
        <v>1340.8330180567496</v>
      </c>
      <c r="I52" s="37">
        <f t="shared" si="20"/>
        <v>1360.8006878761823</v>
      </c>
      <c r="J52" s="37">
        <f t="shared" si="20"/>
        <v>1407.7338779019776</v>
      </c>
      <c r="K52" s="37">
        <f t="shared" si="20"/>
        <v>1401.0460877042135</v>
      </c>
      <c r="L52" s="37">
        <f t="shared" si="20"/>
        <v>1390.6325881341359</v>
      </c>
      <c r="M52" s="37">
        <f t="shared" si="20"/>
        <v>1451.3471195184868</v>
      </c>
      <c r="N52" s="37">
        <f t="shared" si="20"/>
        <v>1448.2660361134995</v>
      </c>
      <c r="O52" s="37">
        <f t="shared" si="20"/>
        <v>999.83284608770418</v>
      </c>
      <c r="P52" s="37">
        <f t="shared" si="20"/>
        <v>1069.9460877042131</v>
      </c>
      <c r="Q52" s="37">
        <f t="shared" si="20"/>
        <v>984.05717970765261</v>
      </c>
      <c r="R52" s="37">
        <f t="shared" si="20"/>
        <v>969.89337919174523</v>
      </c>
      <c r="S52" s="37">
        <f t="shared" si="20"/>
        <v>1020.1704213241616</v>
      </c>
      <c r="T52" s="37">
        <f t="shared" si="20"/>
        <v>1016.3237317282887</v>
      </c>
      <c r="U52" s="37">
        <f t="shared" si="20"/>
        <v>1013.8195184866722</v>
      </c>
      <c r="V52" s="37">
        <f t="shared" si="20"/>
        <v>1056.5595012897675</v>
      </c>
      <c r="W52" s="37">
        <f t="shared" si="20"/>
        <v>1036.6883061049011</v>
      </c>
      <c r="X52" s="37">
        <f t="shared" ref="X52" si="21">SUM(X53:X70)</f>
        <v>1000.2755803955288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1264.3785038693034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1255.0874462596732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1313.6046431642305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1320.0295786758381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1321.2716251074803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1340.8330180567496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1360.8006878761823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1401.5477214101461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1394.859931212382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1380.9114359415305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1438.9748065348238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1436.7774720550301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991.37764402407561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1060.6429922613927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966.94376612209794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949.67506448839185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1003.6064488392088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999.02932072226974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997.58847807394659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1041.3113499570075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1020.6898538263112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980.71220980223552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0.70455717970765264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0.70455717970765264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0.70455717970765264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0.70455717970765264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0.9469475494411006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7.8245915735167662E-2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6.1306964746345657E-2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6.0533104041272573E-2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6.0533104041272573E-2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0.50154772141014614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0.64488392089423896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8.4552020636285459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8.0251934651762689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8.7895098882201204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8.0491831470335331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7.7803095442820291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6.8470335339638861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7.0730868443680128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7.2360275150472901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6.1861564918314693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6.1861564918314693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9.7211521926053308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12.37231298366294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11.488564058469475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7.9536543422184005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7.9536543422184005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7.9536543422183996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11.488564058469473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7.069905417024934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8.2982803095442819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8.3724849527085112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8.3398108340498691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8.8648323301805654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12.266809974204643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33.916079105760971</v>
      </c>
      <c r="I71" s="37">
        <f t="shared" si="22"/>
        <v>40.866552020636277</v>
      </c>
      <c r="J71" s="37">
        <f t="shared" si="22"/>
        <v>37.021152192605328</v>
      </c>
      <c r="K71" s="37">
        <f t="shared" si="22"/>
        <v>38.669131556319861</v>
      </c>
      <c r="L71" s="37">
        <f t="shared" si="22"/>
        <v>38.669131556319861</v>
      </c>
      <c r="M71" s="37">
        <f t="shared" si="22"/>
        <v>54.600171969045554</v>
      </c>
      <c r="N71" s="37">
        <f t="shared" si="22"/>
        <v>76.478503869303523</v>
      </c>
      <c r="O71" s="37">
        <f t="shared" si="22"/>
        <v>62.744797936371448</v>
      </c>
      <c r="P71" s="37">
        <f t="shared" si="22"/>
        <v>70.435597592433368</v>
      </c>
      <c r="Q71" s="37">
        <f t="shared" si="22"/>
        <v>86.056147893379162</v>
      </c>
      <c r="R71" s="37">
        <f t="shared" si="22"/>
        <v>55.866036113499568</v>
      </c>
      <c r="S71" s="37">
        <f t="shared" si="22"/>
        <v>90.474806534823728</v>
      </c>
      <c r="T71" s="37">
        <f t="shared" si="22"/>
        <v>95.642820292347366</v>
      </c>
      <c r="U71" s="37">
        <f t="shared" si="22"/>
        <v>87.238865004299214</v>
      </c>
      <c r="V71" s="37">
        <f t="shared" si="22"/>
        <v>87.491917454858125</v>
      </c>
      <c r="W71" s="37">
        <f t="shared" si="22"/>
        <v>96.557437661220959</v>
      </c>
      <c r="X71" s="37">
        <f t="shared" ref="X71" si="23">SUM(X72:X73)</f>
        <v>89.419776440240753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33.916079105760971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40.866552020636277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37.021152192605328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38.669131556319861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38.669131556319861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54.600171969045554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76.478503869303523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62.744797936371448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70.435597592433368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86.056147893379162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55.866036113499568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90.474806534823728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95.642820292347366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87.238865004299214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87.491917454858125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96.557437661220959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89.419776440240753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127.3049871023216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152.38374892519343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186.75356835769557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212.74006878761818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242.04651762682715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314.70335339638865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316.59019776440232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322.871883061049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303.71633705932925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300.8502149613069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319.36096302665527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316.11255374032669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319.05030094582975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325.21263972484945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243.28856405846946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218.49621668099738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187.61341358555461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179.30300945829751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204.2511607910576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222.48357695614791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201.5359415305245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175.39905417024937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1371.7970765262253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1389.5958727429061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1416.1650902837487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1446.2596732588129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1469.1315563198625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1476.5262252794498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1517.1109200343938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1546.9475494411004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1514.7893379191744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1390.6276870163369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1501.9776440240757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1458.0395528804813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1369.9054170249353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1375.1504729148753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1323.7317282889082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1331.1263972484953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1345.1055889939807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1388.0126397248494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1409.8794496990538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1435.5547721410144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1381.5066208082544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1429.8558039552877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214.26276870163366</v>
      </c>
      <c r="D2" s="31">
        <f t="shared" ref="D2:W2" si="1">SUM(D3,D17,D22,D25,D26,D51,D52,D71,D74,D75,D76)</f>
        <v>134.93301805674977</v>
      </c>
      <c r="E2" s="31">
        <f t="shared" si="1"/>
        <v>131.51779879621668</v>
      </c>
      <c r="F2" s="31">
        <f t="shared" si="1"/>
        <v>156.86887360275148</v>
      </c>
      <c r="G2" s="31">
        <f t="shared" si="1"/>
        <v>154.81341358555463</v>
      </c>
      <c r="H2" s="31">
        <f t="shared" si="1"/>
        <v>190.17601031814269</v>
      </c>
      <c r="I2" s="31">
        <f t="shared" si="1"/>
        <v>199.68211521926054</v>
      </c>
      <c r="J2" s="31">
        <f t="shared" si="1"/>
        <v>210.73594153052443</v>
      </c>
      <c r="K2" s="31">
        <f t="shared" si="1"/>
        <v>191.08899398108338</v>
      </c>
      <c r="L2" s="31">
        <f t="shared" si="1"/>
        <v>143.69853826311265</v>
      </c>
      <c r="M2" s="31">
        <f t="shared" si="1"/>
        <v>143.9383490971625</v>
      </c>
      <c r="N2" s="31">
        <f t="shared" si="1"/>
        <v>162.08598452278588</v>
      </c>
      <c r="O2" s="31">
        <f t="shared" si="1"/>
        <v>174.35812553740323</v>
      </c>
      <c r="P2" s="31">
        <f t="shared" si="1"/>
        <v>176.24858125537403</v>
      </c>
      <c r="Q2" s="31">
        <f t="shared" si="1"/>
        <v>184.2282029234737</v>
      </c>
      <c r="R2" s="31">
        <f t="shared" si="1"/>
        <v>169.63809114359418</v>
      </c>
      <c r="S2" s="31">
        <f t="shared" si="1"/>
        <v>182.24608770421324</v>
      </c>
      <c r="T2" s="31">
        <f t="shared" si="1"/>
        <v>186.40713671539118</v>
      </c>
      <c r="U2" s="31">
        <f t="shared" si="1"/>
        <v>203.22106620808256</v>
      </c>
      <c r="V2" s="31">
        <f t="shared" si="1"/>
        <v>198.12261392949267</v>
      </c>
      <c r="W2" s="31">
        <f t="shared" si="1"/>
        <v>203.37497850386927</v>
      </c>
      <c r="X2" s="31">
        <f t="shared" ref="X2" si="2">SUM(X3,X17,X22,X25,X26,X51,X52,X71,X74,X75,X76)</f>
        <v>198.99724849527081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46.215907136715387</v>
      </c>
      <c r="D3" s="34">
        <f t="shared" ref="D3:W3" si="4">SUM(D4,D8,D11)</f>
        <v>10.71676698194325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7.2655202063628543</v>
      </c>
      <c r="K3" s="34">
        <f t="shared" si="4"/>
        <v>7.1562338779019772</v>
      </c>
      <c r="L3" s="34">
        <f t="shared" si="4"/>
        <v>3.5914875322441961</v>
      </c>
      <c r="M3" s="34">
        <f t="shared" si="4"/>
        <v>4.297076526225279</v>
      </c>
      <c r="N3" s="34">
        <f t="shared" si="4"/>
        <v>4.3497850386930352</v>
      </c>
      <c r="O3" s="34">
        <f t="shared" si="4"/>
        <v>5.5991401547721402</v>
      </c>
      <c r="P3" s="34">
        <f t="shared" si="4"/>
        <v>5.6839208942390362</v>
      </c>
      <c r="Q3" s="34">
        <f t="shared" si="4"/>
        <v>13.255116079105761</v>
      </c>
      <c r="R3" s="34">
        <f t="shared" si="4"/>
        <v>11.556835769561481</v>
      </c>
      <c r="S3" s="34">
        <f t="shared" si="4"/>
        <v>10.535339638865004</v>
      </c>
      <c r="T3" s="34">
        <f t="shared" si="4"/>
        <v>9.5636285468615636</v>
      </c>
      <c r="U3" s="34">
        <f t="shared" si="4"/>
        <v>8.3858125537403261</v>
      </c>
      <c r="V3" s="34">
        <f t="shared" si="4"/>
        <v>8.935253654342219</v>
      </c>
      <c r="W3" s="34">
        <f t="shared" si="4"/>
        <v>7.399398108340498</v>
      </c>
      <c r="X3" s="34">
        <f t="shared" ref="X3" si="5">SUM(X4,X8,X11)</f>
        <v>7.74316423043852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7.2655202063628543</v>
      </c>
      <c r="K4" s="29">
        <f t="shared" si="7"/>
        <v>7.1562338779019772</v>
      </c>
      <c r="L4" s="29">
        <f t="shared" si="7"/>
        <v>3.5914875322441961</v>
      </c>
      <c r="M4" s="29">
        <f t="shared" si="7"/>
        <v>4.297076526225279</v>
      </c>
      <c r="N4" s="29">
        <f t="shared" si="7"/>
        <v>4.3497850386930352</v>
      </c>
      <c r="O4" s="29">
        <f t="shared" si="7"/>
        <v>5.5991401547721402</v>
      </c>
      <c r="P4" s="29">
        <f t="shared" si="7"/>
        <v>5.6839208942390362</v>
      </c>
      <c r="Q4" s="29">
        <f t="shared" si="7"/>
        <v>7.1439380911435943</v>
      </c>
      <c r="R4" s="29">
        <f t="shared" si="7"/>
        <v>7.3236457437661224</v>
      </c>
      <c r="S4" s="29">
        <f t="shared" si="7"/>
        <v>3.994668959587274</v>
      </c>
      <c r="T4" s="29">
        <f t="shared" si="7"/>
        <v>2.1338779019776433</v>
      </c>
      <c r="U4" s="29">
        <f t="shared" si="7"/>
        <v>3.0761822871883058</v>
      </c>
      <c r="V4" s="29">
        <f t="shared" si="7"/>
        <v>3.2319862424763541</v>
      </c>
      <c r="W4" s="29">
        <f t="shared" si="7"/>
        <v>3.719088564058469</v>
      </c>
      <c r="X4" s="29">
        <f t="shared" ref="X4" si="8">SUM(X5:X7)</f>
        <v>2.1112639724849522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7.2655202063628543</v>
      </c>
      <c r="K5" s="10">
        <f>FC_IND_IS_BF_E!K5+FC_IND_IS_EA_E!K5</f>
        <v>7.1562338779019772</v>
      </c>
      <c r="L5" s="10">
        <f>FC_IND_IS_BF_E!L5+FC_IND_IS_EA_E!L5</f>
        <v>3.5914875322441961</v>
      </c>
      <c r="M5" s="10">
        <f>FC_IND_IS_BF_E!M5+FC_IND_IS_EA_E!M5</f>
        <v>4.297076526225279</v>
      </c>
      <c r="N5" s="10">
        <f>FC_IND_IS_BF_E!N5+FC_IND_IS_EA_E!N5</f>
        <v>4.3497850386930352</v>
      </c>
      <c r="O5" s="10">
        <f>FC_IND_IS_BF_E!O5+FC_IND_IS_EA_E!O5</f>
        <v>5.5991401547721402</v>
      </c>
      <c r="P5" s="10">
        <f>FC_IND_IS_BF_E!P5+FC_IND_IS_EA_E!P5</f>
        <v>5.6839208942390362</v>
      </c>
      <c r="Q5" s="10">
        <f>FC_IND_IS_BF_E!Q5+FC_IND_IS_EA_E!Q5</f>
        <v>7.1439380911435943</v>
      </c>
      <c r="R5" s="10">
        <f>FC_IND_IS_BF_E!R5+FC_IND_IS_EA_E!R5</f>
        <v>7.3236457437661224</v>
      </c>
      <c r="S5" s="10">
        <f>FC_IND_IS_BF_E!S5+FC_IND_IS_EA_E!S5</f>
        <v>3.994668959587274</v>
      </c>
      <c r="T5" s="10">
        <f>FC_IND_IS_BF_E!T5+FC_IND_IS_EA_E!T5</f>
        <v>2.1332760103181418</v>
      </c>
      <c r="U5" s="10">
        <f>FC_IND_IS_BF_E!U5+FC_IND_IS_EA_E!U5</f>
        <v>3.074376612209802</v>
      </c>
      <c r="V5" s="10">
        <f>FC_IND_IS_BF_E!V5+FC_IND_IS_EA_E!V5</f>
        <v>3.2319862424763541</v>
      </c>
      <c r="W5" s="10">
        <f>FC_IND_IS_BF_E!W5+FC_IND_IS_EA_E!W5</f>
        <v>3.719088564058469</v>
      </c>
      <c r="X5" s="10">
        <f>FC_IND_IS_BF_E!X5+FC_IND_IS_EA_E!X5</f>
        <v>2.1100601891659498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6.0189165950128975E-4</v>
      </c>
      <c r="U7" s="10">
        <f>FC_IND_IS_BF_E!U7+FC_IND_IS_EA_E!U7</f>
        <v>1.805674978503869E-3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1.2037833190025791E-3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46.215907136715387</v>
      </c>
      <c r="D11" s="29">
        <f t="shared" ref="D11:W11" si="13">SUM(D12:D16)</f>
        <v>10.71676698194325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6.1111779879621659</v>
      </c>
      <c r="R11" s="29">
        <f t="shared" si="13"/>
        <v>4.2331900257953574</v>
      </c>
      <c r="S11" s="29">
        <f t="shared" si="13"/>
        <v>6.5406706792777296</v>
      </c>
      <c r="T11" s="29">
        <f t="shared" si="13"/>
        <v>7.4297506448839208</v>
      </c>
      <c r="U11" s="29">
        <f t="shared" si="13"/>
        <v>5.3096302665520199</v>
      </c>
      <c r="V11" s="29">
        <f t="shared" si="13"/>
        <v>5.7032674118658644</v>
      </c>
      <c r="W11" s="29">
        <f t="shared" si="13"/>
        <v>3.6803095442820291</v>
      </c>
      <c r="X11" s="29">
        <f t="shared" ref="X11" si="14">SUM(X12:X16)</f>
        <v>5.6319002579535677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46.215907136715387</v>
      </c>
      <c r="D13" s="10">
        <f>FC_IND_IS_BF_E!D13+FC_IND_IS_EA_E!D13</f>
        <v>10.71676698194325</v>
      </c>
      <c r="E13" s="10">
        <f>FC_IND_IS_BF_E!E13+FC_IND_IS_EA_E!E13</f>
        <v>0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6.1111779879621659</v>
      </c>
      <c r="R13" s="10">
        <f>FC_IND_IS_BF_E!R13+FC_IND_IS_EA_E!R13</f>
        <v>4.2331900257953574</v>
      </c>
      <c r="S13" s="10">
        <f>FC_IND_IS_BF_E!S13+FC_IND_IS_EA_E!S13</f>
        <v>6.5406706792777296</v>
      </c>
      <c r="T13" s="10">
        <f>FC_IND_IS_BF_E!T13+FC_IND_IS_EA_E!T13</f>
        <v>7.4297506448839208</v>
      </c>
      <c r="U13" s="10">
        <f>FC_IND_IS_BF_E!U13+FC_IND_IS_EA_E!U13</f>
        <v>5.3096302665520199</v>
      </c>
      <c r="V13" s="10">
        <f>FC_IND_IS_BF_E!V13+FC_IND_IS_EA_E!V13</f>
        <v>5.7032674118658644</v>
      </c>
      <c r="W13" s="10">
        <f>FC_IND_IS_BF_E!W13+FC_IND_IS_EA_E!W13</f>
        <v>3.6803095442820291</v>
      </c>
      <c r="X13" s="10">
        <f>FC_IND_IS_BF_E!X13+FC_IND_IS_EA_E!X13</f>
        <v>5.6319002579535677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39.476440240756659</v>
      </c>
      <c r="D17" s="37">
        <f t="shared" ref="D17:W17" si="16">SUM(D18:D21)</f>
        <v>4.8127257093723124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20.894239036973339</v>
      </c>
      <c r="D19" s="10">
        <f>FC_IND_IS_BF_E!D19+FC_IND_IS_EA_E!D19</f>
        <v>1.612209802235598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18.58220120378332</v>
      </c>
      <c r="D20" s="10">
        <f>FC_IND_IS_BF_E!D20+FC_IND_IS_EA_E!D20</f>
        <v>3.2005159071367149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37.25485812553741</v>
      </c>
      <c r="D26" s="37">
        <f t="shared" ref="D26:W26" si="22">SUM(D27,D33)</f>
        <v>32.430180567497843</v>
      </c>
      <c r="E26" s="37">
        <f t="shared" si="22"/>
        <v>29.346689595872746</v>
      </c>
      <c r="F26" s="37">
        <f t="shared" si="22"/>
        <v>29.181857265692173</v>
      </c>
      <c r="G26" s="37">
        <f t="shared" si="22"/>
        <v>18.463456577815993</v>
      </c>
      <c r="H26" s="37">
        <f t="shared" si="22"/>
        <v>38.757265692175409</v>
      </c>
      <c r="I26" s="37">
        <f t="shared" si="22"/>
        <v>36.805932932072231</v>
      </c>
      <c r="J26" s="37">
        <f t="shared" si="22"/>
        <v>24.816079105760963</v>
      </c>
      <c r="K26" s="37">
        <f t="shared" si="22"/>
        <v>5.2784178847807386</v>
      </c>
      <c r="L26" s="37">
        <f t="shared" si="22"/>
        <v>4.2515047291487527</v>
      </c>
      <c r="M26" s="37">
        <f t="shared" si="22"/>
        <v>4.1081685296646597</v>
      </c>
      <c r="N26" s="37">
        <f t="shared" si="22"/>
        <v>2.1257093723129827</v>
      </c>
      <c r="O26" s="37">
        <f t="shared" si="22"/>
        <v>3.1527944969905408</v>
      </c>
      <c r="P26" s="37">
        <f t="shared" si="22"/>
        <v>3.1527944969905408</v>
      </c>
      <c r="Q26" s="37">
        <f t="shared" si="22"/>
        <v>3.1527944969905408</v>
      </c>
      <c r="R26" s="37">
        <f t="shared" si="22"/>
        <v>3.1527944969905408</v>
      </c>
      <c r="S26" s="37">
        <f t="shared" si="22"/>
        <v>3.1527944969905408</v>
      </c>
      <c r="T26" s="37">
        <f t="shared" si="22"/>
        <v>2.1453998280309543</v>
      </c>
      <c r="U26" s="37">
        <f t="shared" si="22"/>
        <v>2.0446259673258815</v>
      </c>
      <c r="V26" s="37">
        <f t="shared" si="22"/>
        <v>1.9325021496130692</v>
      </c>
      <c r="W26" s="37">
        <f t="shared" si="22"/>
        <v>1.9527085124677555</v>
      </c>
      <c r="X26" s="37">
        <f t="shared" ref="X26" si="23">SUM(X27,X33)</f>
        <v>1.9190025795356831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37.25485812553741</v>
      </c>
      <c r="D33" s="29">
        <f t="shared" ref="D33:W33" si="28">SUM(D34:D50)</f>
        <v>32.430180567497843</v>
      </c>
      <c r="E33" s="29">
        <f t="shared" si="28"/>
        <v>29.346689595872746</v>
      </c>
      <c r="F33" s="29">
        <f t="shared" si="28"/>
        <v>29.181857265692173</v>
      </c>
      <c r="G33" s="29">
        <f t="shared" si="28"/>
        <v>18.463456577815993</v>
      </c>
      <c r="H33" s="29">
        <f t="shared" si="28"/>
        <v>38.757265692175409</v>
      </c>
      <c r="I33" s="29">
        <f t="shared" si="28"/>
        <v>36.805932932072231</v>
      </c>
      <c r="J33" s="29">
        <f t="shared" si="28"/>
        <v>24.816079105760963</v>
      </c>
      <c r="K33" s="29">
        <f t="shared" si="28"/>
        <v>5.2784178847807386</v>
      </c>
      <c r="L33" s="29">
        <f t="shared" si="28"/>
        <v>4.2515047291487527</v>
      </c>
      <c r="M33" s="29">
        <f t="shared" si="28"/>
        <v>4.1081685296646597</v>
      </c>
      <c r="N33" s="29">
        <f t="shared" si="28"/>
        <v>2.1257093723129827</v>
      </c>
      <c r="O33" s="29">
        <f t="shared" si="28"/>
        <v>3.1527944969905408</v>
      </c>
      <c r="P33" s="29">
        <f t="shared" si="28"/>
        <v>3.1527944969905408</v>
      </c>
      <c r="Q33" s="29">
        <f t="shared" si="28"/>
        <v>3.1527944969905408</v>
      </c>
      <c r="R33" s="29">
        <f t="shared" si="28"/>
        <v>3.1527944969905408</v>
      </c>
      <c r="S33" s="29">
        <f t="shared" si="28"/>
        <v>3.1527944969905408</v>
      </c>
      <c r="T33" s="29">
        <f t="shared" si="28"/>
        <v>2.1453998280309543</v>
      </c>
      <c r="U33" s="29">
        <f t="shared" si="28"/>
        <v>2.0446259673258815</v>
      </c>
      <c r="V33" s="29">
        <f t="shared" si="28"/>
        <v>1.9325021496130692</v>
      </c>
      <c r="W33" s="29">
        <f t="shared" si="28"/>
        <v>1.9527085124677555</v>
      </c>
      <c r="X33" s="29">
        <f t="shared" ref="X33" si="29">SUM(X34:X50)</f>
        <v>1.9190025795356831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15.816337059329323</v>
      </c>
      <c r="D36" s="10">
        <f>FC_IND_IS_BF_E!D36+FC_IND_IS_EA_E!D36</f>
        <v>15.816337059329321</v>
      </c>
      <c r="E36" s="10">
        <f>FC_IND_IS_BF_E!E36+FC_IND_IS_EA_E!E36</f>
        <v>7.9081685296646604</v>
      </c>
      <c r="F36" s="10">
        <f>FC_IND_IS_BF_E!F36+FC_IND_IS_EA_E!F36</f>
        <v>6.7784178847807386</v>
      </c>
      <c r="G36" s="10">
        <f>FC_IND_IS_BF_E!G36+FC_IND_IS_EA_E!G36</f>
        <v>0</v>
      </c>
      <c r="H36" s="10">
        <f>FC_IND_IS_BF_E!H36+FC_IND_IS_EA_E!H36</f>
        <v>6.7798796216680994</v>
      </c>
      <c r="I36" s="10">
        <f>FC_IND_IS_BF_E!I36+FC_IND_IS_EA_E!I36</f>
        <v>6.7798796216680994</v>
      </c>
      <c r="J36" s="10">
        <f>FC_IND_IS_BF_E!J36+FC_IND_IS_EA_E!J36</f>
        <v>5.4934651762682716</v>
      </c>
      <c r="K36" s="10">
        <f>FC_IND_IS_BF_E!K36+FC_IND_IS_EA_E!K36</f>
        <v>3.2960447119518479</v>
      </c>
      <c r="L36" s="10">
        <f>FC_IND_IS_BF_E!L36+FC_IND_IS_EA_E!L36</f>
        <v>2.1974204643164228</v>
      </c>
      <c r="M36" s="10">
        <f>FC_IND_IS_BF_E!M36+FC_IND_IS_EA_E!M36</f>
        <v>1.098710232158211</v>
      </c>
      <c r="N36" s="10">
        <f>FC_IND_IS_BF_E!N36+FC_IND_IS_EA_E!N36</f>
        <v>1.098710232158211</v>
      </c>
      <c r="O36" s="10">
        <f>FC_IND_IS_BF_E!O36+FC_IND_IS_EA_E!O36</f>
        <v>1.098710232158211</v>
      </c>
      <c r="P36" s="10">
        <f>FC_IND_IS_BF_E!P36+FC_IND_IS_EA_E!P36</f>
        <v>1.098710232158211</v>
      </c>
      <c r="Q36" s="10">
        <f>FC_IND_IS_BF_E!Q36+FC_IND_IS_EA_E!Q36</f>
        <v>1.098710232158211</v>
      </c>
      <c r="R36" s="10">
        <f>FC_IND_IS_BF_E!R36+FC_IND_IS_EA_E!R36</f>
        <v>1.098710232158211</v>
      </c>
      <c r="S36" s="10">
        <f>FC_IND_IS_BF_E!S36+FC_IND_IS_EA_E!S36</f>
        <v>1.098710232158211</v>
      </c>
      <c r="T36" s="10">
        <f>FC_IND_IS_BF_E!T36+FC_IND_IS_EA_E!T36</f>
        <v>0.50318142734307825</v>
      </c>
      <c r="U36" s="10">
        <f>FC_IND_IS_BF_E!U36+FC_IND_IS_EA_E!U36</f>
        <v>0.35821152192605332</v>
      </c>
      <c r="V36" s="10">
        <f>FC_IND_IS_BF_E!V36+FC_IND_IS_EA_E!V36</f>
        <v>0.32519346517626818</v>
      </c>
      <c r="W36" s="10">
        <f>FC_IND_IS_BF_E!W36+FC_IND_IS_EA_E!W36</f>
        <v>0.22416165090283749</v>
      </c>
      <c r="X36" s="10">
        <f>FC_IND_IS_BF_E!X36+FC_IND_IS_EA_E!X36</f>
        <v>0.18125537403267411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3.1047291487532238</v>
      </c>
      <c r="D43" s="10">
        <f>FC_IND_IS_BF_E!D43+FC_IND_IS_EA_E!D43</f>
        <v>3.1047291487532238</v>
      </c>
      <c r="E43" s="10">
        <f>FC_IND_IS_BF_E!E43+FC_IND_IS_EA_E!E43</f>
        <v>3.1047291487532238</v>
      </c>
      <c r="F43" s="10">
        <f>FC_IND_IS_BF_E!F43+FC_IND_IS_EA_E!F43</f>
        <v>3.1047291487532238</v>
      </c>
      <c r="G43" s="10">
        <f>FC_IND_IS_BF_E!G43+FC_IND_IS_EA_E!G43</f>
        <v>3.1047291487532238</v>
      </c>
      <c r="H43" s="10">
        <f>FC_IND_IS_BF_E!H43+FC_IND_IS_EA_E!H43</f>
        <v>4.139638865004299</v>
      </c>
      <c r="I43" s="10">
        <f>FC_IND_IS_BF_E!I43+FC_IND_IS_EA_E!I43</f>
        <v>4.1081685296646597</v>
      </c>
      <c r="J43" s="10">
        <f>FC_IND_IS_BF_E!J43+FC_IND_IS_EA_E!J43</f>
        <v>3.0810834049871021</v>
      </c>
      <c r="K43" s="10">
        <f>FC_IND_IS_BF_E!K43+FC_IND_IS_EA_E!K43</f>
        <v>1.026999140154772</v>
      </c>
      <c r="L43" s="10">
        <f>FC_IND_IS_BF_E!L43+FC_IND_IS_EA_E!L43</f>
        <v>2.0540842648323299</v>
      </c>
      <c r="M43" s="10">
        <f>FC_IND_IS_BF_E!M43+FC_IND_IS_EA_E!M43</f>
        <v>2.0540842648323299</v>
      </c>
      <c r="N43" s="10">
        <f>FC_IND_IS_BF_E!N43+FC_IND_IS_EA_E!N43</f>
        <v>1.026999140154772</v>
      </c>
      <c r="O43" s="10">
        <f>FC_IND_IS_BF_E!O43+FC_IND_IS_EA_E!O43</f>
        <v>2.0540842648323299</v>
      </c>
      <c r="P43" s="10">
        <f>FC_IND_IS_BF_E!P43+FC_IND_IS_EA_E!P43</f>
        <v>2.0540842648323299</v>
      </c>
      <c r="Q43" s="10">
        <f>FC_IND_IS_BF_E!Q43+FC_IND_IS_EA_E!Q43</f>
        <v>2.0540842648323299</v>
      </c>
      <c r="R43" s="10">
        <f>FC_IND_IS_BF_E!R43+FC_IND_IS_EA_E!R43</f>
        <v>2.0540842648323299</v>
      </c>
      <c r="S43" s="10">
        <f>FC_IND_IS_BF_E!S43+FC_IND_IS_EA_E!S43</f>
        <v>2.0540842648323299</v>
      </c>
      <c r="T43" s="10">
        <f>FC_IND_IS_BF_E!T43+FC_IND_IS_EA_E!T43</f>
        <v>1.6422184006878759</v>
      </c>
      <c r="U43" s="10">
        <f>FC_IND_IS_BF_E!U43+FC_IND_IS_EA_E!U43</f>
        <v>1.686414445399828</v>
      </c>
      <c r="V43" s="10">
        <f>FC_IND_IS_BF_E!V43+FC_IND_IS_EA_E!V43</f>
        <v>1.607308684436801</v>
      </c>
      <c r="W43" s="10">
        <f>FC_IND_IS_BF_E!W43+FC_IND_IS_EA_E!W43</f>
        <v>1.728546861564918</v>
      </c>
      <c r="X43" s="10">
        <f>FC_IND_IS_BF_E!X43+FC_IND_IS_EA_E!X43</f>
        <v>1.737747205503009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18.33379191745486</v>
      </c>
      <c r="D44" s="10">
        <f>FC_IND_IS_BF_E!D44+FC_IND_IS_EA_E!D44</f>
        <v>13.5091143594153</v>
      </c>
      <c r="E44" s="10">
        <f>FC_IND_IS_BF_E!E44+FC_IND_IS_EA_E!E44</f>
        <v>18.33379191745486</v>
      </c>
      <c r="F44" s="10">
        <f>FC_IND_IS_BF_E!F44+FC_IND_IS_EA_E!F44</f>
        <v>19.298710232158211</v>
      </c>
      <c r="G44" s="10">
        <f>FC_IND_IS_BF_E!G44+FC_IND_IS_EA_E!G44</f>
        <v>15.358727429062769</v>
      </c>
      <c r="H44" s="10">
        <f>FC_IND_IS_BF_E!H44+FC_IND_IS_EA_E!H44</f>
        <v>27.83774720550301</v>
      </c>
      <c r="I44" s="10">
        <f>FC_IND_IS_BF_E!I44+FC_IND_IS_EA_E!I44</f>
        <v>25.91788478073947</v>
      </c>
      <c r="J44" s="10">
        <f>FC_IND_IS_BF_E!J44+FC_IND_IS_EA_E!J44</f>
        <v>16.241530524505588</v>
      </c>
      <c r="K44" s="10">
        <f>FC_IND_IS_BF_E!K44+FC_IND_IS_EA_E!K44</f>
        <v>0.95537403267411869</v>
      </c>
      <c r="L44" s="10">
        <f>FC_IND_IS_BF_E!L44+FC_IND_IS_EA_E!L44</f>
        <v>0</v>
      </c>
      <c r="M44" s="10">
        <f>FC_IND_IS_BF_E!M44+FC_IND_IS_EA_E!M44</f>
        <v>0.95537403267411869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20.980223559759235</v>
      </c>
      <c r="D51" s="37">
        <f>FC_IND_IS_BF_E!D51+FC_IND_IS_EA_E!D51</f>
        <v>22.570937231298373</v>
      </c>
      <c r="E51" s="37">
        <f>FC_IND_IS_BF_E!E51+FC_IND_IS_EA_E!E51</f>
        <v>27.966466036113498</v>
      </c>
      <c r="F51" s="37">
        <f>FC_IND_IS_BF_E!F51+FC_IND_IS_EA_E!F51</f>
        <v>34.135855546001707</v>
      </c>
      <c r="G51" s="37">
        <f>FC_IND_IS_BF_E!G51+FC_IND_IS_EA_E!G51</f>
        <v>34.372312983662937</v>
      </c>
      <c r="H51" s="37">
        <f>FC_IND_IS_BF_E!H51+FC_IND_IS_EA_E!H51</f>
        <v>41.444539982803093</v>
      </c>
      <c r="I51" s="37">
        <f>FC_IND_IS_BF_E!I51+FC_IND_IS_EA_E!I51</f>
        <v>43.701633705932927</v>
      </c>
      <c r="J51" s="37">
        <f>FC_IND_IS_BF_E!J51+FC_IND_IS_EA_E!J51</f>
        <v>52.171109200343928</v>
      </c>
      <c r="K51" s="37">
        <f>FC_IND_IS_BF_E!K51+FC_IND_IS_EA_E!K51</f>
        <v>50.365434221840069</v>
      </c>
      <c r="L51" s="37">
        <f>FC_IND_IS_BF_E!L51+FC_IND_IS_EA_E!L51</f>
        <v>42.476354256233883</v>
      </c>
      <c r="M51" s="37">
        <f>FC_IND_IS_BF_E!M51+FC_IND_IS_EA_E!M51</f>
        <v>40.692175408426479</v>
      </c>
      <c r="N51" s="37">
        <f>FC_IND_IS_BF_E!N51+FC_IND_IS_EA_E!N51</f>
        <v>45.034393809114363</v>
      </c>
      <c r="O51" s="37">
        <f>FC_IND_IS_BF_E!O51+FC_IND_IS_EA_E!O51</f>
        <v>49.269131556319863</v>
      </c>
      <c r="P51" s="37">
        <f>FC_IND_IS_BF_E!P51+FC_IND_IS_EA_E!P51</f>
        <v>49.011177987962157</v>
      </c>
      <c r="Q51" s="37">
        <f>FC_IND_IS_BF_E!Q51+FC_IND_IS_EA_E!Q51</f>
        <v>47.35597592433362</v>
      </c>
      <c r="R51" s="37">
        <f>FC_IND_IS_BF_E!R51+FC_IND_IS_EA_E!R51</f>
        <v>35.323989681857263</v>
      </c>
      <c r="S51" s="37">
        <f>FC_IND_IS_BF_E!S51+FC_IND_IS_EA_E!S51</f>
        <v>39.958469475494397</v>
      </c>
      <c r="T51" s="37">
        <f>FC_IND_IS_BF_E!T51+FC_IND_IS_EA_E!T51</f>
        <v>40.936113499570077</v>
      </c>
      <c r="U51" s="37">
        <f>FC_IND_IS_BF_E!U51+FC_IND_IS_EA_E!U51</f>
        <v>48.108082545141869</v>
      </c>
      <c r="V51" s="37">
        <f>FC_IND_IS_BF_E!V51+FC_IND_IS_EA_E!V51</f>
        <v>50.02218400687876</v>
      </c>
      <c r="W51" s="37">
        <f>FC_IND_IS_BF_E!W51+FC_IND_IS_EA_E!W51</f>
        <v>51.809200343938087</v>
      </c>
      <c r="X51" s="37">
        <f>FC_IND_IS_BF_E!X51+FC_IND_IS_EA_E!X51</f>
        <v>49.530524505588993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9.4582975064488387E-2</v>
      </c>
      <c r="U52" s="37">
        <f t="shared" si="31"/>
        <v>0.1007738607050731</v>
      </c>
      <c r="V52" s="37">
        <f t="shared" si="31"/>
        <v>9.8108340498710228E-2</v>
      </c>
      <c r="W52" s="37">
        <f t="shared" si="31"/>
        <v>0.1095442820292347</v>
      </c>
      <c r="X52" s="37">
        <f t="shared" ref="X52" si="32">SUM(X53:X70)</f>
        <v>0.14436801375752359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9.4582975064488387E-2</v>
      </c>
      <c r="U66" s="10">
        <f>FC_IND_IS_BF_E!U66+FC_IND_IS_EA_E!U66</f>
        <v>0.1007738607050731</v>
      </c>
      <c r="V66" s="10">
        <f>FC_IND_IS_BF_E!V66+FC_IND_IS_EA_E!V66</f>
        <v>9.8108340498710228E-2</v>
      </c>
      <c r="W66" s="10">
        <f>FC_IND_IS_BF_E!W66+FC_IND_IS_EA_E!W66</f>
        <v>0.1095442820292347</v>
      </c>
      <c r="X66" s="10">
        <f>FC_IND_IS_BF_E!X66+FC_IND_IS_EA_E!X66</f>
        <v>0.14436801375752359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70.335339638864994</v>
      </c>
      <c r="D76" s="40">
        <f>FC_IND_IS_BF_E!D76+FC_IND_IS_EA_E!D76</f>
        <v>64.402407566638004</v>
      </c>
      <c r="E76" s="40">
        <f>FC_IND_IS_BF_E!E76+FC_IND_IS_EA_E!E76</f>
        <v>74.204643164230433</v>
      </c>
      <c r="F76" s="40">
        <f>FC_IND_IS_BF_E!F76+FC_IND_IS_EA_E!F76</f>
        <v>93.551160791057598</v>
      </c>
      <c r="G76" s="40">
        <f>FC_IND_IS_BF_E!G76+FC_IND_IS_EA_E!G76</f>
        <v>101.9776440240757</v>
      </c>
      <c r="H76" s="40">
        <f>FC_IND_IS_BF_E!H76+FC_IND_IS_EA_E!H76</f>
        <v>109.9742046431642</v>
      </c>
      <c r="I76" s="40">
        <f>FC_IND_IS_BF_E!I76+FC_IND_IS_EA_E!I76</f>
        <v>119.17454858125539</v>
      </c>
      <c r="J76" s="40">
        <f>FC_IND_IS_BF_E!J76+FC_IND_IS_EA_E!J76</f>
        <v>126.48323301805669</v>
      </c>
      <c r="K76" s="40">
        <f>FC_IND_IS_BF_E!K76+FC_IND_IS_EA_E!K76</f>
        <v>128.2889079965606</v>
      </c>
      <c r="L76" s="40">
        <f>FC_IND_IS_BF_E!L76+FC_IND_IS_EA_E!L76</f>
        <v>93.379191745485812</v>
      </c>
      <c r="M76" s="40">
        <f>FC_IND_IS_BF_E!M76+FC_IND_IS_EA_E!M76</f>
        <v>94.840928632846087</v>
      </c>
      <c r="N76" s="40">
        <f>FC_IND_IS_BF_E!N76+FC_IND_IS_EA_E!N76</f>
        <v>110.5760963026655</v>
      </c>
      <c r="O76" s="40">
        <f>FC_IND_IS_BF_E!O76+FC_IND_IS_EA_E!O76</f>
        <v>116.3370593293207</v>
      </c>
      <c r="P76" s="40">
        <f>FC_IND_IS_BF_E!P76+FC_IND_IS_EA_E!P76</f>
        <v>118.4006878761823</v>
      </c>
      <c r="Q76" s="40">
        <f>FC_IND_IS_BF_E!Q76+FC_IND_IS_EA_E!Q76</f>
        <v>120.4643164230438</v>
      </c>
      <c r="R76" s="40">
        <f>FC_IND_IS_BF_E!R76+FC_IND_IS_EA_E!R76</f>
        <v>119.6044711951849</v>
      </c>
      <c r="S76" s="40">
        <f>FC_IND_IS_BF_E!S76+FC_IND_IS_EA_E!S76</f>
        <v>128.59948409286329</v>
      </c>
      <c r="T76" s="40">
        <f>FC_IND_IS_BF_E!T76+FC_IND_IS_EA_E!T76</f>
        <v>133.6674118658641</v>
      </c>
      <c r="U76" s="40">
        <f>FC_IND_IS_BF_E!U76+FC_IND_IS_EA_E!U76</f>
        <v>144.58177128116941</v>
      </c>
      <c r="V76" s="40">
        <f>FC_IND_IS_BF_E!V76+FC_IND_IS_EA_E!V76</f>
        <v>137.1345657781599</v>
      </c>
      <c r="W76" s="40">
        <f>FC_IND_IS_BF_E!W76+FC_IND_IS_EA_E!W76</f>
        <v>142.10412725709369</v>
      </c>
      <c r="X76" s="40">
        <f>FC_IND_IS_BF_E!X76+FC_IND_IS_EA_E!X76</f>
        <v>139.6601891659501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122.44988536576493</v>
      </c>
      <c r="D2" s="31">
        <f t="shared" ref="D2:X2" si="1">SUM(D3,D17,D22,D25,D26,D51,D52,D71,D74,D75,D76)</f>
        <v>24.440487572721096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46.215907136082009</v>
      </c>
      <c r="D3" s="34">
        <f t="shared" ref="D3:X3" si="3">SUM(D4,D8,D11)</f>
        <v>10.716766980979051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46.215907136082009</v>
      </c>
      <c r="D11" s="29">
        <f t="shared" ref="D11:X11" si="9">SUM(D12:D16)</f>
        <v>10.716766980979051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46.215907136082009</v>
      </c>
      <c r="D13" s="10">
        <v>10.716766980979051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26.870880984717616</v>
      </c>
      <c r="D17" s="37">
        <f t="shared" ref="D17:X17" si="11">SUM(D18:D21)</f>
        <v>1.1103477018053138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14.222321136471093</v>
      </c>
      <c r="D19" s="10">
        <v>0.37195418081986781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12.648559848246524</v>
      </c>
      <c r="D20" s="10">
        <v>0.73839352098544608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17.665426913265563</v>
      </c>
      <c r="D26" s="37">
        <f t="shared" ref="D26:X26" si="15">SUM(D27,D33)</f>
        <v>4.3844711812829349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17.665426913265563</v>
      </c>
      <c r="D33" s="29">
        <f t="shared" ref="D33:X33" si="19">SUM(D34:D50)</f>
        <v>4.3844711812829349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7.0615340483017679</v>
      </c>
      <c r="D36" s="10">
        <v>1.8765501458761726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1.38737313694275</v>
      </c>
      <c r="D43" s="10">
        <v>0.36881229257134679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9.216519728021046</v>
      </c>
      <c r="D44" s="10">
        <v>2.1391087428354156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10.752246396875032</v>
      </c>
      <c r="D51" s="37">
        <v>3.6128508804229744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20.945423934824706</v>
      </c>
      <c r="D76" s="40">
        <v>4.6160508282308221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91.812883335868747</v>
      </c>
      <c r="D2" s="31">
        <f t="shared" ref="D2:X2" si="1">SUM(D3,D17,D22,D25,D26,D51,D52,D71,D74,D75,D76)</f>
        <v>110.49253048402869</v>
      </c>
      <c r="E2" s="31">
        <f t="shared" si="1"/>
        <v>131.51779879621668</v>
      </c>
      <c r="F2" s="31">
        <f t="shared" si="1"/>
        <v>156.86887360275148</v>
      </c>
      <c r="G2" s="31">
        <f t="shared" si="1"/>
        <v>154.81341358555463</v>
      </c>
      <c r="H2" s="31">
        <f t="shared" si="1"/>
        <v>190.17601031814269</v>
      </c>
      <c r="I2" s="31">
        <f t="shared" si="1"/>
        <v>199.68211521926054</v>
      </c>
      <c r="J2" s="31">
        <f t="shared" si="1"/>
        <v>210.73594153052443</v>
      </c>
      <c r="K2" s="31">
        <f t="shared" si="1"/>
        <v>191.08899398108338</v>
      </c>
      <c r="L2" s="31">
        <f t="shared" si="1"/>
        <v>143.69853826311265</v>
      </c>
      <c r="M2" s="31">
        <f t="shared" si="1"/>
        <v>143.9383490971625</v>
      </c>
      <c r="N2" s="31">
        <f t="shared" si="1"/>
        <v>162.08598452278588</v>
      </c>
      <c r="O2" s="31">
        <f t="shared" si="1"/>
        <v>174.35812553740323</v>
      </c>
      <c r="P2" s="31">
        <f t="shared" si="1"/>
        <v>176.24858125537403</v>
      </c>
      <c r="Q2" s="31">
        <f t="shared" si="1"/>
        <v>184.2282029234737</v>
      </c>
      <c r="R2" s="31">
        <f t="shared" si="1"/>
        <v>169.63809114359418</v>
      </c>
      <c r="S2" s="31">
        <f t="shared" si="1"/>
        <v>182.24608770421324</v>
      </c>
      <c r="T2" s="31">
        <f t="shared" si="1"/>
        <v>186.40713671539118</v>
      </c>
      <c r="U2" s="31">
        <f t="shared" si="1"/>
        <v>203.22106620808256</v>
      </c>
      <c r="V2" s="31">
        <f t="shared" si="1"/>
        <v>198.12261392949267</v>
      </c>
      <c r="W2" s="31">
        <f t="shared" si="1"/>
        <v>203.37497850386927</v>
      </c>
      <c r="X2" s="31">
        <f t="shared" si="1"/>
        <v>198.99724849527081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6.3337779465655331E-10</v>
      </c>
      <c r="D3" s="34">
        <f t="shared" ref="D3:X3" si="3">SUM(D4,D8,D11)</f>
        <v>9.6419938699909835E-10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7.2655202063628543</v>
      </c>
      <c r="K3" s="34">
        <f t="shared" si="3"/>
        <v>7.1562338779019772</v>
      </c>
      <c r="L3" s="34">
        <f t="shared" si="3"/>
        <v>3.5914875322441961</v>
      </c>
      <c r="M3" s="34">
        <f t="shared" si="3"/>
        <v>4.297076526225279</v>
      </c>
      <c r="N3" s="34">
        <f t="shared" si="3"/>
        <v>4.3497850386930352</v>
      </c>
      <c r="O3" s="34">
        <f t="shared" si="3"/>
        <v>5.5991401547721402</v>
      </c>
      <c r="P3" s="34">
        <f t="shared" si="3"/>
        <v>5.6839208942390362</v>
      </c>
      <c r="Q3" s="34">
        <f t="shared" si="3"/>
        <v>13.255116079105761</v>
      </c>
      <c r="R3" s="34">
        <f t="shared" si="3"/>
        <v>11.556835769561481</v>
      </c>
      <c r="S3" s="34">
        <f t="shared" si="3"/>
        <v>10.535339638865004</v>
      </c>
      <c r="T3" s="34">
        <f t="shared" si="3"/>
        <v>9.5636285468615636</v>
      </c>
      <c r="U3" s="34">
        <f t="shared" si="3"/>
        <v>8.3858125537403261</v>
      </c>
      <c r="V3" s="34">
        <f t="shared" si="3"/>
        <v>8.935253654342219</v>
      </c>
      <c r="W3" s="34">
        <f t="shared" si="3"/>
        <v>7.399398108340498</v>
      </c>
      <c r="X3" s="34">
        <f t="shared" si="3"/>
        <v>7.74316423043852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7.2655202063628543</v>
      </c>
      <c r="K4" s="29">
        <f t="shared" si="5"/>
        <v>7.1562338779019772</v>
      </c>
      <c r="L4" s="29">
        <f t="shared" si="5"/>
        <v>3.5914875322441961</v>
      </c>
      <c r="M4" s="29">
        <f t="shared" si="5"/>
        <v>4.297076526225279</v>
      </c>
      <c r="N4" s="29">
        <f t="shared" si="5"/>
        <v>4.3497850386930352</v>
      </c>
      <c r="O4" s="29">
        <f t="shared" si="5"/>
        <v>5.5991401547721402</v>
      </c>
      <c r="P4" s="29">
        <f t="shared" si="5"/>
        <v>5.6839208942390362</v>
      </c>
      <c r="Q4" s="29">
        <f t="shared" si="5"/>
        <v>7.1439380911435943</v>
      </c>
      <c r="R4" s="29">
        <f t="shared" si="5"/>
        <v>7.3236457437661224</v>
      </c>
      <c r="S4" s="29">
        <f t="shared" si="5"/>
        <v>3.994668959587274</v>
      </c>
      <c r="T4" s="29">
        <f t="shared" si="5"/>
        <v>2.1338779019776433</v>
      </c>
      <c r="U4" s="29">
        <f t="shared" si="5"/>
        <v>3.0761822871883058</v>
      </c>
      <c r="V4" s="29">
        <f t="shared" si="5"/>
        <v>3.2319862424763541</v>
      </c>
      <c r="W4" s="29">
        <f t="shared" si="5"/>
        <v>3.719088564058469</v>
      </c>
      <c r="X4" s="29">
        <f t="shared" si="5"/>
        <v>2.1112639724849522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7.2655202063628543</v>
      </c>
      <c r="K5" s="10">
        <v>7.1562338779019772</v>
      </c>
      <c r="L5" s="10">
        <v>3.5914875322441961</v>
      </c>
      <c r="M5" s="10">
        <v>4.297076526225279</v>
      </c>
      <c r="N5" s="10">
        <v>4.3497850386930352</v>
      </c>
      <c r="O5" s="10">
        <v>5.5991401547721402</v>
      </c>
      <c r="P5" s="10">
        <v>5.6839208942390362</v>
      </c>
      <c r="Q5" s="10">
        <v>7.1439380911435943</v>
      </c>
      <c r="R5" s="10">
        <v>7.3236457437661224</v>
      </c>
      <c r="S5" s="10">
        <v>3.994668959587274</v>
      </c>
      <c r="T5" s="10">
        <v>2.1332760103181418</v>
      </c>
      <c r="U5" s="10">
        <v>3.074376612209802</v>
      </c>
      <c r="V5" s="10">
        <v>3.2319862424763541</v>
      </c>
      <c r="W5" s="10">
        <v>3.719088564058469</v>
      </c>
      <c r="X5" s="10">
        <v>2.1100601891659498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6.0189165950128975E-4</v>
      </c>
      <c r="U7" s="10">
        <v>1.805674978503869E-3</v>
      </c>
      <c r="V7" s="10">
        <v>0</v>
      </c>
      <c r="W7" s="10">
        <v>0</v>
      </c>
      <c r="X7" s="10">
        <v>1.2037833190025791E-3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6.3337779465655331E-10</v>
      </c>
      <c r="D11" s="29">
        <f t="shared" ref="D11:X11" si="9">SUM(D12:D16)</f>
        <v>9.6419938699909835E-10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6.1111779879621659</v>
      </c>
      <c r="R11" s="29">
        <f t="shared" si="9"/>
        <v>4.2331900257953574</v>
      </c>
      <c r="S11" s="29">
        <f t="shared" si="9"/>
        <v>6.5406706792777296</v>
      </c>
      <c r="T11" s="29">
        <f t="shared" si="9"/>
        <v>7.4297506448839208</v>
      </c>
      <c r="U11" s="29">
        <f t="shared" si="9"/>
        <v>5.3096302665520199</v>
      </c>
      <c r="V11" s="29">
        <f t="shared" si="9"/>
        <v>5.7032674118658644</v>
      </c>
      <c r="W11" s="29">
        <f t="shared" si="9"/>
        <v>3.6803095442820291</v>
      </c>
      <c r="X11" s="29">
        <f t="shared" si="9"/>
        <v>5.6319002579535677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6.3337779465655331E-10</v>
      </c>
      <c r="D13" s="10">
        <v>9.6419938699909835E-10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6.1111779879621659</v>
      </c>
      <c r="R13" s="10">
        <v>4.2331900257953574</v>
      </c>
      <c r="S13" s="10">
        <v>6.5406706792777296</v>
      </c>
      <c r="T13" s="10">
        <v>7.4297506448839208</v>
      </c>
      <c r="U13" s="10">
        <v>5.3096302665520199</v>
      </c>
      <c r="V13" s="10">
        <v>5.7032674118658644</v>
      </c>
      <c r="W13" s="10">
        <v>3.6803095442820291</v>
      </c>
      <c r="X13" s="10">
        <v>5.6319002579535677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12.605559256039044</v>
      </c>
      <c r="D17" s="37">
        <f t="shared" ref="D17:X17" si="11">SUM(D18:D21)</f>
        <v>3.702378007566999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6.6719179005022475</v>
      </c>
      <c r="D19" s="10">
        <v>1.2402556214157301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5.9336413555367971</v>
      </c>
      <c r="D20" s="10">
        <v>2.4621223861512687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19.589431212271844</v>
      </c>
      <c r="D26" s="37">
        <f t="shared" ref="D26:X26" si="15">SUM(D27,D33)</f>
        <v>28.045709386214909</v>
      </c>
      <c r="E26" s="37">
        <f t="shared" si="15"/>
        <v>29.346689595872746</v>
      </c>
      <c r="F26" s="37">
        <f t="shared" si="15"/>
        <v>29.181857265692173</v>
      </c>
      <c r="G26" s="37">
        <f t="shared" si="15"/>
        <v>18.463456577815993</v>
      </c>
      <c r="H26" s="37">
        <f t="shared" si="15"/>
        <v>38.757265692175409</v>
      </c>
      <c r="I26" s="37">
        <f t="shared" si="15"/>
        <v>36.805932932072231</v>
      </c>
      <c r="J26" s="37">
        <f t="shared" si="15"/>
        <v>24.816079105760963</v>
      </c>
      <c r="K26" s="37">
        <f t="shared" si="15"/>
        <v>5.2784178847807386</v>
      </c>
      <c r="L26" s="37">
        <f t="shared" si="15"/>
        <v>4.2515047291487527</v>
      </c>
      <c r="M26" s="37">
        <f t="shared" si="15"/>
        <v>4.1081685296646597</v>
      </c>
      <c r="N26" s="37">
        <f t="shared" si="15"/>
        <v>2.1257093723129827</v>
      </c>
      <c r="O26" s="37">
        <f t="shared" si="15"/>
        <v>3.1527944969905408</v>
      </c>
      <c r="P26" s="37">
        <f t="shared" si="15"/>
        <v>3.1527944969905408</v>
      </c>
      <c r="Q26" s="37">
        <f t="shared" si="15"/>
        <v>3.1527944969905408</v>
      </c>
      <c r="R26" s="37">
        <f t="shared" si="15"/>
        <v>3.1527944969905408</v>
      </c>
      <c r="S26" s="37">
        <f t="shared" si="15"/>
        <v>3.1527944969905408</v>
      </c>
      <c r="T26" s="37">
        <f t="shared" si="15"/>
        <v>2.1453998280309543</v>
      </c>
      <c r="U26" s="37">
        <f t="shared" si="15"/>
        <v>2.0446259673258815</v>
      </c>
      <c r="V26" s="37">
        <f t="shared" si="15"/>
        <v>1.9325021496130692</v>
      </c>
      <c r="W26" s="37">
        <f t="shared" si="15"/>
        <v>1.9527085124677555</v>
      </c>
      <c r="X26" s="37">
        <f t="shared" si="15"/>
        <v>1.9190025795356831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19.589431212271844</v>
      </c>
      <c r="D33" s="29">
        <f t="shared" ref="D33:X33" si="19">SUM(D34:D50)</f>
        <v>28.045709386214909</v>
      </c>
      <c r="E33" s="29">
        <f t="shared" si="19"/>
        <v>29.346689595872746</v>
      </c>
      <c r="F33" s="29">
        <f t="shared" si="19"/>
        <v>29.181857265692173</v>
      </c>
      <c r="G33" s="29">
        <f t="shared" si="19"/>
        <v>18.463456577815993</v>
      </c>
      <c r="H33" s="29">
        <f t="shared" si="19"/>
        <v>38.757265692175409</v>
      </c>
      <c r="I33" s="29">
        <f t="shared" si="19"/>
        <v>36.805932932072231</v>
      </c>
      <c r="J33" s="29">
        <f t="shared" si="19"/>
        <v>24.816079105760963</v>
      </c>
      <c r="K33" s="29">
        <f t="shared" si="19"/>
        <v>5.2784178847807386</v>
      </c>
      <c r="L33" s="29">
        <f t="shared" si="19"/>
        <v>4.2515047291487527</v>
      </c>
      <c r="M33" s="29">
        <f t="shared" si="19"/>
        <v>4.1081685296646597</v>
      </c>
      <c r="N33" s="29">
        <f t="shared" si="19"/>
        <v>2.1257093723129827</v>
      </c>
      <c r="O33" s="29">
        <f t="shared" si="19"/>
        <v>3.1527944969905408</v>
      </c>
      <c r="P33" s="29">
        <f t="shared" si="19"/>
        <v>3.1527944969905408</v>
      </c>
      <c r="Q33" s="29">
        <f t="shared" si="19"/>
        <v>3.1527944969905408</v>
      </c>
      <c r="R33" s="29">
        <f t="shared" si="19"/>
        <v>3.1527944969905408</v>
      </c>
      <c r="S33" s="29">
        <f t="shared" si="19"/>
        <v>3.1527944969905408</v>
      </c>
      <c r="T33" s="29">
        <f t="shared" si="19"/>
        <v>2.1453998280309543</v>
      </c>
      <c r="U33" s="29">
        <f t="shared" si="19"/>
        <v>2.0446259673258815</v>
      </c>
      <c r="V33" s="29">
        <f t="shared" si="19"/>
        <v>1.9325021496130692</v>
      </c>
      <c r="W33" s="29">
        <f t="shared" si="19"/>
        <v>1.9527085124677555</v>
      </c>
      <c r="X33" s="29">
        <f t="shared" si="19"/>
        <v>1.9190025795356831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8.7548030110275548</v>
      </c>
      <c r="D36" s="10">
        <v>13.939786913453148</v>
      </c>
      <c r="E36" s="10">
        <v>7.9081685296646604</v>
      </c>
      <c r="F36" s="10">
        <v>6.7784178847807386</v>
      </c>
      <c r="G36" s="10">
        <v>0</v>
      </c>
      <c r="H36" s="10">
        <v>6.7798796216680994</v>
      </c>
      <c r="I36" s="10">
        <v>6.7798796216680994</v>
      </c>
      <c r="J36" s="10">
        <v>5.4934651762682716</v>
      </c>
      <c r="K36" s="10">
        <v>3.2960447119518479</v>
      </c>
      <c r="L36" s="10">
        <v>2.1974204643164228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0.50318142734307825</v>
      </c>
      <c r="U36" s="10">
        <v>0.35821152192605332</v>
      </c>
      <c r="V36" s="10">
        <v>0.32519346517626818</v>
      </c>
      <c r="W36" s="10">
        <v>0.22416165090283749</v>
      </c>
      <c r="X36" s="10">
        <v>0.18125537403267411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1.717356011810474</v>
      </c>
      <c r="D43" s="10">
        <v>2.735916856181877</v>
      </c>
      <c r="E43" s="10">
        <v>3.1047291487532238</v>
      </c>
      <c r="F43" s="10">
        <v>3.1047291487532238</v>
      </c>
      <c r="G43" s="10">
        <v>3.1047291487532238</v>
      </c>
      <c r="H43" s="10">
        <v>4.139638865004299</v>
      </c>
      <c r="I43" s="10">
        <v>4.1081685296646597</v>
      </c>
      <c r="J43" s="10">
        <v>3.0810834049871021</v>
      </c>
      <c r="K43" s="10">
        <v>1.026999140154772</v>
      </c>
      <c r="L43" s="10">
        <v>2.0540842648323299</v>
      </c>
      <c r="M43" s="10">
        <v>2.0540842648323299</v>
      </c>
      <c r="N43" s="10">
        <v>1.026999140154772</v>
      </c>
      <c r="O43" s="10">
        <v>2.0540842648323299</v>
      </c>
      <c r="P43" s="10">
        <v>2.0540842648323299</v>
      </c>
      <c r="Q43" s="10">
        <v>2.0540842648323299</v>
      </c>
      <c r="R43" s="10">
        <v>2.0540842648323299</v>
      </c>
      <c r="S43" s="10">
        <v>2.0540842648323299</v>
      </c>
      <c r="T43" s="10">
        <v>1.6422184006878759</v>
      </c>
      <c r="U43" s="10">
        <v>1.686414445399828</v>
      </c>
      <c r="V43" s="10">
        <v>1.607308684436801</v>
      </c>
      <c r="W43" s="10">
        <v>1.728546861564918</v>
      </c>
      <c r="X43" s="10">
        <v>1.737747205503009</v>
      </c>
    </row>
    <row r="44" spans="1:24" ht="11.25" customHeight="1" x14ac:dyDescent="0.2">
      <c r="A44" s="41" t="s">
        <v>75</v>
      </c>
      <c r="B44" s="9" t="s">
        <v>76</v>
      </c>
      <c r="C44" s="10">
        <v>9.117272189433816</v>
      </c>
      <c r="D44" s="10">
        <v>11.370005616579885</v>
      </c>
      <c r="E44" s="10">
        <v>18.33379191745486</v>
      </c>
      <c r="F44" s="10">
        <v>19.298710232158211</v>
      </c>
      <c r="G44" s="10">
        <v>15.358727429062769</v>
      </c>
      <c r="H44" s="10">
        <v>27.83774720550301</v>
      </c>
      <c r="I44" s="10">
        <v>25.91788478073947</v>
      </c>
      <c r="J44" s="10">
        <v>16.241530524505588</v>
      </c>
      <c r="K44" s="10">
        <v>0.95537403267411869</v>
      </c>
      <c r="L44" s="10">
        <v>0</v>
      </c>
      <c r="M44" s="10">
        <v>0.95537403267411869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10.227977162884203</v>
      </c>
      <c r="D51" s="37">
        <v>18.958086350875398</v>
      </c>
      <c r="E51" s="37">
        <v>27.966466036113498</v>
      </c>
      <c r="F51" s="37">
        <v>34.135855546001707</v>
      </c>
      <c r="G51" s="37">
        <v>34.372312983662937</v>
      </c>
      <c r="H51" s="37">
        <v>41.444539982803093</v>
      </c>
      <c r="I51" s="37">
        <v>43.701633705932927</v>
      </c>
      <c r="J51" s="37">
        <v>52.171109200343928</v>
      </c>
      <c r="K51" s="37">
        <v>50.365434221840069</v>
      </c>
      <c r="L51" s="37">
        <v>42.476354256233883</v>
      </c>
      <c r="M51" s="37">
        <v>40.692175408426479</v>
      </c>
      <c r="N51" s="37">
        <v>45.034393809114363</v>
      </c>
      <c r="O51" s="37">
        <v>49.269131556319863</v>
      </c>
      <c r="P51" s="37">
        <v>49.011177987962157</v>
      </c>
      <c r="Q51" s="37">
        <v>47.35597592433362</v>
      </c>
      <c r="R51" s="37">
        <v>35.323989681857263</v>
      </c>
      <c r="S51" s="37">
        <v>39.958469475494397</v>
      </c>
      <c r="T51" s="37">
        <v>40.936113499570077</v>
      </c>
      <c r="U51" s="37">
        <v>48.108082545141869</v>
      </c>
      <c r="V51" s="37">
        <v>50.02218400687876</v>
      </c>
      <c r="W51" s="37">
        <v>51.809200343938087</v>
      </c>
      <c r="X51" s="37">
        <v>49.530524505588993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9.4582975064488387E-2</v>
      </c>
      <c r="U52" s="37">
        <f t="shared" si="21"/>
        <v>0.1007738607050731</v>
      </c>
      <c r="V52" s="37">
        <f t="shared" si="21"/>
        <v>9.8108340498710228E-2</v>
      </c>
      <c r="W52" s="37">
        <f t="shared" si="21"/>
        <v>0.1095442820292347</v>
      </c>
      <c r="X52" s="37">
        <f t="shared" si="21"/>
        <v>0.14436801375752359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9.4582975064488387E-2</v>
      </c>
      <c r="U66" s="10">
        <v>0.1007738607050731</v>
      </c>
      <c r="V66" s="10">
        <v>9.8108340498710228E-2</v>
      </c>
      <c r="W66" s="10">
        <v>0.1095442820292347</v>
      </c>
      <c r="X66" s="10">
        <v>0.14436801375752359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49.389915704040284</v>
      </c>
      <c r="D76" s="40">
        <v>59.786356738407179</v>
      </c>
      <c r="E76" s="40">
        <v>74.204643164230433</v>
      </c>
      <c r="F76" s="40">
        <v>93.551160791057598</v>
      </c>
      <c r="G76" s="40">
        <v>101.9776440240757</v>
      </c>
      <c r="H76" s="40">
        <v>109.9742046431642</v>
      </c>
      <c r="I76" s="40">
        <v>119.17454858125539</v>
      </c>
      <c r="J76" s="40">
        <v>126.48323301805669</v>
      </c>
      <c r="K76" s="40">
        <v>128.2889079965606</v>
      </c>
      <c r="L76" s="40">
        <v>93.379191745485812</v>
      </c>
      <c r="M76" s="40">
        <v>94.840928632846087</v>
      </c>
      <c r="N76" s="40">
        <v>110.5760963026655</v>
      </c>
      <c r="O76" s="40">
        <v>116.3370593293207</v>
      </c>
      <c r="P76" s="40">
        <v>118.4006878761823</v>
      </c>
      <c r="Q76" s="40">
        <v>120.4643164230438</v>
      </c>
      <c r="R76" s="40">
        <v>119.6044711951849</v>
      </c>
      <c r="S76" s="40">
        <v>128.59948409286329</v>
      </c>
      <c r="T76" s="40">
        <v>133.6674118658641</v>
      </c>
      <c r="U76" s="40">
        <v>144.58177128116941</v>
      </c>
      <c r="V76" s="40">
        <v>137.1345657781599</v>
      </c>
      <c r="W76" s="40">
        <v>142.10412725709369</v>
      </c>
      <c r="X76" s="40">
        <v>139.6601891659501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41.728460877042124</v>
      </c>
      <c r="D2" s="31">
        <f t="shared" ref="D2:W2" si="1">SUM(D3,D17,D22,D25,D26,D51,D52,D71,D74,D75,D76)</f>
        <v>35.377558039552873</v>
      </c>
      <c r="E2" s="31">
        <f t="shared" si="1"/>
        <v>22.972914875322441</v>
      </c>
      <c r="F2" s="31">
        <f t="shared" si="1"/>
        <v>23.001547721410148</v>
      </c>
      <c r="G2" s="31">
        <f t="shared" si="1"/>
        <v>26.134737747205499</v>
      </c>
      <c r="H2" s="31">
        <f t="shared" si="1"/>
        <v>23.686328460877036</v>
      </c>
      <c r="I2" s="31">
        <f t="shared" si="1"/>
        <v>24.854342218400681</v>
      </c>
      <c r="J2" s="31">
        <f t="shared" si="1"/>
        <v>31.954170249355112</v>
      </c>
      <c r="K2" s="31">
        <f t="shared" si="1"/>
        <v>35.186758383490975</v>
      </c>
      <c r="L2" s="31">
        <f t="shared" si="1"/>
        <v>26.76268271711092</v>
      </c>
      <c r="M2" s="31">
        <f t="shared" si="1"/>
        <v>25.814445399828028</v>
      </c>
      <c r="N2" s="31">
        <f t="shared" si="1"/>
        <v>26.502407566638006</v>
      </c>
      <c r="O2" s="31">
        <f t="shared" si="1"/>
        <v>19.007394668959588</v>
      </c>
      <c r="P2" s="31">
        <f t="shared" si="1"/>
        <v>23.11074806534824</v>
      </c>
      <c r="Q2" s="31">
        <f t="shared" si="1"/>
        <v>25.606706792777302</v>
      </c>
      <c r="R2" s="31">
        <f t="shared" si="1"/>
        <v>28.866895958727426</v>
      </c>
      <c r="S2" s="31">
        <f t="shared" si="1"/>
        <v>27.810232158211527</v>
      </c>
      <c r="T2" s="31">
        <f t="shared" si="1"/>
        <v>29.418830610490119</v>
      </c>
      <c r="U2" s="31">
        <f t="shared" si="1"/>
        <v>28.587618228718824</v>
      </c>
      <c r="V2" s="31">
        <f t="shared" si="1"/>
        <v>27.227171109200349</v>
      </c>
      <c r="W2" s="31">
        <f t="shared" si="1"/>
        <v>27.982889079965602</v>
      </c>
      <c r="X2" s="31">
        <f t="shared" ref="X2" si="2">SUM(X3,X17,X22,X25,X26,X51,X52,X71,X74,X75,X76)</f>
        <v>32.607652622527944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0.66053310404127252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0.66053310404127252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0.66053310404127252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17.437833190025792</v>
      </c>
      <c r="D26" s="37">
        <f t="shared" ref="D26:W26" si="22">SUM(D27,D33)</f>
        <v>14.542992261392948</v>
      </c>
      <c r="E26" s="37">
        <f t="shared" si="22"/>
        <v>1.0349097162510748</v>
      </c>
      <c r="F26" s="37">
        <f t="shared" si="22"/>
        <v>1.034909716251075</v>
      </c>
      <c r="G26" s="37">
        <f t="shared" si="22"/>
        <v>2.954772141014617</v>
      </c>
      <c r="H26" s="37">
        <f t="shared" si="22"/>
        <v>0</v>
      </c>
      <c r="I26" s="37">
        <f t="shared" si="22"/>
        <v>0</v>
      </c>
      <c r="J26" s="37">
        <f t="shared" si="22"/>
        <v>4.1081685296646597</v>
      </c>
      <c r="K26" s="37">
        <f t="shared" si="22"/>
        <v>3.2960447119518483</v>
      </c>
      <c r="L26" s="37">
        <f t="shared" si="22"/>
        <v>3.1527944969905413</v>
      </c>
      <c r="M26" s="37">
        <f t="shared" si="22"/>
        <v>1.098710232158211</v>
      </c>
      <c r="N26" s="37">
        <f t="shared" si="22"/>
        <v>2.1974204643164228</v>
      </c>
      <c r="O26" s="37">
        <f t="shared" si="22"/>
        <v>2.1974204643164232</v>
      </c>
      <c r="P26" s="37">
        <f t="shared" si="22"/>
        <v>1.0987102321582112</v>
      </c>
      <c r="Q26" s="37">
        <f t="shared" si="22"/>
        <v>2.1974204643164228</v>
      </c>
      <c r="R26" s="37">
        <f t="shared" si="22"/>
        <v>2.1974204643164228</v>
      </c>
      <c r="S26" s="37">
        <f t="shared" si="22"/>
        <v>2.1974204643164228</v>
      </c>
      <c r="T26" s="37">
        <f t="shared" si="22"/>
        <v>2.2335339638864999</v>
      </c>
      <c r="U26" s="37">
        <f t="shared" si="22"/>
        <v>2.1661220980223557</v>
      </c>
      <c r="V26" s="37">
        <f t="shared" si="22"/>
        <v>2.0906276870163367</v>
      </c>
      <c r="W26" s="37">
        <f t="shared" si="22"/>
        <v>0.98899398108340486</v>
      </c>
      <c r="X26" s="37">
        <f t="shared" ref="X26" si="23">SUM(X27,X33)</f>
        <v>1.1343078245915736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17.437833190025792</v>
      </c>
      <c r="D33" s="29">
        <f t="shared" ref="D33:W33" si="28">SUM(D34:D50)</f>
        <v>14.542992261392948</v>
      </c>
      <c r="E33" s="29">
        <f t="shared" si="28"/>
        <v>1.0349097162510748</v>
      </c>
      <c r="F33" s="29">
        <f t="shared" si="28"/>
        <v>1.034909716251075</v>
      </c>
      <c r="G33" s="29">
        <f t="shared" si="28"/>
        <v>2.954772141014617</v>
      </c>
      <c r="H33" s="29">
        <f t="shared" si="28"/>
        <v>0</v>
      </c>
      <c r="I33" s="29">
        <f t="shared" si="28"/>
        <v>0</v>
      </c>
      <c r="J33" s="29">
        <f t="shared" si="28"/>
        <v>4.1081685296646597</v>
      </c>
      <c r="K33" s="29">
        <f t="shared" si="28"/>
        <v>3.2960447119518483</v>
      </c>
      <c r="L33" s="29">
        <f t="shared" si="28"/>
        <v>3.1527944969905413</v>
      </c>
      <c r="M33" s="29">
        <f t="shared" si="28"/>
        <v>1.098710232158211</v>
      </c>
      <c r="N33" s="29">
        <f t="shared" si="28"/>
        <v>2.1974204643164228</v>
      </c>
      <c r="O33" s="29">
        <f t="shared" si="28"/>
        <v>2.1974204643164232</v>
      </c>
      <c r="P33" s="29">
        <f t="shared" si="28"/>
        <v>1.0987102321582112</v>
      </c>
      <c r="Q33" s="29">
        <f t="shared" si="28"/>
        <v>2.1974204643164228</v>
      </c>
      <c r="R33" s="29">
        <f t="shared" si="28"/>
        <v>2.1974204643164228</v>
      </c>
      <c r="S33" s="29">
        <f t="shared" si="28"/>
        <v>2.1974204643164228</v>
      </c>
      <c r="T33" s="29">
        <f t="shared" si="28"/>
        <v>2.2335339638864999</v>
      </c>
      <c r="U33" s="29">
        <f t="shared" si="28"/>
        <v>2.1661220980223557</v>
      </c>
      <c r="V33" s="29">
        <f t="shared" si="28"/>
        <v>2.0906276870163367</v>
      </c>
      <c r="W33" s="29">
        <f t="shared" si="28"/>
        <v>0.98899398108340486</v>
      </c>
      <c r="X33" s="29">
        <f t="shared" ref="X33" si="29">SUM(X34:X50)</f>
        <v>1.1343078245915736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5.6486672398968185</v>
      </c>
      <c r="D36" s="10">
        <f>FC_IND_NFM_AM_E!D36+FC_IND_NFM_PA_E!D36+FC_IND_NFM_SA_E!D36+FC_IND_NFM_OM_E!D36</f>
        <v>5.6486672398968194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2.1974204643164228</v>
      </c>
      <c r="K36" s="10">
        <f>FC_IND_NFM_AM_E!K36+FC_IND_NFM_PA_E!K36+FC_IND_NFM_SA_E!K36+FC_IND_NFM_OM_E!K36</f>
        <v>3.2960447119518483</v>
      </c>
      <c r="L36" s="10">
        <f>FC_IND_NFM_AM_E!L36+FC_IND_NFM_PA_E!L36+FC_IND_NFM_SA_E!L36+FC_IND_NFM_OM_E!L36</f>
        <v>2.1974204643164228</v>
      </c>
      <c r="M36" s="10">
        <f>FC_IND_NFM_AM_E!M36+FC_IND_NFM_PA_E!M36+FC_IND_NFM_SA_E!M36+FC_IND_NFM_OM_E!M36</f>
        <v>1.098710232158211</v>
      </c>
      <c r="N36" s="10">
        <f>FC_IND_NFM_AM_E!N36+FC_IND_NFM_PA_E!N36+FC_IND_NFM_SA_E!N36+FC_IND_NFM_OM_E!N36</f>
        <v>2.1974204643164228</v>
      </c>
      <c r="O36" s="10">
        <f>FC_IND_NFM_AM_E!O36+FC_IND_NFM_PA_E!O36+FC_IND_NFM_SA_E!O36+FC_IND_NFM_OM_E!O36</f>
        <v>2.1974204643164232</v>
      </c>
      <c r="P36" s="10">
        <f>FC_IND_NFM_AM_E!P36+FC_IND_NFM_PA_E!P36+FC_IND_NFM_SA_E!P36+FC_IND_NFM_OM_E!P36</f>
        <v>1.0987102321582112</v>
      </c>
      <c r="Q36" s="10">
        <f>FC_IND_NFM_AM_E!Q36+FC_IND_NFM_PA_E!Q36+FC_IND_NFM_SA_E!Q36+FC_IND_NFM_OM_E!Q36</f>
        <v>2.1974204643164228</v>
      </c>
      <c r="R36" s="10">
        <f>FC_IND_NFM_AM_E!R36+FC_IND_NFM_PA_E!R36+FC_IND_NFM_SA_E!R36+FC_IND_NFM_OM_E!R36</f>
        <v>2.1974204643164228</v>
      </c>
      <c r="S36" s="10">
        <f>FC_IND_NFM_AM_E!S36+FC_IND_NFM_PA_E!S36+FC_IND_NFM_SA_E!S36+FC_IND_NFM_OM_E!S36</f>
        <v>2.1974204643164228</v>
      </c>
      <c r="T36" s="10">
        <f>FC_IND_NFM_AM_E!T36+FC_IND_NFM_PA_E!T36+FC_IND_NFM_SA_E!T36+FC_IND_NFM_OM_E!T36</f>
        <v>2.1852966466036108</v>
      </c>
      <c r="U36" s="10">
        <f>FC_IND_NFM_AM_E!U36+FC_IND_NFM_PA_E!U36+FC_IND_NFM_SA_E!U36+FC_IND_NFM_OM_E!U36</f>
        <v>2.1116938950988819</v>
      </c>
      <c r="V36" s="10">
        <f>FC_IND_NFM_AM_E!V36+FC_IND_NFM_PA_E!V36+FC_IND_NFM_SA_E!V36+FC_IND_NFM_OM_E!V36</f>
        <v>2.0413585554600169</v>
      </c>
      <c r="W36" s="10">
        <f>FC_IND_NFM_AM_E!W36+FC_IND_NFM_PA_E!W36+FC_IND_NFM_SA_E!W36+FC_IND_NFM_OM_E!W36</f>
        <v>0.96027515047291478</v>
      </c>
      <c r="X36" s="10">
        <f>FC_IND_NFM_AM_E!X36+FC_IND_NFM_PA_E!X36+FC_IND_NFM_SA_E!X36+FC_IND_NFM_OM_E!X36</f>
        <v>1.0932072226999141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3.1047291487532238</v>
      </c>
      <c r="D43" s="10">
        <f>FC_IND_NFM_AM_E!D43+FC_IND_NFM_PA_E!D43+FC_IND_NFM_SA_E!D43+FC_IND_NFM_OM_E!D43</f>
        <v>3.1047291487532234</v>
      </c>
      <c r="E43" s="10">
        <f>FC_IND_NFM_AM_E!E43+FC_IND_NFM_PA_E!E43+FC_IND_NFM_SA_E!E43+FC_IND_NFM_OM_E!E43</f>
        <v>1.0349097162510748</v>
      </c>
      <c r="F43" s="10">
        <f>FC_IND_NFM_AM_E!F43+FC_IND_NFM_PA_E!F43+FC_IND_NFM_SA_E!F43+FC_IND_NFM_OM_E!F43</f>
        <v>1.034909716251075</v>
      </c>
      <c r="G43" s="10">
        <f>FC_IND_NFM_AM_E!G43+FC_IND_NFM_PA_E!G43+FC_IND_NFM_SA_E!G43+FC_IND_NFM_OM_E!G43</f>
        <v>1.034909716251075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4.8237317282889089E-2</v>
      </c>
      <c r="U43" s="10">
        <f>FC_IND_NFM_AM_E!U43+FC_IND_NFM_PA_E!U43+FC_IND_NFM_SA_E!U43+FC_IND_NFM_OM_E!U43</f>
        <v>5.4428202923473772E-2</v>
      </c>
      <c r="V43" s="10">
        <f>FC_IND_NFM_AM_E!V43+FC_IND_NFM_PA_E!V43+FC_IND_NFM_SA_E!V43+FC_IND_NFM_OM_E!V43</f>
        <v>4.9269131556319845E-2</v>
      </c>
      <c r="W43" s="10">
        <f>FC_IND_NFM_AM_E!W43+FC_IND_NFM_PA_E!W43+FC_IND_NFM_SA_E!W43+FC_IND_NFM_OM_E!W43</f>
        <v>2.8718830610490111E-2</v>
      </c>
      <c r="X43" s="10">
        <f>FC_IND_NFM_AM_E!X43+FC_IND_NFM_PA_E!X43+FC_IND_NFM_SA_E!X43+FC_IND_NFM_OM_E!X43</f>
        <v>4.1100601891659504E-2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8.6844368013757514</v>
      </c>
      <c r="D44" s="10">
        <f>FC_IND_NFM_AM_E!D44+FC_IND_NFM_PA_E!D44+FC_IND_NFM_SA_E!D44+FC_IND_NFM_OM_E!D44</f>
        <v>5.7895958727429058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1.9198624247635421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1.9107480653482369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0.95537403267411858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9.4153052450558885</v>
      </c>
      <c r="D51" s="37">
        <f>FC_IND_NFM_AM_E!D51+FC_IND_NFM_PA_E!D51+FC_IND_NFM_SA_E!D51+FC_IND_NFM_OM_E!D51</f>
        <v>5.6534823731728281</v>
      </c>
      <c r="E51" s="37">
        <f>FC_IND_NFM_AM_E!E51+FC_IND_NFM_PA_E!E51+FC_IND_NFM_SA_E!E51+FC_IND_NFM_OM_E!E51</f>
        <v>6.5993121238177119</v>
      </c>
      <c r="F51" s="37">
        <f>FC_IND_NFM_AM_E!F51+FC_IND_NFM_PA_E!F51+FC_IND_NFM_SA_E!F51+FC_IND_NFM_OM_E!F51</f>
        <v>6.6423043852106627</v>
      </c>
      <c r="G51" s="37">
        <f>FC_IND_NFM_AM_E!G51+FC_IND_NFM_PA_E!G51+FC_IND_NFM_SA_E!G51+FC_IND_NFM_OM_E!G51</f>
        <v>7.33018056749785</v>
      </c>
      <c r="H51" s="37">
        <f>FC_IND_NFM_AM_E!H51+FC_IND_NFM_PA_E!H51+FC_IND_NFM_SA_E!H51+FC_IND_NFM_OM_E!H51</f>
        <v>7.6311263972484955</v>
      </c>
      <c r="I51" s="37">
        <f>FC_IND_NFM_AM_E!I51+FC_IND_NFM_PA_E!I51+FC_IND_NFM_SA_E!I51+FC_IND_NFM_OM_E!I51</f>
        <v>8.2975064488392078</v>
      </c>
      <c r="J51" s="37">
        <f>FC_IND_NFM_AM_E!J51+FC_IND_NFM_PA_E!J51+FC_IND_NFM_SA_E!J51+FC_IND_NFM_OM_E!J51</f>
        <v>9.3293207222699905</v>
      </c>
      <c r="K51" s="37">
        <f>FC_IND_NFM_AM_E!K51+FC_IND_NFM_PA_E!K51+FC_IND_NFM_SA_E!K51+FC_IND_NFM_OM_E!K51</f>
        <v>14.23043852106621</v>
      </c>
      <c r="L51" s="37">
        <f>FC_IND_NFM_AM_E!L51+FC_IND_NFM_PA_E!L51+FC_IND_NFM_SA_E!L51+FC_IND_NFM_OM_E!L51</f>
        <v>7.5451418744625975</v>
      </c>
      <c r="M51" s="37">
        <f>FC_IND_NFM_AM_E!M51+FC_IND_NFM_PA_E!M51+FC_IND_NFM_SA_E!M51+FC_IND_NFM_OM_E!M51</f>
        <v>6.4058469475494411</v>
      </c>
      <c r="N51" s="37">
        <f>FC_IND_NFM_AM_E!N51+FC_IND_NFM_PA_E!N51+FC_IND_NFM_SA_E!N51+FC_IND_NFM_OM_E!N51</f>
        <v>7.5666380051590707</v>
      </c>
      <c r="O51" s="37">
        <f>FC_IND_NFM_AM_E!O51+FC_IND_NFM_PA_E!O51+FC_IND_NFM_SA_E!O51+FC_IND_NFM_OM_E!O51</f>
        <v>6.9217540842648324</v>
      </c>
      <c r="P51" s="37">
        <f>FC_IND_NFM_AM_E!P51+FC_IND_NFM_PA_E!P51+FC_IND_NFM_SA_E!P51+FC_IND_NFM_OM_E!P51</f>
        <v>11.865864144453997</v>
      </c>
      <c r="Q51" s="37">
        <f>FC_IND_NFM_AM_E!Q51+FC_IND_NFM_PA_E!Q51+FC_IND_NFM_SA_E!Q51+FC_IND_NFM_OM_E!Q51</f>
        <v>12.919174548581259</v>
      </c>
      <c r="R51" s="37">
        <f>FC_IND_NFM_AM_E!R51+FC_IND_NFM_PA_E!R51+FC_IND_NFM_SA_E!R51+FC_IND_NFM_OM_E!R51</f>
        <v>15.83542562338779</v>
      </c>
      <c r="S51" s="37">
        <f>FC_IND_NFM_AM_E!S51+FC_IND_NFM_PA_E!S51+FC_IND_NFM_SA_E!S51+FC_IND_NFM_OM_E!S51</f>
        <v>16.189337919174552</v>
      </c>
      <c r="T51" s="37">
        <f>FC_IND_NFM_AM_E!T51+FC_IND_NFM_PA_E!T51+FC_IND_NFM_SA_E!T51+FC_IND_NFM_OM_E!T51</f>
        <v>17.300945829750649</v>
      </c>
      <c r="U51" s="37">
        <f>FC_IND_NFM_AM_E!U51+FC_IND_NFM_PA_E!U51+FC_IND_NFM_SA_E!U51+FC_IND_NFM_OM_E!U51</f>
        <v>16.808942390369729</v>
      </c>
      <c r="V51" s="37">
        <f>FC_IND_NFM_AM_E!V51+FC_IND_NFM_PA_E!V51+FC_IND_NFM_SA_E!V51+FC_IND_NFM_OM_E!V51</f>
        <v>16.04032674118659</v>
      </c>
      <c r="W51" s="37">
        <f>FC_IND_NFM_AM_E!W51+FC_IND_NFM_PA_E!W51+FC_IND_NFM_SA_E!W51+FC_IND_NFM_OM_E!W51</f>
        <v>18.317110920034391</v>
      </c>
      <c r="X51" s="37">
        <f>FC_IND_NFM_AM_E!X51+FC_IND_NFM_PA_E!X51+FC_IND_NFM_SA_E!X51+FC_IND_NFM_OM_E!X51</f>
        <v>21.429234737747201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5.1590713671539117</v>
      </c>
      <c r="D52" s="37">
        <f t="shared" ref="D52:W52" si="31">SUM(D53:D70)</f>
        <v>5.2068787618228711</v>
      </c>
      <c r="E52" s="37">
        <f t="shared" si="31"/>
        <v>5.2785038693035258</v>
      </c>
      <c r="F52" s="37">
        <f t="shared" si="31"/>
        <v>5.3501289767841795</v>
      </c>
      <c r="G52" s="37">
        <f t="shared" si="31"/>
        <v>5.4456577815993104</v>
      </c>
      <c r="H52" s="37">
        <f t="shared" si="31"/>
        <v>5.5650902837489236</v>
      </c>
      <c r="I52" s="37">
        <f t="shared" si="31"/>
        <v>5.6368013757523636</v>
      </c>
      <c r="J52" s="37">
        <f t="shared" si="31"/>
        <v>5.732330180567498</v>
      </c>
      <c r="K52" s="37">
        <f t="shared" si="31"/>
        <v>5.7084264832330174</v>
      </c>
      <c r="L52" s="37">
        <f t="shared" si="31"/>
        <v>6.0905417024935513</v>
      </c>
      <c r="M52" s="37">
        <f t="shared" si="31"/>
        <v>6.6159931212381764</v>
      </c>
      <c r="N52" s="37">
        <f t="shared" si="31"/>
        <v>6.592175408426483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2.665520206362855E-3</v>
      </c>
      <c r="U52" s="37">
        <f t="shared" si="31"/>
        <v>3.5253654342218398E-3</v>
      </c>
      <c r="V52" s="37">
        <f t="shared" si="31"/>
        <v>2.665520206362855E-3</v>
      </c>
      <c r="W52" s="37">
        <f t="shared" si="31"/>
        <v>1.8056749785038692E-3</v>
      </c>
      <c r="X52" s="37">
        <f t="shared" ref="X52" si="32">SUM(X53:X70)</f>
        <v>3.7833190025795354E-3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5.1590713671539117</v>
      </c>
      <c r="D59" s="10">
        <f>FC_IND_NFM_AM_E!D59+FC_IND_NFM_PA_E!D59+FC_IND_NFM_SA_E!D59+FC_IND_NFM_OM_E!D59</f>
        <v>5.2068787618228711</v>
      </c>
      <c r="E59" s="10">
        <f>FC_IND_NFM_AM_E!E59+FC_IND_NFM_PA_E!E59+FC_IND_NFM_SA_E!E59+FC_IND_NFM_OM_E!E59</f>
        <v>5.2785038693035258</v>
      </c>
      <c r="F59" s="10">
        <f>FC_IND_NFM_AM_E!F59+FC_IND_NFM_PA_E!F59+FC_IND_NFM_SA_E!F59+FC_IND_NFM_OM_E!F59</f>
        <v>5.3501289767841795</v>
      </c>
      <c r="G59" s="10">
        <f>FC_IND_NFM_AM_E!G59+FC_IND_NFM_PA_E!G59+FC_IND_NFM_SA_E!G59+FC_IND_NFM_OM_E!G59</f>
        <v>5.4456577815993104</v>
      </c>
      <c r="H59" s="10">
        <f>FC_IND_NFM_AM_E!H59+FC_IND_NFM_PA_E!H59+FC_IND_NFM_SA_E!H59+FC_IND_NFM_OM_E!H59</f>
        <v>5.5650902837489236</v>
      </c>
      <c r="I59" s="10">
        <f>FC_IND_NFM_AM_E!I59+FC_IND_NFM_PA_E!I59+FC_IND_NFM_SA_E!I59+FC_IND_NFM_OM_E!I59</f>
        <v>5.6368013757523636</v>
      </c>
      <c r="J59" s="10">
        <f>FC_IND_NFM_AM_E!J59+FC_IND_NFM_PA_E!J59+FC_IND_NFM_SA_E!J59+FC_IND_NFM_OM_E!J59</f>
        <v>5.732330180567498</v>
      </c>
      <c r="K59" s="10">
        <f>FC_IND_NFM_AM_E!K59+FC_IND_NFM_PA_E!K59+FC_IND_NFM_SA_E!K59+FC_IND_NFM_OM_E!K59</f>
        <v>5.7084264832330174</v>
      </c>
      <c r="L59" s="10">
        <f>FC_IND_NFM_AM_E!L59+FC_IND_NFM_PA_E!L59+FC_IND_NFM_SA_E!L59+FC_IND_NFM_OM_E!L59</f>
        <v>6.0905417024935513</v>
      </c>
      <c r="M59" s="10">
        <f>FC_IND_NFM_AM_E!M59+FC_IND_NFM_PA_E!M59+FC_IND_NFM_SA_E!M59+FC_IND_NFM_OM_E!M59</f>
        <v>6.6159931212381764</v>
      </c>
      <c r="N59" s="10">
        <f>FC_IND_NFM_AM_E!N59+FC_IND_NFM_PA_E!N59+FC_IND_NFM_SA_E!N59+FC_IND_NFM_OM_E!N59</f>
        <v>6.592175408426483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2.665520206362855E-3</v>
      </c>
      <c r="U66" s="10">
        <f>FC_IND_NFM_AM_E!U66+FC_IND_NFM_PA_E!U66+FC_IND_NFM_SA_E!U66+FC_IND_NFM_OM_E!U66</f>
        <v>3.5253654342218398E-3</v>
      </c>
      <c r="V66" s="10">
        <f>FC_IND_NFM_AM_E!V66+FC_IND_NFM_PA_E!V66+FC_IND_NFM_SA_E!V66+FC_IND_NFM_OM_E!V66</f>
        <v>2.665520206362855E-3</v>
      </c>
      <c r="W66" s="10">
        <f>FC_IND_NFM_AM_E!W66+FC_IND_NFM_PA_E!W66+FC_IND_NFM_SA_E!W66+FC_IND_NFM_OM_E!W66</f>
        <v>1.8056749785038692E-3</v>
      </c>
      <c r="X66" s="10">
        <f>FC_IND_NFM_AM_E!X66+FC_IND_NFM_PA_E!X66+FC_IND_NFM_SA_E!X66+FC_IND_NFM_OM_E!X66</f>
        <v>3.7833190025795354E-3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9.7162510748065323</v>
      </c>
      <c r="D76" s="40">
        <f>FC_IND_NFM_AM_E!D76+FC_IND_NFM_PA_E!D76+FC_IND_NFM_SA_E!D76+FC_IND_NFM_OM_E!D76</f>
        <v>9.9742046431642297</v>
      </c>
      <c r="E76" s="40">
        <f>FC_IND_NFM_AM_E!E76+FC_IND_NFM_PA_E!E76+FC_IND_NFM_SA_E!E76+FC_IND_NFM_OM_E!E76</f>
        <v>10.060189165950129</v>
      </c>
      <c r="F76" s="40">
        <f>FC_IND_NFM_AM_E!F76+FC_IND_NFM_PA_E!F76+FC_IND_NFM_SA_E!F76+FC_IND_NFM_OM_E!F76</f>
        <v>9.9742046431642297</v>
      </c>
      <c r="G76" s="40">
        <f>FC_IND_NFM_AM_E!G76+FC_IND_NFM_PA_E!G76+FC_IND_NFM_SA_E!G76+FC_IND_NFM_OM_E!G76</f>
        <v>10.40412725709372</v>
      </c>
      <c r="H76" s="40">
        <f>FC_IND_NFM_AM_E!H76+FC_IND_NFM_PA_E!H76+FC_IND_NFM_SA_E!H76+FC_IND_NFM_OM_E!H76</f>
        <v>10.490111779879618</v>
      </c>
      <c r="I76" s="40">
        <f>FC_IND_NFM_AM_E!I76+FC_IND_NFM_PA_E!I76+FC_IND_NFM_SA_E!I76+FC_IND_NFM_OM_E!I76</f>
        <v>10.920034393809109</v>
      </c>
      <c r="J76" s="40">
        <f>FC_IND_NFM_AM_E!J76+FC_IND_NFM_PA_E!J76+FC_IND_NFM_SA_E!J76+FC_IND_NFM_OM_E!J76</f>
        <v>12.12381771281169</v>
      </c>
      <c r="K76" s="40">
        <f>FC_IND_NFM_AM_E!K76+FC_IND_NFM_PA_E!K76+FC_IND_NFM_SA_E!K76+FC_IND_NFM_OM_E!K76</f>
        <v>11.951848667239901</v>
      </c>
      <c r="L76" s="40">
        <f>FC_IND_NFM_AM_E!L76+FC_IND_NFM_PA_E!L76+FC_IND_NFM_SA_E!L76+FC_IND_NFM_OM_E!L76</f>
        <v>9.9742046431642297</v>
      </c>
      <c r="M76" s="40">
        <f>FC_IND_NFM_AM_E!M76+FC_IND_NFM_PA_E!M76+FC_IND_NFM_SA_E!M76+FC_IND_NFM_OM_E!M76</f>
        <v>11.6938950988822</v>
      </c>
      <c r="N76" s="40">
        <f>FC_IND_NFM_AM_E!N76+FC_IND_NFM_PA_E!N76+FC_IND_NFM_SA_E!N76+FC_IND_NFM_OM_E!N76</f>
        <v>10.146173688736029</v>
      </c>
      <c r="O76" s="40">
        <f>FC_IND_NFM_AM_E!O76+FC_IND_NFM_PA_E!O76+FC_IND_NFM_SA_E!O76+FC_IND_NFM_OM_E!O76</f>
        <v>9.8882201203783318</v>
      </c>
      <c r="P76" s="40">
        <f>FC_IND_NFM_AM_E!P76+FC_IND_NFM_PA_E!P76+FC_IND_NFM_SA_E!P76+FC_IND_NFM_OM_E!P76</f>
        <v>10.146173688736029</v>
      </c>
      <c r="Q76" s="40">
        <f>FC_IND_NFM_AM_E!Q76+FC_IND_NFM_PA_E!Q76+FC_IND_NFM_SA_E!Q76+FC_IND_NFM_OM_E!Q76</f>
        <v>10.490111779879619</v>
      </c>
      <c r="R76" s="40">
        <f>FC_IND_NFM_AM_E!R76+FC_IND_NFM_PA_E!R76+FC_IND_NFM_SA_E!R76+FC_IND_NFM_OM_E!R76</f>
        <v>10.834049871023209</v>
      </c>
      <c r="S76" s="40">
        <f>FC_IND_NFM_AM_E!S76+FC_IND_NFM_PA_E!S76+FC_IND_NFM_SA_E!S76+FC_IND_NFM_OM_E!S76</f>
        <v>9.4234737747205504</v>
      </c>
      <c r="T76" s="40">
        <f>FC_IND_NFM_AM_E!T76+FC_IND_NFM_PA_E!T76+FC_IND_NFM_SA_E!T76+FC_IND_NFM_OM_E!T76</f>
        <v>9.8816852966466033</v>
      </c>
      <c r="U76" s="40">
        <f>FC_IND_NFM_AM_E!U76+FC_IND_NFM_PA_E!U76+FC_IND_NFM_SA_E!U76+FC_IND_NFM_OM_E!U76</f>
        <v>9.6090283748925192</v>
      </c>
      <c r="V76" s="40">
        <f>FC_IND_NFM_AM_E!V76+FC_IND_NFM_PA_E!V76+FC_IND_NFM_SA_E!V76+FC_IND_NFM_OM_E!V76</f>
        <v>9.0935511607910566</v>
      </c>
      <c r="W76" s="40">
        <f>FC_IND_NFM_AM_E!W76+FC_IND_NFM_PA_E!W76+FC_IND_NFM_SA_E!W76+FC_IND_NFM_OM_E!W76</f>
        <v>8.674978503869303</v>
      </c>
      <c r="X76" s="40">
        <f>FC_IND_NFM_AM_E!X76+FC_IND_NFM_PA_E!X76+FC_IND_NFM_SA_E!X76+FC_IND_NFM_OM_E!X76</f>
        <v>10.04032674118659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4.0448640608381758</v>
      </c>
      <c r="D2" s="31">
        <f t="shared" ref="D2:W2" si="1">SUM(D3,D17,D22,D25,D26,D51,D52,D71,D74,D75,D76)</f>
        <v>3.3269563724870319</v>
      </c>
      <c r="E2" s="31">
        <f t="shared" si="1"/>
        <v>2.1373704831183584</v>
      </c>
      <c r="F2" s="31">
        <f t="shared" si="1"/>
        <v>2.3511241090097084</v>
      </c>
      <c r="G2" s="31">
        <f t="shared" si="1"/>
        <v>2.0709869283655493</v>
      </c>
      <c r="H2" s="31">
        <f t="shared" si="1"/>
        <v>2.2434670266905195</v>
      </c>
      <c r="I2" s="31">
        <f t="shared" si="1"/>
        <v>2.8195906875284926</v>
      </c>
      <c r="J2" s="31">
        <f t="shared" si="1"/>
        <v>3.2243266817330847</v>
      </c>
      <c r="K2" s="31">
        <f t="shared" si="1"/>
        <v>3.2413508637916331</v>
      </c>
      <c r="L2" s="31">
        <f t="shared" si="1"/>
        <v>2.7900454928292571</v>
      </c>
      <c r="M2" s="31">
        <f t="shared" si="1"/>
        <v>2.6815256971941888</v>
      </c>
      <c r="N2" s="31">
        <f t="shared" si="1"/>
        <v>2.5485381126056001</v>
      </c>
      <c r="O2" s="31">
        <f t="shared" si="1"/>
        <v>2.4544447131272324</v>
      </c>
      <c r="P2" s="31">
        <f t="shared" si="1"/>
        <v>2.3426096726078987</v>
      </c>
      <c r="Q2" s="31">
        <f t="shared" si="1"/>
        <v>2.9167334055773289</v>
      </c>
      <c r="R2" s="31">
        <f t="shared" si="1"/>
        <v>3.0626474748149835</v>
      </c>
      <c r="S2" s="31">
        <f t="shared" si="1"/>
        <v>3.0289129304596041</v>
      </c>
      <c r="T2" s="31">
        <f t="shared" si="1"/>
        <v>3.083701309254212</v>
      </c>
      <c r="U2" s="31">
        <f t="shared" si="1"/>
        <v>2.9965730768688399</v>
      </c>
      <c r="V2" s="31">
        <f t="shared" si="1"/>
        <v>2.853970108750453</v>
      </c>
      <c r="W2" s="31">
        <f t="shared" si="1"/>
        <v>3.0205793515724215</v>
      </c>
      <c r="X2" s="31">
        <f t="shared" ref="X2" si="2">SUM(X3,X17,X22,X25,X26,X51,X52,X71,X74,X75,X76)</f>
        <v>3.4777236158571725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9.5053238653745528E-3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9.5053238653745528E-3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9.5053238653745528E-3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1.4724544565066582</v>
      </c>
      <c r="D26" s="37">
        <f t="shared" si="13"/>
        <v>1.1784034969378503</v>
      </c>
      <c r="E26" s="37">
        <f t="shared" si="13"/>
        <v>8.0448967034945529E-2</v>
      </c>
      <c r="F26" s="37">
        <f t="shared" si="13"/>
        <v>8.8394563347955951E-2</v>
      </c>
      <c r="G26" s="37">
        <f t="shared" si="13"/>
        <v>0.18047113387760585</v>
      </c>
      <c r="H26" s="37">
        <f t="shared" si="13"/>
        <v>0</v>
      </c>
      <c r="I26" s="37">
        <f t="shared" si="13"/>
        <v>0</v>
      </c>
      <c r="J26" s="37">
        <f t="shared" si="13"/>
        <v>0.34860378418890736</v>
      </c>
      <c r="K26" s="37">
        <f t="shared" si="13"/>
        <v>0.26718875770522549</v>
      </c>
      <c r="L26" s="37">
        <f t="shared" si="13"/>
        <v>0.26386061850391396</v>
      </c>
      <c r="M26" s="37">
        <f t="shared" si="13"/>
        <v>9.3778649717834742E-2</v>
      </c>
      <c r="N26" s="37">
        <f t="shared" si="13"/>
        <v>0.1733953823706281</v>
      </c>
      <c r="O26" s="37">
        <f t="shared" si="13"/>
        <v>0.30920477278321373</v>
      </c>
      <c r="P26" s="37">
        <f t="shared" si="13"/>
        <v>0.11883796017606246</v>
      </c>
      <c r="Q26" s="37">
        <f t="shared" si="13"/>
        <v>0.26498455192799164</v>
      </c>
      <c r="R26" s="37">
        <f t="shared" si="13"/>
        <v>0.24506773512844759</v>
      </c>
      <c r="S26" s="37">
        <f t="shared" si="13"/>
        <v>0.24972070585285217</v>
      </c>
      <c r="T26" s="37">
        <f t="shared" si="13"/>
        <v>0.24419253031249652</v>
      </c>
      <c r="U26" s="37">
        <f t="shared" si="13"/>
        <v>0.23683259352161912</v>
      </c>
      <c r="V26" s="37">
        <f t="shared" si="13"/>
        <v>0.22848632694424562</v>
      </c>
      <c r="W26" s="37">
        <f t="shared" si="13"/>
        <v>0.11081060473501662</v>
      </c>
      <c r="X26" s="37">
        <f t="shared" si="13"/>
        <v>0.12553286605483049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1.4724544565066582</v>
      </c>
      <c r="D33" s="29">
        <f t="shared" si="15"/>
        <v>1.1784034969378503</v>
      </c>
      <c r="E33" s="29">
        <f t="shared" si="15"/>
        <v>8.0448967034945529E-2</v>
      </c>
      <c r="F33" s="29">
        <f t="shared" si="15"/>
        <v>8.8394563347955951E-2</v>
      </c>
      <c r="G33" s="29">
        <f t="shared" si="15"/>
        <v>0.18047113387760585</v>
      </c>
      <c r="H33" s="29">
        <f t="shared" si="15"/>
        <v>0</v>
      </c>
      <c r="I33" s="29">
        <f t="shared" si="15"/>
        <v>0</v>
      </c>
      <c r="J33" s="29">
        <f t="shared" si="15"/>
        <v>0.34860378418890736</v>
      </c>
      <c r="K33" s="29">
        <f t="shared" si="15"/>
        <v>0.26718875770522549</v>
      </c>
      <c r="L33" s="29">
        <f t="shared" si="15"/>
        <v>0.26386061850391396</v>
      </c>
      <c r="M33" s="29">
        <f t="shared" si="15"/>
        <v>9.3778649717834742E-2</v>
      </c>
      <c r="N33" s="29">
        <f t="shared" si="15"/>
        <v>0.1733953823706281</v>
      </c>
      <c r="O33" s="29">
        <f t="shared" si="15"/>
        <v>0.30920477278321373</v>
      </c>
      <c r="P33" s="29">
        <f t="shared" si="15"/>
        <v>0.11883796017606246</v>
      </c>
      <c r="Q33" s="29">
        <f t="shared" si="15"/>
        <v>0.26498455192799164</v>
      </c>
      <c r="R33" s="29">
        <f t="shared" si="15"/>
        <v>0.24506773512844759</v>
      </c>
      <c r="S33" s="29">
        <f t="shared" si="15"/>
        <v>0.24972070585285217</v>
      </c>
      <c r="T33" s="29">
        <f t="shared" si="15"/>
        <v>0.24419253031249652</v>
      </c>
      <c r="U33" s="29">
        <f t="shared" si="15"/>
        <v>0.23683259352161912</v>
      </c>
      <c r="V33" s="29">
        <f t="shared" si="15"/>
        <v>0.22848632694424562</v>
      </c>
      <c r="W33" s="29">
        <f t="shared" si="15"/>
        <v>0.11081060473501662</v>
      </c>
      <c r="X33" s="29">
        <f t="shared" si="15"/>
        <v>0.12553286605483049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0.51363585311401394</v>
      </c>
      <c r="D36" s="10">
        <v>0.48566844759181244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0.19913746713154512</v>
      </c>
      <c r="K36" s="10">
        <v>0.26718875770522549</v>
      </c>
      <c r="L36" s="10">
        <v>0.19285118573896531</v>
      </c>
      <c r="M36" s="10">
        <v>9.3778649717834742E-2</v>
      </c>
      <c r="N36" s="10">
        <v>0.1733953823706281</v>
      </c>
      <c r="O36" s="10">
        <v>0.30920477278321373</v>
      </c>
      <c r="P36" s="10">
        <v>0.11883796017606246</v>
      </c>
      <c r="Q36" s="10">
        <v>0.26498455192799164</v>
      </c>
      <c r="R36" s="10">
        <v>0.24506773512844759</v>
      </c>
      <c r="S36" s="10">
        <v>0.24972070585285217</v>
      </c>
      <c r="T36" s="10">
        <v>0.23891906213292718</v>
      </c>
      <c r="U36" s="10">
        <v>0.23088205919167051</v>
      </c>
      <c r="V36" s="10">
        <v>0.22310199030330197</v>
      </c>
      <c r="W36" s="10">
        <v>0.10759299107245066</v>
      </c>
      <c r="X36" s="10">
        <v>0.12098450765182543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0.28230879377444978</v>
      </c>
      <c r="D43" s="10">
        <v>0.26694327491571584</v>
      </c>
      <c r="E43" s="10">
        <v>8.0448967034945529E-2</v>
      </c>
      <c r="F43" s="10">
        <v>8.8394563347955951E-2</v>
      </c>
      <c r="G43" s="10">
        <v>7.0293985843430787E-2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5.2734681795693463E-3</v>
      </c>
      <c r="U43" s="10">
        <v>5.9505343299486166E-3</v>
      </c>
      <c r="V43" s="10">
        <v>5.3843366409436592E-3</v>
      </c>
      <c r="W43" s="10">
        <v>3.2176136625659746E-3</v>
      </c>
      <c r="X43" s="10">
        <v>4.5483584030050605E-3</v>
      </c>
    </row>
    <row r="44" spans="1:24" ht="11.25" customHeight="1" x14ac:dyDescent="0.2">
      <c r="A44" s="41" t="s">
        <v>75</v>
      </c>
      <c r="B44" s="9" t="s">
        <v>76</v>
      </c>
      <c r="C44" s="10">
        <v>0.67650980961819462</v>
      </c>
      <c r="D44" s="10">
        <v>0.42579177443032201</v>
      </c>
      <c r="E44" s="10">
        <v>0</v>
      </c>
      <c r="F44" s="10">
        <v>0</v>
      </c>
      <c r="G44" s="10">
        <v>0.11017714803417507</v>
      </c>
      <c r="H44" s="10">
        <v>0</v>
      </c>
      <c r="I44" s="10">
        <v>0</v>
      </c>
      <c r="J44" s="10">
        <v>0.14946631705736227</v>
      </c>
      <c r="K44" s="10">
        <v>0</v>
      </c>
      <c r="L44" s="10">
        <v>7.1009432764948671E-2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0.85612088507539197</v>
      </c>
      <c r="D51" s="37">
        <v>0.48608397933168063</v>
      </c>
      <c r="E51" s="37">
        <v>0.51299918743204287</v>
      </c>
      <c r="F51" s="37">
        <v>0.56733798758969733</v>
      </c>
      <c r="G51" s="37">
        <v>0.49788653150153489</v>
      </c>
      <c r="H51" s="37">
        <v>0.60186407215415794</v>
      </c>
      <c r="I51" s="37">
        <v>0.79340378508534748</v>
      </c>
      <c r="J51" s="37">
        <v>0.84543813606532614</v>
      </c>
      <c r="K51" s="37">
        <v>1.153664311217041</v>
      </c>
      <c r="L51" s="37">
        <v>0.6622056908053654</v>
      </c>
      <c r="M51" s="37">
        <v>0.54677468562258735</v>
      </c>
      <c r="N51" s="37">
        <v>0.59709867280582418</v>
      </c>
      <c r="O51" s="37">
        <v>0.97381344974364237</v>
      </c>
      <c r="P51" s="37">
        <v>1.2832823774611561</v>
      </c>
      <c r="Q51" s="37">
        <v>1.5577537269090165</v>
      </c>
      <c r="R51" s="37">
        <v>1.7659044233214318</v>
      </c>
      <c r="S51" s="37">
        <v>1.8396815044919075</v>
      </c>
      <c r="T51" s="37">
        <v>1.8913984534958079</v>
      </c>
      <c r="U51" s="37">
        <v>1.837690450383878</v>
      </c>
      <c r="V51" s="37">
        <v>1.75295395467958</v>
      </c>
      <c r="W51" s="37">
        <v>2.0522209679913308</v>
      </c>
      <c r="X51" s="37">
        <v>2.3714455604889673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0.86957477847257192</v>
      </c>
      <c r="D52" s="37">
        <f t="shared" si="16"/>
        <v>0.83761160634632514</v>
      </c>
      <c r="E52" s="37">
        <f t="shared" si="16"/>
        <v>0.78342128296193692</v>
      </c>
      <c r="F52" s="37">
        <f t="shared" si="16"/>
        <v>0.86600566220355191</v>
      </c>
      <c r="G52" s="37">
        <f t="shared" si="16"/>
        <v>0.70677280191566028</v>
      </c>
      <c r="H52" s="37">
        <f t="shared" si="16"/>
        <v>0.83620511221979466</v>
      </c>
      <c r="I52" s="37">
        <f t="shared" si="16"/>
        <v>1.0121480434736261</v>
      </c>
      <c r="J52" s="37">
        <f t="shared" si="16"/>
        <v>0.96229276181878121</v>
      </c>
      <c r="K52" s="37">
        <f t="shared" si="16"/>
        <v>0.89026583054944808</v>
      </c>
      <c r="L52" s="37">
        <f t="shared" si="16"/>
        <v>1.0079612465860917</v>
      </c>
      <c r="M52" s="37">
        <f t="shared" si="16"/>
        <v>1.0646282685619393</v>
      </c>
      <c r="N52" s="37">
        <f t="shared" si="16"/>
        <v>0.99134909004691296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2.9140376749848423E-4</v>
      </c>
      <c r="U52" s="37">
        <f t="shared" si="16"/>
        <v>3.8542165486239071E-4</v>
      </c>
      <c r="V52" s="37">
        <f t="shared" si="16"/>
        <v>2.9129918999869724E-4</v>
      </c>
      <c r="W52" s="37">
        <f t="shared" si="16"/>
        <v>2.0230505064037556E-4</v>
      </c>
      <c r="X52" s="37">
        <f t="shared" si="16"/>
        <v>4.1867734253603063E-4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0.86957477847257192</v>
      </c>
      <c r="D59" s="10">
        <v>0.83761160634632514</v>
      </c>
      <c r="E59" s="10">
        <v>0.78342128296193692</v>
      </c>
      <c r="F59" s="10">
        <v>0.86600566220355191</v>
      </c>
      <c r="G59" s="10">
        <v>0.70677280191566028</v>
      </c>
      <c r="H59" s="10">
        <v>0.83620511221979466</v>
      </c>
      <c r="I59" s="10">
        <v>1.0121480434736261</v>
      </c>
      <c r="J59" s="10">
        <v>0.96229276181878121</v>
      </c>
      <c r="K59" s="10">
        <v>0.89026583054944808</v>
      </c>
      <c r="L59" s="10">
        <v>1.0079612465860917</v>
      </c>
      <c r="M59" s="10">
        <v>1.0646282685619393</v>
      </c>
      <c r="N59" s="10">
        <v>0.99134909004691296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2.9140376749848423E-4</v>
      </c>
      <c r="U66" s="10">
        <v>3.8542165486239071E-4</v>
      </c>
      <c r="V66" s="10">
        <v>2.9129918999869724E-4</v>
      </c>
      <c r="W66" s="10">
        <v>2.0230505064037556E-4</v>
      </c>
      <c r="X66" s="10">
        <v>4.1867734253603063E-4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0.84671394078355433</v>
      </c>
      <c r="D76" s="40">
        <v>0.82485728987117557</v>
      </c>
      <c r="E76" s="40">
        <v>0.760501045689433</v>
      </c>
      <c r="F76" s="40">
        <v>0.82938589586850309</v>
      </c>
      <c r="G76" s="40">
        <v>0.68585646107074838</v>
      </c>
      <c r="H76" s="40">
        <v>0.80539784231656675</v>
      </c>
      <c r="I76" s="40">
        <v>1.0140388589695188</v>
      </c>
      <c r="J76" s="40">
        <v>1.0584866757946956</v>
      </c>
      <c r="K76" s="40">
        <v>0.9302319643199185</v>
      </c>
      <c r="L76" s="40">
        <v>0.85601793693388606</v>
      </c>
      <c r="M76" s="40">
        <v>0.97634409329182714</v>
      </c>
      <c r="N76" s="40">
        <v>0.78669496738223521</v>
      </c>
      <c r="O76" s="40">
        <v>1.1714264906003762</v>
      </c>
      <c r="P76" s="40">
        <v>0.94048933497067999</v>
      </c>
      <c r="Q76" s="40">
        <v>1.093995126740321</v>
      </c>
      <c r="R76" s="40">
        <v>1.0516753163651038</v>
      </c>
      <c r="S76" s="40">
        <v>0.93951072011484449</v>
      </c>
      <c r="T76" s="40">
        <v>0.94781892167840964</v>
      </c>
      <c r="U76" s="40">
        <v>0.92166461130848076</v>
      </c>
      <c r="V76" s="40">
        <v>0.8722385279366287</v>
      </c>
      <c r="W76" s="40">
        <v>0.85734547379543335</v>
      </c>
      <c r="X76" s="40">
        <v>0.98032651197083842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37.683596816203952</v>
      </c>
      <c r="D2" s="31">
        <f t="shared" ref="D2:W2" si="1">SUM(D3,D17,D22,D25,D26,D51,D52,D71,D74,D75,D76)</f>
        <v>32.050601667065848</v>
      </c>
      <c r="E2" s="31">
        <f t="shared" si="1"/>
        <v>20.835544392204085</v>
      </c>
      <c r="F2" s="31">
        <f t="shared" si="1"/>
        <v>20.650423612400438</v>
      </c>
      <c r="G2" s="31">
        <f t="shared" si="1"/>
        <v>24.063750818839949</v>
      </c>
      <c r="H2" s="31">
        <f t="shared" si="1"/>
        <v>21.442861434186518</v>
      </c>
      <c r="I2" s="31">
        <f t="shared" si="1"/>
        <v>22.034751530872189</v>
      </c>
      <c r="J2" s="31">
        <f t="shared" si="1"/>
        <v>28.729843567622027</v>
      </c>
      <c r="K2" s="31">
        <f t="shared" si="1"/>
        <v>31.945407519699344</v>
      </c>
      <c r="L2" s="31">
        <f t="shared" si="1"/>
        <v>23.972637224281662</v>
      </c>
      <c r="M2" s="31">
        <f t="shared" si="1"/>
        <v>23.132919702633842</v>
      </c>
      <c r="N2" s="31">
        <f t="shared" si="1"/>
        <v>23.953869454032407</v>
      </c>
      <c r="O2" s="31">
        <f t="shared" si="1"/>
        <v>16.552949955832354</v>
      </c>
      <c r="P2" s="31">
        <f t="shared" si="1"/>
        <v>20.76813839274034</v>
      </c>
      <c r="Q2" s="31">
        <f t="shared" si="1"/>
        <v>22.68997338719997</v>
      </c>
      <c r="R2" s="31">
        <f t="shared" si="1"/>
        <v>25.804248483912438</v>
      </c>
      <c r="S2" s="31">
        <f t="shared" si="1"/>
        <v>24.781319227751919</v>
      </c>
      <c r="T2" s="31">
        <f t="shared" si="1"/>
        <v>26.335129301235902</v>
      </c>
      <c r="U2" s="31">
        <f t="shared" si="1"/>
        <v>25.591045151849983</v>
      </c>
      <c r="V2" s="31">
        <f t="shared" si="1"/>
        <v>24.373201000449892</v>
      </c>
      <c r="W2" s="31">
        <f t="shared" si="1"/>
        <v>24.962309728393183</v>
      </c>
      <c r="X2" s="31">
        <f t="shared" ref="X2" si="2">SUM(X3,X17,X22,X25,X26,X51,X52,X71,X74,X75,X76)</f>
        <v>29.129929006670771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0.65102778017589802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0.65102778017589802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0.65102778017589802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15.965378733519136</v>
      </c>
      <c r="D26" s="37">
        <f t="shared" si="13"/>
        <v>13.3645887644551</v>
      </c>
      <c r="E26" s="37">
        <f t="shared" si="13"/>
        <v>0.95446074921612933</v>
      </c>
      <c r="F26" s="37">
        <f t="shared" si="13"/>
        <v>0.94651515290311905</v>
      </c>
      <c r="G26" s="37">
        <f t="shared" si="13"/>
        <v>2.7743010071370113</v>
      </c>
      <c r="H26" s="37">
        <f t="shared" si="13"/>
        <v>0</v>
      </c>
      <c r="I26" s="37">
        <f t="shared" si="13"/>
        <v>0</v>
      </c>
      <c r="J26" s="37">
        <f t="shared" si="13"/>
        <v>3.7595647454757524</v>
      </c>
      <c r="K26" s="37">
        <f t="shared" si="13"/>
        <v>3.0288559542466227</v>
      </c>
      <c r="L26" s="37">
        <f t="shared" si="13"/>
        <v>2.8889338784866276</v>
      </c>
      <c r="M26" s="37">
        <f t="shared" si="13"/>
        <v>1.0049315824403762</v>
      </c>
      <c r="N26" s="37">
        <f t="shared" si="13"/>
        <v>2.0240250819457946</v>
      </c>
      <c r="O26" s="37">
        <f t="shared" si="13"/>
        <v>1.8882156915332093</v>
      </c>
      <c r="P26" s="37">
        <f t="shared" si="13"/>
        <v>0.97987227198214866</v>
      </c>
      <c r="Q26" s="37">
        <f t="shared" si="13"/>
        <v>1.9324359123884314</v>
      </c>
      <c r="R26" s="37">
        <f t="shared" si="13"/>
        <v>1.9523527291879752</v>
      </c>
      <c r="S26" s="37">
        <f t="shared" si="13"/>
        <v>1.9476997584635707</v>
      </c>
      <c r="T26" s="37">
        <f t="shared" si="13"/>
        <v>1.9893414335740034</v>
      </c>
      <c r="U26" s="37">
        <f t="shared" si="13"/>
        <v>1.9292895045007366</v>
      </c>
      <c r="V26" s="37">
        <f t="shared" si="13"/>
        <v>1.8621413600720913</v>
      </c>
      <c r="W26" s="37">
        <f t="shared" si="13"/>
        <v>0.87818337634838828</v>
      </c>
      <c r="X26" s="37">
        <f t="shared" si="13"/>
        <v>1.0087749585367431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15.965378733519136</v>
      </c>
      <c r="D33" s="29">
        <f t="shared" si="15"/>
        <v>13.3645887644551</v>
      </c>
      <c r="E33" s="29">
        <f t="shared" si="15"/>
        <v>0.95446074921612933</v>
      </c>
      <c r="F33" s="29">
        <f t="shared" si="15"/>
        <v>0.94651515290311905</v>
      </c>
      <c r="G33" s="29">
        <f t="shared" si="15"/>
        <v>2.7743010071370113</v>
      </c>
      <c r="H33" s="29">
        <f t="shared" si="15"/>
        <v>0</v>
      </c>
      <c r="I33" s="29">
        <f t="shared" si="15"/>
        <v>0</v>
      </c>
      <c r="J33" s="29">
        <f t="shared" si="15"/>
        <v>3.7595647454757524</v>
      </c>
      <c r="K33" s="29">
        <f t="shared" si="15"/>
        <v>3.0288559542466227</v>
      </c>
      <c r="L33" s="29">
        <f t="shared" si="15"/>
        <v>2.8889338784866276</v>
      </c>
      <c r="M33" s="29">
        <f t="shared" si="15"/>
        <v>1.0049315824403762</v>
      </c>
      <c r="N33" s="29">
        <f t="shared" si="15"/>
        <v>2.0240250819457946</v>
      </c>
      <c r="O33" s="29">
        <f t="shared" si="15"/>
        <v>1.8882156915332093</v>
      </c>
      <c r="P33" s="29">
        <f t="shared" si="15"/>
        <v>0.97987227198214866</v>
      </c>
      <c r="Q33" s="29">
        <f t="shared" si="15"/>
        <v>1.9324359123884314</v>
      </c>
      <c r="R33" s="29">
        <f t="shared" si="15"/>
        <v>1.9523527291879752</v>
      </c>
      <c r="S33" s="29">
        <f t="shared" si="15"/>
        <v>1.9476997584635707</v>
      </c>
      <c r="T33" s="29">
        <f t="shared" si="15"/>
        <v>1.9893414335740034</v>
      </c>
      <c r="U33" s="29">
        <f t="shared" si="15"/>
        <v>1.9292895045007366</v>
      </c>
      <c r="V33" s="29">
        <f t="shared" si="15"/>
        <v>1.8621413600720913</v>
      </c>
      <c r="W33" s="29">
        <f t="shared" si="15"/>
        <v>0.87818337634838828</v>
      </c>
      <c r="X33" s="29">
        <f t="shared" si="15"/>
        <v>1.0087749585367431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5.1350313867828046</v>
      </c>
      <c r="D36" s="10">
        <v>5.1629987923050074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1.9982829971848779</v>
      </c>
      <c r="K36" s="10">
        <v>3.0288559542466227</v>
      </c>
      <c r="L36" s="10">
        <v>2.0045692785774576</v>
      </c>
      <c r="M36" s="10">
        <v>1.0049315824403762</v>
      </c>
      <c r="N36" s="10">
        <v>2.0240250819457946</v>
      </c>
      <c r="O36" s="10">
        <v>1.8882156915332093</v>
      </c>
      <c r="P36" s="10">
        <v>0.97987227198214866</v>
      </c>
      <c r="Q36" s="10">
        <v>1.9324359123884314</v>
      </c>
      <c r="R36" s="10">
        <v>1.9523527291879752</v>
      </c>
      <c r="S36" s="10">
        <v>1.9476997584635707</v>
      </c>
      <c r="T36" s="10">
        <v>1.9463775844706837</v>
      </c>
      <c r="U36" s="10">
        <v>1.8808118359072115</v>
      </c>
      <c r="V36" s="10">
        <v>1.8182565651567151</v>
      </c>
      <c r="W36" s="10">
        <v>0.8526821594004641</v>
      </c>
      <c r="X36" s="10">
        <v>0.97222271504808866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2.8224203549787741</v>
      </c>
      <c r="D43" s="10">
        <v>2.8377858738375075</v>
      </c>
      <c r="E43" s="10">
        <v>0.95446074921612933</v>
      </c>
      <c r="F43" s="10">
        <v>0.94651515290311905</v>
      </c>
      <c r="G43" s="10">
        <v>0.96461573040764426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4.296384910331974E-2</v>
      </c>
      <c r="U43" s="10">
        <v>4.8477668593525154E-2</v>
      </c>
      <c r="V43" s="10">
        <v>4.3884794915376189E-2</v>
      </c>
      <c r="W43" s="10">
        <v>2.5501216947924135E-2</v>
      </c>
      <c r="X43" s="10">
        <v>3.6552243488654441E-2</v>
      </c>
    </row>
    <row r="44" spans="1:24" ht="11.25" customHeight="1" x14ac:dyDescent="0.2">
      <c r="A44" s="41" t="s">
        <v>75</v>
      </c>
      <c r="B44" s="9" t="s">
        <v>76</v>
      </c>
      <c r="C44" s="10">
        <v>8.0079269917575573</v>
      </c>
      <c r="D44" s="10">
        <v>5.3638040983125839</v>
      </c>
      <c r="E44" s="10">
        <v>0</v>
      </c>
      <c r="F44" s="10">
        <v>0</v>
      </c>
      <c r="G44" s="10">
        <v>1.809685276729367</v>
      </c>
      <c r="H44" s="10">
        <v>0</v>
      </c>
      <c r="I44" s="10">
        <v>0</v>
      </c>
      <c r="J44" s="10">
        <v>1.7612817482908747</v>
      </c>
      <c r="K44" s="10">
        <v>0</v>
      </c>
      <c r="L44" s="10">
        <v>0.88436459990916994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8.5591843599804971</v>
      </c>
      <c r="D51" s="37">
        <v>5.1673983938411476</v>
      </c>
      <c r="E51" s="37">
        <v>6.0863129363856689</v>
      </c>
      <c r="F51" s="37">
        <v>6.0749663976209654</v>
      </c>
      <c r="G51" s="37">
        <v>6.8322940359963154</v>
      </c>
      <c r="H51" s="37">
        <v>7.0292623250943373</v>
      </c>
      <c r="I51" s="37">
        <v>7.5041026637538604</v>
      </c>
      <c r="J51" s="37">
        <v>8.4838825862046647</v>
      </c>
      <c r="K51" s="37">
        <v>13.076774209849169</v>
      </c>
      <c r="L51" s="37">
        <v>6.8829361836572325</v>
      </c>
      <c r="M51" s="37">
        <v>5.8590722619268538</v>
      </c>
      <c r="N51" s="37">
        <v>6.9695393323532464</v>
      </c>
      <c r="O51" s="37">
        <v>5.9479406345211903</v>
      </c>
      <c r="P51" s="37">
        <v>10.582581766992842</v>
      </c>
      <c r="Q51" s="37">
        <v>11.361420821672242</v>
      </c>
      <c r="R51" s="37">
        <v>14.069521200066358</v>
      </c>
      <c r="S51" s="37">
        <v>14.349656414682643</v>
      </c>
      <c r="T51" s="37">
        <v>15.409547376254841</v>
      </c>
      <c r="U51" s="37">
        <v>14.97125193998585</v>
      </c>
      <c r="V51" s="37">
        <v>14.28737278650701</v>
      </c>
      <c r="W51" s="37">
        <v>16.26488995204306</v>
      </c>
      <c r="X51" s="37">
        <v>19.057789177258233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4.2894965886813399</v>
      </c>
      <c r="D52" s="37">
        <f t="shared" si="16"/>
        <v>4.3692671554765461</v>
      </c>
      <c r="E52" s="37">
        <f t="shared" si="16"/>
        <v>4.4950825863415886</v>
      </c>
      <c r="F52" s="37">
        <f t="shared" si="16"/>
        <v>4.4841233145806276</v>
      </c>
      <c r="G52" s="37">
        <f t="shared" si="16"/>
        <v>4.7388849796836503</v>
      </c>
      <c r="H52" s="37">
        <f t="shared" si="16"/>
        <v>4.7288851715291287</v>
      </c>
      <c r="I52" s="37">
        <f t="shared" si="16"/>
        <v>4.6246533322787373</v>
      </c>
      <c r="J52" s="37">
        <f t="shared" si="16"/>
        <v>4.7700374187487169</v>
      </c>
      <c r="K52" s="37">
        <f t="shared" si="16"/>
        <v>4.8181606526835692</v>
      </c>
      <c r="L52" s="37">
        <f t="shared" si="16"/>
        <v>5.0825804559074594</v>
      </c>
      <c r="M52" s="37">
        <f t="shared" si="16"/>
        <v>5.5513648526762376</v>
      </c>
      <c r="N52" s="37">
        <f t="shared" si="16"/>
        <v>5.6008263183795703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2.3741164388643705E-3</v>
      </c>
      <c r="U52" s="37">
        <f t="shared" si="16"/>
        <v>3.139943779359449E-3</v>
      </c>
      <c r="V52" s="37">
        <f t="shared" si="16"/>
        <v>2.3742210163641576E-3</v>
      </c>
      <c r="W52" s="37">
        <f t="shared" si="16"/>
        <v>1.6033699278634936E-3</v>
      </c>
      <c r="X52" s="37">
        <f t="shared" si="16"/>
        <v>3.3646416600435049E-3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4.2894965886813399</v>
      </c>
      <c r="D59" s="10">
        <v>4.3692671554765461</v>
      </c>
      <c r="E59" s="10">
        <v>4.4950825863415886</v>
      </c>
      <c r="F59" s="10">
        <v>4.4841233145806276</v>
      </c>
      <c r="G59" s="10">
        <v>4.7388849796836503</v>
      </c>
      <c r="H59" s="10">
        <v>4.7288851715291287</v>
      </c>
      <c r="I59" s="10">
        <v>4.6246533322787373</v>
      </c>
      <c r="J59" s="10">
        <v>4.7700374187487169</v>
      </c>
      <c r="K59" s="10">
        <v>4.8181606526835692</v>
      </c>
      <c r="L59" s="10">
        <v>5.0825804559074594</v>
      </c>
      <c r="M59" s="10">
        <v>5.5513648526762376</v>
      </c>
      <c r="N59" s="10">
        <v>5.6008263183795703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2.3741164388643705E-3</v>
      </c>
      <c r="U66" s="10">
        <v>3.139943779359449E-3</v>
      </c>
      <c r="V66" s="10">
        <v>2.3742210163641576E-3</v>
      </c>
      <c r="W66" s="10">
        <v>1.6033699278634936E-3</v>
      </c>
      <c r="X66" s="10">
        <v>3.3646416600435049E-3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8.8695371340229787</v>
      </c>
      <c r="D76" s="40">
        <v>9.149347353293054</v>
      </c>
      <c r="E76" s="40">
        <v>9.2996881202606971</v>
      </c>
      <c r="F76" s="40">
        <v>9.1448187472957265</v>
      </c>
      <c r="G76" s="40">
        <v>9.7182707960229706</v>
      </c>
      <c r="H76" s="40">
        <v>9.6847139375630515</v>
      </c>
      <c r="I76" s="40">
        <v>9.9059955348395903</v>
      </c>
      <c r="J76" s="40">
        <v>11.065331037016994</v>
      </c>
      <c r="K76" s="40">
        <v>11.021616702919982</v>
      </c>
      <c r="L76" s="40">
        <v>9.1181867062303432</v>
      </c>
      <c r="M76" s="40">
        <v>10.717551005590373</v>
      </c>
      <c r="N76" s="40">
        <v>9.3594787213537938</v>
      </c>
      <c r="O76" s="40">
        <v>8.7167936297779551</v>
      </c>
      <c r="P76" s="40">
        <v>9.2056843537653492</v>
      </c>
      <c r="Q76" s="40">
        <v>9.3961166531392983</v>
      </c>
      <c r="R76" s="40">
        <v>9.7823745546581051</v>
      </c>
      <c r="S76" s="40">
        <v>8.4839630546057059</v>
      </c>
      <c r="T76" s="40">
        <v>8.9338663749681935</v>
      </c>
      <c r="U76" s="40">
        <v>8.6873637635840382</v>
      </c>
      <c r="V76" s="40">
        <v>8.2213126328544277</v>
      </c>
      <c r="W76" s="40">
        <v>7.8176330300738703</v>
      </c>
      <c r="X76" s="40">
        <v>9.0600002292157509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414.30524505588994</v>
      </c>
      <c r="D2" s="31">
        <f t="shared" ref="D2:W2" si="1">SUM(D3,D17,D22,D25,D26,D51,D52,D71,D74,D75,D76)</f>
        <v>570.14883920894226</v>
      </c>
      <c r="E2" s="31">
        <f t="shared" si="1"/>
        <v>549.689165950129</v>
      </c>
      <c r="F2" s="31">
        <f t="shared" si="1"/>
        <v>575.14643164230426</v>
      </c>
      <c r="G2" s="31">
        <f t="shared" si="1"/>
        <v>563.74531384350814</v>
      </c>
      <c r="H2" s="31">
        <f t="shared" si="1"/>
        <v>483.33929492691317</v>
      </c>
      <c r="I2" s="31">
        <f t="shared" si="1"/>
        <v>475.22785898538245</v>
      </c>
      <c r="J2" s="31">
        <f t="shared" si="1"/>
        <v>570.29277730008607</v>
      </c>
      <c r="K2" s="31">
        <f t="shared" si="1"/>
        <v>503.45984522785886</v>
      </c>
      <c r="L2" s="31">
        <f t="shared" si="1"/>
        <v>528.58512467755793</v>
      </c>
      <c r="M2" s="31">
        <f t="shared" si="1"/>
        <v>580.21367153912297</v>
      </c>
      <c r="N2" s="31">
        <f t="shared" si="1"/>
        <v>576.37377472055027</v>
      </c>
      <c r="O2" s="31">
        <f t="shared" si="1"/>
        <v>502.22158211521923</v>
      </c>
      <c r="P2" s="31">
        <f t="shared" si="1"/>
        <v>494.76139294926907</v>
      </c>
      <c r="Q2" s="31">
        <f t="shared" si="1"/>
        <v>373.31358555460019</v>
      </c>
      <c r="R2" s="31">
        <f t="shared" si="1"/>
        <v>375.10696474634562</v>
      </c>
      <c r="S2" s="31">
        <f t="shared" si="1"/>
        <v>384.073860705073</v>
      </c>
      <c r="T2" s="31">
        <f t="shared" si="1"/>
        <v>398.79707652622523</v>
      </c>
      <c r="U2" s="31">
        <f t="shared" si="1"/>
        <v>456.85460017196897</v>
      </c>
      <c r="V2" s="31">
        <f t="shared" si="1"/>
        <v>467.47858985382629</v>
      </c>
      <c r="W2" s="31">
        <f t="shared" si="1"/>
        <v>385.8398108340499</v>
      </c>
      <c r="X2" s="31">
        <f t="shared" ref="X2" si="2">SUM(X3,X17,X22,X25,X26,X51,X52,X71,X74,X75,X76)</f>
        <v>441.79724849527076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13.395872742906278</v>
      </c>
      <c r="D3" s="34">
        <f t="shared" ref="D3:W3" si="4">SUM(D4,D8,D11)</f>
        <v>15.405331040412719</v>
      </c>
      <c r="E3" s="34">
        <f t="shared" si="4"/>
        <v>14.065692175408429</v>
      </c>
      <c r="F3" s="34">
        <f t="shared" si="4"/>
        <v>14.016680997420465</v>
      </c>
      <c r="G3" s="34">
        <f t="shared" si="4"/>
        <v>14.456663800515905</v>
      </c>
      <c r="H3" s="34">
        <f t="shared" si="4"/>
        <v>15.531298366294072</v>
      </c>
      <c r="I3" s="34">
        <f t="shared" si="4"/>
        <v>19.432502149613072</v>
      </c>
      <c r="J3" s="34">
        <f t="shared" si="4"/>
        <v>13.90842648323302</v>
      </c>
      <c r="K3" s="34">
        <f t="shared" si="4"/>
        <v>14.542304385210658</v>
      </c>
      <c r="L3" s="34">
        <f t="shared" si="4"/>
        <v>12.868959587274288</v>
      </c>
      <c r="M3" s="34">
        <f t="shared" si="4"/>
        <v>12.132932072227003</v>
      </c>
      <c r="N3" s="34">
        <f t="shared" si="4"/>
        <v>12.267411865864148</v>
      </c>
      <c r="O3" s="34">
        <f t="shared" si="4"/>
        <v>12.604299226139297</v>
      </c>
      <c r="P3" s="34">
        <f t="shared" si="4"/>
        <v>12.784608770421324</v>
      </c>
      <c r="Q3" s="34">
        <f t="shared" si="4"/>
        <v>0.64944110060189175</v>
      </c>
      <c r="R3" s="34">
        <f t="shared" si="4"/>
        <v>0</v>
      </c>
      <c r="S3" s="34">
        <f t="shared" si="4"/>
        <v>0</v>
      </c>
      <c r="T3" s="34">
        <f t="shared" si="4"/>
        <v>1.2037833190025791E-3</v>
      </c>
      <c r="U3" s="34">
        <f t="shared" si="4"/>
        <v>1.805674978503869E-3</v>
      </c>
      <c r="V3" s="34">
        <f t="shared" si="4"/>
        <v>1.2037833190025788E-3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7.3187446259673257</v>
      </c>
      <c r="G4" s="29">
        <f t="shared" si="7"/>
        <v>9.0982803095442808</v>
      </c>
      <c r="H4" s="29">
        <f t="shared" si="7"/>
        <v>12.182287188306111</v>
      </c>
      <c r="I4" s="29">
        <f t="shared" si="7"/>
        <v>16.753310404127259</v>
      </c>
      <c r="J4" s="29">
        <f t="shared" si="7"/>
        <v>11.22854686156492</v>
      </c>
      <c r="K4" s="29">
        <f t="shared" si="7"/>
        <v>11.710232158211518</v>
      </c>
      <c r="L4" s="29">
        <f t="shared" si="7"/>
        <v>10.774548581255372</v>
      </c>
      <c r="M4" s="29">
        <f t="shared" si="7"/>
        <v>10.026483233018061</v>
      </c>
      <c r="N4" s="29">
        <f t="shared" si="7"/>
        <v>10.14952708512468</v>
      </c>
      <c r="O4" s="29">
        <f t="shared" si="7"/>
        <v>11.898108340498712</v>
      </c>
      <c r="P4" s="29">
        <f t="shared" si="7"/>
        <v>12.078417884780739</v>
      </c>
      <c r="Q4" s="29">
        <f t="shared" si="7"/>
        <v>0.64944110060189175</v>
      </c>
      <c r="R4" s="29">
        <f t="shared" si="7"/>
        <v>0</v>
      </c>
      <c r="S4" s="29">
        <f t="shared" si="7"/>
        <v>0</v>
      </c>
      <c r="T4" s="29">
        <f t="shared" si="7"/>
        <v>1.2037833190025791E-3</v>
      </c>
      <c r="U4" s="29">
        <f t="shared" si="7"/>
        <v>1.805674978503869E-3</v>
      </c>
      <c r="V4" s="29">
        <f t="shared" si="7"/>
        <v>1.2037833190025788E-3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9.0982803095442808</v>
      </c>
      <c r="H5" s="10">
        <f>FC_IND_CPC_BC_E!H5+FC_IND_CPC_OC_E!H5+FC_IND_CPC_PH_E!H5</f>
        <v>12.182287188306111</v>
      </c>
      <c r="I5" s="10">
        <f>FC_IND_CPC_BC_E!I5+FC_IND_CPC_OC_E!I5+FC_IND_CPC_PH_E!I5</f>
        <v>16.753310404127259</v>
      </c>
      <c r="J5" s="10">
        <f>FC_IND_CPC_BC_E!J5+FC_IND_CPC_OC_E!J5+FC_IND_CPC_PH_E!J5</f>
        <v>11.22854686156492</v>
      </c>
      <c r="K5" s="10">
        <f>FC_IND_CPC_BC_E!K5+FC_IND_CPC_OC_E!K5+FC_IND_CPC_PH_E!K5</f>
        <v>11.710232158211518</v>
      </c>
      <c r="L5" s="10">
        <f>FC_IND_CPC_BC_E!L5+FC_IND_CPC_OC_E!L5+FC_IND_CPC_PH_E!L5</f>
        <v>10.774548581255372</v>
      </c>
      <c r="M5" s="10">
        <f>FC_IND_CPC_BC_E!M5+FC_IND_CPC_OC_E!M5+FC_IND_CPC_PH_E!M5</f>
        <v>10.026483233018061</v>
      </c>
      <c r="N5" s="10">
        <f>FC_IND_CPC_BC_E!N5+FC_IND_CPC_OC_E!N5+FC_IND_CPC_PH_E!N5</f>
        <v>10.14952708512468</v>
      </c>
      <c r="O5" s="10">
        <f>FC_IND_CPC_BC_E!O5+FC_IND_CPC_OC_E!O5+FC_IND_CPC_PH_E!O5</f>
        <v>11.898108340498712</v>
      </c>
      <c r="P5" s="10">
        <f>FC_IND_CPC_BC_E!P5+FC_IND_CPC_OC_E!P5+FC_IND_CPC_PH_E!P5</f>
        <v>12.078417884780739</v>
      </c>
      <c r="Q5" s="10">
        <f>FC_IND_CPC_BC_E!Q5+FC_IND_CPC_OC_E!Q5+FC_IND_CPC_PH_E!Q5</f>
        <v>0.64944110060189175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7.3187446259673257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1.2037833190025791E-3</v>
      </c>
      <c r="U7" s="10">
        <f>FC_IND_CPC_BC_E!U7+FC_IND_CPC_OC_E!U7+FC_IND_CPC_PH_E!U7</f>
        <v>1.805674978503869E-3</v>
      </c>
      <c r="V7" s="10">
        <f>FC_IND_CPC_BC_E!V7+FC_IND_CPC_OC_E!V7+FC_IND_CPC_PH_E!V7</f>
        <v>1.2037833190025788E-3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13.395872742906278</v>
      </c>
      <c r="D11" s="29">
        <f t="shared" ref="D11:W11" si="13">SUM(D12:D16)</f>
        <v>15.405331040412719</v>
      </c>
      <c r="E11" s="29">
        <f t="shared" si="13"/>
        <v>14.065692175408429</v>
      </c>
      <c r="F11" s="29">
        <f t="shared" si="13"/>
        <v>6.6979363714531397</v>
      </c>
      <c r="G11" s="29">
        <f t="shared" si="13"/>
        <v>5.3583834909716241</v>
      </c>
      <c r="H11" s="29">
        <f t="shared" si="13"/>
        <v>3.3490111779879617</v>
      </c>
      <c r="I11" s="29">
        <f t="shared" si="13"/>
        <v>2.6791917454858121</v>
      </c>
      <c r="J11" s="29">
        <f t="shared" si="13"/>
        <v>2.6798796216680998</v>
      </c>
      <c r="K11" s="29">
        <f t="shared" si="13"/>
        <v>2.8320722269991401</v>
      </c>
      <c r="L11" s="29">
        <f t="shared" si="13"/>
        <v>2.0944110060189161</v>
      </c>
      <c r="M11" s="29">
        <f t="shared" si="13"/>
        <v>2.1064488392089422</v>
      </c>
      <c r="N11" s="29">
        <f t="shared" si="13"/>
        <v>2.117884780739467</v>
      </c>
      <c r="O11" s="29">
        <f t="shared" si="13"/>
        <v>0.70619088564058474</v>
      </c>
      <c r="P11" s="29">
        <f t="shared" si="13"/>
        <v>0.70619088564058463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13.395872742906278</v>
      </c>
      <c r="D13" s="10">
        <f>FC_IND_CPC_BC_E!D13+FC_IND_CPC_OC_E!D13+FC_IND_CPC_PH_E!D13</f>
        <v>15.405331040412719</v>
      </c>
      <c r="E13" s="10">
        <f>FC_IND_CPC_BC_E!E13+FC_IND_CPC_OC_E!E13+FC_IND_CPC_PH_E!E13</f>
        <v>14.065692175408429</v>
      </c>
      <c r="F13" s="10">
        <f>FC_IND_CPC_BC_E!F13+FC_IND_CPC_OC_E!F13+FC_IND_CPC_PH_E!F13</f>
        <v>6.6979363714531397</v>
      </c>
      <c r="G13" s="10">
        <f>FC_IND_CPC_BC_E!G13+FC_IND_CPC_OC_E!G13+FC_IND_CPC_PH_E!G13</f>
        <v>5.3583834909716241</v>
      </c>
      <c r="H13" s="10">
        <f>FC_IND_CPC_BC_E!H13+FC_IND_CPC_OC_E!H13+FC_IND_CPC_PH_E!H13</f>
        <v>3.3490111779879617</v>
      </c>
      <c r="I13" s="10">
        <f>FC_IND_CPC_BC_E!I13+FC_IND_CPC_OC_E!I13+FC_IND_CPC_PH_E!I13</f>
        <v>2.6791917454858121</v>
      </c>
      <c r="J13" s="10">
        <f>FC_IND_CPC_BC_E!J13+FC_IND_CPC_OC_E!J13+FC_IND_CPC_PH_E!J13</f>
        <v>2.6798796216680998</v>
      </c>
      <c r="K13" s="10">
        <f>FC_IND_CPC_BC_E!K13+FC_IND_CPC_OC_E!K13+FC_IND_CPC_PH_E!K13</f>
        <v>2.8320722269991401</v>
      </c>
      <c r="L13" s="10">
        <f>FC_IND_CPC_BC_E!L13+FC_IND_CPC_OC_E!L13+FC_IND_CPC_PH_E!L13</f>
        <v>2.0944110060189161</v>
      </c>
      <c r="M13" s="10">
        <f>FC_IND_CPC_BC_E!M13+FC_IND_CPC_OC_E!M13+FC_IND_CPC_PH_E!M13</f>
        <v>2.1064488392089422</v>
      </c>
      <c r="N13" s="10">
        <f>FC_IND_CPC_BC_E!N13+FC_IND_CPC_OC_E!N13+FC_IND_CPC_PH_E!N13</f>
        <v>2.117884780739467</v>
      </c>
      <c r="O13" s="10">
        <f>FC_IND_CPC_BC_E!O13+FC_IND_CPC_OC_E!O13+FC_IND_CPC_PH_E!O13</f>
        <v>0.70619088564058474</v>
      </c>
      <c r="P13" s="10">
        <f>FC_IND_CPC_BC_E!P13+FC_IND_CPC_OC_E!P13+FC_IND_CPC_PH_E!P13</f>
        <v>0.70619088564058463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69.305245055889941</v>
      </c>
      <c r="D26" s="37">
        <f t="shared" ref="D26:W26" si="22">SUM(D27,D33)</f>
        <v>213.15081685296644</v>
      </c>
      <c r="E26" s="37">
        <f t="shared" si="22"/>
        <v>165.05881341358554</v>
      </c>
      <c r="F26" s="37">
        <f t="shared" si="22"/>
        <v>146.7249355116079</v>
      </c>
      <c r="G26" s="37">
        <f t="shared" si="22"/>
        <v>132.83938091143597</v>
      </c>
      <c r="H26" s="37">
        <f t="shared" si="22"/>
        <v>36.452278589853819</v>
      </c>
      <c r="I26" s="37">
        <f t="shared" si="22"/>
        <v>15.110318142734304</v>
      </c>
      <c r="J26" s="37">
        <f t="shared" si="22"/>
        <v>97.210318142734323</v>
      </c>
      <c r="K26" s="37">
        <f t="shared" si="22"/>
        <v>42.012983662940655</v>
      </c>
      <c r="L26" s="37">
        <f t="shared" si="22"/>
        <v>42.180223559759227</v>
      </c>
      <c r="M26" s="37">
        <f t="shared" si="22"/>
        <v>50.922012037833184</v>
      </c>
      <c r="N26" s="37">
        <f t="shared" si="22"/>
        <v>38.024333619948393</v>
      </c>
      <c r="O26" s="37">
        <f t="shared" si="22"/>
        <v>15.047291487532242</v>
      </c>
      <c r="P26" s="37">
        <f t="shared" si="22"/>
        <v>11.894582975064488</v>
      </c>
      <c r="Q26" s="37">
        <f t="shared" si="22"/>
        <v>10.055460017196904</v>
      </c>
      <c r="R26" s="37">
        <f t="shared" si="22"/>
        <v>8.0730008598452283</v>
      </c>
      <c r="S26" s="37">
        <f t="shared" si="22"/>
        <v>14.760705073086843</v>
      </c>
      <c r="T26" s="37">
        <f t="shared" si="22"/>
        <v>7.0200343938091141</v>
      </c>
      <c r="U26" s="37">
        <f t="shared" si="22"/>
        <v>13.86053310404127</v>
      </c>
      <c r="V26" s="37">
        <f t="shared" si="22"/>
        <v>5.9372312983662932</v>
      </c>
      <c r="W26" s="37">
        <f t="shared" si="22"/>
        <v>5.2400687876182293</v>
      </c>
      <c r="X26" s="37">
        <f t="shared" ref="X26" si="23">SUM(X27,X33)</f>
        <v>4.8490111779879603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69.305245055889941</v>
      </c>
      <c r="D33" s="29">
        <f t="shared" ref="D33:W33" si="28">SUM(D34:D50)</f>
        <v>213.15081685296644</v>
      </c>
      <c r="E33" s="29">
        <f t="shared" si="28"/>
        <v>165.05881341358554</v>
      </c>
      <c r="F33" s="29">
        <f t="shared" si="28"/>
        <v>146.7249355116079</v>
      </c>
      <c r="G33" s="29">
        <f t="shared" si="28"/>
        <v>132.83938091143597</v>
      </c>
      <c r="H33" s="29">
        <f t="shared" si="28"/>
        <v>36.452278589853819</v>
      </c>
      <c r="I33" s="29">
        <f t="shared" si="28"/>
        <v>15.110318142734304</v>
      </c>
      <c r="J33" s="29">
        <f t="shared" si="28"/>
        <v>97.210318142734323</v>
      </c>
      <c r="K33" s="29">
        <f t="shared" si="28"/>
        <v>42.012983662940655</v>
      </c>
      <c r="L33" s="29">
        <f t="shared" si="28"/>
        <v>42.180223559759227</v>
      </c>
      <c r="M33" s="29">
        <f t="shared" si="28"/>
        <v>50.922012037833184</v>
      </c>
      <c r="N33" s="29">
        <f t="shared" si="28"/>
        <v>38.024333619948393</v>
      </c>
      <c r="O33" s="29">
        <f t="shared" si="28"/>
        <v>15.047291487532242</v>
      </c>
      <c r="P33" s="29">
        <f t="shared" si="28"/>
        <v>11.894582975064488</v>
      </c>
      <c r="Q33" s="29">
        <f t="shared" si="28"/>
        <v>10.055460017196904</v>
      </c>
      <c r="R33" s="29">
        <f t="shared" si="28"/>
        <v>8.0730008598452283</v>
      </c>
      <c r="S33" s="29">
        <f t="shared" si="28"/>
        <v>14.760705073086843</v>
      </c>
      <c r="T33" s="29">
        <f t="shared" si="28"/>
        <v>7.0200343938091141</v>
      </c>
      <c r="U33" s="29">
        <f t="shared" si="28"/>
        <v>13.86053310404127</v>
      </c>
      <c r="V33" s="29">
        <f t="shared" si="28"/>
        <v>5.9372312983662932</v>
      </c>
      <c r="W33" s="29">
        <f t="shared" si="28"/>
        <v>5.2400687876182293</v>
      </c>
      <c r="X33" s="29">
        <f t="shared" ref="X33" si="29">SUM(X34:X50)</f>
        <v>4.8490111779879603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1.129750644883921</v>
      </c>
      <c r="D36" s="10">
        <f>FC_IND_CPC_BC_E!D36+FC_IND_CPC_OC_E!D36+FC_IND_CPC_PH_E!D36</f>
        <v>1.129750644883921</v>
      </c>
      <c r="E36" s="10">
        <f>FC_IND_CPC_BC_E!E36+FC_IND_CPC_OC_E!E36+FC_IND_CPC_PH_E!E36</f>
        <v>1.129750644883921</v>
      </c>
      <c r="F36" s="10">
        <f>FC_IND_CPC_BC_E!F36+FC_IND_CPC_OC_E!F36+FC_IND_CPC_PH_E!F36</f>
        <v>1.129750644883921</v>
      </c>
      <c r="G36" s="10">
        <f>FC_IND_CPC_BC_E!G36+FC_IND_CPC_OC_E!G36+FC_IND_CPC_PH_E!G36</f>
        <v>2.2599312123817712</v>
      </c>
      <c r="H36" s="10">
        <f>FC_IND_CPC_BC_E!H36+FC_IND_CPC_OC_E!H36+FC_IND_CPC_PH_E!H36</f>
        <v>1.130008598452279</v>
      </c>
      <c r="I36" s="10">
        <f>FC_IND_CPC_BC_E!I36+FC_IND_CPC_OC_E!I36+FC_IND_CPC_PH_E!I36</f>
        <v>3.3899398108340488</v>
      </c>
      <c r="J36" s="10">
        <f>FC_IND_CPC_BC_E!J36+FC_IND_CPC_OC_E!J36+FC_IND_CPC_PH_E!J36</f>
        <v>4.3947549441100584</v>
      </c>
      <c r="K36" s="10">
        <f>FC_IND_CPC_BC_E!K36+FC_IND_CPC_OC_E!K36+FC_IND_CPC_PH_E!K36</f>
        <v>6.5921754084264839</v>
      </c>
      <c r="L36" s="10">
        <f>FC_IND_CPC_BC_E!L36+FC_IND_CPC_OC_E!L36+FC_IND_CPC_PH_E!L36</f>
        <v>0</v>
      </c>
      <c r="M36" s="10">
        <f>FC_IND_CPC_BC_E!M36+FC_IND_CPC_OC_E!M36+FC_IND_CPC_PH_E!M36</f>
        <v>1.098710232158211</v>
      </c>
      <c r="N36" s="10">
        <f>FC_IND_CPC_BC_E!N36+FC_IND_CPC_OC_E!N36+FC_IND_CPC_PH_E!N36</f>
        <v>12.085640584694749</v>
      </c>
      <c r="O36" s="10">
        <f>FC_IND_CPC_BC_E!O36+FC_IND_CPC_OC_E!O36+FC_IND_CPC_PH_E!O36</f>
        <v>4.3947549441100593</v>
      </c>
      <c r="P36" s="10">
        <f>FC_IND_CPC_BC_E!P36+FC_IND_CPC_OC_E!P36+FC_IND_CPC_PH_E!P36</f>
        <v>2.1974204643164228</v>
      </c>
      <c r="Q36" s="10">
        <f>FC_IND_CPC_BC_E!Q36+FC_IND_CPC_OC_E!Q36+FC_IND_CPC_PH_E!Q36</f>
        <v>2.1974204643164232</v>
      </c>
      <c r="R36" s="10">
        <f>FC_IND_CPC_BC_E!R36+FC_IND_CPC_OC_E!R36+FC_IND_CPC_PH_E!R36</f>
        <v>2.1974204643164228</v>
      </c>
      <c r="S36" s="10">
        <f>FC_IND_CPC_BC_E!S36+FC_IND_CPC_OC_E!S36+FC_IND_CPC_PH_E!S36</f>
        <v>2.1974204643164228</v>
      </c>
      <c r="T36" s="10">
        <f>FC_IND_CPC_BC_E!T36+FC_IND_CPC_OC_E!T36+FC_IND_CPC_PH_E!T36</f>
        <v>2.444625967325881</v>
      </c>
      <c r="U36" s="10">
        <f>FC_IND_CPC_BC_E!U36+FC_IND_CPC_OC_E!U36+FC_IND_CPC_PH_E!U36</f>
        <v>2.6720550300945831</v>
      </c>
      <c r="V36" s="10">
        <f>FC_IND_CPC_BC_E!V36+FC_IND_CPC_OC_E!V36+FC_IND_CPC_PH_E!V36</f>
        <v>2.2918314703353388</v>
      </c>
      <c r="W36" s="10">
        <f>FC_IND_CPC_BC_E!W36+FC_IND_CPC_OC_E!W36+FC_IND_CPC_PH_E!W36</f>
        <v>2.2358555460017207</v>
      </c>
      <c r="X36" s="10">
        <f>FC_IND_CPC_BC_E!X36+FC_IND_CPC_OC_E!X36+FC_IND_CPC_PH_E!X36</f>
        <v>2.4962166809974198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1.031814273430782E-3</v>
      </c>
      <c r="U41" s="10">
        <f>FC_IND_CPC_BC_E!U41+FC_IND_CPC_OC_E!U41+FC_IND_CPC_PH_E!U41</f>
        <v>2.0636285468615648E-3</v>
      </c>
      <c r="V41" s="10">
        <f>FC_IND_CPC_BC_E!V41+FC_IND_CPC_OC_E!V41+FC_IND_CPC_PH_E!V41</f>
        <v>1.0318142734307822E-3</v>
      </c>
      <c r="W41" s="10">
        <f>FC_IND_CPC_BC_E!W41+FC_IND_CPC_OC_E!W41+FC_IND_CPC_PH_E!W41</f>
        <v>1.0318142734307822E-3</v>
      </c>
      <c r="X41" s="10">
        <f>FC_IND_CPC_BC_E!X41+FC_IND_CPC_OC_E!X41+FC_IND_CPC_PH_E!X41</f>
        <v>1.0318142734307817E-3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9.3142734307824568</v>
      </c>
      <c r="D43" s="10">
        <f>FC_IND_CPC_BC_E!D43+FC_IND_CPC_OC_E!D43+FC_IND_CPC_PH_E!D43</f>
        <v>10.34918314703353</v>
      </c>
      <c r="E43" s="10">
        <f>FC_IND_CPC_BC_E!E43+FC_IND_CPC_OC_E!E43+FC_IND_CPC_PH_E!E43</f>
        <v>26.907910576096295</v>
      </c>
      <c r="F43" s="10">
        <f>FC_IND_CPC_BC_E!F43+FC_IND_CPC_OC_E!F43+FC_IND_CPC_PH_E!F43</f>
        <v>26.907910576096299</v>
      </c>
      <c r="G43" s="10">
        <f>FC_IND_CPC_BC_E!G43+FC_IND_CPC_OC_E!G43+FC_IND_CPC_PH_E!G43</f>
        <v>26.907910576096299</v>
      </c>
      <c r="H43" s="10">
        <f>FC_IND_CPC_BC_E!H43+FC_IND_CPC_OC_E!H43+FC_IND_CPC_PH_E!H43</f>
        <v>23.803181427343077</v>
      </c>
      <c r="I43" s="10">
        <f>FC_IND_CPC_BC_E!I43+FC_IND_CPC_OC_E!I43+FC_IND_CPC_PH_E!I43</f>
        <v>3.0810834049871025</v>
      </c>
      <c r="J43" s="10">
        <f>FC_IND_CPC_BC_E!J43+FC_IND_CPC_OC_E!J43+FC_IND_CPC_PH_E!J43</f>
        <v>2.0540842648323299</v>
      </c>
      <c r="K43" s="10">
        <f>FC_IND_CPC_BC_E!K43+FC_IND_CPC_OC_E!K43+FC_IND_CPC_PH_E!K43</f>
        <v>1.0269991401547722</v>
      </c>
      <c r="L43" s="10">
        <f>FC_IND_CPC_BC_E!L43+FC_IND_CPC_OC_E!L43+FC_IND_CPC_PH_E!L43</f>
        <v>2.0540842648323299</v>
      </c>
      <c r="M43" s="10">
        <f>FC_IND_CPC_BC_E!M43+FC_IND_CPC_OC_E!M43+FC_IND_CPC_PH_E!M43</f>
        <v>2.0540842648323299</v>
      </c>
      <c r="N43" s="10">
        <f>FC_IND_CPC_BC_E!N43+FC_IND_CPC_OC_E!N43+FC_IND_CPC_PH_E!N43</f>
        <v>2.0540842648323299</v>
      </c>
      <c r="O43" s="10">
        <f>FC_IND_CPC_BC_E!O43+FC_IND_CPC_OC_E!O43+FC_IND_CPC_PH_E!O43</f>
        <v>2.0540842648323299</v>
      </c>
      <c r="P43" s="10">
        <f>FC_IND_CPC_BC_E!P43+FC_IND_CPC_OC_E!P43+FC_IND_CPC_PH_E!P43</f>
        <v>2.0540842648323299</v>
      </c>
      <c r="Q43" s="10">
        <f>FC_IND_CPC_BC_E!Q43+FC_IND_CPC_OC_E!Q43+FC_IND_CPC_PH_E!Q43</f>
        <v>3.0810834049871021</v>
      </c>
      <c r="R43" s="10">
        <f>FC_IND_CPC_BC_E!R43+FC_IND_CPC_OC_E!R43+FC_IND_CPC_PH_E!R43</f>
        <v>2.0540842648323299</v>
      </c>
      <c r="S43" s="10">
        <f>FC_IND_CPC_BC_E!S43+FC_IND_CPC_OC_E!S43+FC_IND_CPC_PH_E!S43</f>
        <v>2.0540842648323303</v>
      </c>
      <c r="T43" s="10">
        <f>FC_IND_CPC_BC_E!T43+FC_IND_CPC_OC_E!T43+FC_IND_CPC_PH_E!T43</f>
        <v>1.628890799656062</v>
      </c>
      <c r="U43" s="10">
        <f>FC_IND_CPC_BC_E!U43+FC_IND_CPC_OC_E!U43+FC_IND_CPC_PH_E!U43</f>
        <v>1.448151332760103</v>
      </c>
      <c r="V43" s="10">
        <f>FC_IND_CPC_BC_E!V43+FC_IND_CPC_OC_E!V43+FC_IND_CPC_PH_E!V43</f>
        <v>1.6925193465176269</v>
      </c>
      <c r="W43" s="10">
        <f>FC_IND_CPC_BC_E!W43+FC_IND_CPC_OC_E!W43+FC_IND_CPC_PH_E!W43</f>
        <v>1.7582975064488391</v>
      </c>
      <c r="X43" s="10">
        <f>FC_IND_CPC_BC_E!X43+FC_IND_CPC_OC_E!X43+FC_IND_CPC_PH_E!X43</f>
        <v>1.51487532244196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58.861220980223557</v>
      </c>
      <c r="D44" s="10">
        <f>FC_IND_CPC_BC_E!D44+FC_IND_CPC_OC_E!D44+FC_IND_CPC_PH_E!D44</f>
        <v>201.67188306104899</v>
      </c>
      <c r="E44" s="10">
        <f>FC_IND_CPC_BC_E!E44+FC_IND_CPC_OC_E!E44+FC_IND_CPC_PH_E!E44</f>
        <v>137.02115219260531</v>
      </c>
      <c r="F44" s="10">
        <f>FC_IND_CPC_BC_E!F44+FC_IND_CPC_OC_E!F44+FC_IND_CPC_PH_E!F44</f>
        <v>118.68727429062768</v>
      </c>
      <c r="G44" s="10">
        <f>FC_IND_CPC_BC_E!G44+FC_IND_CPC_OC_E!G44+FC_IND_CPC_PH_E!G44</f>
        <v>103.67153912295788</v>
      </c>
      <c r="H44" s="10">
        <f>FC_IND_CPC_BC_E!H44+FC_IND_CPC_OC_E!H44+FC_IND_CPC_PH_E!H44</f>
        <v>11.519088564058467</v>
      </c>
      <c r="I44" s="10">
        <f>FC_IND_CPC_BC_E!I44+FC_IND_CPC_OC_E!I44+FC_IND_CPC_PH_E!I44</f>
        <v>8.639294926913152</v>
      </c>
      <c r="J44" s="10">
        <f>FC_IND_CPC_BC_E!J44+FC_IND_CPC_OC_E!J44+FC_IND_CPC_PH_E!J44</f>
        <v>90.761478933791935</v>
      </c>
      <c r="K44" s="10">
        <f>FC_IND_CPC_BC_E!K44+FC_IND_CPC_OC_E!K44+FC_IND_CPC_PH_E!K44</f>
        <v>34.393809114359399</v>
      </c>
      <c r="L44" s="10">
        <f>FC_IND_CPC_BC_E!L44+FC_IND_CPC_OC_E!L44+FC_IND_CPC_PH_E!L44</f>
        <v>40.126139294926901</v>
      </c>
      <c r="M44" s="10">
        <f>FC_IND_CPC_BC_E!M44+FC_IND_CPC_OC_E!M44+FC_IND_CPC_PH_E!M44</f>
        <v>47.769217540842646</v>
      </c>
      <c r="N44" s="10">
        <f>FC_IND_CPC_BC_E!N44+FC_IND_CPC_OC_E!N44+FC_IND_CPC_PH_E!N44</f>
        <v>23.884608770421316</v>
      </c>
      <c r="O44" s="10">
        <f>FC_IND_CPC_BC_E!O44+FC_IND_CPC_OC_E!O44+FC_IND_CPC_PH_E!O44</f>
        <v>8.5984522785898534</v>
      </c>
      <c r="P44" s="10">
        <f>FC_IND_CPC_BC_E!P44+FC_IND_CPC_OC_E!P44+FC_IND_CPC_PH_E!P44</f>
        <v>7.6430782459157349</v>
      </c>
      <c r="Q44" s="10">
        <f>FC_IND_CPC_BC_E!Q44+FC_IND_CPC_OC_E!Q44+FC_IND_CPC_PH_E!Q44</f>
        <v>4.7769561478933786</v>
      </c>
      <c r="R44" s="10">
        <f>FC_IND_CPC_BC_E!R44+FC_IND_CPC_OC_E!R44+FC_IND_CPC_PH_E!R44</f>
        <v>3.8214961306964756</v>
      </c>
      <c r="S44" s="10">
        <f>FC_IND_CPC_BC_E!S44+FC_IND_CPC_OC_E!S44+FC_IND_CPC_PH_E!S44</f>
        <v>10.50920034393809</v>
      </c>
      <c r="T44" s="10">
        <f>FC_IND_CPC_BC_E!T44+FC_IND_CPC_OC_E!T44+FC_IND_CPC_PH_E!T44</f>
        <v>2.94548581255374</v>
      </c>
      <c r="U44" s="10">
        <f>FC_IND_CPC_BC_E!U44+FC_IND_CPC_OC_E!U44+FC_IND_CPC_PH_E!U44</f>
        <v>9.7382631126397232</v>
      </c>
      <c r="V44" s="10">
        <f>FC_IND_CPC_BC_E!V44+FC_IND_CPC_OC_E!V44+FC_IND_CPC_PH_E!V44</f>
        <v>1.9518486672398969</v>
      </c>
      <c r="W44" s="10">
        <f>FC_IND_CPC_BC_E!W44+FC_IND_CPC_OC_E!W44+FC_IND_CPC_PH_E!W44</f>
        <v>1.244883920894239</v>
      </c>
      <c r="X44" s="10">
        <f>FC_IND_CPC_BC_E!X44+FC_IND_CPC_OC_E!X44+FC_IND_CPC_PH_E!X44</f>
        <v>0.83688736027515032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46.732588134135852</v>
      </c>
      <c r="D51" s="37">
        <f>FC_IND_CPC_BC_E!D51+FC_IND_CPC_OC_E!D51+FC_IND_CPC_PH_E!D51</f>
        <v>58.684436801375753</v>
      </c>
      <c r="E51" s="37">
        <f>FC_IND_CPC_BC_E!E51+FC_IND_CPC_OC_E!E51+FC_IND_CPC_PH_E!E51</f>
        <v>63.370593293207222</v>
      </c>
      <c r="F51" s="37">
        <f>FC_IND_CPC_BC_E!F51+FC_IND_CPC_OC_E!F51+FC_IND_CPC_PH_E!F51</f>
        <v>68.93809114359415</v>
      </c>
      <c r="G51" s="37">
        <f>FC_IND_CPC_BC_E!G51+FC_IND_CPC_OC_E!G51+FC_IND_CPC_PH_E!G51</f>
        <v>61.070507308684427</v>
      </c>
      <c r="H51" s="37">
        <f>FC_IND_CPC_BC_E!H51+FC_IND_CPC_OC_E!H51+FC_IND_CPC_PH_E!H51</f>
        <v>64.402407566638004</v>
      </c>
      <c r="I51" s="37">
        <f>FC_IND_CPC_BC_E!I51+FC_IND_CPC_OC_E!I51+FC_IND_CPC_PH_E!I51</f>
        <v>58.598452278589853</v>
      </c>
      <c r="J51" s="37">
        <f>FC_IND_CPC_BC_E!J51+FC_IND_CPC_OC_E!J51+FC_IND_CPC_PH_E!J51</f>
        <v>70.872742906276869</v>
      </c>
      <c r="K51" s="37">
        <f>FC_IND_CPC_BC_E!K51+FC_IND_CPC_OC_E!K51+FC_IND_CPC_PH_E!K51</f>
        <v>74.032674118658633</v>
      </c>
      <c r="L51" s="37">
        <f>FC_IND_CPC_BC_E!L51+FC_IND_CPC_OC_E!L51+FC_IND_CPC_PH_E!L51</f>
        <v>125.15047291487531</v>
      </c>
      <c r="M51" s="37">
        <f>FC_IND_CPC_BC_E!M51+FC_IND_CPC_OC_E!M51+FC_IND_CPC_PH_E!M51</f>
        <v>146.0017196904557</v>
      </c>
      <c r="N51" s="37">
        <f>FC_IND_CPC_BC_E!N51+FC_IND_CPC_OC_E!N51+FC_IND_CPC_PH_E!N51</f>
        <v>174.03267411865858</v>
      </c>
      <c r="O51" s="37">
        <f>FC_IND_CPC_BC_E!O51+FC_IND_CPC_OC_E!O51+FC_IND_CPC_PH_E!O51</f>
        <v>167.90627687016342</v>
      </c>
      <c r="P51" s="37">
        <f>FC_IND_CPC_BC_E!P51+FC_IND_CPC_OC_E!P51+FC_IND_CPC_PH_E!P51</f>
        <v>160.57609630266546</v>
      </c>
      <c r="Q51" s="37">
        <f>FC_IND_CPC_BC_E!Q51+FC_IND_CPC_OC_E!Q51+FC_IND_CPC_PH_E!Q51</f>
        <v>142.06792777300089</v>
      </c>
      <c r="R51" s="37">
        <f>FC_IND_CPC_BC_E!R51+FC_IND_CPC_OC_E!R51+FC_IND_CPC_PH_E!R51</f>
        <v>152.49303525365431</v>
      </c>
      <c r="S51" s="37">
        <f>FC_IND_CPC_BC_E!S51+FC_IND_CPC_OC_E!S51+FC_IND_CPC_PH_E!S51</f>
        <v>147.4933791917455</v>
      </c>
      <c r="T51" s="37">
        <f>FC_IND_CPC_BC_E!T51+FC_IND_CPC_OC_E!T51+FC_IND_CPC_PH_E!T51</f>
        <v>168.41943250214959</v>
      </c>
      <c r="U51" s="37">
        <f>FC_IND_CPC_BC_E!U51+FC_IND_CPC_OC_E!U51+FC_IND_CPC_PH_E!U51</f>
        <v>181.29673258813409</v>
      </c>
      <c r="V51" s="37">
        <f>FC_IND_CPC_BC_E!V51+FC_IND_CPC_OC_E!V51+FC_IND_CPC_PH_E!V51</f>
        <v>175.78082545141871</v>
      </c>
      <c r="W51" s="37">
        <f>FC_IND_CPC_BC_E!W51+FC_IND_CPC_OC_E!W51+FC_IND_CPC_PH_E!W51</f>
        <v>108.51702493551159</v>
      </c>
      <c r="X51" s="37">
        <f>FC_IND_CPC_BC_E!X51+FC_IND_CPC_OC_E!X51+FC_IND_CPC_PH_E!X51</f>
        <v>149.25924333619952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32.506964746345659</v>
      </c>
      <c r="D52" s="37">
        <f t="shared" ref="D52:W52" si="31">SUM(D53:D70)</f>
        <v>32.936887360275144</v>
      </c>
      <c r="E52" s="37">
        <f t="shared" si="31"/>
        <v>33.366809974204635</v>
      </c>
      <c r="F52" s="37">
        <f t="shared" si="31"/>
        <v>33.796732588134127</v>
      </c>
      <c r="G52" s="37">
        <f t="shared" si="31"/>
        <v>34.46543422184007</v>
      </c>
      <c r="H52" s="37">
        <f t="shared" si="31"/>
        <v>35.158125537403272</v>
      </c>
      <c r="I52" s="37">
        <f t="shared" si="31"/>
        <v>35.683576956147888</v>
      </c>
      <c r="J52" s="37">
        <f t="shared" si="31"/>
        <v>36.710576096302667</v>
      </c>
      <c r="K52" s="37">
        <f t="shared" si="31"/>
        <v>36.543422184006879</v>
      </c>
      <c r="L52" s="37">
        <f t="shared" si="31"/>
        <v>39.361822871883049</v>
      </c>
      <c r="M52" s="37">
        <f t="shared" si="31"/>
        <v>42.753396388650032</v>
      </c>
      <c r="N52" s="37">
        <f t="shared" si="31"/>
        <v>42.681771281169389</v>
      </c>
      <c r="O52" s="37">
        <f t="shared" si="31"/>
        <v>0.74041272570937233</v>
      </c>
      <c r="P52" s="37">
        <f t="shared" si="31"/>
        <v>0.88374892519346515</v>
      </c>
      <c r="Q52" s="37">
        <f t="shared" si="31"/>
        <v>0.88374892519346537</v>
      </c>
      <c r="R52" s="37">
        <f t="shared" si="31"/>
        <v>1.1942390369733453</v>
      </c>
      <c r="S52" s="37">
        <f t="shared" si="31"/>
        <v>1.050902837489252</v>
      </c>
      <c r="T52" s="37">
        <f t="shared" si="31"/>
        <v>1.1564918314703354</v>
      </c>
      <c r="U52" s="37">
        <f t="shared" si="31"/>
        <v>4.5511607910576082</v>
      </c>
      <c r="V52" s="37">
        <f t="shared" si="31"/>
        <v>5.0139294926913154</v>
      </c>
      <c r="W52" s="37">
        <f t="shared" si="31"/>
        <v>5.0220120378331909</v>
      </c>
      <c r="X52" s="37">
        <f t="shared" ref="X52" si="32">SUM(X53:X70)</f>
        <v>5.0369733447979357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32.506964746345659</v>
      </c>
      <c r="D59" s="10">
        <f>FC_IND_CPC_BC_E!D59+FC_IND_CPC_OC_E!D59+FC_IND_CPC_PH_E!D59</f>
        <v>32.936887360275144</v>
      </c>
      <c r="E59" s="10">
        <f>FC_IND_CPC_BC_E!E59+FC_IND_CPC_OC_E!E59+FC_IND_CPC_PH_E!E59</f>
        <v>33.366809974204635</v>
      </c>
      <c r="F59" s="10">
        <f>FC_IND_CPC_BC_E!F59+FC_IND_CPC_OC_E!F59+FC_IND_CPC_PH_E!F59</f>
        <v>33.796732588134127</v>
      </c>
      <c r="G59" s="10">
        <f>FC_IND_CPC_BC_E!G59+FC_IND_CPC_OC_E!G59+FC_IND_CPC_PH_E!G59</f>
        <v>34.46543422184007</v>
      </c>
      <c r="H59" s="10">
        <f>FC_IND_CPC_BC_E!H59+FC_IND_CPC_OC_E!H59+FC_IND_CPC_PH_E!H59</f>
        <v>35.158125537403272</v>
      </c>
      <c r="I59" s="10">
        <f>FC_IND_CPC_BC_E!I59+FC_IND_CPC_OC_E!I59+FC_IND_CPC_PH_E!I59</f>
        <v>35.683576956147888</v>
      </c>
      <c r="J59" s="10">
        <f>FC_IND_CPC_BC_E!J59+FC_IND_CPC_OC_E!J59+FC_IND_CPC_PH_E!J59</f>
        <v>36.710576096302667</v>
      </c>
      <c r="K59" s="10">
        <f>FC_IND_CPC_BC_E!K59+FC_IND_CPC_OC_E!K59+FC_IND_CPC_PH_E!K59</f>
        <v>36.543422184006879</v>
      </c>
      <c r="L59" s="10">
        <f>FC_IND_CPC_BC_E!L59+FC_IND_CPC_OC_E!L59+FC_IND_CPC_PH_E!L59</f>
        <v>39.361822871883049</v>
      </c>
      <c r="M59" s="10">
        <f>FC_IND_CPC_BC_E!M59+FC_IND_CPC_OC_E!M59+FC_IND_CPC_PH_E!M59</f>
        <v>42.753396388650032</v>
      </c>
      <c r="N59" s="10">
        <f>FC_IND_CPC_BC_E!N59+FC_IND_CPC_OC_E!N59+FC_IND_CPC_PH_E!N59</f>
        <v>42.681771281169389</v>
      </c>
      <c r="O59" s="10">
        <f>FC_IND_CPC_BC_E!O59+FC_IND_CPC_OC_E!O59+FC_IND_CPC_PH_E!O59</f>
        <v>0.74041272570937233</v>
      </c>
      <c r="P59" s="10">
        <f>FC_IND_CPC_BC_E!P59+FC_IND_CPC_OC_E!P59+FC_IND_CPC_PH_E!P59</f>
        <v>0.88374892519346515</v>
      </c>
      <c r="Q59" s="10">
        <f>FC_IND_CPC_BC_E!Q59+FC_IND_CPC_OC_E!Q59+FC_IND_CPC_PH_E!Q59</f>
        <v>0.88374892519346537</v>
      </c>
      <c r="R59" s="10">
        <f>FC_IND_CPC_BC_E!R59+FC_IND_CPC_OC_E!R59+FC_IND_CPC_PH_E!R59</f>
        <v>1.1942390369733453</v>
      </c>
      <c r="S59" s="10">
        <f>FC_IND_CPC_BC_E!S59+FC_IND_CPC_OC_E!S59+FC_IND_CPC_PH_E!S59</f>
        <v>1.050902837489252</v>
      </c>
      <c r="T59" s="10">
        <f>FC_IND_CPC_BC_E!T59+FC_IND_CPC_OC_E!T59+FC_IND_CPC_PH_E!T59</f>
        <v>1.050902837489252</v>
      </c>
      <c r="U59" s="10">
        <f>FC_IND_CPC_BC_E!U59+FC_IND_CPC_OC_E!U59+FC_IND_CPC_PH_E!U59</f>
        <v>4.4090283748925181</v>
      </c>
      <c r="V59" s="10">
        <f>FC_IND_CPC_BC_E!V59+FC_IND_CPC_OC_E!V59+FC_IND_CPC_PH_E!V59</f>
        <v>4.8550300945829754</v>
      </c>
      <c r="W59" s="10">
        <f>FC_IND_CPC_BC_E!W59+FC_IND_CPC_OC_E!W59+FC_IND_CPC_PH_E!W59</f>
        <v>4.8550300945829763</v>
      </c>
      <c r="X59" s="10">
        <f>FC_IND_CPC_BC_E!X59+FC_IND_CPC_OC_E!X59+FC_IND_CPC_PH_E!X59</f>
        <v>4.8550300945829745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1.9002579535683579E-2</v>
      </c>
      <c r="U60" s="10">
        <f>FC_IND_CPC_BC_E!U60+FC_IND_CPC_OC_E!U60+FC_IND_CPC_PH_E!U60</f>
        <v>5.640584694754943E-2</v>
      </c>
      <c r="V60" s="10">
        <f>FC_IND_CPC_BC_E!V60+FC_IND_CPC_OC_E!V60+FC_IND_CPC_PH_E!V60</f>
        <v>5.6405846947549437E-2</v>
      </c>
      <c r="W60" s="10">
        <f>FC_IND_CPC_BC_E!W60+FC_IND_CPC_OC_E!W60+FC_IND_CPC_PH_E!W60</f>
        <v>5.5631986242476353E-2</v>
      </c>
      <c r="X60" s="10">
        <f>FC_IND_CPC_BC_E!X60+FC_IND_CPC_OC_E!X60+FC_IND_CPC_PH_E!X60</f>
        <v>5.563198624247636E-2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8.6586414445399815E-2</v>
      </c>
      <c r="U66" s="10">
        <f>FC_IND_CPC_BC_E!U66+FC_IND_CPC_OC_E!U66+FC_IND_CPC_PH_E!U66</f>
        <v>8.5726569217540835E-2</v>
      </c>
      <c r="V66" s="10">
        <f>FC_IND_CPC_BC_E!V66+FC_IND_CPC_OC_E!V66+FC_IND_CPC_PH_E!V66</f>
        <v>0.10249355116079099</v>
      </c>
      <c r="W66" s="10">
        <f>FC_IND_CPC_BC_E!W66+FC_IND_CPC_OC_E!W66+FC_IND_CPC_PH_E!W66</f>
        <v>0.11134995700773861</v>
      </c>
      <c r="X66" s="10">
        <f>FC_IND_CPC_BC_E!X66+FC_IND_CPC_OC_E!X66+FC_IND_CPC_PH_E!X66</f>
        <v>0.12631126397248499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9.5528804815133275E-2</v>
      </c>
      <c r="I71" s="37">
        <f t="shared" si="34"/>
        <v>0</v>
      </c>
      <c r="J71" s="37">
        <f t="shared" si="34"/>
        <v>2.3903697334479793E-2</v>
      </c>
      <c r="K71" s="37">
        <f t="shared" si="34"/>
        <v>2.3903697334479793E-2</v>
      </c>
      <c r="L71" s="37">
        <f t="shared" si="34"/>
        <v>2.3903697334479789E-2</v>
      </c>
      <c r="M71" s="37">
        <f t="shared" si="34"/>
        <v>0.45382631126397233</v>
      </c>
      <c r="N71" s="37">
        <f t="shared" si="34"/>
        <v>0.69269131556319852</v>
      </c>
      <c r="O71" s="37">
        <f t="shared" si="34"/>
        <v>1.241960447119518</v>
      </c>
      <c r="P71" s="37">
        <f t="shared" si="34"/>
        <v>1.6957867583834911</v>
      </c>
      <c r="Q71" s="37">
        <f t="shared" si="34"/>
        <v>0.85984522785898532</v>
      </c>
      <c r="R71" s="37">
        <f t="shared" si="34"/>
        <v>0.76431642304385194</v>
      </c>
      <c r="S71" s="37">
        <f t="shared" si="34"/>
        <v>9.5528804815133248E-2</v>
      </c>
      <c r="T71" s="37">
        <f t="shared" si="34"/>
        <v>9.5528804815133289E-2</v>
      </c>
      <c r="U71" s="37">
        <f t="shared" si="34"/>
        <v>0.14333619948409276</v>
      </c>
      <c r="V71" s="37">
        <f t="shared" si="34"/>
        <v>0.98194325021496121</v>
      </c>
      <c r="W71" s="37">
        <f t="shared" si="34"/>
        <v>0.3263972484952708</v>
      </c>
      <c r="X71" s="37">
        <f t="shared" ref="X71" si="35">SUM(X72:X73)</f>
        <v>0.80791057609630268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9.5528804815133275E-2</v>
      </c>
      <c r="I72" s="10">
        <f>FC_IND_CPC_BC_E!I72+FC_IND_CPC_OC_E!I72+FC_IND_CPC_PH_E!I72</f>
        <v>0</v>
      </c>
      <c r="J72" s="10">
        <f>FC_IND_CPC_BC_E!J72+FC_IND_CPC_OC_E!J72+FC_IND_CPC_PH_E!J72</f>
        <v>2.3903697334479793E-2</v>
      </c>
      <c r="K72" s="10">
        <f>FC_IND_CPC_BC_E!K72+FC_IND_CPC_OC_E!K72+FC_IND_CPC_PH_E!K72</f>
        <v>2.3903697334479793E-2</v>
      </c>
      <c r="L72" s="10">
        <f>FC_IND_CPC_BC_E!L72+FC_IND_CPC_OC_E!L72+FC_IND_CPC_PH_E!L72</f>
        <v>2.3903697334479789E-2</v>
      </c>
      <c r="M72" s="10">
        <f>FC_IND_CPC_BC_E!M72+FC_IND_CPC_OC_E!M72+FC_IND_CPC_PH_E!M72</f>
        <v>0.45382631126397233</v>
      </c>
      <c r="N72" s="10">
        <f>FC_IND_CPC_BC_E!N72+FC_IND_CPC_OC_E!N72+FC_IND_CPC_PH_E!N72</f>
        <v>0.69269131556319852</v>
      </c>
      <c r="O72" s="10">
        <f>FC_IND_CPC_BC_E!O72+FC_IND_CPC_OC_E!O72+FC_IND_CPC_PH_E!O72</f>
        <v>1.241960447119518</v>
      </c>
      <c r="P72" s="10">
        <f>FC_IND_CPC_BC_E!P72+FC_IND_CPC_OC_E!P72+FC_IND_CPC_PH_E!P72</f>
        <v>1.6957867583834911</v>
      </c>
      <c r="Q72" s="10">
        <f>FC_IND_CPC_BC_E!Q72+FC_IND_CPC_OC_E!Q72+FC_IND_CPC_PH_E!Q72</f>
        <v>0.85984522785898532</v>
      </c>
      <c r="R72" s="10">
        <f>FC_IND_CPC_BC_E!R72+FC_IND_CPC_OC_E!R72+FC_IND_CPC_PH_E!R72</f>
        <v>0.76431642304385194</v>
      </c>
      <c r="S72" s="10">
        <f>FC_IND_CPC_BC_E!S72+FC_IND_CPC_OC_E!S72+FC_IND_CPC_PH_E!S72</f>
        <v>9.5528804815133248E-2</v>
      </c>
      <c r="T72" s="10">
        <f>FC_IND_CPC_BC_E!T72+FC_IND_CPC_OC_E!T72+FC_IND_CPC_PH_E!T72</f>
        <v>9.5528804815133289E-2</v>
      </c>
      <c r="U72" s="10">
        <f>FC_IND_CPC_BC_E!U72+FC_IND_CPC_OC_E!U72+FC_IND_CPC_PH_E!U72</f>
        <v>0.14333619948409276</v>
      </c>
      <c r="V72" s="10">
        <f>FC_IND_CPC_BC_E!V72+FC_IND_CPC_OC_E!V72+FC_IND_CPC_PH_E!V72</f>
        <v>0.98194325021496121</v>
      </c>
      <c r="W72" s="10">
        <f>FC_IND_CPC_BC_E!W72+FC_IND_CPC_OC_E!W72+FC_IND_CPC_PH_E!W72</f>
        <v>0.3263972484952708</v>
      </c>
      <c r="X72" s="10">
        <f>FC_IND_CPC_BC_E!X72+FC_IND_CPC_OC_E!X72+FC_IND_CPC_PH_E!X72</f>
        <v>0.80791057609630268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53.740326741186593</v>
      </c>
      <c r="D75" s="37">
        <f>FC_IND_CPC_BC_E!D75+FC_IND_CPC_OC_E!D75+FC_IND_CPC_PH_E!D75</f>
        <v>51.949011177987963</v>
      </c>
      <c r="E75" s="37">
        <f>FC_IND_CPC_BC_E!E75+FC_IND_CPC_OC_E!E75+FC_IND_CPC_PH_E!E75</f>
        <v>73.397334479793628</v>
      </c>
      <c r="F75" s="37">
        <f>FC_IND_CPC_BC_E!F75+FC_IND_CPC_OC_E!F75+FC_IND_CPC_PH_E!F75</f>
        <v>98.428374892519329</v>
      </c>
      <c r="G75" s="37">
        <f>FC_IND_CPC_BC_E!G75+FC_IND_CPC_OC_E!G75+FC_IND_CPC_PH_E!G75</f>
        <v>101.22287188306102</v>
      </c>
      <c r="H75" s="37">
        <f>FC_IND_CPC_BC_E!H75+FC_IND_CPC_OC_E!H75+FC_IND_CPC_PH_E!H75</f>
        <v>111.49329320722273</v>
      </c>
      <c r="I75" s="37">
        <f>FC_IND_CPC_BC_E!I75+FC_IND_CPC_OC_E!I75+FC_IND_CPC_PH_E!I75</f>
        <v>119.661822871883</v>
      </c>
      <c r="J75" s="37">
        <f>FC_IND_CPC_BC_E!J75+FC_IND_CPC_OC_E!J75+FC_IND_CPC_PH_E!J75</f>
        <v>121.21427343078248</v>
      </c>
      <c r="K75" s="37">
        <f>FC_IND_CPC_BC_E!K75+FC_IND_CPC_OC_E!K75+FC_IND_CPC_PH_E!K75</f>
        <v>120.5693895098882</v>
      </c>
      <c r="L75" s="37">
        <f>FC_IND_CPC_BC_E!L75+FC_IND_CPC_OC_E!L75+FC_IND_CPC_PH_E!L75</f>
        <v>122.24135855546</v>
      </c>
      <c r="M75" s="37">
        <f>FC_IND_CPC_BC_E!M75+FC_IND_CPC_OC_E!M75+FC_IND_CPC_PH_E!M75</f>
        <v>113.76233877901981</v>
      </c>
      <c r="N75" s="37">
        <f>FC_IND_CPC_BC_E!N75+FC_IND_CPC_OC_E!N75+FC_IND_CPC_PH_E!N75</f>
        <v>102.22605331040413</v>
      </c>
      <c r="O75" s="37">
        <f>FC_IND_CPC_BC_E!O75+FC_IND_CPC_OC_E!O75+FC_IND_CPC_PH_E!O75</f>
        <v>107.43284608770421</v>
      </c>
      <c r="P75" s="37">
        <f>FC_IND_CPC_BC_E!P75+FC_IND_CPC_OC_E!P75+FC_IND_CPC_PH_E!P75</f>
        <v>110.1079965606191</v>
      </c>
      <c r="Q75" s="37">
        <f>FC_IND_CPC_BC_E!Q75+FC_IND_CPC_OC_E!Q75+FC_IND_CPC_PH_E!Q75</f>
        <v>36.85391229578677</v>
      </c>
      <c r="R75" s="37">
        <f>FC_IND_CPC_BC_E!R75+FC_IND_CPC_OC_E!R75+FC_IND_CPC_PH_E!R75</f>
        <v>30.381169389509893</v>
      </c>
      <c r="S75" s="37">
        <f>FC_IND_CPC_BC_E!S75+FC_IND_CPC_OC_E!S75+FC_IND_CPC_PH_E!S75</f>
        <v>22.045485812553736</v>
      </c>
      <c r="T75" s="37">
        <f>FC_IND_CPC_BC_E!T75+FC_IND_CPC_OC_E!T75+FC_IND_CPC_PH_E!T75</f>
        <v>17.881599312123811</v>
      </c>
      <c r="U75" s="37">
        <f>FC_IND_CPC_BC_E!U75+FC_IND_CPC_OC_E!U75+FC_IND_CPC_PH_E!U75</f>
        <v>52.135081685296655</v>
      </c>
      <c r="V75" s="37">
        <f>FC_IND_CPC_BC_E!V75+FC_IND_CPC_OC_E!V75+FC_IND_CPC_PH_E!V75</f>
        <v>63.283920894239039</v>
      </c>
      <c r="W75" s="37">
        <f>FC_IND_CPC_BC_E!W75+FC_IND_CPC_OC_E!W75+FC_IND_CPC_PH_E!W75</f>
        <v>56.972570937231303</v>
      </c>
      <c r="X75" s="37">
        <f>FC_IND_CPC_BC_E!X75+FC_IND_CPC_OC_E!X75+FC_IND_CPC_PH_E!X75</f>
        <v>62.508512467755807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198.62424763542558</v>
      </c>
      <c r="D76" s="40">
        <f>FC_IND_CPC_BC_E!D76+FC_IND_CPC_OC_E!D76+FC_IND_CPC_PH_E!D76</f>
        <v>198.02235597592431</v>
      </c>
      <c r="E76" s="40">
        <f>FC_IND_CPC_BC_E!E76+FC_IND_CPC_OC_E!E76+FC_IND_CPC_PH_E!E76</f>
        <v>200.42992261392953</v>
      </c>
      <c r="F76" s="40">
        <f>FC_IND_CPC_BC_E!F76+FC_IND_CPC_OC_E!F76+FC_IND_CPC_PH_E!F76</f>
        <v>213.24161650902832</v>
      </c>
      <c r="G76" s="40">
        <f>FC_IND_CPC_BC_E!G76+FC_IND_CPC_OC_E!G76+FC_IND_CPC_PH_E!G76</f>
        <v>219.69045571797076</v>
      </c>
      <c r="H76" s="40">
        <f>FC_IND_CPC_BC_E!H76+FC_IND_CPC_OC_E!H76+FC_IND_CPC_PH_E!H76</f>
        <v>220.20636285468612</v>
      </c>
      <c r="I76" s="40">
        <f>FC_IND_CPC_BC_E!I76+FC_IND_CPC_OC_E!I76+FC_IND_CPC_PH_E!I76</f>
        <v>226.74118658641436</v>
      </c>
      <c r="J76" s="40">
        <f>FC_IND_CPC_BC_E!J76+FC_IND_CPC_OC_E!J76+FC_IND_CPC_PH_E!J76</f>
        <v>230.35253654342216</v>
      </c>
      <c r="K76" s="40">
        <f>FC_IND_CPC_BC_E!K76+FC_IND_CPC_OC_E!K76+FC_IND_CPC_PH_E!K76</f>
        <v>215.73516766981936</v>
      </c>
      <c r="L76" s="40">
        <f>FC_IND_CPC_BC_E!L76+FC_IND_CPC_OC_E!L76+FC_IND_CPC_PH_E!L76</f>
        <v>186.7583834909716</v>
      </c>
      <c r="M76" s="40">
        <f>FC_IND_CPC_BC_E!M76+FC_IND_CPC_OC_E!M76+FC_IND_CPC_PH_E!M76</f>
        <v>214.18744625967321</v>
      </c>
      <c r="N76" s="40">
        <f>FC_IND_CPC_BC_E!N76+FC_IND_CPC_OC_E!N76+FC_IND_CPC_PH_E!N76</f>
        <v>206.44883920894239</v>
      </c>
      <c r="O76" s="40">
        <f>FC_IND_CPC_BC_E!O76+FC_IND_CPC_OC_E!O76+FC_IND_CPC_PH_E!O76</f>
        <v>197.24849527085121</v>
      </c>
      <c r="P76" s="40">
        <f>FC_IND_CPC_BC_E!P76+FC_IND_CPC_OC_E!P76+FC_IND_CPC_PH_E!P76</f>
        <v>196.81857265692173</v>
      </c>
      <c r="Q76" s="40">
        <f>FC_IND_CPC_BC_E!Q76+FC_IND_CPC_OC_E!Q76+FC_IND_CPC_PH_E!Q76</f>
        <v>181.9432502149613</v>
      </c>
      <c r="R76" s="40">
        <f>FC_IND_CPC_BC_E!R76+FC_IND_CPC_OC_E!R76+FC_IND_CPC_PH_E!R76</f>
        <v>182.20120378331899</v>
      </c>
      <c r="S76" s="40">
        <f>FC_IND_CPC_BC_E!S76+FC_IND_CPC_OC_E!S76+FC_IND_CPC_PH_E!S76</f>
        <v>198.62785898538257</v>
      </c>
      <c r="T76" s="40">
        <f>FC_IND_CPC_BC_E!T76+FC_IND_CPC_OC_E!T76+FC_IND_CPC_PH_E!T76</f>
        <v>204.22278589853823</v>
      </c>
      <c r="U76" s="40">
        <f>FC_IND_CPC_BC_E!U76+FC_IND_CPC_OC_E!U76+FC_IND_CPC_PH_E!U76</f>
        <v>204.86595012897672</v>
      </c>
      <c r="V76" s="40">
        <f>FC_IND_CPC_BC_E!V76+FC_IND_CPC_OC_E!V76+FC_IND_CPC_PH_E!V76</f>
        <v>216.47953568357701</v>
      </c>
      <c r="W76" s="40">
        <f>FC_IND_CPC_BC_E!W76+FC_IND_CPC_OC_E!W76+FC_IND_CPC_PH_E!W76</f>
        <v>209.76173688736031</v>
      </c>
      <c r="X76" s="40">
        <f>FC_IND_CPC_BC_E!X76+FC_IND_CPC_OC_E!X76+FC_IND_CPC_PH_E!X76</f>
        <v>219.33559759243329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290.0046438571469</v>
      </c>
      <c r="D2" s="31">
        <f t="shared" si="0"/>
        <v>394.01212747773673</v>
      </c>
      <c r="E2" s="31">
        <f t="shared" si="0"/>
        <v>383.36471744673798</v>
      </c>
      <c r="F2" s="31">
        <f t="shared" si="0"/>
        <v>417.64707022042222</v>
      </c>
      <c r="G2" s="31">
        <f t="shared" si="0"/>
        <v>401.12629170277268</v>
      </c>
      <c r="H2" s="31">
        <f t="shared" si="0"/>
        <v>327.42228552842954</v>
      </c>
      <c r="I2" s="31">
        <f t="shared" si="0"/>
        <v>323.99811603061437</v>
      </c>
      <c r="J2" s="31">
        <f t="shared" si="0"/>
        <v>392.86978637903474</v>
      </c>
      <c r="K2" s="31">
        <f t="shared" si="0"/>
        <v>341.20831969661788</v>
      </c>
      <c r="L2" s="31">
        <f t="shared" si="0"/>
        <v>289.21986061827289</v>
      </c>
      <c r="M2" s="31">
        <f t="shared" si="0"/>
        <v>399.0960475072269</v>
      </c>
      <c r="N2" s="31">
        <f t="shared" si="0"/>
        <v>406.44356495001352</v>
      </c>
      <c r="O2" s="31">
        <f t="shared" si="0"/>
        <v>302.91847779779027</v>
      </c>
      <c r="P2" s="31">
        <f t="shared" si="0"/>
        <v>332.13713692610321</v>
      </c>
      <c r="Q2" s="31">
        <f t="shared" si="0"/>
        <v>256.6819720341577</v>
      </c>
      <c r="R2" s="31">
        <f t="shared" si="0"/>
        <v>294.57207593125872</v>
      </c>
      <c r="S2" s="31">
        <f t="shared" si="0"/>
        <v>301.09720993684584</v>
      </c>
      <c r="T2" s="31">
        <f t="shared" si="0"/>
        <v>311.27289278400514</v>
      </c>
      <c r="U2" s="31">
        <f t="shared" si="0"/>
        <v>315.6617312338222</v>
      </c>
      <c r="V2" s="31">
        <f t="shared" si="0"/>
        <v>303.73188120778468</v>
      </c>
      <c r="W2" s="31">
        <f t="shared" si="0"/>
        <v>249.73454948182098</v>
      </c>
      <c r="X2" s="31">
        <f t="shared" si="0"/>
        <v>289.17453069162423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9.4638338946360552</v>
      </c>
      <c r="D3" s="34">
        <f t="shared" si="1"/>
        <v>10.738443042614634</v>
      </c>
      <c r="E3" s="34">
        <f t="shared" si="1"/>
        <v>9.9045977679966271</v>
      </c>
      <c r="F3" s="34">
        <f t="shared" si="1"/>
        <v>10.287043632986936</v>
      </c>
      <c r="G3" s="34">
        <f t="shared" si="1"/>
        <v>10.406548507697767</v>
      </c>
      <c r="H3" s="34">
        <f t="shared" si="1"/>
        <v>10.661727497335736</v>
      </c>
      <c r="I3" s="34">
        <f t="shared" si="1"/>
        <v>13.440965593951796</v>
      </c>
      <c r="J3" s="34">
        <f t="shared" si="1"/>
        <v>9.7102203943463223</v>
      </c>
      <c r="K3" s="34">
        <f t="shared" si="1"/>
        <v>9.989230317049957</v>
      </c>
      <c r="L3" s="34">
        <f t="shared" si="1"/>
        <v>7.0981288955849413</v>
      </c>
      <c r="M3" s="34">
        <f t="shared" si="1"/>
        <v>8.80896858166758</v>
      </c>
      <c r="N3" s="34">
        <f t="shared" si="1"/>
        <v>9.0955643200557574</v>
      </c>
      <c r="O3" s="34">
        <f t="shared" si="1"/>
        <v>7.8894388183480624</v>
      </c>
      <c r="P3" s="34">
        <f t="shared" si="1"/>
        <v>8.968346878212472</v>
      </c>
      <c r="Q3" s="34">
        <f t="shared" si="1"/>
        <v>0.46569498550203287</v>
      </c>
      <c r="R3" s="34">
        <f t="shared" si="1"/>
        <v>0</v>
      </c>
      <c r="S3" s="34">
        <f t="shared" si="1"/>
        <v>0</v>
      </c>
      <c r="T3" s="34">
        <f t="shared" si="1"/>
        <v>9.8174674382958509E-4</v>
      </c>
      <c r="U3" s="34">
        <f t="shared" si="1"/>
        <v>1.2913403705267666E-3</v>
      </c>
      <c r="V3" s="34">
        <f t="shared" si="1"/>
        <v>8.1361630546073166E-4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5.3713318666430432</v>
      </c>
      <c r="G4" s="29">
        <f t="shared" si="2"/>
        <v>6.5493461482119528</v>
      </c>
      <c r="H4" s="29">
        <f t="shared" si="2"/>
        <v>8.3627410428144273</v>
      </c>
      <c r="I4" s="29">
        <f t="shared" si="2"/>
        <v>11.58783706766001</v>
      </c>
      <c r="J4" s="29">
        <f t="shared" si="2"/>
        <v>7.8392523313461568</v>
      </c>
      <c r="K4" s="29">
        <f t="shared" si="2"/>
        <v>8.0438562552344308</v>
      </c>
      <c r="L4" s="29">
        <f t="shared" si="2"/>
        <v>5.9429151286728974</v>
      </c>
      <c r="M4" s="29">
        <f t="shared" si="2"/>
        <v>7.2796068797293758</v>
      </c>
      <c r="N4" s="29">
        <f t="shared" si="2"/>
        <v>7.5252773307286853</v>
      </c>
      <c r="O4" s="29">
        <f t="shared" si="2"/>
        <v>7.4474110874622284</v>
      </c>
      <c r="P4" s="29">
        <f t="shared" si="2"/>
        <v>8.4729570748647305</v>
      </c>
      <c r="Q4" s="29">
        <f t="shared" si="2"/>
        <v>0.46569498550203287</v>
      </c>
      <c r="R4" s="29">
        <f t="shared" si="2"/>
        <v>0</v>
      </c>
      <c r="S4" s="29">
        <f t="shared" si="2"/>
        <v>0</v>
      </c>
      <c r="T4" s="29">
        <f t="shared" si="2"/>
        <v>9.8174674382958509E-4</v>
      </c>
      <c r="U4" s="29">
        <f t="shared" si="2"/>
        <v>1.2913403705267666E-3</v>
      </c>
      <c r="V4" s="29">
        <f t="shared" si="2"/>
        <v>8.1361630546073166E-4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6.5493461482119528</v>
      </c>
      <c r="H5" s="10">
        <v>8.3627410428144273</v>
      </c>
      <c r="I5" s="10">
        <v>11.58783706766001</v>
      </c>
      <c r="J5" s="10">
        <v>7.8392523313461568</v>
      </c>
      <c r="K5" s="10">
        <v>8.0438562552344308</v>
      </c>
      <c r="L5" s="10">
        <v>5.9429151286728974</v>
      </c>
      <c r="M5" s="10">
        <v>7.2796068797293758</v>
      </c>
      <c r="N5" s="10">
        <v>7.5252773307286853</v>
      </c>
      <c r="O5" s="10">
        <v>7.4474110874622284</v>
      </c>
      <c r="P5" s="10">
        <v>8.4729570748647305</v>
      </c>
      <c r="Q5" s="10">
        <v>0.46569498550203287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5.3713318666430432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9.8174674382958509E-4</v>
      </c>
      <c r="U7" s="10">
        <v>1.2913403705267666E-3</v>
      </c>
      <c r="V7" s="10">
        <v>8.1361630546073166E-4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9.4638338946360552</v>
      </c>
      <c r="D11" s="29">
        <f t="shared" si="4"/>
        <v>10.738443042614634</v>
      </c>
      <c r="E11" s="29">
        <f t="shared" si="4"/>
        <v>9.9045977679966271</v>
      </c>
      <c r="F11" s="29">
        <f t="shared" si="4"/>
        <v>4.9157117663438932</v>
      </c>
      <c r="G11" s="29">
        <f t="shared" si="4"/>
        <v>3.8572023594858145</v>
      </c>
      <c r="H11" s="29">
        <f t="shared" si="4"/>
        <v>2.2989864545213079</v>
      </c>
      <c r="I11" s="29">
        <f t="shared" si="4"/>
        <v>1.8531285262917874</v>
      </c>
      <c r="J11" s="29">
        <f t="shared" si="4"/>
        <v>1.8709680630001657</v>
      </c>
      <c r="K11" s="29">
        <f t="shared" si="4"/>
        <v>1.9453740618155262</v>
      </c>
      <c r="L11" s="29">
        <f t="shared" si="4"/>
        <v>1.1552137669120441</v>
      </c>
      <c r="M11" s="29">
        <f t="shared" si="4"/>
        <v>1.5293617019382046</v>
      </c>
      <c r="N11" s="29">
        <f t="shared" si="4"/>
        <v>1.5702869893270719</v>
      </c>
      <c r="O11" s="29">
        <f t="shared" si="4"/>
        <v>0.44202773088583397</v>
      </c>
      <c r="P11" s="29">
        <f t="shared" si="4"/>
        <v>0.49538980334774207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9.4638338946360552</v>
      </c>
      <c r="D13" s="10">
        <v>10.738443042614634</v>
      </c>
      <c r="E13" s="10">
        <v>9.9045977679966271</v>
      </c>
      <c r="F13" s="10">
        <v>4.9157117663438932</v>
      </c>
      <c r="G13" s="10">
        <v>3.8572023594858145</v>
      </c>
      <c r="H13" s="10">
        <v>2.2989864545213079</v>
      </c>
      <c r="I13" s="10">
        <v>1.8531285262917874</v>
      </c>
      <c r="J13" s="10">
        <v>1.8709680630001657</v>
      </c>
      <c r="K13" s="10">
        <v>1.9453740618155262</v>
      </c>
      <c r="L13" s="10">
        <v>1.1552137669120441</v>
      </c>
      <c r="M13" s="10">
        <v>1.5293617019382046</v>
      </c>
      <c r="N13" s="10">
        <v>1.5702869893270719</v>
      </c>
      <c r="O13" s="10">
        <v>0.44202773088583397</v>
      </c>
      <c r="P13" s="10">
        <v>0.49538980334774207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48.93329308019166</v>
      </c>
      <c r="D26" s="37">
        <f t="shared" si="7"/>
        <v>148.49416076330823</v>
      </c>
      <c r="E26" s="37">
        <f t="shared" si="7"/>
        <v>116.04159589666804</v>
      </c>
      <c r="F26" s="37">
        <f t="shared" si="7"/>
        <v>107.52352395325633</v>
      </c>
      <c r="G26" s="37">
        <f t="shared" si="7"/>
        <v>95.476596918150975</v>
      </c>
      <c r="H26" s="37">
        <f t="shared" si="7"/>
        <v>24.934266169055601</v>
      </c>
      <c r="I26" s="37">
        <f t="shared" si="7"/>
        <v>10.441372324828908</v>
      </c>
      <c r="J26" s="37">
        <f t="shared" si="7"/>
        <v>67.856832542989352</v>
      </c>
      <c r="K26" s="37">
        <f t="shared" si="7"/>
        <v>28.854374138449657</v>
      </c>
      <c r="L26" s="37">
        <f t="shared" si="7"/>
        <v>23.253644091839131</v>
      </c>
      <c r="M26" s="37">
        <f t="shared" si="7"/>
        <v>36.967056914196668</v>
      </c>
      <c r="N26" s="37">
        <f t="shared" si="7"/>
        <v>28.188850362671126</v>
      </c>
      <c r="O26" s="37">
        <f t="shared" si="7"/>
        <v>9.4147614337892804</v>
      </c>
      <c r="P26" s="37">
        <f t="shared" si="7"/>
        <v>8.3404980071140429</v>
      </c>
      <c r="Q26" s="37">
        <f t="shared" si="7"/>
        <v>7.2070219611642354</v>
      </c>
      <c r="R26" s="37">
        <f t="shared" si="7"/>
        <v>6.6761445318617429</v>
      </c>
      <c r="S26" s="37">
        <f t="shared" si="7"/>
        <v>12.157718329454639</v>
      </c>
      <c r="T26" s="37">
        <f t="shared" si="7"/>
        <v>5.7239026229992476</v>
      </c>
      <c r="U26" s="37">
        <f t="shared" si="7"/>
        <v>9.9105910846135714</v>
      </c>
      <c r="V26" s="37">
        <f t="shared" si="7"/>
        <v>4.0107094127853999</v>
      </c>
      <c r="W26" s="37">
        <f t="shared" si="7"/>
        <v>3.5861408548589919</v>
      </c>
      <c r="X26" s="37">
        <f t="shared" si="7"/>
        <v>3.3372229596770921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48.93329308019166</v>
      </c>
      <c r="D33" s="29">
        <f t="shared" si="9"/>
        <v>148.49416076330823</v>
      </c>
      <c r="E33" s="29">
        <f t="shared" si="9"/>
        <v>116.04159589666804</v>
      </c>
      <c r="F33" s="29">
        <f t="shared" si="9"/>
        <v>107.52352395325633</v>
      </c>
      <c r="G33" s="29">
        <f t="shared" si="9"/>
        <v>95.476596918150975</v>
      </c>
      <c r="H33" s="29">
        <f t="shared" si="9"/>
        <v>24.934266169055601</v>
      </c>
      <c r="I33" s="29">
        <f t="shared" si="9"/>
        <v>10.441372324828908</v>
      </c>
      <c r="J33" s="29">
        <f t="shared" si="9"/>
        <v>67.856832542989352</v>
      </c>
      <c r="K33" s="29">
        <f t="shared" si="9"/>
        <v>28.854374138449657</v>
      </c>
      <c r="L33" s="29">
        <f t="shared" si="9"/>
        <v>23.253644091839131</v>
      </c>
      <c r="M33" s="29">
        <f t="shared" si="9"/>
        <v>36.967056914196668</v>
      </c>
      <c r="N33" s="29">
        <f t="shared" si="9"/>
        <v>28.188850362671126</v>
      </c>
      <c r="O33" s="29">
        <f t="shared" si="9"/>
        <v>9.4147614337892804</v>
      </c>
      <c r="P33" s="29">
        <f t="shared" si="9"/>
        <v>8.3404980071140429</v>
      </c>
      <c r="Q33" s="29">
        <f t="shared" si="9"/>
        <v>7.2070219611642354</v>
      </c>
      <c r="R33" s="29">
        <f t="shared" si="9"/>
        <v>6.6761445318617429</v>
      </c>
      <c r="S33" s="29">
        <f t="shared" si="9"/>
        <v>12.157718329454639</v>
      </c>
      <c r="T33" s="29">
        <f t="shared" si="9"/>
        <v>5.7239026229992476</v>
      </c>
      <c r="U33" s="29">
        <f t="shared" si="9"/>
        <v>9.9105910846135714</v>
      </c>
      <c r="V33" s="29">
        <f t="shared" si="9"/>
        <v>4.0107094127853999</v>
      </c>
      <c r="W33" s="29">
        <f t="shared" si="9"/>
        <v>3.5861408548589919</v>
      </c>
      <c r="X33" s="29">
        <f t="shared" si="9"/>
        <v>3.3372229596770921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0.79813929638896963</v>
      </c>
      <c r="D36" s="10">
        <v>0.78750420361743279</v>
      </c>
      <c r="E36" s="10">
        <v>0.79553324331051734</v>
      </c>
      <c r="F36" s="10">
        <v>0.82914023515658375</v>
      </c>
      <c r="G36" s="10">
        <v>1.6267988320287183</v>
      </c>
      <c r="H36" s="10">
        <v>0.77571388187935619</v>
      </c>
      <c r="I36" s="10">
        <v>2.3447348165555284</v>
      </c>
      <c r="J36" s="10">
        <v>3.0682147357141027</v>
      </c>
      <c r="K36" s="10">
        <v>4.5282203357078954</v>
      </c>
      <c r="L36" s="10">
        <v>0</v>
      </c>
      <c r="M36" s="10">
        <v>0.79770527501699606</v>
      </c>
      <c r="N36" s="10">
        <v>8.960791606993455</v>
      </c>
      <c r="O36" s="10">
        <v>2.7508193538665355</v>
      </c>
      <c r="P36" s="10">
        <v>1.541480800481541</v>
      </c>
      <c r="Q36" s="10">
        <v>1.5757051568237721</v>
      </c>
      <c r="R36" s="10">
        <v>1.8177260578848813</v>
      </c>
      <c r="S36" s="10">
        <v>1.8101620834756365</v>
      </c>
      <c r="T36" s="10">
        <v>1.9937172624156385</v>
      </c>
      <c r="U36" s="10">
        <v>1.9109377787852289</v>
      </c>
      <c r="V36" s="10">
        <v>1.5490092146964536</v>
      </c>
      <c r="W36" s="10">
        <v>1.5309374149192938</v>
      </c>
      <c r="X36" s="10">
        <v>1.7189038453232768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8.3673115975072064E-4</v>
      </c>
      <c r="U41" s="10">
        <v>1.4606366352817844E-3</v>
      </c>
      <c r="V41" s="10">
        <v>6.8886484712986959E-4</v>
      </c>
      <c r="W41" s="10">
        <v>6.9798692161027035E-4</v>
      </c>
      <c r="X41" s="10">
        <v>7.0210926074432232E-4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6.5512399259103606</v>
      </c>
      <c r="D43" s="10">
        <v>7.129214642552081</v>
      </c>
      <c r="E43" s="10">
        <v>18.760274307445787</v>
      </c>
      <c r="F43" s="10">
        <v>19.588087332195748</v>
      </c>
      <c r="G43" s="10">
        <v>19.222421006754377</v>
      </c>
      <c r="H43" s="10">
        <v>16.251075372419614</v>
      </c>
      <c r="I43" s="10">
        <v>2.1210577823782195</v>
      </c>
      <c r="J43" s="10">
        <v>1.4231490515976799</v>
      </c>
      <c r="K43" s="10">
        <v>0.70075911815573033</v>
      </c>
      <c r="L43" s="10">
        <v>1.1212792440050401</v>
      </c>
      <c r="M43" s="10">
        <v>1.4870890184767067</v>
      </c>
      <c r="N43" s="10">
        <v>1.5190262632374465</v>
      </c>
      <c r="O43" s="10">
        <v>1.2818925135543788</v>
      </c>
      <c r="P43" s="10">
        <v>1.4374314000116031</v>
      </c>
      <c r="Q43" s="10">
        <v>2.2059029800916972</v>
      </c>
      <c r="R43" s="10">
        <v>1.6972423542149391</v>
      </c>
      <c r="S43" s="10">
        <v>1.6904256243418434</v>
      </c>
      <c r="T43" s="10">
        <v>1.3271545968076952</v>
      </c>
      <c r="U43" s="10">
        <v>1.0338095737464181</v>
      </c>
      <c r="V43" s="10">
        <v>1.1417906093876298</v>
      </c>
      <c r="W43" s="10">
        <v>1.2021071953862172</v>
      </c>
      <c r="X43" s="10">
        <v>1.0413333384425438</v>
      </c>
    </row>
    <row r="44" spans="1:24" ht="11.25" customHeight="1" x14ac:dyDescent="0.2">
      <c r="A44" s="41" t="s">
        <v>75</v>
      </c>
      <c r="B44" s="9" t="s">
        <v>76</v>
      </c>
      <c r="C44" s="10">
        <v>41.583913857892334</v>
      </c>
      <c r="D44" s="10">
        <v>140.57744191713871</v>
      </c>
      <c r="E44" s="10">
        <v>96.485788345911743</v>
      </c>
      <c r="F44" s="10">
        <v>87.106296385904002</v>
      </c>
      <c r="G44" s="10">
        <v>74.627377079367875</v>
      </c>
      <c r="H44" s="10">
        <v>7.9074769147566331</v>
      </c>
      <c r="I44" s="10">
        <v>5.9755797258951606</v>
      </c>
      <c r="J44" s="10">
        <v>63.365468755677576</v>
      </c>
      <c r="K44" s="10">
        <v>23.625394684586031</v>
      </c>
      <c r="L44" s="10">
        <v>22.13236484783409</v>
      </c>
      <c r="M44" s="10">
        <v>34.682262620702964</v>
      </c>
      <c r="N44" s="10">
        <v>17.709032492440226</v>
      </c>
      <c r="O44" s="10">
        <v>5.3820495663683658</v>
      </c>
      <c r="P44" s="10">
        <v>5.3615858066208997</v>
      </c>
      <c r="Q44" s="10">
        <v>3.4254138242487664</v>
      </c>
      <c r="R44" s="10">
        <v>3.1611761197619228</v>
      </c>
      <c r="S44" s="10">
        <v>8.65713062163716</v>
      </c>
      <c r="T44" s="10">
        <v>2.4021940326161624</v>
      </c>
      <c r="U44" s="10">
        <v>6.9643830954466424</v>
      </c>
      <c r="V44" s="10">
        <v>1.3192207238541871</v>
      </c>
      <c r="W44" s="10">
        <v>0.85239825763187049</v>
      </c>
      <c r="X44" s="10">
        <v>0.5762836666505271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32.476574700347463</v>
      </c>
      <c r="D51" s="37">
        <v>39.182637918048187</v>
      </c>
      <c r="E51" s="37">
        <v>42.934747590416229</v>
      </c>
      <c r="F51" s="37">
        <v>49.029747039198419</v>
      </c>
      <c r="G51" s="37">
        <v>42.687094585178762</v>
      </c>
      <c r="H51" s="37">
        <v>43.284918867516993</v>
      </c>
      <c r="I51" s="37">
        <v>39.828750523438664</v>
      </c>
      <c r="J51" s="37">
        <v>48.126471539968243</v>
      </c>
      <c r="K51" s="37">
        <v>49.623107866002933</v>
      </c>
      <c r="L51" s="37">
        <v>66.537304608898765</v>
      </c>
      <c r="M51" s="37">
        <v>105.08596436860823</v>
      </c>
      <c r="N51" s="37">
        <v>128.01392024689096</v>
      </c>
      <c r="O51" s="37">
        <v>104.14895222078755</v>
      </c>
      <c r="P51" s="37">
        <v>111.80300941107957</v>
      </c>
      <c r="Q51" s="37">
        <v>101.35829241885448</v>
      </c>
      <c r="R51" s="37">
        <v>125.66186444505287</v>
      </c>
      <c r="S51" s="37">
        <v>121.09501553126707</v>
      </c>
      <c r="T51" s="37">
        <v>136.90561208104054</v>
      </c>
      <c r="U51" s="37">
        <v>128.9215990329368</v>
      </c>
      <c r="V51" s="37">
        <v>118.10360639713463</v>
      </c>
      <c r="W51" s="37">
        <v>73.934944856030455</v>
      </c>
      <c r="X51" s="37">
        <v>102.20535287314136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22.708835648989975</v>
      </c>
      <c r="D52" s="37">
        <f t="shared" si="10"/>
        <v>22.728496718510687</v>
      </c>
      <c r="E52" s="37">
        <f t="shared" si="10"/>
        <v>23.251627590998051</v>
      </c>
      <c r="F52" s="37">
        <f t="shared" si="10"/>
        <v>24.555624388753117</v>
      </c>
      <c r="G52" s="37">
        <f t="shared" si="10"/>
        <v>24.540634570523732</v>
      </c>
      <c r="H52" s="37">
        <f t="shared" si="10"/>
        <v>23.798309715481668</v>
      </c>
      <c r="I52" s="37">
        <f t="shared" si="10"/>
        <v>24.318453838653628</v>
      </c>
      <c r="J52" s="37">
        <f t="shared" si="10"/>
        <v>25.30731091348672</v>
      </c>
      <c r="K52" s="37">
        <f t="shared" si="10"/>
        <v>24.750934978570381</v>
      </c>
      <c r="L52" s="37">
        <f t="shared" si="10"/>
        <v>21.280050830107381</v>
      </c>
      <c r="M52" s="37">
        <f t="shared" si="10"/>
        <v>30.645515388984503</v>
      </c>
      <c r="N52" s="37">
        <f t="shared" si="10"/>
        <v>31.279299580833182</v>
      </c>
      <c r="O52" s="37">
        <f t="shared" si="10"/>
        <v>0.45607769643684015</v>
      </c>
      <c r="P52" s="37">
        <f t="shared" si="10"/>
        <v>0.61191755212805121</v>
      </c>
      <c r="Q52" s="37">
        <f t="shared" si="10"/>
        <v>0.62750548432494391</v>
      </c>
      <c r="R52" s="37">
        <f t="shared" si="10"/>
        <v>0.98222948023887724</v>
      </c>
      <c r="S52" s="37">
        <f t="shared" si="10"/>
        <v>0.8609313266436559</v>
      </c>
      <c r="T52" s="37">
        <f t="shared" si="10"/>
        <v>0.93816760705521041</v>
      </c>
      <c r="U52" s="37">
        <f t="shared" si="10"/>
        <v>3.2218337777729813</v>
      </c>
      <c r="V52" s="37">
        <f t="shared" si="10"/>
        <v>3.3481398549428372</v>
      </c>
      <c r="W52" s="37">
        <f t="shared" si="10"/>
        <v>3.3980216378671448</v>
      </c>
      <c r="X52" s="37">
        <f t="shared" si="10"/>
        <v>3.4283405325821428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22.708835648989975</v>
      </c>
      <c r="D59" s="10">
        <v>22.728496718510687</v>
      </c>
      <c r="E59" s="10">
        <v>23.251627590998051</v>
      </c>
      <c r="F59" s="10">
        <v>24.555624388753117</v>
      </c>
      <c r="G59" s="10">
        <v>24.540634570523732</v>
      </c>
      <c r="H59" s="10">
        <v>23.798309715481668</v>
      </c>
      <c r="I59" s="10">
        <v>24.318453838653628</v>
      </c>
      <c r="J59" s="10">
        <v>25.30731091348672</v>
      </c>
      <c r="K59" s="10">
        <v>24.750934978570381</v>
      </c>
      <c r="L59" s="10">
        <v>21.280050830107381</v>
      </c>
      <c r="M59" s="10">
        <v>30.645515388984503</v>
      </c>
      <c r="N59" s="10">
        <v>31.279299580833182</v>
      </c>
      <c r="O59" s="10">
        <v>0.45607769643684015</v>
      </c>
      <c r="P59" s="10">
        <v>0.61191755212805121</v>
      </c>
      <c r="Q59" s="10">
        <v>0.62750548432494391</v>
      </c>
      <c r="R59" s="10">
        <v>0.98222948023887724</v>
      </c>
      <c r="S59" s="10">
        <v>0.8609313266436559</v>
      </c>
      <c r="T59" s="10">
        <v>0.85221068620610951</v>
      </c>
      <c r="U59" s="10">
        <v>3.1207110311393347</v>
      </c>
      <c r="V59" s="10">
        <v>3.241338727361748</v>
      </c>
      <c r="W59" s="10">
        <v>3.2842611284835268</v>
      </c>
      <c r="X59" s="10">
        <v>3.3036581082222858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1.5409798858742449E-2</v>
      </c>
      <c r="U60" s="10">
        <v>3.9924068031035431E-2</v>
      </c>
      <c r="V60" s="10">
        <v>3.7657944976432885E-2</v>
      </c>
      <c r="W60" s="10">
        <v>3.7633128190153756E-2</v>
      </c>
      <c r="X60" s="10">
        <v>3.7855390975131395E-2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7.0547121990358369E-2</v>
      </c>
      <c r="U66" s="10">
        <v>6.1198678602611259E-2</v>
      </c>
      <c r="V66" s="10">
        <v>6.9143182604656239E-2</v>
      </c>
      <c r="W66" s="10">
        <v>7.6127381193464294E-2</v>
      </c>
      <c r="X66" s="10">
        <v>8.6827033384725708E-2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6.4662835375615707E-2</v>
      </c>
      <c r="I71" s="37">
        <f t="shared" si="11"/>
        <v>0</v>
      </c>
      <c r="J71" s="37">
        <f t="shared" si="11"/>
        <v>1.6478583687671702E-2</v>
      </c>
      <c r="K71" s="37">
        <f t="shared" si="11"/>
        <v>1.6190023350688389E-2</v>
      </c>
      <c r="L71" s="37">
        <f t="shared" si="11"/>
        <v>1.2922976051207903E-2</v>
      </c>
      <c r="M71" s="37">
        <f t="shared" si="11"/>
        <v>0.32530143522020383</v>
      </c>
      <c r="N71" s="37">
        <f t="shared" si="11"/>
        <v>0.50763823820268383</v>
      </c>
      <c r="O71" s="37">
        <f t="shared" si="11"/>
        <v>0.76501988704374835</v>
      </c>
      <c r="P71" s="37">
        <f t="shared" si="11"/>
        <v>1.1741815492381229</v>
      </c>
      <c r="Q71" s="37">
        <f t="shared" si="11"/>
        <v>0.6105326759339792</v>
      </c>
      <c r="R71" s="37">
        <f t="shared" si="11"/>
        <v>0.62862969615115372</v>
      </c>
      <c r="S71" s="37">
        <f t="shared" si="11"/>
        <v>7.82600805024629E-2</v>
      </c>
      <c r="T71" s="37">
        <f t="shared" si="11"/>
        <v>7.7467359873587605E-2</v>
      </c>
      <c r="U71" s="37">
        <f t="shared" si="11"/>
        <v>0.10145338629228054</v>
      </c>
      <c r="V71" s="37">
        <f t="shared" si="11"/>
        <v>0.65556971285192611</v>
      </c>
      <c r="W71" s="37">
        <f t="shared" si="11"/>
        <v>0.22079652953604886</v>
      </c>
      <c r="X71" s="37">
        <f t="shared" si="11"/>
        <v>0.54975155116280461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6.4662835375615707E-2</v>
      </c>
      <c r="I72" s="10">
        <v>0</v>
      </c>
      <c r="J72" s="10">
        <v>1.6478583687671702E-2</v>
      </c>
      <c r="K72" s="10">
        <v>1.6190023350688389E-2</v>
      </c>
      <c r="L72" s="10">
        <v>1.2922976051207903E-2</v>
      </c>
      <c r="M72" s="10">
        <v>0.32530143522020383</v>
      </c>
      <c r="N72" s="10">
        <v>0.50763823820268383</v>
      </c>
      <c r="O72" s="10">
        <v>0.76501988704374835</v>
      </c>
      <c r="P72" s="10">
        <v>1.1741815492381229</v>
      </c>
      <c r="Q72" s="10">
        <v>0.6105326759339792</v>
      </c>
      <c r="R72" s="10">
        <v>0.62862969615115372</v>
      </c>
      <c r="S72" s="10">
        <v>7.82600805024629E-2</v>
      </c>
      <c r="T72" s="10">
        <v>7.7467359873587605E-2</v>
      </c>
      <c r="U72" s="10">
        <v>0.10145338629228054</v>
      </c>
      <c r="V72" s="10">
        <v>0.65556971285192611</v>
      </c>
      <c r="W72" s="10">
        <v>0.22079652953604886</v>
      </c>
      <c r="X72" s="10">
        <v>0.54975155116280461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37.54211619606285</v>
      </c>
      <c r="D75" s="37">
        <v>35.848042262573749</v>
      </c>
      <c r="E75" s="37">
        <v>51.146857875099059</v>
      </c>
      <c r="F75" s="37">
        <v>71.514907447137944</v>
      </c>
      <c r="G75" s="37">
        <v>72.074342457784368</v>
      </c>
      <c r="H75" s="37">
        <v>75.469095191713336</v>
      </c>
      <c r="I75" s="37">
        <v>81.549854694644736</v>
      </c>
      <c r="J75" s="37">
        <v>83.561949472488976</v>
      </c>
      <c r="K75" s="37">
        <v>81.66189540593156</v>
      </c>
      <c r="L75" s="37">
        <v>66.086937387743106</v>
      </c>
      <c r="M75" s="37">
        <v>81.544527411273634</v>
      </c>
      <c r="N75" s="37">
        <v>74.916275742123958</v>
      </c>
      <c r="O75" s="37">
        <v>66.176232881991794</v>
      </c>
      <c r="P75" s="37">
        <v>76.239997361635417</v>
      </c>
      <c r="Q75" s="37">
        <v>26.168102076473883</v>
      </c>
      <c r="R75" s="37">
        <v>24.987694502213486</v>
      </c>
      <c r="S75" s="37">
        <v>18.060327434694834</v>
      </c>
      <c r="T75" s="37">
        <v>14.500760181269927</v>
      </c>
      <c r="U75" s="37">
        <v>36.901219654459986</v>
      </c>
      <c r="V75" s="37">
        <v>42.249918047400598</v>
      </c>
      <c r="W75" s="37">
        <v>38.539987698055903</v>
      </c>
      <c r="X75" s="37">
        <v>42.534598143361933</v>
      </c>
    </row>
    <row r="76" spans="1:24" ht="11.25" customHeight="1" x14ac:dyDescent="0.2">
      <c r="A76" s="38" t="s">
        <v>139</v>
      </c>
      <c r="B76" s="39" t="s">
        <v>140</v>
      </c>
      <c r="C76" s="40">
        <v>138.87999033691889</v>
      </c>
      <c r="D76" s="40">
        <v>137.02034677268128</v>
      </c>
      <c r="E76" s="40">
        <v>140.08529072555996</v>
      </c>
      <c r="F76" s="40">
        <v>154.73622375908946</v>
      </c>
      <c r="G76" s="40">
        <v>155.94107466343706</v>
      </c>
      <c r="H76" s="40">
        <v>149.20930525195058</v>
      </c>
      <c r="I76" s="40">
        <v>154.41871905509666</v>
      </c>
      <c r="J76" s="40">
        <v>158.29052293206743</v>
      </c>
      <c r="K76" s="40">
        <v>146.31258696726272</v>
      </c>
      <c r="L76" s="40">
        <v>104.95087182804834</v>
      </c>
      <c r="M76" s="40">
        <v>135.71871340727606</v>
      </c>
      <c r="N76" s="40">
        <v>134.44201645923587</v>
      </c>
      <c r="O76" s="40">
        <v>114.06799485939302</v>
      </c>
      <c r="P76" s="40">
        <v>124.99918616669557</v>
      </c>
      <c r="Q76" s="40">
        <v>120.24482243190413</v>
      </c>
      <c r="R76" s="40">
        <v>135.63551327574058</v>
      </c>
      <c r="S76" s="40">
        <v>148.84495723428316</v>
      </c>
      <c r="T76" s="40">
        <v>153.12600118502277</v>
      </c>
      <c r="U76" s="40">
        <v>136.60374295737603</v>
      </c>
      <c r="V76" s="40">
        <v>135.36312416636386</v>
      </c>
      <c r="W76" s="40">
        <v>130.05465790547242</v>
      </c>
      <c r="X76" s="40">
        <v>137.11926463169894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84.740788449303381</v>
      </c>
      <c r="D2" s="31">
        <f t="shared" ref="D2:W2" si="1">SUM(D3,D17,D22,D25,D26,D51,D52,D71,D74,D75,D76)</f>
        <v>109.26210603119296</v>
      </c>
      <c r="E2" s="31">
        <f t="shared" si="1"/>
        <v>96.511830845369474</v>
      </c>
      <c r="F2" s="31">
        <f t="shared" si="1"/>
        <v>93.829040595563569</v>
      </c>
      <c r="G2" s="31">
        <f t="shared" si="1"/>
        <v>99.098945667122138</v>
      </c>
      <c r="H2" s="31">
        <f t="shared" si="1"/>
        <v>91.558455846331398</v>
      </c>
      <c r="I2" s="31">
        <f t="shared" si="1"/>
        <v>92.014998793170378</v>
      </c>
      <c r="J2" s="31">
        <f t="shared" si="1"/>
        <v>108.89262560471116</v>
      </c>
      <c r="K2" s="31">
        <f t="shared" si="1"/>
        <v>94.605590688395395</v>
      </c>
      <c r="L2" s="31">
        <f t="shared" si="1"/>
        <v>163.99982983742785</v>
      </c>
      <c r="M2" s="31">
        <f t="shared" si="1"/>
        <v>144.03679858059354</v>
      </c>
      <c r="N2" s="31">
        <f t="shared" si="1"/>
        <v>135.33815856205632</v>
      </c>
      <c r="O2" s="31">
        <f t="shared" si="1"/>
        <v>170.88044261883044</v>
      </c>
      <c r="P2" s="31">
        <f t="shared" si="1"/>
        <v>133.89826003585395</v>
      </c>
      <c r="Q2" s="31">
        <f t="shared" si="1"/>
        <v>93.052746605436823</v>
      </c>
      <c r="R2" s="31">
        <f t="shared" si="1"/>
        <v>54.949716368286808</v>
      </c>
      <c r="S2" s="31">
        <f t="shared" si="1"/>
        <v>58.291927351701943</v>
      </c>
      <c r="T2" s="31">
        <f t="shared" si="1"/>
        <v>64.375239441021691</v>
      </c>
      <c r="U2" s="31">
        <f t="shared" si="1"/>
        <v>117.20079862197343</v>
      </c>
      <c r="V2" s="31">
        <f t="shared" si="1"/>
        <v>136.64247629682444</v>
      </c>
      <c r="W2" s="31">
        <f t="shared" si="1"/>
        <v>104.47489926177894</v>
      </c>
      <c r="X2" s="31">
        <f t="shared" ref="X2" si="2">SUM(X3,X17,X22,X25,X26,X51,X52,X71,X74,X75,X76)</f>
        <v>120.69224506803509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2.6710491205680236</v>
      </c>
      <c r="D3" s="34">
        <f t="shared" ref="D3:W3" si="4">SUM(D4,D8,D11)</f>
        <v>2.8956655550709423</v>
      </c>
      <c r="E3" s="34">
        <f t="shared" si="4"/>
        <v>2.4120157558998616</v>
      </c>
      <c r="F3" s="34">
        <f t="shared" si="4"/>
        <v>2.2176777651647663</v>
      </c>
      <c r="G3" s="34">
        <f t="shared" si="4"/>
        <v>2.4613613575118909</v>
      </c>
      <c r="H3" s="34">
        <f t="shared" si="4"/>
        <v>2.8414187986889274</v>
      </c>
      <c r="I3" s="34">
        <f t="shared" si="4"/>
        <v>3.6211349235288917</v>
      </c>
      <c r="J3" s="34">
        <f t="shared" si="4"/>
        <v>2.5667350555227166</v>
      </c>
      <c r="K3" s="34">
        <f t="shared" si="4"/>
        <v>2.6392250725074859</v>
      </c>
      <c r="L3" s="34">
        <f t="shared" si="4"/>
        <v>3.9557400089148143</v>
      </c>
      <c r="M3" s="34">
        <f t="shared" si="4"/>
        <v>3.1337956424810405</v>
      </c>
      <c r="N3" s="34">
        <f t="shared" si="4"/>
        <v>2.9900387232317125</v>
      </c>
      <c r="O3" s="34">
        <f t="shared" si="4"/>
        <v>4.4854535229380694</v>
      </c>
      <c r="P3" s="34">
        <f t="shared" si="4"/>
        <v>3.6026144109053675</v>
      </c>
      <c r="Q3" s="34">
        <f t="shared" si="4"/>
        <v>0.17090537263518102</v>
      </c>
      <c r="R3" s="34">
        <f t="shared" si="4"/>
        <v>0</v>
      </c>
      <c r="S3" s="34">
        <f t="shared" si="4"/>
        <v>0</v>
      </c>
      <c r="T3" s="34">
        <f t="shared" si="4"/>
        <v>1.9986466944329633E-4</v>
      </c>
      <c r="U3" s="34">
        <f t="shared" si="4"/>
        <v>4.8121242765124836E-4</v>
      </c>
      <c r="V3" s="34">
        <f t="shared" si="4"/>
        <v>3.673911784009906E-4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1.1579501045157437</v>
      </c>
      <c r="G4" s="29">
        <f t="shared" si="7"/>
        <v>1.5490541858574904</v>
      </c>
      <c r="H4" s="29">
        <f t="shared" si="7"/>
        <v>2.2287241550263097</v>
      </c>
      <c r="I4" s="29">
        <f t="shared" si="7"/>
        <v>3.1218829629880211</v>
      </c>
      <c r="J4" s="29">
        <f t="shared" si="7"/>
        <v>2.072175805573865</v>
      </c>
      <c r="K4" s="29">
        <f t="shared" si="7"/>
        <v>2.1252435307478672</v>
      </c>
      <c r="L4" s="29">
        <f t="shared" si="7"/>
        <v>3.3119470623728673</v>
      </c>
      <c r="M4" s="29">
        <f t="shared" si="7"/>
        <v>2.5897243368703613</v>
      </c>
      <c r="N4" s="29">
        <f t="shared" si="7"/>
        <v>2.4738289819271615</v>
      </c>
      <c r="O4" s="29">
        <f t="shared" si="7"/>
        <v>4.2341435263224501</v>
      </c>
      <c r="P4" s="29">
        <f t="shared" si="7"/>
        <v>3.4036146990530236</v>
      </c>
      <c r="Q4" s="29">
        <f t="shared" si="7"/>
        <v>0.17090537263518102</v>
      </c>
      <c r="R4" s="29">
        <f t="shared" si="7"/>
        <v>0</v>
      </c>
      <c r="S4" s="29">
        <f t="shared" si="7"/>
        <v>0</v>
      </c>
      <c r="T4" s="29">
        <f t="shared" si="7"/>
        <v>1.9986466944329633E-4</v>
      </c>
      <c r="U4" s="29">
        <f t="shared" si="7"/>
        <v>4.8121242765124836E-4</v>
      </c>
      <c r="V4" s="29">
        <f t="shared" si="7"/>
        <v>3.673911784009906E-4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1.5490541858574904</v>
      </c>
      <c r="H5" s="10">
        <v>2.2287241550263097</v>
      </c>
      <c r="I5" s="10">
        <v>3.1218829629880211</v>
      </c>
      <c r="J5" s="10">
        <v>2.072175805573865</v>
      </c>
      <c r="K5" s="10">
        <v>2.1252435307478672</v>
      </c>
      <c r="L5" s="10">
        <v>3.3119470623728673</v>
      </c>
      <c r="M5" s="10">
        <v>2.5897243368703613</v>
      </c>
      <c r="N5" s="10">
        <v>2.4738289819271615</v>
      </c>
      <c r="O5" s="10">
        <v>4.2341435263224501</v>
      </c>
      <c r="P5" s="10">
        <v>3.4036146990530236</v>
      </c>
      <c r="Q5" s="10">
        <v>0.17090537263518102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1.1579501045157437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1.9986466944329633E-4</v>
      </c>
      <c r="U7" s="10">
        <v>4.8121242765124836E-4</v>
      </c>
      <c r="V7" s="10">
        <v>3.673911784009906E-4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2.6710491205680236</v>
      </c>
      <c r="D11" s="29">
        <f t="shared" si="10"/>
        <v>2.8956655550709423</v>
      </c>
      <c r="E11" s="29">
        <f t="shared" si="10"/>
        <v>2.4120157558998616</v>
      </c>
      <c r="F11" s="29">
        <f t="shared" si="10"/>
        <v>1.0597276606490229</v>
      </c>
      <c r="G11" s="29">
        <f t="shared" si="10"/>
        <v>0.91230717165440056</v>
      </c>
      <c r="H11" s="29">
        <f t="shared" si="10"/>
        <v>0.61269464366261772</v>
      </c>
      <c r="I11" s="29">
        <f t="shared" si="10"/>
        <v>0.4992519605408704</v>
      </c>
      <c r="J11" s="29">
        <f t="shared" si="10"/>
        <v>0.49455924994885175</v>
      </c>
      <c r="K11" s="29">
        <f t="shared" si="10"/>
        <v>0.51398154175961897</v>
      </c>
      <c r="L11" s="29">
        <f t="shared" si="10"/>
        <v>0.64379294654194719</v>
      </c>
      <c r="M11" s="29">
        <f t="shared" si="10"/>
        <v>0.54407130561067918</v>
      </c>
      <c r="N11" s="29">
        <f t="shared" si="10"/>
        <v>0.51620974130455111</v>
      </c>
      <c r="O11" s="29">
        <f t="shared" si="10"/>
        <v>0.25130999661561898</v>
      </c>
      <c r="P11" s="29">
        <f t="shared" si="10"/>
        <v>0.19899971185234408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2.6710491205680236</v>
      </c>
      <c r="D13" s="10">
        <v>2.8956655550709423</v>
      </c>
      <c r="E13" s="10">
        <v>2.4120157558998616</v>
      </c>
      <c r="F13" s="10">
        <v>1.0597276606490229</v>
      </c>
      <c r="G13" s="10">
        <v>0.91230717165440056</v>
      </c>
      <c r="H13" s="10">
        <v>0.61269464366261772</v>
      </c>
      <c r="I13" s="10">
        <v>0.4992519605408704</v>
      </c>
      <c r="J13" s="10">
        <v>0.49455924994885175</v>
      </c>
      <c r="K13" s="10">
        <v>0.51398154175961897</v>
      </c>
      <c r="L13" s="10">
        <v>0.64379294654194719</v>
      </c>
      <c r="M13" s="10">
        <v>0.54407130561067918</v>
      </c>
      <c r="N13" s="10">
        <v>0.51620974130455111</v>
      </c>
      <c r="O13" s="10">
        <v>0.25130999661561898</v>
      </c>
      <c r="P13" s="10">
        <v>0.19899971185234408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13.819690705773205</v>
      </c>
      <c r="D26" s="37">
        <f t="shared" si="13"/>
        <v>40.06287272249601</v>
      </c>
      <c r="E26" s="37">
        <f t="shared" si="13"/>
        <v>28.299105010958701</v>
      </c>
      <c r="F26" s="37">
        <f t="shared" si="13"/>
        <v>23.214969731939291</v>
      </c>
      <c r="G26" s="37">
        <f t="shared" si="13"/>
        <v>22.616768785729708</v>
      </c>
      <c r="H26" s="37">
        <f t="shared" si="13"/>
        <v>6.6660768706877853</v>
      </c>
      <c r="I26" s="37">
        <f t="shared" si="13"/>
        <v>2.8155734691153058</v>
      </c>
      <c r="J26" s="37">
        <f t="shared" si="13"/>
        <v>17.939551583628923</v>
      </c>
      <c r="K26" s="37">
        <f t="shared" si="13"/>
        <v>7.6246194457408585</v>
      </c>
      <c r="L26" s="37">
        <f t="shared" si="13"/>
        <v>12.963941569140271</v>
      </c>
      <c r="M26" s="37">
        <f t="shared" si="13"/>
        <v>13.155081968581614</v>
      </c>
      <c r="N26" s="37">
        <f t="shared" si="13"/>
        <v>9.2703439978951749</v>
      </c>
      <c r="O26" s="37">
        <f t="shared" si="13"/>
        <v>5.3570497776634092</v>
      </c>
      <c r="P26" s="37">
        <f t="shared" si="13"/>
        <v>3.3538414602355031</v>
      </c>
      <c r="Q26" s="37">
        <f t="shared" si="13"/>
        <v>2.6479017214517309</v>
      </c>
      <c r="R26" s="37">
        <f t="shared" si="13"/>
        <v>1.2364038754013342</v>
      </c>
      <c r="S26" s="37">
        <f t="shared" si="13"/>
        <v>2.3163815177063798</v>
      </c>
      <c r="T26" s="37">
        <f t="shared" si="13"/>
        <v>1.1661059469491653</v>
      </c>
      <c r="U26" s="37">
        <f t="shared" si="13"/>
        <v>3.6948247849723947</v>
      </c>
      <c r="V26" s="37">
        <f t="shared" si="13"/>
        <v>1.8132005539784244</v>
      </c>
      <c r="W26" s="37">
        <f t="shared" si="13"/>
        <v>1.5210043915012221</v>
      </c>
      <c r="X26" s="37">
        <f t="shared" si="13"/>
        <v>1.4005086307402059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13.819690705773205</v>
      </c>
      <c r="D33" s="29">
        <f t="shared" si="15"/>
        <v>40.06287272249601</v>
      </c>
      <c r="E33" s="29">
        <f t="shared" si="15"/>
        <v>28.299105010958701</v>
      </c>
      <c r="F33" s="29">
        <f t="shared" si="15"/>
        <v>23.214969731939291</v>
      </c>
      <c r="G33" s="29">
        <f t="shared" si="15"/>
        <v>22.616768785729708</v>
      </c>
      <c r="H33" s="29">
        <f t="shared" si="15"/>
        <v>6.6660768706877853</v>
      </c>
      <c r="I33" s="29">
        <f t="shared" si="15"/>
        <v>2.8155734691153058</v>
      </c>
      <c r="J33" s="29">
        <f t="shared" si="15"/>
        <v>17.939551583628923</v>
      </c>
      <c r="K33" s="29">
        <f t="shared" si="15"/>
        <v>7.6246194457408585</v>
      </c>
      <c r="L33" s="29">
        <f t="shared" si="15"/>
        <v>12.963941569140271</v>
      </c>
      <c r="M33" s="29">
        <f t="shared" si="15"/>
        <v>13.155081968581614</v>
      </c>
      <c r="N33" s="29">
        <f t="shared" si="15"/>
        <v>9.2703439978951749</v>
      </c>
      <c r="O33" s="29">
        <f t="shared" si="15"/>
        <v>5.3570497776634092</v>
      </c>
      <c r="P33" s="29">
        <f t="shared" si="15"/>
        <v>3.3538414602355031</v>
      </c>
      <c r="Q33" s="29">
        <f t="shared" si="15"/>
        <v>2.6479017214517309</v>
      </c>
      <c r="R33" s="29">
        <f t="shared" si="15"/>
        <v>1.2364038754013342</v>
      </c>
      <c r="S33" s="29">
        <f t="shared" si="15"/>
        <v>2.3163815177063798</v>
      </c>
      <c r="T33" s="29">
        <f t="shared" si="15"/>
        <v>1.1661059469491653</v>
      </c>
      <c r="U33" s="29">
        <f t="shared" si="15"/>
        <v>3.6948247849723947</v>
      </c>
      <c r="V33" s="29">
        <f t="shared" si="15"/>
        <v>1.8132005539784244</v>
      </c>
      <c r="W33" s="29">
        <f t="shared" si="15"/>
        <v>1.5210043915012221</v>
      </c>
      <c r="X33" s="29">
        <f t="shared" si="15"/>
        <v>1.4005086307402059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0.22526486511125748</v>
      </c>
      <c r="D36" s="10">
        <v>0.21235376374761189</v>
      </c>
      <c r="E36" s="10">
        <v>0.19373211938067467</v>
      </c>
      <c r="F36" s="10">
        <v>0.17874580193418885</v>
      </c>
      <c r="G36" s="10">
        <v>0.38477116391079008</v>
      </c>
      <c r="H36" s="10">
        <v>0.20673272759285541</v>
      </c>
      <c r="I36" s="10">
        <v>0.63169577150498424</v>
      </c>
      <c r="J36" s="10">
        <v>0.81103146995654873</v>
      </c>
      <c r="K36" s="10">
        <v>1.1963877360441055</v>
      </c>
      <c r="L36" s="10">
        <v>0</v>
      </c>
      <c r="M36" s="10">
        <v>0.28378411066590153</v>
      </c>
      <c r="N36" s="10">
        <v>2.9457340911372838</v>
      </c>
      <c r="O36" s="10">
        <v>1.5639480381128577</v>
      </c>
      <c r="P36" s="10">
        <v>0.6192179028489595</v>
      </c>
      <c r="Q36" s="10">
        <v>0.57826793367730522</v>
      </c>
      <c r="R36" s="10">
        <v>0.33633003753200397</v>
      </c>
      <c r="S36" s="10">
        <v>0.34473694705261859</v>
      </c>
      <c r="T36" s="10">
        <v>0.40588231549588288</v>
      </c>
      <c r="U36" s="10">
        <v>0.71210273341381869</v>
      </c>
      <c r="V36" s="10">
        <v>0.69946031922142871</v>
      </c>
      <c r="W36" s="10">
        <v>0.64863695798245879</v>
      </c>
      <c r="X36" s="10">
        <v>0.72051649075918711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1.7578959556548103E-4</v>
      </c>
      <c r="U41" s="10">
        <v>5.6461131094596116E-4</v>
      </c>
      <c r="V41" s="10">
        <v>3.2317395614188708E-4</v>
      </c>
      <c r="W41" s="10">
        <v>3.0749885862257128E-4</v>
      </c>
      <c r="X41" s="10">
        <v>3.0590693045639194E-4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1.8578846273959446</v>
      </c>
      <c r="D43" s="10">
        <v>1.943230652236948</v>
      </c>
      <c r="E43" s="10">
        <v>4.6086850742562833</v>
      </c>
      <c r="F43" s="10">
        <v>4.2578748150629666</v>
      </c>
      <c r="G43" s="10">
        <v>4.5810980925703575</v>
      </c>
      <c r="H43" s="10">
        <v>4.3519507998114086</v>
      </c>
      <c r="I43" s="10">
        <v>0.57399481512551997</v>
      </c>
      <c r="J43" s="10">
        <v>0.3789136825429637</v>
      </c>
      <c r="K43" s="10">
        <v>0.18623587814416784</v>
      </c>
      <c r="L43" s="10">
        <v>0.62972188838278098</v>
      </c>
      <c r="M43" s="10">
        <v>0.53306297099242894</v>
      </c>
      <c r="N43" s="10">
        <v>0.50301478191133364</v>
      </c>
      <c r="O43" s="10">
        <v>0.73319675214498758</v>
      </c>
      <c r="P43" s="10">
        <v>0.58085692073209183</v>
      </c>
      <c r="Q43" s="10">
        <v>0.81254138977096757</v>
      </c>
      <c r="R43" s="10">
        <v>0.31516805495837452</v>
      </c>
      <c r="S43" s="10">
        <v>0.32293432090164204</v>
      </c>
      <c r="T43" s="10">
        <v>0.27100754782560538</v>
      </c>
      <c r="U43" s="10">
        <v>0.38691007329192584</v>
      </c>
      <c r="V43" s="10">
        <v>0.51771850725067592</v>
      </c>
      <c r="W43" s="10">
        <v>0.51091061044101072</v>
      </c>
      <c r="X43" s="10">
        <v>0.43812421298376586</v>
      </c>
    </row>
    <row r="44" spans="1:24" ht="11.25" customHeight="1" x14ac:dyDescent="0.2">
      <c r="A44" s="41" t="s">
        <v>75</v>
      </c>
      <c r="B44" s="9" t="s">
        <v>76</v>
      </c>
      <c r="C44" s="10">
        <v>11.736541213266003</v>
      </c>
      <c r="D44" s="10">
        <v>37.907288306511447</v>
      </c>
      <c r="E44" s="10">
        <v>23.496687817321742</v>
      </c>
      <c r="F44" s="10">
        <v>18.778349114942134</v>
      </c>
      <c r="G44" s="10">
        <v>17.650899529248559</v>
      </c>
      <c r="H44" s="10">
        <v>2.1073933432835221</v>
      </c>
      <c r="I44" s="10">
        <v>1.6098828824848015</v>
      </c>
      <c r="J44" s="10">
        <v>16.749606431129411</v>
      </c>
      <c r="K44" s="10">
        <v>6.2419958315525852</v>
      </c>
      <c r="L44" s="10">
        <v>12.33421968075749</v>
      </c>
      <c r="M44" s="10">
        <v>12.338234886923283</v>
      </c>
      <c r="N44" s="10">
        <v>5.8215951248465583</v>
      </c>
      <c r="O44" s="10">
        <v>3.0599049874055644</v>
      </c>
      <c r="P44" s="10">
        <v>2.1537666366544519</v>
      </c>
      <c r="Q44" s="10">
        <v>1.2570923980034581</v>
      </c>
      <c r="R44" s="10">
        <v>0.58490578291095585</v>
      </c>
      <c r="S44" s="10">
        <v>1.6487102497521189</v>
      </c>
      <c r="T44" s="10">
        <v>0.48904029403211152</v>
      </c>
      <c r="U44" s="10">
        <v>2.5952473669557041</v>
      </c>
      <c r="V44" s="10">
        <v>0.59569855355017798</v>
      </c>
      <c r="W44" s="10">
        <v>0.36114932421912993</v>
      </c>
      <c r="X44" s="10">
        <v>0.24156202006679653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9.2888327824647625</v>
      </c>
      <c r="D51" s="37">
        <v>10.878300226074501</v>
      </c>
      <c r="E51" s="37">
        <v>10.718156522899399</v>
      </c>
      <c r="F51" s="37">
        <v>10.81911690071011</v>
      </c>
      <c r="G51" s="37">
        <v>10.31452694033738</v>
      </c>
      <c r="H51" s="37">
        <v>11.692410979480901</v>
      </c>
      <c r="I51" s="37">
        <v>10.859995038578658</v>
      </c>
      <c r="J51" s="37">
        <v>12.96884949236291</v>
      </c>
      <c r="K51" s="37">
        <v>13.317733886746201</v>
      </c>
      <c r="L51" s="37">
        <v>37.847116921859978</v>
      </c>
      <c r="M51" s="37">
        <v>38.147482719966575</v>
      </c>
      <c r="N51" s="37">
        <v>42.911842814048526</v>
      </c>
      <c r="O51" s="37">
        <v>60.183576687463699</v>
      </c>
      <c r="P51" s="37">
        <v>45.638240310446641</v>
      </c>
      <c r="Q51" s="37">
        <v>37.583928599178641</v>
      </c>
      <c r="R51" s="37">
        <v>23.486096872254368</v>
      </c>
      <c r="S51" s="37">
        <v>23.264695563324185</v>
      </c>
      <c r="T51" s="37">
        <v>28.112123408102814</v>
      </c>
      <c r="U51" s="37">
        <v>48.619083371065202</v>
      </c>
      <c r="V51" s="37">
        <v>53.943845316444374</v>
      </c>
      <c r="W51" s="37">
        <v>31.598647061138227</v>
      </c>
      <c r="X51" s="37">
        <v>43.285112113033513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6.6866926293761777</v>
      </c>
      <c r="D52" s="37">
        <f t="shared" si="16"/>
        <v>6.3649173475776371</v>
      </c>
      <c r="E52" s="37">
        <f t="shared" si="16"/>
        <v>5.8975277329097588</v>
      </c>
      <c r="F52" s="37">
        <f t="shared" si="16"/>
        <v>5.5276968215017162</v>
      </c>
      <c r="G52" s="37">
        <f t="shared" si="16"/>
        <v>6.0672992558787966</v>
      </c>
      <c r="H52" s="37">
        <f t="shared" si="16"/>
        <v>6.6770229361409701</v>
      </c>
      <c r="I52" s="37">
        <f t="shared" si="16"/>
        <v>6.91957318681012</v>
      </c>
      <c r="J52" s="37">
        <f t="shared" si="16"/>
        <v>7.0158555489245833</v>
      </c>
      <c r="K52" s="37">
        <f t="shared" si="16"/>
        <v>6.8863940360040532</v>
      </c>
      <c r="L52" s="37">
        <f t="shared" si="16"/>
        <v>12.460259858460871</v>
      </c>
      <c r="M52" s="37">
        <f t="shared" si="16"/>
        <v>11.425568014455992</v>
      </c>
      <c r="N52" s="37">
        <f t="shared" si="16"/>
        <v>10.758340917630665</v>
      </c>
      <c r="O52" s="37">
        <f t="shared" si="16"/>
        <v>0.27069231777019309</v>
      </c>
      <c r="P52" s="37">
        <f t="shared" si="16"/>
        <v>0.25682696947949568</v>
      </c>
      <c r="Q52" s="37">
        <f t="shared" si="16"/>
        <v>0.23853485612955699</v>
      </c>
      <c r="R52" s="37">
        <f t="shared" si="16"/>
        <v>0.18804404881439091</v>
      </c>
      <c r="S52" s="37">
        <f t="shared" si="16"/>
        <v>0.16931449118168065</v>
      </c>
      <c r="T52" s="37">
        <f t="shared" si="16"/>
        <v>0.19668502087829998</v>
      </c>
      <c r="U52" s="37">
        <f t="shared" si="16"/>
        <v>1.24465231086816</v>
      </c>
      <c r="V52" s="37">
        <f t="shared" si="16"/>
        <v>1.5696594059886244</v>
      </c>
      <c r="W52" s="37">
        <f t="shared" si="16"/>
        <v>1.4958190331494177</v>
      </c>
      <c r="X52" s="37">
        <f t="shared" si="16"/>
        <v>1.4924186331799172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6.6866926293761777</v>
      </c>
      <c r="D59" s="10">
        <v>6.3649173475776371</v>
      </c>
      <c r="E59" s="10">
        <v>5.8975277329097588</v>
      </c>
      <c r="F59" s="10">
        <v>5.5276968215017162</v>
      </c>
      <c r="G59" s="10">
        <v>6.0672992558787966</v>
      </c>
      <c r="H59" s="10">
        <v>6.6770229361409701</v>
      </c>
      <c r="I59" s="10">
        <v>6.91957318681012</v>
      </c>
      <c r="J59" s="10">
        <v>7.0158555489245833</v>
      </c>
      <c r="K59" s="10">
        <v>6.8863940360040532</v>
      </c>
      <c r="L59" s="10">
        <v>12.460259858460871</v>
      </c>
      <c r="M59" s="10">
        <v>11.425568014455992</v>
      </c>
      <c r="N59" s="10">
        <v>10.758340917630665</v>
      </c>
      <c r="O59" s="10">
        <v>0.27069231777019309</v>
      </c>
      <c r="P59" s="10">
        <v>0.25682696947949568</v>
      </c>
      <c r="Q59" s="10">
        <v>0.23853485612955699</v>
      </c>
      <c r="R59" s="10">
        <v>0.18804404881439091</v>
      </c>
      <c r="S59" s="10">
        <v>0.16931449118168065</v>
      </c>
      <c r="T59" s="10">
        <v>0.17904170308344253</v>
      </c>
      <c r="U59" s="10">
        <v>1.2063155913073356</v>
      </c>
      <c r="V59" s="10">
        <v>1.5206411882996265</v>
      </c>
      <c r="W59" s="10">
        <v>1.4468846294387399</v>
      </c>
      <c r="X59" s="10">
        <v>1.439394076774144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3.237458384997611E-3</v>
      </c>
      <c r="U60" s="10">
        <v>1.5432709165856276E-2</v>
      </c>
      <c r="V60" s="10">
        <v>1.7666842935756495E-2</v>
      </c>
      <c r="W60" s="10">
        <v>1.6579313460733644E-2</v>
      </c>
      <c r="X60" s="10">
        <v>1.6493482000440478E-2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1.4405859409859823E-2</v>
      </c>
      <c r="U66" s="10">
        <v>2.2904010394967939E-2</v>
      </c>
      <c r="V66" s="10">
        <v>3.1351374753241477E-2</v>
      </c>
      <c r="W66" s="10">
        <v>3.23550902499442E-2</v>
      </c>
      <c r="X66" s="10">
        <v>3.6531074405332757E-2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1.8142264727230659E-2</v>
      </c>
      <c r="I71" s="37">
        <f t="shared" si="17"/>
        <v>0</v>
      </c>
      <c r="J71" s="37">
        <f t="shared" si="17"/>
        <v>4.5682989867547831E-3</v>
      </c>
      <c r="K71" s="37">
        <f t="shared" si="17"/>
        <v>4.5045118635508863E-3</v>
      </c>
      <c r="L71" s="37">
        <f t="shared" si="17"/>
        <v>7.5668822893457579E-3</v>
      </c>
      <c r="M71" s="37">
        <f t="shared" si="17"/>
        <v>0.12128213952781397</v>
      </c>
      <c r="N71" s="37">
        <f t="shared" si="17"/>
        <v>0.17459934533688826</v>
      </c>
      <c r="O71" s="37">
        <f t="shared" si="17"/>
        <v>0.45405642060999507</v>
      </c>
      <c r="P71" s="37">
        <f t="shared" si="17"/>
        <v>0.4928139221711047</v>
      </c>
      <c r="Q71" s="37">
        <f t="shared" si="17"/>
        <v>0.23208295011632316</v>
      </c>
      <c r="R71" s="37">
        <f t="shared" si="17"/>
        <v>0.1203487328037382</v>
      </c>
      <c r="S71" s="37">
        <f t="shared" si="17"/>
        <v>1.5390967084179939E-2</v>
      </c>
      <c r="T71" s="37">
        <f t="shared" si="17"/>
        <v>1.6275186722770795E-2</v>
      </c>
      <c r="U71" s="37">
        <f t="shared" si="17"/>
        <v>3.921696063945488E-2</v>
      </c>
      <c r="V71" s="37">
        <f t="shared" si="17"/>
        <v>0.30755388159502922</v>
      </c>
      <c r="W71" s="37">
        <f t="shared" si="17"/>
        <v>9.7272138944273417E-2</v>
      </c>
      <c r="X71" s="37">
        <f t="shared" si="17"/>
        <v>0.23952512654735508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1.8142264727230659E-2</v>
      </c>
      <c r="I72" s="10">
        <v>0</v>
      </c>
      <c r="J72" s="10">
        <v>4.5682989867547831E-3</v>
      </c>
      <c r="K72" s="10">
        <v>4.5045118635508863E-3</v>
      </c>
      <c r="L72" s="10">
        <v>7.5668822893457579E-3</v>
      </c>
      <c r="M72" s="10">
        <v>0.12128213952781397</v>
      </c>
      <c r="N72" s="10">
        <v>0.17459934533688826</v>
      </c>
      <c r="O72" s="10">
        <v>0.45405642060999507</v>
      </c>
      <c r="P72" s="10">
        <v>0.4928139221711047</v>
      </c>
      <c r="Q72" s="10">
        <v>0.23208295011632316</v>
      </c>
      <c r="R72" s="10">
        <v>0.1203487328037382</v>
      </c>
      <c r="S72" s="10">
        <v>1.5390967084179939E-2</v>
      </c>
      <c r="T72" s="10">
        <v>1.6275186722770795E-2</v>
      </c>
      <c r="U72" s="10">
        <v>3.921696063945488E-2</v>
      </c>
      <c r="V72" s="10">
        <v>0.30755388159502922</v>
      </c>
      <c r="W72" s="10">
        <v>9.7272138944273417E-2</v>
      </c>
      <c r="X72" s="10">
        <v>0.23952512654735508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11.054401711281164</v>
      </c>
      <c r="D75" s="37">
        <v>10.038931694410062</v>
      </c>
      <c r="E75" s="37">
        <v>12.972855839406767</v>
      </c>
      <c r="F75" s="37">
        <v>16.09866319532863</v>
      </c>
      <c r="G75" s="37">
        <v>17.819286746860026</v>
      </c>
      <c r="H75" s="37">
        <v>21.174145793936997</v>
      </c>
      <c r="I75" s="37">
        <v>23.204196766671025</v>
      </c>
      <c r="J75" s="37">
        <v>23.165581238150811</v>
      </c>
      <c r="K75" s="37">
        <v>22.72059580694982</v>
      </c>
      <c r="L75" s="37">
        <v>38.696355552688203</v>
      </c>
      <c r="M75" s="37">
        <v>30.402247517073043</v>
      </c>
      <c r="N75" s="37">
        <v>25.767035883593323</v>
      </c>
      <c r="O75" s="37">
        <v>39.277074937180473</v>
      </c>
      <c r="P75" s="37">
        <v>31.998571388284216</v>
      </c>
      <c r="Q75" s="37">
        <v>9.9473305332307405</v>
      </c>
      <c r="R75" s="37">
        <v>4.7837978183983854</v>
      </c>
      <c r="S75" s="37">
        <v>3.5518223760088303</v>
      </c>
      <c r="T75" s="37">
        <v>3.0464776385486791</v>
      </c>
      <c r="U75" s="37">
        <v>14.264222532382327</v>
      </c>
      <c r="V75" s="37">
        <v>19.821120527398321</v>
      </c>
      <c r="W75" s="37">
        <v>16.97883135279902</v>
      </c>
      <c r="X75" s="37">
        <v>18.532198738467102</v>
      </c>
    </row>
    <row r="76" spans="1:24" ht="11.25" customHeight="1" x14ac:dyDescent="0.2">
      <c r="A76" s="38" t="s">
        <v>139</v>
      </c>
      <c r="B76" s="39" t="s">
        <v>140</v>
      </c>
      <c r="C76" s="40">
        <v>41.220121499840054</v>
      </c>
      <c r="D76" s="40">
        <v>39.021418485563792</v>
      </c>
      <c r="E76" s="40">
        <v>36.212169983294977</v>
      </c>
      <c r="F76" s="40">
        <v>35.950916180919052</v>
      </c>
      <c r="G76" s="40">
        <v>39.819702580804325</v>
      </c>
      <c r="H76" s="40">
        <v>42.489238202668588</v>
      </c>
      <c r="I76" s="40">
        <v>44.594525408466382</v>
      </c>
      <c r="J76" s="40">
        <v>45.231484387134465</v>
      </c>
      <c r="K76" s="40">
        <v>41.412517928583426</v>
      </c>
      <c r="L76" s="40">
        <v>58.068849044074369</v>
      </c>
      <c r="M76" s="40">
        <v>47.65134057850748</v>
      </c>
      <c r="N76" s="40">
        <v>43.465956880320029</v>
      </c>
      <c r="O76" s="40">
        <v>60.852538955204601</v>
      </c>
      <c r="P76" s="40">
        <v>48.555351574331617</v>
      </c>
      <c r="Q76" s="40">
        <v>42.232062572694659</v>
      </c>
      <c r="R76" s="40">
        <v>25.135025020614592</v>
      </c>
      <c r="S76" s="40">
        <v>28.974322436396687</v>
      </c>
      <c r="T76" s="40">
        <v>31.837372375150526</v>
      </c>
      <c r="U76" s="40">
        <v>49.338317449618245</v>
      </c>
      <c r="V76" s="40">
        <v>59.186729220241268</v>
      </c>
      <c r="W76" s="40">
        <v>52.783325284246779</v>
      </c>
      <c r="X76" s="40">
        <v>55.742481826066992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39.559812749439615</v>
      </c>
      <c r="D2" s="31">
        <f t="shared" ref="D2:W2" si="1">SUM(D3,D17,D22,D25,D26,D51,D52,D71,D74,D75,D76)</f>
        <v>66.874605700012637</v>
      </c>
      <c r="E2" s="31">
        <f t="shared" si="1"/>
        <v>69.812617658021551</v>
      </c>
      <c r="F2" s="31">
        <f t="shared" si="1"/>
        <v>63.670320826318537</v>
      </c>
      <c r="G2" s="31">
        <f t="shared" si="1"/>
        <v>63.520076473613344</v>
      </c>
      <c r="H2" s="31">
        <f t="shared" si="1"/>
        <v>64.358553552152244</v>
      </c>
      <c r="I2" s="31">
        <f t="shared" si="1"/>
        <v>59.214744161597714</v>
      </c>
      <c r="J2" s="31">
        <f t="shared" si="1"/>
        <v>68.530365316340095</v>
      </c>
      <c r="K2" s="31">
        <f t="shared" si="1"/>
        <v>67.645934842845605</v>
      </c>
      <c r="L2" s="31">
        <f t="shared" si="1"/>
        <v>75.365434221857214</v>
      </c>
      <c r="M2" s="31">
        <f t="shared" si="1"/>
        <v>37.080825451302495</v>
      </c>
      <c r="N2" s="31">
        <f t="shared" si="1"/>
        <v>34.59205120848037</v>
      </c>
      <c r="O2" s="31">
        <f t="shared" si="1"/>
        <v>28.422661698598542</v>
      </c>
      <c r="P2" s="31">
        <f t="shared" si="1"/>
        <v>28.725995987311876</v>
      </c>
      <c r="Q2" s="31">
        <f t="shared" si="1"/>
        <v>23.57886691500568</v>
      </c>
      <c r="R2" s="31">
        <f t="shared" si="1"/>
        <v>25.585172446800097</v>
      </c>
      <c r="S2" s="31">
        <f t="shared" si="1"/>
        <v>24.684723416525276</v>
      </c>
      <c r="T2" s="31">
        <f t="shared" si="1"/>
        <v>23.148944301198416</v>
      </c>
      <c r="U2" s="31">
        <f t="shared" si="1"/>
        <v>23.992070316173336</v>
      </c>
      <c r="V2" s="31">
        <f t="shared" si="1"/>
        <v>27.104232349217206</v>
      </c>
      <c r="W2" s="31">
        <f t="shared" si="1"/>
        <v>31.630362090449996</v>
      </c>
      <c r="X2" s="31">
        <f t="shared" ref="X2" si="2">SUM(X3,X17,X22,X25,X26,X51,X52,X71,X74,X75,X76)</f>
        <v>31.93047273561141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1.2609897277022</v>
      </c>
      <c r="D3" s="34">
        <f t="shared" ref="D3:W3" si="4">SUM(D4,D8,D11)</f>
        <v>1.7712224427271439</v>
      </c>
      <c r="E3" s="34">
        <f t="shared" si="4"/>
        <v>1.7490786515119403</v>
      </c>
      <c r="F3" s="34">
        <f t="shared" si="4"/>
        <v>1.5119595992687627</v>
      </c>
      <c r="G3" s="34">
        <f t="shared" si="4"/>
        <v>1.5887539353062472</v>
      </c>
      <c r="H3" s="34">
        <f t="shared" si="4"/>
        <v>2.0281520702694098</v>
      </c>
      <c r="I3" s="34">
        <f t="shared" si="4"/>
        <v>2.3704016321323822</v>
      </c>
      <c r="J3" s="34">
        <f t="shared" si="4"/>
        <v>1.6314710333639799</v>
      </c>
      <c r="K3" s="34">
        <f t="shared" si="4"/>
        <v>1.913848995653217</v>
      </c>
      <c r="L3" s="34">
        <f t="shared" si="4"/>
        <v>1.815090682774531</v>
      </c>
      <c r="M3" s="34">
        <f t="shared" si="4"/>
        <v>0.19016784807838227</v>
      </c>
      <c r="N3" s="34">
        <f t="shared" si="4"/>
        <v>0.1818088225766756</v>
      </c>
      <c r="O3" s="34">
        <f t="shared" si="4"/>
        <v>0.22940688485316493</v>
      </c>
      <c r="P3" s="34">
        <f t="shared" si="4"/>
        <v>0.21364748130348382</v>
      </c>
      <c r="Q3" s="34">
        <f t="shared" si="4"/>
        <v>1.2840742464677778E-2</v>
      </c>
      <c r="R3" s="34">
        <f t="shared" si="4"/>
        <v>0</v>
      </c>
      <c r="S3" s="34">
        <f t="shared" si="4"/>
        <v>0</v>
      </c>
      <c r="T3" s="34">
        <f t="shared" si="4"/>
        <v>2.2171905729697665E-5</v>
      </c>
      <c r="U3" s="34">
        <f t="shared" si="4"/>
        <v>3.3122180325854108E-5</v>
      </c>
      <c r="V3" s="34">
        <f t="shared" si="4"/>
        <v>2.2775835140856577E-5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0.78946265480853961</v>
      </c>
      <c r="G4" s="29">
        <f t="shared" si="7"/>
        <v>0.99987997547483765</v>
      </c>
      <c r="H4" s="29">
        <f t="shared" si="7"/>
        <v>1.5908219904653738</v>
      </c>
      <c r="I4" s="29">
        <f t="shared" si="7"/>
        <v>2.043590373479228</v>
      </c>
      <c r="J4" s="29">
        <f t="shared" si="7"/>
        <v>1.3171187246448977</v>
      </c>
      <c r="K4" s="29">
        <f t="shared" si="7"/>
        <v>1.5411323722292218</v>
      </c>
      <c r="L4" s="29">
        <f t="shared" si="7"/>
        <v>1.5196863902096063</v>
      </c>
      <c r="M4" s="29">
        <f t="shared" si="7"/>
        <v>0.15715201641832383</v>
      </c>
      <c r="N4" s="29">
        <f t="shared" si="7"/>
        <v>0.15042077246883165</v>
      </c>
      <c r="O4" s="29">
        <f t="shared" si="7"/>
        <v>0.2165537267140332</v>
      </c>
      <c r="P4" s="29">
        <f t="shared" si="7"/>
        <v>0.20184611086298537</v>
      </c>
      <c r="Q4" s="29">
        <f t="shared" si="7"/>
        <v>1.2840742464677778E-2</v>
      </c>
      <c r="R4" s="29">
        <f t="shared" si="7"/>
        <v>0</v>
      </c>
      <c r="S4" s="29">
        <f t="shared" si="7"/>
        <v>0</v>
      </c>
      <c r="T4" s="29">
        <f t="shared" si="7"/>
        <v>2.2171905729697665E-5</v>
      </c>
      <c r="U4" s="29">
        <f t="shared" si="7"/>
        <v>3.3122180325854108E-5</v>
      </c>
      <c r="V4" s="29">
        <f t="shared" si="7"/>
        <v>2.2775835140856577E-5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0.99987997547483765</v>
      </c>
      <c r="H5" s="10">
        <v>1.5908219904653738</v>
      </c>
      <c r="I5" s="10">
        <v>2.043590373479228</v>
      </c>
      <c r="J5" s="10">
        <v>1.3171187246448977</v>
      </c>
      <c r="K5" s="10">
        <v>1.5411323722292218</v>
      </c>
      <c r="L5" s="10">
        <v>1.5196863902096063</v>
      </c>
      <c r="M5" s="10">
        <v>0.15715201641832383</v>
      </c>
      <c r="N5" s="10">
        <v>0.15042077246883165</v>
      </c>
      <c r="O5" s="10">
        <v>0.2165537267140332</v>
      </c>
      <c r="P5" s="10">
        <v>0.20184611086298537</v>
      </c>
      <c r="Q5" s="10">
        <v>1.2840742464677778E-2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0.78946265480853961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2.2171905729697665E-5</v>
      </c>
      <c r="U7" s="10">
        <v>3.3122180325854108E-5</v>
      </c>
      <c r="V7" s="10">
        <v>2.2775835140856577E-5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1.2609897277022</v>
      </c>
      <c r="D11" s="29">
        <f t="shared" si="10"/>
        <v>1.7712224427271439</v>
      </c>
      <c r="E11" s="29">
        <f t="shared" si="10"/>
        <v>1.7490786515119403</v>
      </c>
      <c r="F11" s="29">
        <f t="shared" si="10"/>
        <v>0.72249694446022317</v>
      </c>
      <c r="G11" s="29">
        <f t="shared" si="10"/>
        <v>0.58887395983140944</v>
      </c>
      <c r="H11" s="29">
        <f t="shared" si="10"/>
        <v>0.43733007980403593</v>
      </c>
      <c r="I11" s="29">
        <f t="shared" si="10"/>
        <v>0.32681125865315436</v>
      </c>
      <c r="J11" s="29">
        <f t="shared" si="10"/>
        <v>0.31435230871908232</v>
      </c>
      <c r="K11" s="29">
        <f t="shared" si="10"/>
        <v>0.37271662342399509</v>
      </c>
      <c r="L11" s="29">
        <f t="shared" si="10"/>
        <v>0.29540429256492479</v>
      </c>
      <c r="M11" s="29">
        <f t="shared" si="10"/>
        <v>3.3015831660058448E-2</v>
      </c>
      <c r="N11" s="29">
        <f t="shared" si="10"/>
        <v>3.138805010784395E-2</v>
      </c>
      <c r="O11" s="29">
        <f t="shared" si="10"/>
        <v>1.2853158139131737E-2</v>
      </c>
      <c r="P11" s="29">
        <f t="shared" si="10"/>
        <v>1.1801370440498452E-2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1.2609897277022</v>
      </c>
      <c r="D13" s="10">
        <v>1.7712224427271439</v>
      </c>
      <c r="E13" s="10">
        <v>1.7490786515119403</v>
      </c>
      <c r="F13" s="10">
        <v>0.72249694446022317</v>
      </c>
      <c r="G13" s="10">
        <v>0.58887395983140944</v>
      </c>
      <c r="H13" s="10">
        <v>0.43733007980403593</v>
      </c>
      <c r="I13" s="10">
        <v>0.32681125865315436</v>
      </c>
      <c r="J13" s="10">
        <v>0.31435230871908232</v>
      </c>
      <c r="K13" s="10">
        <v>0.37271662342399509</v>
      </c>
      <c r="L13" s="10">
        <v>0.29540429256492479</v>
      </c>
      <c r="M13" s="10">
        <v>3.3015831660058448E-2</v>
      </c>
      <c r="N13" s="10">
        <v>3.138805010784395E-2</v>
      </c>
      <c r="O13" s="10">
        <v>1.2853158139131737E-2</v>
      </c>
      <c r="P13" s="10">
        <v>1.1801370440498452E-2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6.5522612699250651</v>
      </c>
      <c r="D26" s="37">
        <f t="shared" si="13"/>
        <v>24.59378336716221</v>
      </c>
      <c r="E26" s="37">
        <f t="shared" si="13"/>
        <v>20.718112505958786</v>
      </c>
      <c r="F26" s="37">
        <f t="shared" si="13"/>
        <v>15.986441826412289</v>
      </c>
      <c r="G26" s="37">
        <f t="shared" si="13"/>
        <v>14.746015207555278</v>
      </c>
      <c r="H26" s="37">
        <f t="shared" si="13"/>
        <v>4.8519355501104364</v>
      </c>
      <c r="I26" s="37">
        <f t="shared" si="13"/>
        <v>1.8533723487900895</v>
      </c>
      <c r="J26" s="37">
        <f t="shared" si="13"/>
        <v>11.413934016116032</v>
      </c>
      <c r="K26" s="37">
        <f t="shared" si="13"/>
        <v>5.5339900787501417</v>
      </c>
      <c r="L26" s="37">
        <f t="shared" si="13"/>
        <v>5.9626378987798292</v>
      </c>
      <c r="M26" s="37">
        <f t="shared" si="13"/>
        <v>0.79987315505490975</v>
      </c>
      <c r="N26" s="37">
        <f t="shared" si="13"/>
        <v>0.56513925938209153</v>
      </c>
      <c r="O26" s="37">
        <f t="shared" si="13"/>
        <v>0.27548027607955261</v>
      </c>
      <c r="P26" s="37">
        <f t="shared" si="13"/>
        <v>0.20024350771494015</v>
      </c>
      <c r="Q26" s="37">
        <f t="shared" si="13"/>
        <v>0.20053633458093723</v>
      </c>
      <c r="R26" s="37">
        <f t="shared" si="13"/>
        <v>0.16045245258215052</v>
      </c>
      <c r="S26" s="37">
        <f t="shared" si="13"/>
        <v>0.28660522592582394</v>
      </c>
      <c r="T26" s="37">
        <f t="shared" si="13"/>
        <v>0.13002582386070166</v>
      </c>
      <c r="U26" s="37">
        <f t="shared" si="13"/>
        <v>0.25511723445530599</v>
      </c>
      <c r="V26" s="37">
        <f t="shared" si="13"/>
        <v>0.11332133160246866</v>
      </c>
      <c r="W26" s="37">
        <f t="shared" si="13"/>
        <v>0.13292354125801586</v>
      </c>
      <c r="X26" s="37">
        <f t="shared" si="13"/>
        <v>0.11127958757066303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6.5522612699250651</v>
      </c>
      <c r="D33" s="29">
        <f t="shared" si="15"/>
        <v>24.59378336716221</v>
      </c>
      <c r="E33" s="29">
        <f t="shared" si="15"/>
        <v>20.718112505958786</v>
      </c>
      <c r="F33" s="29">
        <f t="shared" si="15"/>
        <v>15.986441826412289</v>
      </c>
      <c r="G33" s="29">
        <f t="shared" si="15"/>
        <v>14.746015207555278</v>
      </c>
      <c r="H33" s="29">
        <f t="shared" si="15"/>
        <v>4.8519355501104364</v>
      </c>
      <c r="I33" s="29">
        <f t="shared" si="15"/>
        <v>1.8533723487900895</v>
      </c>
      <c r="J33" s="29">
        <f t="shared" si="15"/>
        <v>11.413934016116032</v>
      </c>
      <c r="K33" s="29">
        <f t="shared" si="15"/>
        <v>5.5339900787501417</v>
      </c>
      <c r="L33" s="29">
        <f t="shared" si="15"/>
        <v>5.9626378987798292</v>
      </c>
      <c r="M33" s="29">
        <f t="shared" si="15"/>
        <v>0.79987315505490975</v>
      </c>
      <c r="N33" s="29">
        <f t="shared" si="15"/>
        <v>0.56513925938209153</v>
      </c>
      <c r="O33" s="29">
        <f t="shared" si="15"/>
        <v>0.27548027607955261</v>
      </c>
      <c r="P33" s="29">
        <f t="shared" si="15"/>
        <v>0.20024350771494015</v>
      </c>
      <c r="Q33" s="29">
        <f t="shared" si="15"/>
        <v>0.20053633458093723</v>
      </c>
      <c r="R33" s="29">
        <f t="shared" si="15"/>
        <v>0.16045245258215052</v>
      </c>
      <c r="S33" s="29">
        <f t="shared" si="15"/>
        <v>0.28660522592582394</v>
      </c>
      <c r="T33" s="29">
        <f t="shared" si="15"/>
        <v>0.13002582386070166</v>
      </c>
      <c r="U33" s="29">
        <f t="shared" si="15"/>
        <v>0.25511723445530599</v>
      </c>
      <c r="V33" s="29">
        <f t="shared" si="15"/>
        <v>0.11332133160246866</v>
      </c>
      <c r="W33" s="29">
        <f t="shared" si="15"/>
        <v>0.13292354125801586</v>
      </c>
      <c r="X33" s="29">
        <f t="shared" si="15"/>
        <v>0.11127958757066303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0.10634648338369383</v>
      </c>
      <c r="D36" s="10">
        <v>0.12989267751887634</v>
      </c>
      <c r="E36" s="10">
        <v>0.14048528219272902</v>
      </c>
      <c r="F36" s="10">
        <v>0.12186460779314834</v>
      </c>
      <c r="G36" s="10">
        <v>0.24836121644226283</v>
      </c>
      <c r="H36" s="10">
        <v>0.14756198898006728</v>
      </c>
      <c r="I36" s="10">
        <v>0.41350922277353602</v>
      </c>
      <c r="J36" s="10">
        <v>0.51550873843940725</v>
      </c>
      <c r="K36" s="10">
        <v>0.86756733667448294</v>
      </c>
      <c r="L36" s="10">
        <v>0</v>
      </c>
      <c r="M36" s="10">
        <v>1.7220846475313356E-2</v>
      </c>
      <c r="N36" s="10">
        <v>0.17911488656400926</v>
      </c>
      <c r="O36" s="10">
        <v>7.9987552130666301E-2</v>
      </c>
      <c r="P36" s="10">
        <v>3.6721760985922121E-2</v>
      </c>
      <c r="Q36" s="10">
        <v>4.3447373815345594E-2</v>
      </c>
      <c r="R36" s="10">
        <v>4.336436889953732E-2</v>
      </c>
      <c r="S36" s="10">
        <v>4.2521433788167647E-2</v>
      </c>
      <c r="T36" s="10">
        <v>4.5026389414359623E-2</v>
      </c>
      <c r="U36" s="10">
        <v>4.9014517895535327E-2</v>
      </c>
      <c r="V36" s="10">
        <v>4.3361936417456518E-2</v>
      </c>
      <c r="W36" s="10">
        <v>5.6281173099967961E-2</v>
      </c>
      <c r="X36" s="10">
        <v>5.6796344914955943E-2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1.9293518114580224E-5</v>
      </c>
      <c r="U41" s="10">
        <v>3.8380600633819159E-5</v>
      </c>
      <c r="V41" s="10">
        <v>1.9775470159025406E-5</v>
      </c>
      <c r="W41" s="10">
        <v>2.6328493197940441E-5</v>
      </c>
      <c r="X41" s="10">
        <v>2.3798082230067697E-5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0.90514887747615169</v>
      </c>
      <c r="D43" s="10">
        <v>1.276737852244501</v>
      </c>
      <c r="E43" s="10">
        <v>3.5389511943942247</v>
      </c>
      <c r="F43" s="10">
        <v>3.0619484288375842</v>
      </c>
      <c r="G43" s="10">
        <v>3.1043914767715646</v>
      </c>
      <c r="H43" s="10">
        <v>3.2001552551120551</v>
      </c>
      <c r="I43" s="10">
        <v>0.38603080748336299</v>
      </c>
      <c r="J43" s="10">
        <v>0.25202153069168609</v>
      </c>
      <c r="K43" s="10">
        <v>0.14000414385487392</v>
      </c>
      <c r="L43" s="10">
        <v>0.30308313244450857</v>
      </c>
      <c r="M43" s="10">
        <v>3.3932275363194001E-2</v>
      </c>
      <c r="N43" s="10">
        <v>3.2043219683549708E-2</v>
      </c>
      <c r="O43" s="10">
        <v>3.8994999132963462E-2</v>
      </c>
      <c r="P43" s="10">
        <v>3.579594408863488E-2</v>
      </c>
      <c r="Q43" s="10">
        <v>6.2639035124437331E-2</v>
      </c>
      <c r="R43" s="10">
        <v>4.1673855659016483E-2</v>
      </c>
      <c r="S43" s="10">
        <v>4.0724319588844787E-2</v>
      </c>
      <c r="T43" s="10">
        <v>3.0728655022761515E-2</v>
      </c>
      <c r="U43" s="10">
        <v>2.7431685721759146E-2</v>
      </c>
      <c r="V43" s="10">
        <v>3.3010229879321354E-2</v>
      </c>
      <c r="W43" s="10">
        <v>4.5279700621611289E-2</v>
      </c>
      <c r="X43" s="10">
        <v>3.541777101565035E-2</v>
      </c>
    </row>
    <row r="44" spans="1:24" ht="11.25" customHeight="1" x14ac:dyDescent="0.2">
      <c r="A44" s="41" t="s">
        <v>75</v>
      </c>
      <c r="B44" s="9" t="s">
        <v>76</v>
      </c>
      <c r="C44" s="10">
        <v>5.540765909065219</v>
      </c>
      <c r="D44" s="10">
        <v>23.187152837398834</v>
      </c>
      <c r="E44" s="10">
        <v>17.038676029371832</v>
      </c>
      <c r="F44" s="10">
        <v>12.802628789781556</v>
      </c>
      <c r="G44" s="10">
        <v>11.393262514341451</v>
      </c>
      <c r="H44" s="10">
        <v>1.5042183060183136</v>
      </c>
      <c r="I44" s="10">
        <v>1.0538323185331906</v>
      </c>
      <c r="J44" s="10">
        <v>10.646403746984939</v>
      </c>
      <c r="K44" s="10">
        <v>4.5264185982207854</v>
      </c>
      <c r="L44" s="10">
        <v>5.6595547663353205</v>
      </c>
      <c r="M44" s="10">
        <v>0.74872003321640235</v>
      </c>
      <c r="N44" s="10">
        <v>0.3539811531345326</v>
      </c>
      <c r="O44" s="10">
        <v>0.15649772481592286</v>
      </c>
      <c r="P44" s="10">
        <v>0.12772580264038316</v>
      </c>
      <c r="Q44" s="10">
        <v>9.44499256411543E-2</v>
      </c>
      <c r="R44" s="10">
        <v>7.5414228023596694E-2</v>
      </c>
      <c r="S44" s="10">
        <v>0.20335947254881154</v>
      </c>
      <c r="T44" s="10">
        <v>5.4251485905465954E-2</v>
      </c>
      <c r="U44" s="10">
        <v>0.1786326502373777</v>
      </c>
      <c r="V44" s="10">
        <v>3.6929389835531755E-2</v>
      </c>
      <c r="W44" s="10">
        <v>3.1336339043238688E-2</v>
      </c>
      <c r="X44" s="10">
        <v>1.9041673557826669E-2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4.9671806513236278</v>
      </c>
      <c r="D51" s="37">
        <v>8.6234986572530659</v>
      </c>
      <c r="E51" s="37">
        <v>9.7176891798915932</v>
      </c>
      <c r="F51" s="37">
        <v>9.0892272036856259</v>
      </c>
      <c r="G51" s="37">
        <v>8.0688857831682821</v>
      </c>
      <c r="H51" s="37">
        <v>9.4250777196401199</v>
      </c>
      <c r="I51" s="37">
        <v>7.9097067165725266</v>
      </c>
      <c r="J51" s="37">
        <v>9.7774218739457073</v>
      </c>
      <c r="K51" s="37">
        <v>11.0918323659095</v>
      </c>
      <c r="L51" s="37">
        <v>20.766051384116565</v>
      </c>
      <c r="M51" s="37">
        <v>2.7682726018809163</v>
      </c>
      <c r="N51" s="37">
        <v>3.1069110577191026</v>
      </c>
      <c r="O51" s="37">
        <v>3.5737479619121828</v>
      </c>
      <c r="P51" s="37">
        <v>3.1348465811392572</v>
      </c>
      <c r="Q51" s="37">
        <v>3.125706754967768</v>
      </c>
      <c r="R51" s="37">
        <v>3.3450739363470712</v>
      </c>
      <c r="S51" s="37">
        <v>3.1336680971542301</v>
      </c>
      <c r="T51" s="37">
        <v>3.4016970130062454</v>
      </c>
      <c r="U51" s="37">
        <v>3.7560501841320999</v>
      </c>
      <c r="V51" s="37">
        <v>3.7333737378397189</v>
      </c>
      <c r="W51" s="37">
        <v>2.9834330183429096</v>
      </c>
      <c r="X51" s="37">
        <v>3.7687783500246237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3.1114364679795021</v>
      </c>
      <c r="D52" s="37">
        <f t="shared" si="16"/>
        <v>3.8434732941868179</v>
      </c>
      <c r="E52" s="37">
        <f t="shared" si="16"/>
        <v>4.2176546502968284</v>
      </c>
      <c r="F52" s="37">
        <f t="shared" si="16"/>
        <v>3.7134113778792908</v>
      </c>
      <c r="G52" s="37">
        <f t="shared" si="16"/>
        <v>3.85750039543754</v>
      </c>
      <c r="H52" s="37">
        <f t="shared" si="16"/>
        <v>4.6827928857806338</v>
      </c>
      <c r="I52" s="37">
        <f t="shared" si="16"/>
        <v>4.4455499306841411</v>
      </c>
      <c r="J52" s="37">
        <f t="shared" si="16"/>
        <v>4.3874096338913651</v>
      </c>
      <c r="K52" s="37">
        <f t="shared" si="16"/>
        <v>4.9060931694324434</v>
      </c>
      <c r="L52" s="37">
        <f t="shared" si="16"/>
        <v>5.6215121833147998</v>
      </c>
      <c r="M52" s="37">
        <f t="shared" si="16"/>
        <v>0.68231298520953831</v>
      </c>
      <c r="N52" s="37">
        <f t="shared" si="16"/>
        <v>0.64413078270554758</v>
      </c>
      <c r="O52" s="37">
        <f t="shared" si="16"/>
        <v>1.3642711502339087E-2</v>
      </c>
      <c r="P52" s="37">
        <f t="shared" si="16"/>
        <v>1.5004403585918239E-2</v>
      </c>
      <c r="Q52" s="37">
        <f t="shared" si="16"/>
        <v>1.7708584738964361E-2</v>
      </c>
      <c r="R52" s="37">
        <f t="shared" si="16"/>
        <v>2.396550792007714E-2</v>
      </c>
      <c r="S52" s="37">
        <f t="shared" si="16"/>
        <v>2.0657019663915296E-2</v>
      </c>
      <c r="T52" s="37">
        <f t="shared" si="16"/>
        <v>2.1639203536825132E-2</v>
      </c>
      <c r="U52" s="37">
        <f t="shared" si="16"/>
        <v>8.4674702416467088E-2</v>
      </c>
      <c r="V52" s="37">
        <f t="shared" si="16"/>
        <v>9.6130231759854273E-2</v>
      </c>
      <c r="W52" s="37">
        <f t="shared" si="16"/>
        <v>0.12817136681662819</v>
      </c>
      <c r="X52" s="37">
        <f t="shared" si="16"/>
        <v>0.11621417903587633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3.1114364679795021</v>
      </c>
      <c r="D59" s="10">
        <v>3.8434732941868179</v>
      </c>
      <c r="E59" s="10">
        <v>4.2176546502968284</v>
      </c>
      <c r="F59" s="10">
        <v>3.7134113778792908</v>
      </c>
      <c r="G59" s="10">
        <v>3.85750039543754</v>
      </c>
      <c r="H59" s="10">
        <v>4.6827928857806338</v>
      </c>
      <c r="I59" s="10">
        <v>4.4455499306841411</v>
      </c>
      <c r="J59" s="10">
        <v>4.3874096338913651</v>
      </c>
      <c r="K59" s="10">
        <v>4.9060931694324434</v>
      </c>
      <c r="L59" s="10">
        <v>5.6215121833147998</v>
      </c>
      <c r="M59" s="10">
        <v>0.68231298520953831</v>
      </c>
      <c r="N59" s="10">
        <v>0.64413078270554758</v>
      </c>
      <c r="O59" s="10">
        <v>1.3642711502339087E-2</v>
      </c>
      <c r="P59" s="10">
        <v>1.5004403585918239E-2</v>
      </c>
      <c r="Q59" s="10">
        <v>1.7708584738964361E-2</v>
      </c>
      <c r="R59" s="10">
        <v>2.396550792007714E-2</v>
      </c>
      <c r="S59" s="10">
        <v>2.0657019663915296E-2</v>
      </c>
      <c r="T59" s="10">
        <v>1.965044819969998E-2</v>
      </c>
      <c r="U59" s="10">
        <v>8.2001752445847717E-2</v>
      </c>
      <c r="V59" s="10">
        <v>9.3050178921600946E-2</v>
      </c>
      <c r="W59" s="10">
        <v>0.12388433666070912</v>
      </c>
      <c r="X59" s="10">
        <v>0.11197790958654533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3.5532229194351953E-4</v>
      </c>
      <c r="U60" s="10">
        <v>1.0490697506577238E-3</v>
      </c>
      <c r="V60" s="10">
        <v>1.0810590353600559E-3</v>
      </c>
      <c r="W60" s="10">
        <v>1.4195445915889556E-3</v>
      </c>
      <c r="X60" s="10">
        <v>1.2831132669044846E-3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1.6334330451816324E-3</v>
      </c>
      <c r="U66" s="10">
        <v>1.623880219961636E-3</v>
      </c>
      <c r="V66" s="10">
        <v>1.998993802893265E-3</v>
      </c>
      <c r="W66" s="10">
        <v>2.8674855643301194E-3</v>
      </c>
      <c r="X66" s="10">
        <v>2.953156182426519E-3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1.2723704712286914E-2</v>
      </c>
      <c r="I71" s="37">
        <f t="shared" si="17"/>
        <v>0</v>
      </c>
      <c r="J71" s="37">
        <f t="shared" si="17"/>
        <v>2.8568146600533076E-3</v>
      </c>
      <c r="K71" s="37">
        <f t="shared" si="17"/>
        <v>3.2091621202405157E-3</v>
      </c>
      <c r="L71" s="37">
        <f t="shared" si="17"/>
        <v>3.4138389939261269E-3</v>
      </c>
      <c r="M71" s="37">
        <f t="shared" si="17"/>
        <v>7.2427365159545287E-3</v>
      </c>
      <c r="N71" s="37">
        <f t="shared" si="17"/>
        <v>1.0453732023626408E-2</v>
      </c>
      <c r="O71" s="37">
        <f t="shared" si="17"/>
        <v>2.2884139465774674E-2</v>
      </c>
      <c r="P71" s="37">
        <f t="shared" si="17"/>
        <v>2.8791286974263426E-2</v>
      </c>
      <c r="Q71" s="37">
        <f t="shared" si="17"/>
        <v>1.7229601808682972E-2</v>
      </c>
      <c r="R71" s="37">
        <f t="shared" si="17"/>
        <v>1.5337994088960008E-2</v>
      </c>
      <c r="S71" s="37">
        <f t="shared" si="17"/>
        <v>1.8777572284904185E-3</v>
      </c>
      <c r="T71" s="37">
        <f t="shared" si="17"/>
        <v>1.7862582187748877E-3</v>
      </c>
      <c r="U71" s="37">
        <f t="shared" si="17"/>
        <v>2.665852552357355E-3</v>
      </c>
      <c r="V71" s="37">
        <f t="shared" si="17"/>
        <v>1.8819655768005854E-2</v>
      </c>
      <c r="W71" s="37">
        <f t="shared" si="17"/>
        <v>8.3285800149484925E-3</v>
      </c>
      <c r="X71" s="37">
        <f t="shared" si="17"/>
        <v>1.8633898386143027E-2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1.2723704712286914E-2</v>
      </c>
      <c r="I72" s="10">
        <v>0</v>
      </c>
      <c r="J72" s="10">
        <v>2.8568146600533076E-3</v>
      </c>
      <c r="K72" s="10">
        <v>3.2091621202405157E-3</v>
      </c>
      <c r="L72" s="10">
        <v>3.4138389939261269E-3</v>
      </c>
      <c r="M72" s="10">
        <v>7.2427365159545287E-3</v>
      </c>
      <c r="N72" s="10">
        <v>1.0453732023626408E-2</v>
      </c>
      <c r="O72" s="10">
        <v>2.2884139465774674E-2</v>
      </c>
      <c r="P72" s="10">
        <v>2.8791286974263426E-2</v>
      </c>
      <c r="Q72" s="10">
        <v>1.7229601808682972E-2</v>
      </c>
      <c r="R72" s="10">
        <v>1.5337994088960008E-2</v>
      </c>
      <c r="S72" s="10">
        <v>1.8777572284904185E-3</v>
      </c>
      <c r="T72" s="10">
        <v>1.7862582187748877E-3</v>
      </c>
      <c r="U72" s="10">
        <v>2.665852552357355E-3</v>
      </c>
      <c r="V72" s="10">
        <v>1.8819655768005854E-2</v>
      </c>
      <c r="W72" s="10">
        <v>8.3285800149484925E-3</v>
      </c>
      <c r="X72" s="10">
        <v>1.8633898386143027E-2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5.1438088338425771</v>
      </c>
      <c r="D75" s="37">
        <v>6.0620372210041555</v>
      </c>
      <c r="E75" s="37">
        <v>9.2776207652878107</v>
      </c>
      <c r="F75" s="37">
        <v>10.814804250052765</v>
      </c>
      <c r="G75" s="37">
        <v>11.329242678416623</v>
      </c>
      <c r="H75" s="37">
        <v>14.850052221572401</v>
      </c>
      <c r="I75" s="37">
        <v>14.907771410567243</v>
      </c>
      <c r="J75" s="37">
        <v>14.486742720142697</v>
      </c>
      <c r="K75" s="37">
        <v>16.186898297006817</v>
      </c>
      <c r="L75" s="37">
        <v>17.458065615028687</v>
      </c>
      <c r="M75" s="37">
        <v>1.8155638506731231</v>
      </c>
      <c r="N75" s="37">
        <v>1.5427416846868396</v>
      </c>
      <c r="O75" s="37">
        <v>1.9795382685319425</v>
      </c>
      <c r="P75" s="37">
        <v>1.8694278106994664</v>
      </c>
      <c r="Q75" s="37">
        <v>0.73847968608214209</v>
      </c>
      <c r="R75" s="37">
        <v>0.6096770688980212</v>
      </c>
      <c r="S75" s="37">
        <v>0.43333600185007193</v>
      </c>
      <c r="T75" s="37">
        <v>0.33436149230520407</v>
      </c>
      <c r="U75" s="37">
        <v>0.96963949845434272</v>
      </c>
      <c r="V75" s="37">
        <v>1.2128823194401186</v>
      </c>
      <c r="W75" s="37">
        <v>1.4537518863763805</v>
      </c>
      <c r="X75" s="37">
        <v>1.441715585926771</v>
      </c>
    </row>
    <row r="76" spans="1:24" ht="11.25" customHeight="1" x14ac:dyDescent="0.2">
      <c r="A76" s="38" t="s">
        <v>139</v>
      </c>
      <c r="B76" s="39" t="s">
        <v>140</v>
      </c>
      <c r="C76" s="40">
        <v>18.524135798666645</v>
      </c>
      <c r="D76" s="40">
        <v>21.980590717679242</v>
      </c>
      <c r="E76" s="40">
        <v>24.132461905074589</v>
      </c>
      <c r="F76" s="40">
        <v>22.554476569019805</v>
      </c>
      <c r="G76" s="40">
        <v>23.929678473729371</v>
      </c>
      <c r="H76" s="40">
        <v>28.507819400066946</v>
      </c>
      <c r="I76" s="40">
        <v>27.727942122851331</v>
      </c>
      <c r="J76" s="40">
        <v>26.830529224220257</v>
      </c>
      <c r="K76" s="40">
        <v>28.010062773973246</v>
      </c>
      <c r="L76" s="40">
        <v>23.738662618848871</v>
      </c>
      <c r="M76" s="40">
        <v>30.81739227388967</v>
      </c>
      <c r="N76" s="40">
        <v>28.540865869386487</v>
      </c>
      <c r="O76" s="40">
        <v>22.327961456253586</v>
      </c>
      <c r="P76" s="40">
        <v>23.264034915894548</v>
      </c>
      <c r="Q76" s="40">
        <v>19.466365210362508</v>
      </c>
      <c r="R76" s="40">
        <v>21.430665486963818</v>
      </c>
      <c r="S76" s="40">
        <v>20.808579314702744</v>
      </c>
      <c r="T76" s="40">
        <v>19.259412338364935</v>
      </c>
      <c r="U76" s="40">
        <v>18.923889721982437</v>
      </c>
      <c r="V76" s="40">
        <v>21.929682296971897</v>
      </c>
      <c r="W76" s="40">
        <v>26.923753697641114</v>
      </c>
      <c r="X76" s="40">
        <v>26.473851134667331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2197.9496990541702</v>
      </c>
      <c r="D2" s="31">
        <f t="shared" ref="D2:W2" si="1">SUM(D3,D17,D22,D25,D26,D51,D52,D71,D74,D75,D76)</f>
        <v>2190.5151332760101</v>
      </c>
      <c r="E2" s="31">
        <f t="shared" si="1"/>
        <v>2356.5715391229583</v>
      </c>
      <c r="F2" s="31">
        <f t="shared" si="1"/>
        <v>1951.6736887360275</v>
      </c>
      <c r="G2" s="31">
        <f t="shared" si="1"/>
        <v>1937.5308684436802</v>
      </c>
      <c r="H2" s="31">
        <f t="shared" si="1"/>
        <v>2015.014101461737</v>
      </c>
      <c r="I2" s="31">
        <f t="shared" si="1"/>
        <v>1966.098796216681</v>
      </c>
      <c r="J2" s="31">
        <f t="shared" si="1"/>
        <v>1879.8067067927773</v>
      </c>
      <c r="K2" s="31">
        <f t="shared" si="1"/>
        <v>1749.311607910576</v>
      </c>
      <c r="L2" s="31">
        <f t="shared" si="1"/>
        <v>1508.1269991401546</v>
      </c>
      <c r="M2" s="31">
        <f t="shared" si="1"/>
        <v>1604.5178847807395</v>
      </c>
      <c r="N2" s="31">
        <f t="shared" si="1"/>
        <v>1518.5533104041272</v>
      </c>
      <c r="O2" s="31">
        <f t="shared" si="1"/>
        <v>1079.9308684436801</v>
      </c>
      <c r="P2" s="31">
        <f t="shared" si="1"/>
        <v>1085.0290627687018</v>
      </c>
      <c r="Q2" s="31">
        <f t="shared" si="1"/>
        <v>1175.3773860705073</v>
      </c>
      <c r="R2" s="31">
        <f t="shared" si="1"/>
        <v>1117.6366294067066</v>
      </c>
      <c r="S2" s="31">
        <f t="shared" si="1"/>
        <v>1048.6698194325022</v>
      </c>
      <c r="T2" s="31">
        <f t="shared" si="1"/>
        <v>1119.1783319002577</v>
      </c>
      <c r="U2" s="31">
        <f t="shared" si="1"/>
        <v>1073.9132416165087</v>
      </c>
      <c r="V2" s="31">
        <f t="shared" si="1"/>
        <v>1089.7132416165091</v>
      </c>
      <c r="W2" s="31">
        <f t="shared" si="1"/>
        <v>1084.0510748065349</v>
      </c>
      <c r="X2" s="31">
        <f t="shared" ref="X2" si="2">SUM(X3,X17,X22,X25,X26,X51,X52,X71,X74,X75,X76)</f>
        <v>1058.1715391229579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290.30980223559749</v>
      </c>
      <c r="D3" s="34">
        <f t="shared" ref="D3:W3" si="4">SUM(D4,D8,D11)</f>
        <v>158.95064488392086</v>
      </c>
      <c r="E3" s="34">
        <f t="shared" si="4"/>
        <v>162.84144453998283</v>
      </c>
      <c r="F3" s="34">
        <f t="shared" si="4"/>
        <v>123.80825451418752</v>
      </c>
      <c r="G3" s="34">
        <f t="shared" si="4"/>
        <v>72.043508168529655</v>
      </c>
      <c r="H3" s="34">
        <f t="shared" si="4"/>
        <v>1.221066208082545</v>
      </c>
      <c r="I3" s="34">
        <f t="shared" si="4"/>
        <v>7.4453998280309541</v>
      </c>
      <c r="J3" s="34">
        <f t="shared" si="4"/>
        <v>145.71392949269131</v>
      </c>
      <c r="K3" s="34">
        <f t="shared" si="4"/>
        <v>49.347463456577813</v>
      </c>
      <c r="L3" s="34">
        <f t="shared" si="4"/>
        <v>6.1684436801375746</v>
      </c>
      <c r="M3" s="34">
        <f t="shared" si="4"/>
        <v>33.721496130696472</v>
      </c>
      <c r="N3" s="34">
        <f t="shared" si="4"/>
        <v>3.6087704213241607</v>
      </c>
      <c r="O3" s="34">
        <f t="shared" si="4"/>
        <v>1.804385210662081</v>
      </c>
      <c r="P3" s="34">
        <f t="shared" si="4"/>
        <v>0</v>
      </c>
      <c r="Q3" s="34">
        <f t="shared" si="4"/>
        <v>0</v>
      </c>
      <c r="R3" s="34">
        <f t="shared" si="4"/>
        <v>1.411092003439381</v>
      </c>
      <c r="S3" s="34">
        <f t="shared" si="4"/>
        <v>2.1802235597592432</v>
      </c>
      <c r="T3" s="34">
        <f t="shared" si="4"/>
        <v>1.162768701633706</v>
      </c>
      <c r="U3" s="34">
        <f t="shared" si="4"/>
        <v>1.5179707652622527</v>
      </c>
      <c r="V3" s="34">
        <f t="shared" si="4"/>
        <v>1.5954428202923467</v>
      </c>
      <c r="W3" s="34">
        <f t="shared" si="4"/>
        <v>1.9111779879621671</v>
      </c>
      <c r="X3" s="34">
        <f t="shared" ref="X3" si="5">SUM(X4,X8,X11)</f>
        <v>1.9428202923473772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290.30980223559749</v>
      </c>
      <c r="D4" s="29">
        <f t="shared" ref="D4:W4" si="7">SUM(D5:D7)</f>
        <v>158.95064488392086</v>
      </c>
      <c r="E4" s="29">
        <f t="shared" si="7"/>
        <v>162.84144453998283</v>
      </c>
      <c r="F4" s="29">
        <f t="shared" si="7"/>
        <v>123.80825451418752</v>
      </c>
      <c r="G4" s="29">
        <f t="shared" si="7"/>
        <v>72.043508168529655</v>
      </c>
      <c r="H4" s="29">
        <f t="shared" si="7"/>
        <v>1.221066208082545</v>
      </c>
      <c r="I4" s="29">
        <f t="shared" si="7"/>
        <v>7.4453998280309541</v>
      </c>
      <c r="J4" s="29">
        <f t="shared" si="7"/>
        <v>145.71392949269131</v>
      </c>
      <c r="K4" s="29">
        <f t="shared" si="7"/>
        <v>49.347463456577813</v>
      </c>
      <c r="L4" s="29">
        <f t="shared" si="7"/>
        <v>6.1684436801375746</v>
      </c>
      <c r="M4" s="29">
        <f t="shared" si="7"/>
        <v>33.721496130696472</v>
      </c>
      <c r="N4" s="29">
        <f t="shared" si="7"/>
        <v>3.6087704213241607</v>
      </c>
      <c r="O4" s="29">
        <f t="shared" si="7"/>
        <v>1.804385210662081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290.30980223559749</v>
      </c>
      <c r="D7" s="10">
        <f>FC_IND_NMM_CM_E!D7+FC_IND_NMM_CR_E!D7+FC_IND_NMM_GL_E!D7</f>
        <v>158.95064488392086</v>
      </c>
      <c r="E7" s="10">
        <f>FC_IND_NMM_CM_E!E7+FC_IND_NMM_CR_E!E7+FC_IND_NMM_GL_E!E7</f>
        <v>162.84144453998283</v>
      </c>
      <c r="F7" s="10">
        <f>FC_IND_NMM_CM_E!F7+FC_IND_NMM_CR_E!F7+FC_IND_NMM_GL_E!F7</f>
        <v>123.80825451418752</v>
      </c>
      <c r="G7" s="10">
        <f>FC_IND_NMM_CM_E!G7+FC_IND_NMM_CR_E!G7+FC_IND_NMM_GL_E!G7</f>
        <v>72.043508168529655</v>
      </c>
      <c r="H7" s="10">
        <f>FC_IND_NMM_CM_E!H7+FC_IND_NMM_CR_E!H7+FC_IND_NMM_GL_E!H7</f>
        <v>1.221066208082545</v>
      </c>
      <c r="I7" s="10">
        <f>FC_IND_NMM_CM_E!I7+FC_IND_NMM_CR_E!I7+FC_IND_NMM_GL_E!I7</f>
        <v>7.4453998280309541</v>
      </c>
      <c r="J7" s="10">
        <f>FC_IND_NMM_CM_E!J7+FC_IND_NMM_CR_E!J7+FC_IND_NMM_GL_E!J7</f>
        <v>145.71392949269131</v>
      </c>
      <c r="K7" s="10">
        <f>FC_IND_NMM_CM_E!K7+FC_IND_NMM_CR_E!K7+FC_IND_NMM_GL_E!K7</f>
        <v>49.347463456577813</v>
      </c>
      <c r="L7" s="10">
        <f>FC_IND_NMM_CM_E!L7+FC_IND_NMM_CR_E!L7+FC_IND_NMM_GL_E!L7</f>
        <v>6.1684436801375746</v>
      </c>
      <c r="M7" s="10">
        <f>FC_IND_NMM_CM_E!M7+FC_IND_NMM_CR_E!M7+FC_IND_NMM_GL_E!M7</f>
        <v>33.721496130696472</v>
      </c>
      <c r="N7" s="10">
        <f>FC_IND_NMM_CM_E!N7+FC_IND_NMM_CR_E!N7+FC_IND_NMM_GL_E!N7</f>
        <v>3.6087704213241607</v>
      </c>
      <c r="O7" s="10">
        <f>FC_IND_NMM_CM_E!O7+FC_IND_NMM_CR_E!O7+FC_IND_NMM_GL_E!O7</f>
        <v>1.804385210662081</v>
      </c>
      <c r="P7" s="10">
        <f>FC_IND_NMM_CM_E!P7+FC_IND_NMM_CR_E!P7+FC_IND_NMM_GL_E!P7</f>
        <v>0</v>
      </c>
      <c r="Q7" s="10">
        <f>FC_IND_NMM_CM_E!Q7+FC_IND_NMM_CR_E!Q7+FC_IND_NMM_GL_E!Q7</f>
        <v>0</v>
      </c>
      <c r="R7" s="10">
        <f>FC_IND_NMM_CM_E!R7+FC_IND_NMM_CR_E!R7+FC_IND_NMM_GL_E!R7</f>
        <v>0</v>
      </c>
      <c r="S7" s="10">
        <f>FC_IND_NMM_CM_E!S7+FC_IND_NMM_CR_E!S7+FC_IND_NMM_GL_E!S7</f>
        <v>0</v>
      </c>
      <c r="T7" s="10">
        <f>FC_IND_NMM_CM_E!T7+FC_IND_NMM_CR_E!T7+FC_IND_NMM_GL_E!T7</f>
        <v>0</v>
      </c>
      <c r="U7" s="10">
        <f>FC_IND_NMM_CM_E!U7+FC_IND_NMM_CR_E!U7+FC_IND_NMM_GL_E!U7</f>
        <v>0</v>
      </c>
      <c r="V7" s="10">
        <f>FC_IND_NMM_CM_E!V7+FC_IND_NMM_CR_E!V7+FC_IND_NMM_GL_E!V7</f>
        <v>0</v>
      </c>
      <c r="W7" s="10">
        <f>FC_IND_NMM_CM_E!W7+FC_IND_NMM_CR_E!W7+FC_IND_NMM_GL_E!W7</f>
        <v>0</v>
      </c>
      <c r="X7" s="10">
        <f>FC_IND_NMM_CM_E!X7+FC_IND_NMM_CR_E!X7+FC_IND_NMM_GL_E!X7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1.411092003439381</v>
      </c>
      <c r="S11" s="29">
        <f t="shared" si="13"/>
        <v>2.1802235597592432</v>
      </c>
      <c r="T11" s="29">
        <f t="shared" si="13"/>
        <v>1.162768701633706</v>
      </c>
      <c r="U11" s="29">
        <f t="shared" si="13"/>
        <v>1.5179707652622527</v>
      </c>
      <c r="V11" s="29">
        <f t="shared" si="13"/>
        <v>1.5954428202923467</v>
      </c>
      <c r="W11" s="29">
        <f t="shared" si="13"/>
        <v>1.9111779879621671</v>
      </c>
      <c r="X11" s="29">
        <f t="shared" ref="X11" si="14">SUM(X12:X16)</f>
        <v>1.9428202923473772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1.411092003439381</v>
      </c>
      <c r="S13" s="10">
        <f>FC_IND_NMM_CM_E!S13+FC_IND_NMM_CR_E!S13+FC_IND_NMM_GL_E!S13</f>
        <v>2.1802235597592432</v>
      </c>
      <c r="T13" s="10">
        <f>FC_IND_NMM_CM_E!T13+FC_IND_NMM_CR_E!T13+FC_IND_NMM_GL_E!T13</f>
        <v>1.162768701633706</v>
      </c>
      <c r="U13" s="10">
        <f>FC_IND_NMM_CM_E!U13+FC_IND_NMM_CR_E!U13+FC_IND_NMM_GL_E!U13</f>
        <v>1.5179707652622527</v>
      </c>
      <c r="V13" s="10">
        <f>FC_IND_NMM_CM_E!V13+FC_IND_NMM_CR_E!V13+FC_IND_NMM_GL_E!V13</f>
        <v>1.5954428202923467</v>
      </c>
      <c r="W13" s="10">
        <f>FC_IND_NMM_CM_E!W13+FC_IND_NMM_CR_E!W13+FC_IND_NMM_GL_E!W13</f>
        <v>1.9111779879621671</v>
      </c>
      <c r="X13" s="10">
        <f>FC_IND_NMM_CM_E!X13+FC_IND_NMM_CR_E!X13+FC_IND_NMM_GL_E!X13</f>
        <v>1.9428202923473772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955.61926053310412</v>
      </c>
      <c r="D26" s="37">
        <f t="shared" ref="D26:W26" si="22">SUM(D27,D33)</f>
        <v>996.81478933791914</v>
      </c>
      <c r="E26" s="37">
        <f t="shared" si="22"/>
        <v>1124.1877042132417</v>
      </c>
      <c r="F26" s="37">
        <f t="shared" si="22"/>
        <v>808.05795356835756</v>
      </c>
      <c r="G26" s="37">
        <f t="shared" si="22"/>
        <v>814.42450558899407</v>
      </c>
      <c r="H26" s="37">
        <f t="shared" si="22"/>
        <v>908.14196044711946</v>
      </c>
      <c r="I26" s="37">
        <f t="shared" si="22"/>
        <v>835.76483233018052</v>
      </c>
      <c r="J26" s="37">
        <f t="shared" si="22"/>
        <v>556.86913155631987</v>
      </c>
      <c r="K26" s="37">
        <f t="shared" si="22"/>
        <v>587.99088564058445</v>
      </c>
      <c r="L26" s="37">
        <f t="shared" si="22"/>
        <v>514.35468615649177</v>
      </c>
      <c r="M26" s="37">
        <f t="shared" si="22"/>
        <v>480.98796216680989</v>
      </c>
      <c r="N26" s="37">
        <f t="shared" si="22"/>
        <v>413.48993981083402</v>
      </c>
      <c r="O26" s="37">
        <f t="shared" si="22"/>
        <v>340.21203783319004</v>
      </c>
      <c r="P26" s="37">
        <f t="shared" si="22"/>
        <v>360.51392949269132</v>
      </c>
      <c r="Q26" s="37">
        <f t="shared" si="22"/>
        <v>410.33723129836625</v>
      </c>
      <c r="R26" s="37">
        <f t="shared" si="22"/>
        <v>380.64866723989667</v>
      </c>
      <c r="S26" s="37">
        <f t="shared" si="22"/>
        <v>281.24101461736888</v>
      </c>
      <c r="T26" s="37">
        <f t="shared" si="22"/>
        <v>319.67437661220981</v>
      </c>
      <c r="U26" s="37">
        <f t="shared" si="22"/>
        <v>284.17257093723123</v>
      </c>
      <c r="V26" s="37">
        <f t="shared" si="22"/>
        <v>283.84746345657783</v>
      </c>
      <c r="W26" s="37">
        <f t="shared" si="22"/>
        <v>298.28306104901117</v>
      </c>
      <c r="X26" s="37">
        <f t="shared" ref="X26" si="23">SUM(X27,X33)</f>
        <v>259.79071367153909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955.61926053310412</v>
      </c>
      <c r="D33" s="29">
        <f t="shared" ref="D33:W33" si="28">SUM(D34:D50)</f>
        <v>996.81478933791914</v>
      </c>
      <c r="E33" s="29">
        <f t="shared" si="28"/>
        <v>1124.1877042132417</v>
      </c>
      <c r="F33" s="29">
        <f t="shared" si="28"/>
        <v>808.05795356835756</v>
      </c>
      <c r="G33" s="29">
        <f t="shared" si="28"/>
        <v>814.42450558899407</v>
      </c>
      <c r="H33" s="29">
        <f t="shared" si="28"/>
        <v>908.14196044711946</v>
      </c>
      <c r="I33" s="29">
        <f t="shared" si="28"/>
        <v>835.76483233018052</v>
      </c>
      <c r="J33" s="29">
        <f t="shared" si="28"/>
        <v>556.86913155631987</v>
      </c>
      <c r="K33" s="29">
        <f t="shared" si="28"/>
        <v>587.99088564058445</v>
      </c>
      <c r="L33" s="29">
        <f t="shared" si="28"/>
        <v>514.35468615649177</v>
      </c>
      <c r="M33" s="29">
        <f t="shared" si="28"/>
        <v>480.98796216680989</v>
      </c>
      <c r="N33" s="29">
        <f t="shared" si="28"/>
        <v>413.48993981083402</v>
      </c>
      <c r="O33" s="29">
        <f t="shared" si="28"/>
        <v>340.21203783319004</v>
      </c>
      <c r="P33" s="29">
        <f t="shared" si="28"/>
        <v>360.51392949269132</v>
      </c>
      <c r="Q33" s="29">
        <f t="shared" si="28"/>
        <v>410.33723129836625</v>
      </c>
      <c r="R33" s="29">
        <f t="shared" si="28"/>
        <v>380.64866723989667</v>
      </c>
      <c r="S33" s="29">
        <f t="shared" si="28"/>
        <v>281.24101461736888</v>
      </c>
      <c r="T33" s="29">
        <f t="shared" si="28"/>
        <v>319.67437661220981</v>
      </c>
      <c r="U33" s="29">
        <f t="shared" si="28"/>
        <v>284.17257093723123</v>
      </c>
      <c r="V33" s="29">
        <f t="shared" si="28"/>
        <v>283.84746345657783</v>
      </c>
      <c r="W33" s="29">
        <f t="shared" si="28"/>
        <v>298.28306104901117</v>
      </c>
      <c r="X33" s="29">
        <f t="shared" ref="X33" si="29">SUM(X34:X50)</f>
        <v>259.79071367153909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222.55898538263114</v>
      </c>
      <c r="D36" s="10">
        <f>FC_IND_NMM_CM_E!D36+FC_IND_NMM_CR_E!D36+FC_IND_NMM_GL_E!D36</f>
        <v>222.55898538263111</v>
      </c>
      <c r="E36" s="10">
        <f>FC_IND_NMM_CM_E!E36+FC_IND_NMM_CR_E!E36+FC_IND_NMM_GL_E!E36</f>
        <v>203.35339638865</v>
      </c>
      <c r="F36" s="10">
        <f>FC_IND_NMM_CM_E!F36+FC_IND_NMM_CR_E!F36+FC_IND_NMM_GL_E!F36</f>
        <v>27.113757523645752</v>
      </c>
      <c r="G36" s="10">
        <f>FC_IND_NMM_CM_E!G36+FC_IND_NMM_CR_E!G36+FC_IND_NMM_GL_E!G36</f>
        <v>11.29982803095443</v>
      </c>
      <c r="H36" s="10">
        <f>FC_IND_NMM_CM_E!H36+FC_IND_NMM_CR_E!H36+FC_IND_NMM_GL_E!H36</f>
        <v>15.81969045571797</v>
      </c>
      <c r="I36" s="10">
        <f>FC_IND_NMM_CM_E!I36+FC_IND_NMM_CR_E!I36+FC_IND_NMM_GL_E!I36</f>
        <v>11.29982803095443</v>
      </c>
      <c r="J36" s="10">
        <f>FC_IND_NMM_CM_E!J36+FC_IND_NMM_CR_E!J36+FC_IND_NMM_GL_E!J36</f>
        <v>13.184264832330181</v>
      </c>
      <c r="K36" s="10">
        <f>FC_IND_NMM_CM_E!K36+FC_IND_NMM_CR_E!K36+FC_IND_NMM_GL_E!K36</f>
        <v>12.085640584694751</v>
      </c>
      <c r="L36" s="10">
        <f>FC_IND_NMM_CM_E!L36+FC_IND_NMM_CR_E!L36+FC_IND_NMM_GL_E!L36</f>
        <v>8.7895098882201186</v>
      </c>
      <c r="M36" s="10">
        <f>FC_IND_NMM_CM_E!M36+FC_IND_NMM_CR_E!M36+FC_IND_NMM_GL_E!M36</f>
        <v>6.592175408426483</v>
      </c>
      <c r="N36" s="10">
        <f>FC_IND_NMM_CM_E!N36+FC_IND_NMM_CR_E!N36+FC_IND_NMM_GL_E!N36</f>
        <v>7.6907996560619099</v>
      </c>
      <c r="O36" s="10">
        <f>FC_IND_NMM_CM_E!O36+FC_IND_NMM_CR_E!O36+FC_IND_NMM_GL_E!O36</f>
        <v>5.4934651762682716</v>
      </c>
      <c r="P36" s="10">
        <f>FC_IND_NMM_CM_E!P36+FC_IND_NMM_CR_E!P36+FC_IND_NMM_GL_E!P36</f>
        <v>4.3947549441100593</v>
      </c>
      <c r="Q36" s="10">
        <f>FC_IND_NMM_CM_E!Q36+FC_IND_NMM_CR_E!Q36+FC_IND_NMM_GL_E!Q36</f>
        <v>4.3947549441100593</v>
      </c>
      <c r="R36" s="10">
        <f>FC_IND_NMM_CM_E!R36+FC_IND_NMM_CR_E!R36+FC_IND_NMM_GL_E!R36</f>
        <v>5.4934651762682716</v>
      </c>
      <c r="S36" s="10">
        <f>FC_IND_NMM_CM_E!S36+FC_IND_NMM_CR_E!S36+FC_IND_NMM_GL_E!S36</f>
        <v>5.4934651762682716</v>
      </c>
      <c r="T36" s="10">
        <f>FC_IND_NMM_CM_E!T36+FC_IND_NMM_CR_E!T36+FC_IND_NMM_GL_E!T36</f>
        <v>4.4386930352536549</v>
      </c>
      <c r="U36" s="10">
        <f>FC_IND_NMM_CM_E!U36+FC_IND_NMM_CR_E!U36+FC_IND_NMM_GL_E!U36</f>
        <v>4.0475494411006006</v>
      </c>
      <c r="V36" s="10">
        <f>FC_IND_NMM_CM_E!V36+FC_IND_NMM_CR_E!V36+FC_IND_NMM_GL_E!V36</f>
        <v>4.0640584694754942</v>
      </c>
      <c r="W36" s="10">
        <f>FC_IND_NMM_CM_E!W36+FC_IND_NMM_CR_E!W36+FC_IND_NMM_GL_E!W36</f>
        <v>3.6662940670679278</v>
      </c>
      <c r="X36" s="10">
        <f>FC_IND_NMM_CM_E!X36+FC_IND_NMM_CR_E!X36+FC_IND_NMM_GL_E!X36</f>
        <v>4.3804815133276005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3.0954428202923474E-3</v>
      </c>
      <c r="U41" s="10">
        <f>FC_IND_NMM_CM_E!U41+FC_IND_NMM_CR_E!U41+FC_IND_NMM_GL_E!U41</f>
        <v>1.9862424763542559E-2</v>
      </c>
      <c r="V41" s="10">
        <f>FC_IND_NMM_CM_E!V41+FC_IND_NMM_CR_E!V41+FC_IND_NMM_GL_E!V41</f>
        <v>2.089423903697334E-2</v>
      </c>
      <c r="W41" s="10">
        <f>FC_IND_NMM_CM_E!W41+FC_IND_NMM_CR_E!W41+FC_IND_NMM_GL_E!W41</f>
        <v>1.8830610490111779E-2</v>
      </c>
      <c r="X41" s="10">
        <f>FC_IND_NMM_CM_E!X41+FC_IND_NMM_CR_E!X41+FC_IND_NMM_GL_E!X41</f>
        <v>1.5649183147033532E-2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40.361822871883057</v>
      </c>
      <c r="D43" s="10">
        <f>FC_IND_NMM_CM_E!D43+FC_IND_NMM_CR_E!D43+FC_IND_NMM_GL_E!D43</f>
        <v>44.501547721410134</v>
      </c>
      <c r="E43" s="10">
        <f>FC_IND_NMM_CM_E!E43+FC_IND_NMM_CR_E!E43+FC_IND_NMM_GL_E!E43</f>
        <v>38.292003439380913</v>
      </c>
      <c r="F43" s="10">
        <f>FC_IND_NMM_CM_E!F43+FC_IND_NMM_CR_E!F43+FC_IND_NMM_GL_E!F43</f>
        <v>35.187274290627677</v>
      </c>
      <c r="G43" s="10">
        <f>FC_IND_NMM_CM_E!G43+FC_IND_NMM_CR_E!G43+FC_IND_NMM_GL_E!G43</f>
        <v>35.187274290627677</v>
      </c>
      <c r="H43" s="10">
        <f>FC_IND_NMM_CM_E!H43+FC_IND_NMM_CR_E!H43+FC_IND_NMM_GL_E!H43</f>
        <v>34.152364574376605</v>
      </c>
      <c r="I43" s="10">
        <f>FC_IND_NMM_CM_E!I43+FC_IND_NMM_CR_E!I43+FC_IND_NMM_GL_E!I43</f>
        <v>27.73000859845228</v>
      </c>
      <c r="J43" s="10">
        <f>FC_IND_NMM_CM_E!J43+FC_IND_NMM_CR_E!J43+FC_IND_NMM_GL_E!J43</f>
        <v>25.67592433361995</v>
      </c>
      <c r="K43" s="10">
        <f>FC_IND_NMM_CM_E!K43+FC_IND_NMM_CR_E!K43+FC_IND_NMM_GL_E!K43</f>
        <v>24.648925193465168</v>
      </c>
      <c r="L43" s="10">
        <f>FC_IND_NMM_CM_E!L43+FC_IND_NMM_CR_E!L43+FC_IND_NMM_GL_E!L43</f>
        <v>29.784092863284606</v>
      </c>
      <c r="M43" s="10">
        <f>FC_IND_NMM_CM_E!M43+FC_IND_NMM_CR_E!M43+FC_IND_NMM_GL_E!M43</f>
        <v>26.703009458297501</v>
      </c>
      <c r="N43" s="10">
        <f>FC_IND_NMM_CM_E!N43+FC_IND_NMM_CR_E!N43+FC_IND_NMM_GL_E!N43</f>
        <v>26.703009458297501</v>
      </c>
      <c r="O43" s="10">
        <f>FC_IND_NMM_CM_E!O43+FC_IND_NMM_CR_E!O43+FC_IND_NMM_GL_E!O43</f>
        <v>18.486672398968189</v>
      </c>
      <c r="P43" s="10">
        <f>FC_IND_NMM_CM_E!P43+FC_IND_NMM_CR_E!P43+FC_IND_NMM_GL_E!P43</f>
        <v>18.486672398968189</v>
      </c>
      <c r="Q43" s="10">
        <f>FC_IND_NMM_CM_E!Q43+FC_IND_NMM_CR_E!Q43+FC_IND_NMM_GL_E!Q43</f>
        <v>20.540756663800519</v>
      </c>
      <c r="R43" s="10">
        <f>FC_IND_NMM_CM_E!R43+FC_IND_NMM_CR_E!R43+FC_IND_NMM_GL_E!R43</f>
        <v>25.675924333619946</v>
      </c>
      <c r="S43" s="10">
        <f>FC_IND_NMM_CM_E!S43+FC_IND_NMM_CR_E!S43+FC_IND_NMM_GL_E!S43</f>
        <v>19.51367153912296</v>
      </c>
      <c r="T43" s="10">
        <f>FC_IND_NMM_CM_E!T43+FC_IND_NMM_CR_E!T43+FC_IND_NMM_GL_E!T43</f>
        <v>17.078589853826312</v>
      </c>
      <c r="U43" s="10">
        <f>FC_IND_NMM_CM_E!U43+FC_IND_NMM_CR_E!U43+FC_IND_NMM_GL_E!U43</f>
        <v>16.31547721410146</v>
      </c>
      <c r="V43" s="10">
        <f>FC_IND_NMM_CM_E!V43+FC_IND_NMM_CR_E!V43+FC_IND_NMM_GL_E!V43</f>
        <v>20.381599312123821</v>
      </c>
      <c r="W43" s="10">
        <f>FC_IND_NMM_CM_E!W43+FC_IND_NMM_CR_E!W43+FC_IND_NMM_GL_E!W43</f>
        <v>20.946431642304383</v>
      </c>
      <c r="X43" s="10">
        <f>FC_IND_NMM_CM_E!X43+FC_IND_NMM_CR_E!X43+FC_IND_NMM_GL_E!X43</f>
        <v>21.910834049871021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299.13061049011174</v>
      </c>
      <c r="D44" s="10">
        <f>FC_IND_NMM_CM_E!D44+FC_IND_NMM_CR_E!D44+FC_IND_NMM_GL_E!D44</f>
        <v>225.79535683576961</v>
      </c>
      <c r="E44" s="10">
        <f>FC_IND_NMM_CM_E!E44+FC_IND_NMM_CR_E!E44+FC_IND_NMM_GL_E!E44</f>
        <v>256.67334479793647</v>
      </c>
      <c r="F44" s="10">
        <f>FC_IND_NMM_CM_E!F44+FC_IND_NMM_CR_E!F44+FC_IND_NMM_GL_E!F44</f>
        <v>165.0042992261393</v>
      </c>
      <c r="G44" s="10">
        <f>FC_IND_NMM_CM_E!G44+FC_IND_NMM_CR_E!G44+FC_IND_NMM_GL_E!G44</f>
        <v>81.593379191745498</v>
      </c>
      <c r="H44" s="10">
        <f>FC_IND_NMM_CM_E!H44+FC_IND_NMM_CR_E!H44+FC_IND_NMM_GL_E!H44</f>
        <v>66.234565778159919</v>
      </c>
      <c r="I44" s="10">
        <f>FC_IND_NMM_CM_E!I44+FC_IND_NMM_CR_E!I44+FC_IND_NMM_GL_E!I44</f>
        <v>32.637317282889079</v>
      </c>
      <c r="J44" s="10">
        <f>FC_IND_NMM_CM_E!J44+FC_IND_NMM_CR_E!J44+FC_IND_NMM_GL_E!J44</f>
        <v>25.795356835769564</v>
      </c>
      <c r="K44" s="10">
        <f>FC_IND_NMM_CM_E!K44+FC_IND_NMM_CR_E!K44+FC_IND_NMM_GL_E!K44</f>
        <v>16.241530524505585</v>
      </c>
      <c r="L44" s="10">
        <f>FC_IND_NMM_CM_E!L44+FC_IND_NMM_CR_E!L44+FC_IND_NMM_GL_E!L44</f>
        <v>13.375408426483229</v>
      </c>
      <c r="M44" s="10">
        <f>FC_IND_NMM_CM_E!M44+FC_IND_NMM_CR_E!M44+FC_IND_NMM_GL_E!M44</f>
        <v>6.6877042132416147</v>
      </c>
      <c r="N44" s="10">
        <f>FC_IND_NMM_CM_E!N44+FC_IND_NMM_CR_E!N44+FC_IND_NMM_GL_E!N44</f>
        <v>3.8214961306964752</v>
      </c>
      <c r="O44" s="10">
        <f>FC_IND_NMM_CM_E!O44+FC_IND_NMM_CR_E!O44+FC_IND_NMM_GL_E!O44</f>
        <v>2.8661220980223563</v>
      </c>
      <c r="P44" s="10">
        <f>FC_IND_NMM_CM_E!P44+FC_IND_NMM_CR_E!P44+FC_IND_NMM_GL_E!P44</f>
        <v>2.8661220980223563</v>
      </c>
      <c r="Q44" s="10">
        <f>FC_IND_NMM_CM_E!Q44+FC_IND_NMM_CR_E!Q44+FC_IND_NMM_GL_E!Q44</f>
        <v>0.95537403267411869</v>
      </c>
      <c r="R44" s="10">
        <f>FC_IND_NMM_CM_E!R44+FC_IND_NMM_CR_E!R44+FC_IND_NMM_GL_E!R44</f>
        <v>0.95537403267411869</v>
      </c>
      <c r="S44" s="10">
        <f>FC_IND_NMM_CM_E!S44+FC_IND_NMM_CR_E!S44+FC_IND_NMM_GL_E!S44</f>
        <v>0.95537403267411869</v>
      </c>
      <c r="T44" s="10">
        <f>FC_IND_NMM_CM_E!T44+FC_IND_NMM_CR_E!T44+FC_IND_NMM_GL_E!T44</f>
        <v>1.013671539122958</v>
      </c>
      <c r="U44" s="10">
        <f>FC_IND_NMM_CM_E!U44+FC_IND_NMM_CR_E!U44+FC_IND_NMM_GL_E!U44</f>
        <v>0.8742046431642303</v>
      </c>
      <c r="V44" s="10">
        <f>FC_IND_NMM_CM_E!V44+FC_IND_NMM_CR_E!V44+FC_IND_NMM_GL_E!V44</f>
        <v>0.88082545141874447</v>
      </c>
      <c r="W44" s="10">
        <f>FC_IND_NMM_CM_E!W44+FC_IND_NMM_CR_E!W44+FC_IND_NMM_GL_E!W44</f>
        <v>0.97738607050730875</v>
      </c>
      <c r="X44" s="10">
        <f>FC_IND_NMM_CM_E!X44+FC_IND_NMM_CR_E!X44+FC_IND_NMM_GL_E!X44</f>
        <v>1.2888220120378331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393.56784178847812</v>
      </c>
      <c r="D48" s="10">
        <f>FC_IND_NMM_CM_E!D48+FC_IND_NMM_CR_E!D48+FC_IND_NMM_GL_E!D48</f>
        <v>503.95889939810831</v>
      </c>
      <c r="E48" s="10">
        <f>FC_IND_NMM_CM_E!E48+FC_IND_NMM_CR_E!E48+FC_IND_NMM_GL_E!E48</f>
        <v>625.86895958727428</v>
      </c>
      <c r="F48" s="10">
        <f>FC_IND_NMM_CM_E!F48+FC_IND_NMM_CR_E!F48+FC_IND_NMM_GL_E!F48</f>
        <v>580.75262252794482</v>
      </c>
      <c r="G48" s="10">
        <f>FC_IND_NMM_CM_E!G48+FC_IND_NMM_CR_E!G48+FC_IND_NMM_GL_E!G48</f>
        <v>686.34402407566643</v>
      </c>
      <c r="H48" s="10">
        <f>FC_IND_NMM_CM_E!H48+FC_IND_NMM_CR_E!H48+FC_IND_NMM_GL_E!H48</f>
        <v>791.935339638865</v>
      </c>
      <c r="I48" s="10">
        <f>FC_IND_NMM_CM_E!I48+FC_IND_NMM_CR_E!I48+FC_IND_NMM_GL_E!I48</f>
        <v>764.09767841788471</v>
      </c>
      <c r="J48" s="10">
        <f>FC_IND_NMM_CM_E!J48+FC_IND_NMM_CR_E!J48+FC_IND_NMM_GL_E!J48</f>
        <v>492.21358555460017</v>
      </c>
      <c r="K48" s="10">
        <f>FC_IND_NMM_CM_E!K48+FC_IND_NMM_CR_E!K48+FC_IND_NMM_GL_E!K48</f>
        <v>535.01478933791896</v>
      </c>
      <c r="L48" s="10">
        <f>FC_IND_NMM_CM_E!L48+FC_IND_NMM_CR_E!L48+FC_IND_NMM_GL_E!L48</f>
        <v>462.40567497850378</v>
      </c>
      <c r="M48" s="10">
        <f>FC_IND_NMM_CM_E!M48+FC_IND_NMM_CR_E!M48+FC_IND_NMM_GL_E!M48</f>
        <v>441.00507308684428</v>
      </c>
      <c r="N48" s="10">
        <f>FC_IND_NMM_CM_E!N48+FC_IND_NMM_CR_E!N48+FC_IND_NMM_GL_E!N48</f>
        <v>375.27463456577811</v>
      </c>
      <c r="O48" s="10">
        <f>FC_IND_NMM_CM_E!O48+FC_IND_NMM_CR_E!O48+FC_IND_NMM_GL_E!O48</f>
        <v>313.36577815993121</v>
      </c>
      <c r="P48" s="10">
        <f>FC_IND_NMM_CM_E!P48+FC_IND_NMM_CR_E!P48+FC_IND_NMM_GL_E!P48</f>
        <v>334.76638005159072</v>
      </c>
      <c r="Q48" s="10">
        <f>FC_IND_NMM_CM_E!Q48+FC_IND_NMM_CR_E!Q48+FC_IND_NMM_GL_E!Q48</f>
        <v>384.44634565778154</v>
      </c>
      <c r="R48" s="10">
        <f>FC_IND_NMM_CM_E!R48+FC_IND_NMM_CR_E!R48+FC_IND_NMM_GL_E!R48</f>
        <v>348.52390369733433</v>
      </c>
      <c r="S48" s="10">
        <f>FC_IND_NMM_CM_E!S48+FC_IND_NMM_CR_E!S48+FC_IND_NMM_GL_E!S48</f>
        <v>255.27850386930351</v>
      </c>
      <c r="T48" s="10">
        <f>FC_IND_NMM_CM_E!T48+FC_IND_NMM_CR_E!T48+FC_IND_NMM_GL_E!T48</f>
        <v>297.14032674118658</v>
      </c>
      <c r="U48" s="10">
        <f>FC_IND_NMM_CM_E!U48+FC_IND_NMM_CR_E!U48+FC_IND_NMM_GL_E!U48</f>
        <v>262.91547721410137</v>
      </c>
      <c r="V48" s="10">
        <f>FC_IND_NMM_CM_E!V48+FC_IND_NMM_CR_E!V48+FC_IND_NMM_GL_E!V48</f>
        <v>258.5000859845228</v>
      </c>
      <c r="W48" s="10">
        <f>FC_IND_NMM_CM_E!W48+FC_IND_NMM_CR_E!W48+FC_IND_NMM_GL_E!W48</f>
        <v>272.67411865864142</v>
      </c>
      <c r="X48" s="10">
        <f>FC_IND_NMM_CM_E!X48+FC_IND_NMM_CR_E!X48+FC_IND_NMM_GL_E!X48</f>
        <v>232.1949269131556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433.01805674978493</v>
      </c>
      <c r="D51" s="37">
        <f>FC_IND_NMM_CM_E!D51+FC_IND_NMM_CR_E!D51+FC_IND_NMM_GL_E!D51</f>
        <v>506.29836629406702</v>
      </c>
      <c r="E51" s="37">
        <f>FC_IND_NMM_CM_E!E51+FC_IND_NMM_CR_E!E51+FC_IND_NMM_GL_E!E51</f>
        <v>533.19002579535675</v>
      </c>
      <c r="F51" s="37">
        <f>FC_IND_NMM_CM_E!F51+FC_IND_NMM_CR_E!F51+FC_IND_NMM_GL_E!F51</f>
        <v>490.64918314703351</v>
      </c>
      <c r="G51" s="37">
        <f>FC_IND_NMM_CM_E!G51+FC_IND_NMM_CR_E!G51+FC_IND_NMM_GL_E!G51</f>
        <v>506.59931212381764</v>
      </c>
      <c r="H51" s="37">
        <f>FC_IND_NMM_CM_E!H51+FC_IND_NMM_CR_E!H51+FC_IND_NMM_GL_E!H51</f>
        <v>516.59501289767843</v>
      </c>
      <c r="I51" s="37">
        <f>FC_IND_NMM_CM_E!I51+FC_IND_NMM_CR_E!I51+FC_IND_NMM_GL_E!I51</f>
        <v>512.83319002579537</v>
      </c>
      <c r="J51" s="37">
        <f>FC_IND_NMM_CM_E!J51+FC_IND_NMM_CR_E!J51+FC_IND_NMM_GL_E!J51</f>
        <v>544.23903697334481</v>
      </c>
      <c r="K51" s="37">
        <f>FC_IND_NMM_CM_E!K51+FC_IND_NMM_CR_E!K51+FC_IND_NMM_GL_E!K51</f>
        <v>526.67669819432513</v>
      </c>
      <c r="L51" s="37">
        <f>FC_IND_NMM_CM_E!L51+FC_IND_NMM_CR_E!L51+FC_IND_NMM_GL_E!L51</f>
        <v>410.96302665520193</v>
      </c>
      <c r="M51" s="37">
        <f>FC_IND_NMM_CM_E!M51+FC_IND_NMM_CR_E!M51+FC_IND_NMM_GL_E!M51</f>
        <v>458.36199484092867</v>
      </c>
      <c r="N51" s="37">
        <f>FC_IND_NMM_CM_E!N51+FC_IND_NMM_CR_E!N51+FC_IND_NMM_GL_E!N51</f>
        <v>463.47807394668962</v>
      </c>
      <c r="O51" s="37">
        <f>FC_IND_NMM_CM_E!O51+FC_IND_NMM_CR_E!O51+FC_IND_NMM_GL_E!O51</f>
        <v>448.32330180567487</v>
      </c>
      <c r="P51" s="37">
        <f>FC_IND_NMM_CM_E!P51+FC_IND_NMM_CR_E!P51+FC_IND_NMM_GL_E!P51</f>
        <v>418.65864144454008</v>
      </c>
      <c r="Q51" s="37">
        <f>FC_IND_NMM_CM_E!Q51+FC_IND_NMM_CR_E!Q51+FC_IND_NMM_GL_E!Q51</f>
        <v>426.33276010318139</v>
      </c>
      <c r="R51" s="37">
        <f>FC_IND_NMM_CM_E!R51+FC_IND_NMM_CR_E!R51+FC_IND_NMM_GL_E!R51</f>
        <v>438.27102321582112</v>
      </c>
      <c r="S51" s="37">
        <f>FC_IND_NMM_CM_E!S51+FC_IND_NMM_CR_E!S51+FC_IND_NMM_GL_E!S51</f>
        <v>438.45546001719697</v>
      </c>
      <c r="T51" s="37">
        <f>FC_IND_NMM_CM_E!T51+FC_IND_NMM_CR_E!T51+FC_IND_NMM_GL_E!T51</f>
        <v>445.99905417024928</v>
      </c>
      <c r="U51" s="37">
        <f>FC_IND_NMM_CM_E!U51+FC_IND_NMM_CR_E!U51+FC_IND_NMM_GL_E!U51</f>
        <v>447.76577815993113</v>
      </c>
      <c r="V51" s="37">
        <f>FC_IND_NMM_CM_E!V51+FC_IND_NMM_CR_E!V51+FC_IND_NMM_GL_E!V51</f>
        <v>456.24789337919174</v>
      </c>
      <c r="W51" s="37">
        <f>FC_IND_NMM_CM_E!W51+FC_IND_NMM_CR_E!W51+FC_IND_NMM_GL_E!W51</f>
        <v>439.13869303525371</v>
      </c>
      <c r="X51" s="37">
        <f>FC_IND_NMM_CM_E!X51+FC_IND_NMM_CR_E!X51+FC_IND_NMM_GL_E!X51</f>
        <v>456.24780739466894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322.82407566638005</v>
      </c>
      <c r="D52" s="37">
        <f t="shared" ref="D52:W52" si="31">SUM(D53:D70)</f>
        <v>327.00395528804802</v>
      </c>
      <c r="E52" s="37">
        <f t="shared" si="31"/>
        <v>331.25537403267413</v>
      </c>
      <c r="F52" s="37">
        <f t="shared" si="31"/>
        <v>335.55460017196901</v>
      </c>
      <c r="G52" s="37">
        <f t="shared" si="31"/>
        <v>342.17059329320722</v>
      </c>
      <c r="H52" s="37">
        <f t="shared" si="31"/>
        <v>349.02553740326738</v>
      </c>
      <c r="I52" s="37">
        <f t="shared" si="31"/>
        <v>354.20842648323298</v>
      </c>
      <c r="J52" s="37">
        <f t="shared" si="31"/>
        <v>365.69699054170246</v>
      </c>
      <c r="K52" s="37">
        <f t="shared" si="31"/>
        <v>328.12648323301795</v>
      </c>
      <c r="L52" s="37">
        <f t="shared" si="31"/>
        <v>350.17196904557176</v>
      </c>
      <c r="M52" s="37">
        <f t="shared" si="31"/>
        <v>379.09621668099749</v>
      </c>
      <c r="N52" s="37">
        <f t="shared" si="31"/>
        <v>380.48151332760102</v>
      </c>
      <c r="O52" s="37">
        <f t="shared" si="31"/>
        <v>60.690799656061905</v>
      </c>
      <c r="P52" s="37">
        <f t="shared" si="31"/>
        <v>73.898968185726559</v>
      </c>
      <c r="Q52" s="37">
        <f t="shared" si="31"/>
        <v>80.013413585554588</v>
      </c>
      <c r="R52" s="37">
        <f t="shared" si="31"/>
        <v>65.68263112639724</v>
      </c>
      <c r="S52" s="37">
        <f t="shared" si="31"/>
        <v>72.346431642304367</v>
      </c>
      <c r="T52" s="37">
        <f t="shared" si="31"/>
        <v>83.525279449699056</v>
      </c>
      <c r="U52" s="37">
        <f t="shared" si="31"/>
        <v>78.94901117798797</v>
      </c>
      <c r="V52" s="37">
        <f t="shared" si="31"/>
        <v>90.400859845227856</v>
      </c>
      <c r="W52" s="37">
        <f t="shared" si="31"/>
        <v>88.648839208942391</v>
      </c>
      <c r="X52" s="37">
        <f t="shared" ref="X52" si="32">SUM(X53:X70)</f>
        <v>82.247291487532223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322.82407566638005</v>
      </c>
      <c r="D59" s="10">
        <f>FC_IND_NMM_CM_E!D59+FC_IND_NMM_CR_E!D59+FC_IND_NMM_GL_E!D59</f>
        <v>327.00395528804802</v>
      </c>
      <c r="E59" s="10">
        <f>FC_IND_NMM_CM_E!E59+FC_IND_NMM_CR_E!E59+FC_IND_NMM_GL_E!E59</f>
        <v>331.25537403267413</v>
      </c>
      <c r="F59" s="10">
        <f>FC_IND_NMM_CM_E!F59+FC_IND_NMM_CR_E!F59+FC_IND_NMM_GL_E!F59</f>
        <v>335.55460017196901</v>
      </c>
      <c r="G59" s="10">
        <f>FC_IND_NMM_CM_E!G59+FC_IND_NMM_CR_E!G59+FC_IND_NMM_GL_E!G59</f>
        <v>342.17059329320722</v>
      </c>
      <c r="H59" s="10">
        <f>FC_IND_NMM_CM_E!H59+FC_IND_NMM_CR_E!H59+FC_IND_NMM_GL_E!H59</f>
        <v>349.02553740326738</v>
      </c>
      <c r="I59" s="10">
        <f>FC_IND_NMM_CM_E!I59+FC_IND_NMM_CR_E!I59+FC_IND_NMM_GL_E!I59</f>
        <v>354.20842648323298</v>
      </c>
      <c r="J59" s="10">
        <f>FC_IND_NMM_CM_E!J59+FC_IND_NMM_CR_E!J59+FC_IND_NMM_GL_E!J59</f>
        <v>364.813241616509</v>
      </c>
      <c r="K59" s="10">
        <f>FC_IND_NMM_CM_E!K59+FC_IND_NMM_CR_E!K59+FC_IND_NMM_GL_E!K59</f>
        <v>327.24273430782449</v>
      </c>
      <c r="L59" s="10">
        <f>FC_IND_NMM_CM_E!L59+FC_IND_NMM_CR_E!L59+FC_IND_NMM_GL_E!L59</f>
        <v>349.2882201203783</v>
      </c>
      <c r="M59" s="10">
        <f>FC_IND_NMM_CM_E!M59+FC_IND_NMM_CR_E!M59+FC_IND_NMM_GL_E!M59</f>
        <v>377.32871883061057</v>
      </c>
      <c r="N59" s="10">
        <f>FC_IND_NMM_CM_E!N59+FC_IND_NMM_CR_E!N59+FC_IND_NMM_GL_E!N59</f>
        <v>378.7140154772141</v>
      </c>
      <c r="O59" s="10">
        <f>FC_IND_NMM_CM_E!O59+FC_IND_NMM_CR_E!O59+FC_IND_NMM_GL_E!O59</f>
        <v>59.80705073086844</v>
      </c>
      <c r="P59" s="10">
        <f>FC_IND_NMM_CM_E!P59+FC_IND_NMM_CR_E!P59+FC_IND_NMM_GL_E!P59</f>
        <v>73.015219260533101</v>
      </c>
      <c r="Q59" s="10">
        <f>FC_IND_NMM_CM_E!Q59+FC_IND_NMM_CR_E!Q59+FC_IND_NMM_GL_E!Q59</f>
        <v>79.129664660361129</v>
      </c>
      <c r="R59" s="10">
        <f>FC_IND_NMM_CM_E!R59+FC_IND_NMM_CR_E!R59+FC_IND_NMM_GL_E!R59</f>
        <v>63.915133276010309</v>
      </c>
      <c r="S59" s="10">
        <f>FC_IND_NMM_CM_E!S59+FC_IND_NMM_CR_E!S59+FC_IND_NMM_GL_E!S59</f>
        <v>71.462682717110908</v>
      </c>
      <c r="T59" s="10">
        <f>FC_IND_NMM_CM_E!T59+FC_IND_NMM_CR_E!T59+FC_IND_NMM_GL_E!T59</f>
        <v>82.569045571797076</v>
      </c>
      <c r="U59" s="10">
        <f>FC_IND_NMM_CM_E!U59+FC_IND_NMM_CR_E!U59+FC_IND_NMM_GL_E!U59</f>
        <v>78.006964746345659</v>
      </c>
      <c r="V59" s="10">
        <f>FC_IND_NMM_CM_E!V59+FC_IND_NMM_CR_E!V59+FC_IND_NMM_GL_E!V59</f>
        <v>89.198968185726571</v>
      </c>
      <c r="W59" s="10">
        <f>FC_IND_NMM_CM_E!W59+FC_IND_NMM_CR_E!W59+FC_IND_NMM_GL_E!W59</f>
        <v>87.347979363714529</v>
      </c>
      <c r="X59" s="10">
        <f>FC_IND_NMM_CM_E!X59+FC_IND_NMM_CR_E!X59+FC_IND_NMM_GL_E!X59</f>
        <v>80.452020636285454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0.88374892519346515</v>
      </c>
      <c r="K66" s="10">
        <f>FC_IND_NMM_CM_E!K66+FC_IND_NMM_CR_E!K66+FC_IND_NMM_GL_E!K66</f>
        <v>0.88374892519346515</v>
      </c>
      <c r="L66" s="10">
        <f>FC_IND_NMM_CM_E!L66+FC_IND_NMM_CR_E!L66+FC_IND_NMM_GL_E!L66</f>
        <v>0.88374892519346515</v>
      </c>
      <c r="M66" s="10">
        <f>FC_IND_NMM_CM_E!M66+FC_IND_NMM_CR_E!M66+FC_IND_NMM_GL_E!M66</f>
        <v>1.7674978503869303</v>
      </c>
      <c r="N66" s="10">
        <f>FC_IND_NMM_CM_E!N66+FC_IND_NMM_CR_E!N66+FC_IND_NMM_GL_E!N66</f>
        <v>1.7674978503869299</v>
      </c>
      <c r="O66" s="10">
        <f>FC_IND_NMM_CM_E!O66+FC_IND_NMM_CR_E!O66+FC_IND_NMM_GL_E!O66</f>
        <v>0.88374892519346515</v>
      </c>
      <c r="P66" s="10">
        <f>FC_IND_NMM_CM_E!P66+FC_IND_NMM_CR_E!P66+FC_IND_NMM_GL_E!P66</f>
        <v>0.88374892519346515</v>
      </c>
      <c r="Q66" s="10">
        <f>FC_IND_NMM_CM_E!Q66+FC_IND_NMM_CR_E!Q66+FC_IND_NMM_GL_E!Q66</f>
        <v>0.88374892519346515</v>
      </c>
      <c r="R66" s="10">
        <f>FC_IND_NMM_CM_E!R66+FC_IND_NMM_CR_E!R66+FC_IND_NMM_GL_E!R66</f>
        <v>1.7674978503869299</v>
      </c>
      <c r="S66" s="10">
        <f>FC_IND_NMM_CM_E!S66+FC_IND_NMM_CR_E!S66+FC_IND_NMM_GL_E!S66</f>
        <v>0.88374892519346515</v>
      </c>
      <c r="T66" s="10">
        <f>FC_IND_NMM_CM_E!T66+FC_IND_NMM_CR_E!T66+FC_IND_NMM_GL_E!T66</f>
        <v>0.95623387790197778</v>
      </c>
      <c r="U66" s="10">
        <f>FC_IND_NMM_CM_E!U66+FC_IND_NMM_CR_E!U66+FC_IND_NMM_GL_E!U66</f>
        <v>0.94204643164230428</v>
      </c>
      <c r="V66" s="10">
        <f>FC_IND_NMM_CM_E!V66+FC_IND_NMM_CR_E!V66+FC_IND_NMM_GL_E!V66</f>
        <v>1.2018916595012901</v>
      </c>
      <c r="W66" s="10">
        <f>FC_IND_NMM_CM_E!W66+FC_IND_NMM_CR_E!W66+FC_IND_NMM_GL_E!W66</f>
        <v>1.3008598452278588</v>
      </c>
      <c r="X66" s="10">
        <f>FC_IND_NMM_CM_E!X66+FC_IND_NMM_CR_E!X66+FC_IND_NMM_GL_E!X66</f>
        <v>1.7952708512467761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33.82055030094584</v>
      </c>
      <c r="I71" s="37">
        <f t="shared" si="34"/>
        <v>40.866552020636277</v>
      </c>
      <c r="J71" s="37">
        <f t="shared" si="34"/>
        <v>36.949441100601888</v>
      </c>
      <c r="K71" s="37">
        <f t="shared" si="34"/>
        <v>38.645227858985379</v>
      </c>
      <c r="L71" s="37">
        <f t="shared" si="34"/>
        <v>38.645227858985379</v>
      </c>
      <c r="M71" s="37">
        <f t="shared" si="34"/>
        <v>54.14634565778158</v>
      </c>
      <c r="N71" s="37">
        <f t="shared" si="34"/>
        <v>75.785812553740328</v>
      </c>
      <c r="O71" s="37">
        <f t="shared" si="34"/>
        <v>61.383404987102317</v>
      </c>
      <c r="P71" s="37">
        <f t="shared" si="34"/>
        <v>68.524849527085124</v>
      </c>
      <c r="Q71" s="37">
        <f t="shared" si="34"/>
        <v>85.100773860705047</v>
      </c>
      <c r="R71" s="37">
        <f t="shared" si="34"/>
        <v>55.006190885640578</v>
      </c>
      <c r="S71" s="37">
        <f t="shared" si="34"/>
        <v>89.806018916595008</v>
      </c>
      <c r="T71" s="37">
        <f t="shared" si="34"/>
        <v>95.156233877901968</v>
      </c>
      <c r="U71" s="37">
        <f t="shared" si="34"/>
        <v>86.701031814273421</v>
      </c>
      <c r="V71" s="37">
        <f t="shared" si="34"/>
        <v>86.509974204643157</v>
      </c>
      <c r="W71" s="37">
        <f t="shared" si="34"/>
        <v>96.23104041272569</v>
      </c>
      <c r="X71" s="37">
        <f t="shared" ref="X71" si="35">SUM(X72:X73)</f>
        <v>88.611865864144448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33.82055030094584</v>
      </c>
      <c r="I72" s="10">
        <f>FC_IND_NMM_CM_E!I72+FC_IND_NMM_CR_E!I72+FC_IND_NMM_GL_E!I72</f>
        <v>40.866552020636277</v>
      </c>
      <c r="J72" s="10">
        <f>FC_IND_NMM_CM_E!J72+FC_IND_NMM_CR_E!J72+FC_IND_NMM_GL_E!J72</f>
        <v>36.949441100601888</v>
      </c>
      <c r="K72" s="10">
        <f>FC_IND_NMM_CM_E!K72+FC_IND_NMM_CR_E!K72+FC_IND_NMM_GL_E!K72</f>
        <v>38.645227858985379</v>
      </c>
      <c r="L72" s="10">
        <f>FC_IND_NMM_CM_E!L72+FC_IND_NMM_CR_E!L72+FC_IND_NMM_GL_E!L72</f>
        <v>38.645227858985379</v>
      </c>
      <c r="M72" s="10">
        <f>FC_IND_NMM_CM_E!M72+FC_IND_NMM_CR_E!M72+FC_IND_NMM_GL_E!M72</f>
        <v>54.14634565778158</v>
      </c>
      <c r="N72" s="10">
        <f>FC_IND_NMM_CM_E!N72+FC_IND_NMM_CR_E!N72+FC_IND_NMM_GL_E!N72</f>
        <v>75.785812553740328</v>
      </c>
      <c r="O72" s="10">
        <f>FC_IND_NMM_CM_E!O72+FC_IND_NMM_CR_E!O72+FC_IND_NMM_GL_E!O72</f>
        <v>61.383404987102317</v>
      </c>
      <c r="P72" s="10">
        <f>FC_IND_NMM_CM_E!P72+FC_IND_NMM_CR_E!P72+FC_IND_NMM_GL_E!P72</f>
        <v>68.524849527085124</v>
      </c>
      <c r="Q72" s="10">
        <f>FC_IND_NMM_CM_E!Q72+FC_IND_NMM_CR_E!Q72+FC_IND_NMM_GL_E!Q72</f>
        <v>85.100773860705047</v>
      </c>
      <c r="R72" s="10">
        <f>FC_IND_NMM_CM_E!R72+FC_IND_NMM_CR_E!R72+FC_IND_NMM_GL_E!R72</f>
        <v>55.006190885640578</v>
      </c>
      <c r="S72" s="10">
        <f>FC_IND_NMM_CM_E!S72+FC_IND_NMM_CR_E!S72+FC_IND_NMM_GL_E!S72</f>
        <v>89.806018916595008</v>
      </c>
      <c r="T72" s="10">
        <f>FC_IND_NMM_CM_E!T72+FC_IND_NMM_CR_E!T72+FC_IND_NMM_GL_E!T72</f>
        <v>95.156233877901968</v>
      </c>
      <c r="U72" s="10">
        <f>FC_IND_NMM_CM_E!U72+FC_IND_NMM_CR_E!U72+FC_IND_NMM_GL_E!U72</f>
        <v>86.701031814273421</v>
      </c>
      <c r="V72" s="10">
        <f>FC_IND_NMM_CM_E!V72+FC_IND_NMM_CR_E!V72+FC_IND_NMM_GL_E!V72</f>
        <v>86.509974204643157</v>
      </c>
      <c r="W72" s="10">
        <f>FC_IND_NMM_CM_E!W72+FC_IND_NMM_CR_E!W72+FC_IND_NMM_GL_E!W72</f>
        <v>96.23104041272569</v>
      </c>
      <c r="X72" s="10">
        <f>FC_IND_NMM_CM_E!X72+FC_IND_NMM_CR_E!X72+FC_IND_NMM_GL_E!X72</f>
        <v>88.611865864144448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2.6273430782459162</v>
      </c>
      <c r="D75" s="37">
        <f>FC_IND_NMM_CM_E!D75+FC_IND_NMM_CR_E!D75+FC_IND_NMM_GL_E!D75</f>
        <v>3.0810834049871021</v>
      </c>
      <c r="E75" s="37">
        <f>FC_IND_NMM_CM_E!E75+FC_IND_NMM_CR_E!E75+FC_IND_NMM_GL_E!E75</f>
        <v>3.0333619948409281</v>
      </c>
      <c r="F75" s="37">
        <f>FC_IND_NMM_CM_E!F75+FC_IND_NMM_CR_E!F75+FC_IND_NMM_GL_E!F75</f>
        <v>1.6002579535683581</v>
      </c>
      <c r="G75" s="37">
        <f>FC_IND_NMM_CM_E!G75+FC_IND_NMM_CR_E!G75+FC_IND_NMM_GL_E!G75</f>
        <v>1.4331040412725708</v>
      </c>
      <c r="H75" s="37">
        <f>FC_IND_NMM_CM_E!H75+FC_IND_NMM_CR_E!H75+FC_IND_NMM_GL_E!H75</f>
        <v>5.3501289767841786</v>
      </c>
      <c r="I75" s="37">
        <f>FC_IND_NMM_CM_E!I75+FC_IND_NMM_CR_E!I75+FC_IND_NMM_GL_E!I75</f>
        <v>7.0698194325021486</v>
      </c>
      <c r="J75" s="37">
        <f>FC_IND_NMM_CM_E!J75+FC_IND_NMM_CR_E!J75+FC_IND_NMM_GL_E!J75</f>
        <v>8.6700773860705045</v>
      </c>
      <c r="K75" s="37">
        <f>FC_IND_NMM_CM_E!K75+FC_IND_NMM_CR_E!K75+FC_IND_NMM_GL_E!K75</f>
        <v>8.9805674978503873</v>
      </c>
      <c r="L75" s="37">
        <f>FC_IND_NMM_CM_E!L75+FC_IND_NMM_CR_E!L75+FC_IND_NMM_GL_E!L75</f>
        <v>8.2879621668099741</v>
      </c>
      <c r="M75" s="37">
        <f>FC_IND_NMM_CM_E!M75+FC_IND_NMM_CR_E!M75+FC_IND_NMM_GL_E!M75</f>
        <v>9.5538263112639719</v>
      </c>
      <c r="N75" s="37">
        <f>FC_IND_NMM_CM_E!N75+FC_IND_NMM_CR_E!N75+FC_IND_NMM_GL_E!N75</f>
        <v>9.9121238177128124</v>
      </c>
      <c r="O75" s="37">
        <f>FC_IND_NMM_CM_E!O75+FC_IND_NMM_CR_E!O75+FC_IND_NMM_GL_E!O75</f>
        <v>10.079277730008599</v>
      </c>
      <c r="P75" s="37">
        <f>FC_IND_NMM_CM_E!P75+FC_IND_NMM_CR_E!P75+FC_IND_NMM_GL_E!P75</f>
        <v>8.5745485812553746</v>
      </c>
      <c r="Q75" s="37">
        <f>FC_IND_NMM_CM_E!Q75+FC_IND_NMM_CR_E!Q75+FC_IND_NMM_GL_E!Q75</f>
        <v>7.6430782459157331</v>
      </c>
      <c r="R75" s="37">
        <f>FC_IND_NMM_CM_E!R75+FC_IND_NMM_CR_E!R75+FC_IND_NMM_GL_E!R75</f>
        <v>8.431298366294067</v>
      </c>
      <c r="S75" s="37">
        <f>FC_IND_NMM_CM_E!S75+FC_IND_NMM_CR_E!S75+FC_IND_NMM_GL_E!S75</f>
        <v>8.144625967325883</v>
      </c>
      <c r="T75" s="37">
        <f>FC_IND_NMM_CM_E!T75+FC_IND_NMM_CR_E!T75+FC_IND_NMM_GL_E!T75</f>
        <v>8.6110060189165942</v>
      </c>
      <c r="U75" s="37">
        <f>FC_IND_NMM_CM_E!U75+FC_IND_NMM_CR_E!U75+FC_IND_NMM_GL_E!U75</f>
        <v>8.8393809114359438</v>
      </c>
      <c r="V75" s="37">
        <f>FC_IND_NMM_CM_E!V75+FC_IND_NMM_CR_E!V75+FC_IND_NMM_GL_E!V75</f>
        <v>7.0605331040412738</v>
      </c>
      <c r="W75" s="37">
        <f>FC_IND_NMM_CM_E!W75+FC_IND_NMM_CR_E!W75+FC_IND_NMM_GL_E!W75</f>
        <v>5.0079105760963021</v>
      </c>
      <c r="X75" s="37">
        <f>FC_IND_NMM_CM_E!X75+FC_IND_NMM_CR_E!X75+FC_IND_NMM_GL_E!X75</f>
        <v>4.3070507308684434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193.55116079105764</v>
      </c>
      <c r="D76" s="40">
        <f>FC_IND_NMM_CM_E!D76+FC_IND_NMM_CR_E!D76+FC_IND_NMM_GL_E!D76</f>
        <v>198.36629406706791</v>
      </c>
      <c r="E76" s="40">
        <f>FC_IND_NMM_CM_E!E76+FC_IND_NMM_CR_E!E76+FC_IND_NMM_GL_E!E76</f>
        <v>202.06362854686159</v>
      </c>
      <c r="F76" s="40">
        <f>FC_IND_NMM_CM_E!F76+FC_IND_NMM_CR_E!F76+FC_IND_NMM_GL_E!F76</f>
        <v>192.00343938091137</v>
      </c>
      <c r="G76" s="40">
        <f>FC_IND_NMM_CM_E!G76+FC_IND_NMM_CR_E!G76+FC_IND_NMM_GL_E!G76</f>
        <v>200.85984522785901</v>
      </c>
      <c r="H76" s="40">
        <f>FC_IND_NMM_CM_E!H76+FC_IND_NMM_CR_E!H76+FC_IND_NMM_GL_E!H76</f>
        <v>200.85984522785901</v>
      </c>
      <c r="I76" s="40">
        <f>FC_IND_NMM_CM_E!I76+FC_IND_NMM_CR_E!I76+FC_IND_NMM_GL_E!I76</f>
        <v>207.91057609630269</v>
      </c>
      <c r="J76" s="40">
        <f>FC_IND_NMM_CM_E!J76+FC_IND_NMM_CR_E!J76+FC_IND_NMM_GL_E!J76</f>
        <v>221.66809974204637</v>
      </c>
      <c r="K76" s="40">
        <f>FC_IND_NMM_CM_E!K76+FC_IND_NMM_CR_E!K76+FC_IND_NMM_GL_E!K76</f>
        <v>209.54428202923469</v>
      </c>
      <c r="L76" s="40">
        <f>FC_IND_NMM_CM_E!L76+FC_IND_NMM_CR_E!L76+FC_IND_NMM_GL_E!L76</f>
        <v>179.5356835769561</v>
      </c>
      <c r="M76" s="40">
        <f>FC_IND_NMM_CM_E!M76+FC_IND_NMM_CR_E!M76+FC_IND_NMM_GL_E!M76</f>
        <v>188.65004299226143</v>
      </c>
      <c r="N76" s="40">
        <f>FC_IND_NMM_CM_E!N76+FC_IND_NMM_CR_E!N76+FC_IND_NMM_GL_E!N76</f>
        <v>171.79707652622528</v>
      </c>
      <c r="O76" s="40">
        <f>FC_IND_NMM_CM_E!O76+FC_IND_NMM_CR_E!O76+FC_IND_NMM_GL_E!O76</f>
        <v>157.4376612209802</v>
      </c>
      <c r="P76" s="40">
        <f>FC_IND_NMM_CM_E!P76+FC_IND_NMM_CR_E!P76+FC_IND_NMM_GL_E!P76</f>
        <v>154.85812553740328</v>
      </c>
      <c r="Q76" s="40">
        <f>FC_IND_NMM_CM_E!Q76+FC_IND_NMM_CR_E!Q76+FC_IND_NMM_GL_E!Q76</f>
        <v>165.95012897678421</v>
      </c>
      <c r="R76" s="40">
        <f>FC_IND_NMM_CM_E!R76+FC_IND_NMM_CR_E!R76+FC_IND_NMM_GL_E!R76</f>
        <v>168.18572656921751</v>
      </c>
      <c r="S76" s="40">
        <f>FC_IND_NMM_CM_E!S76+FC_IND_NMM_CR_E!S76+FC_IND_NMM_GL_E!S76</f>
        <v>156.49604471195181</v>
      </c>
      <c r="T76" s="40">
        <f>FC_IND_NMM_CM_E!T76+FC_IND_NMM_CR_E!T76+FC_IND_NMM_GL_E!T76</f>
        <v>165.04961306964736</v>
      </c>
      <c r="U76" s="40">
        <f>FC_IND_NMM_CM_E!U76+FC_IND_NMM_CR_E!U76+FC_IND_NMM_GL_E!U76</f>
        <v>165.96749785038691</v>
      </c>
      <c r="V76" s="40">
        <f>FC_IND_NMM_CM_E!V76+FC_IND_NMM_CR_E!V76+FC_IND_NMM_GL_E!V76</f>
        <v>164.05107480653481</v>
      </c>
      <c r="W76" s="40">
        <f>FC_IND_NMM_CM_E!W76+FC_IND_NMM_CR_E!W76+FC_IND_NMM_GL_E!W76</f>
        <v>154.83035253654342</v>
      </c>
      <c r="X76" s="40">
        <f>FC_IND_NMM_CM_E!X76+FC_IND_NMM_CR_E!X76+FC_IND_NMM_GL_E!X76</f>
        <v>165.02398968185722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869.23692889465087</v>
      </c>
      <c r="D2" s="31">
        <f t="shared" ref="D2:W2" si="1">SUM(D3,D17,D22,D25,D26,D51,D52,D71,D74,D75,D76)</f>
        <v>842.95920642749684</v>
      </c>
      <c r="E2" s="31">
        <f t="shared" si="1"/>
        <v>851.21584258223061</v>
      </c>
      <c r="F2" s="31">
        <f t="shared" si="1"/>
        <v>712.43240663588358</v>
      </c>
      <c r="G2" s="31">
        <f t="shared" si="1"/>
        <v>764.21375670136911</v>
      </c>
      <c r="H2" s="31">
        <f t="shared" si="1"/>
        <v>739.17492409161753</v>
      </c>
      <c r="I2" s="31">
        <f t="shared" si="1"/>
        <v>719.16306845998349</v>
      </c>
      <c r="J2" s="31">
        <f t="shared" si="1"/>
        <v>806.94793649529618</v>
      </c>
      <c r="K2" s="31">
        <f t="shared" si="1"/>
        <v>746.89001613022901</v>
      </c>
      <c r="L2" s="31">
        <f t="shared" si="1"/>
        <v>597.33980562633303</v>
      </c>
      <c r="M2" s="31">
        <f t="shared" si="1"/>
        <v>586.69359115940097</v>
      </c>
      <c r="N2" s="31">
        <f t="shared" si="1"/>
        <v>543.6492973998761</v>
      </c>
      <c r="O2" s="31">
        <f t="shared" si="1"/>
        <v>498.82782292506613</v>
      </c>
      <c r="P2" s="31">
        <f t="shared" si="1"/>
        <v>461.57427854494722</v>
      </c>
      <c r="Q2" s="31">
        <f t="shared" si="1"/>
        <v>467.73930440109325</v>
      </c>
      <c r="R2" s="31">
        <f t="shared" si="1"/>
        <v>420.48525310647045</v>
      </c>
      <c r="S2" s="31">
        <f t="shared" si="1"/>
        <v>306.51615013137319</v>
      </c>
      <c r="T2" s="31">
        <f t="shared" si="1"/>
        <v>289.66839114382168</v>
      </c>
      <c r="U2" s="31">
        <f t="shared" si="1"/>
        <v>302.18491202103075</v>
      </c>
      <c r="V2" s="31">
        <f t="shared" si="1"/>
        <v>300.40248510253008</v>
      </c>
      <c r="W2" s="31">
        <f t="shared" si="1"/>
        <v>306.27165666964794</v>
      </c>
      <c r="X2" s="31">
        <f t="shared" ref="X2" si="2">SUM(X3,X17,X22,X25,X26,X51,X52,X71,X74,X75,X76)</f>
        <v>298.70821320464535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102.24636233792948</v>
      </c>
      <c r="D3" s="34">
        <f t="shared" ref="D3:W3" si="4">SUM(D4,D8,D11)</f>
        <v>51.769631564157947</v>
      </c>
      <c r="E3" s="34">
        <f t="shared" si="4"/>
        <v>48.16348508948137</v>
      </c>
      <c r="F3" s="34">
        <f t="shared" si="4"/>
        <v>33.014845113826873</v>
      </c>
      <c r="G3" s="34">
        <f t="shared" si="4"/>
        <v>18.368342856795117</v>
      </c>
      <c r="H3" s="34">
        <f t="shared" si="4"/>
        <v>0.24533875297441737</v>
      </c>
      <c r="I3" s="34">
        <f t="shared" si="4"/>
        <v>1.3933992411868839</v>
      </c>
      <c r="J3" s="34">
        <f t="shared" si="4"/>
        <v>44.560708369360484</v>
      </c>
      <c r="K3" s="34">
        <f t="shared" si="4"/>
        <v>13.217553734313121</v>
      </c>
      <c r="L3" s="34">
        <f t="shared" si="4"/>
        <v>1.2489828067061322</v>
      </c>
      <c r="M3" s="34">
        <f t="shared" si="4"/>
        <v>6.7427864378455267</v>
      </c>
      <c r="N3" s="34">
        <f t="shared" si="4"/>
        <v>0.67147968933917213</v>
      </c>
      <c r="O3" s="34">
        <f t="shared" si="4"/>
        <v>0.59571658406167038</v>
      </c>
      <c r="P3" s="34">
        <f t="shared" si="4"/>
        <v>0</v>
      </c>
      <c r="Q3" s="34">
        <f t="shared" si="4"/>
        <v>0</v>
      </c>
      <c r="R3" s="34">
        <f t="shared" si="4"/>
        <v>0.36109810344738003</v>
      </c>
      <c r="S3" s="34">
        <f t="shared" si="4"/>
        <v>0.41659310050379011</v>
      </c>
      <c r="T3" s="34">
        <f t="shared" si="4"/>
        <v>0.18224120297986782</v>
      </c>
      <c r="U3" s="34">
        <f t="shared" si="4"/>
        <v>0.26403750522581826</v>
      </c>
      <c r="V3" s="34">
        <f t="shared" si="4"/>
        <v>0.28102138911012819</v>
      </c>
      <c r="W3" s="34">
        <f t="shared" si="4"/>
        <v>0.34593628072516869</v>
      </c>
      <c r="X3" s="34">
        <f t="shared" ref="X3" si="5">SUM(X4,X8,X11)</f>
        <v>0.39210379540306295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102.24636233792948</v>
      </c>
      <c r="D4" s="29">
        <f t="shared" ref="D4:W4" si="7">SUM(D5:D7)</f>
        <v>51.769631564157947</v>
      </c>
      <c r="E4" s="29">
        <f t="shared" si="7"/>
        <v>48.16348508948137</v>
      </c>
      <c r="F4" s="29">
        <f t="shared" si="7"/>
        <v>33.014845113826873</v>
      </c>
      <c r="G4" s="29">
        <f t="shared" si="7"/>
        <v>18.368342856795117</v>
      </c>
      <c r="H4" s="29">
        <f t="shared" si="7"/>
        <v>0.24533875297441737</v>
      </c>
      <c r="I4" s="29">
        <f t="shared" si="7"/>
        <v>1.3933992411868839</v>
      </c>
      <c r="J4" s="29">
        <f t="shared" si="7"/>
        <v>44.560708369360484</v>
      </c>
      <c r="K4" s="29">
        <f t="shared" si="7"/>
        <v>13.217553734313121</v>
      </c>
      <c r="L4" s="29">
        <f t="shared" si="7"/>
        <v>1.2489828067061322</v>
      </c>
      <c r="M4" s="29">
        <f t="shared" si="7"/>
        <v>6.7427864378455267</v>
      </c>
      <c r="N4" s="29">
        <f t="shared" si="7"/>
        <v>0.67147968933917213</v>
      </c>
      <c r="O4" s="29">
        <f t="shared" si="7"/>
        <v>0.59571658406167038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102.24636233792948</v>
      </c>
      <c r="D7" s="10">
        <v>51.769631564157947</v>
      </c>
      <c r="E7" s="10">
        <v>48.16348508948137</v>
      </c>
      <c r="F7" s="10">
        <v>33.014845113826873</v>
      </c>
      <c r="G7" s="10">
        <v>18.368342856795117</v>
      </c>
      <c r="H7" s="10">
        <v>0.24533875297441737</v>
      </c>
      <c r="I7" s="10">
        <v>1.3933992411868839</v>
      </c>
      <c r="J7" s="10">
        <v>44.560708369360484</v>
      </c>
      <c r="K7" s="10">
        <v>13.217553734313121</v>
      </c>
      <c r="L7" s="10">
        <v>1.2489828067061322</v>
      </c>
      <c r="M7" s="10">
        <v>6.7427864378455267</v>
      </c>
      <c r="N7" s="10">
        <v>0.67147968933917213</v>
      </c>
      <c r="O7" s="10">
        <v>0.59571658406167038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0.36109810344738003</v>
      </c>
      <c r="S11" s="29">
        <f t="shared" si="10"/>
        <v>0.41659310050379011</v>
      </c>
      <c r="T11" s="29">
        <f t="shared" si="10"/>
        <v>0.18224120297986782</v>
      </c>
      <c r="U11" s="29">
        <f t="shared" si="10"/>
        <v>0.26403750522581826</v>
      </c>
      <c r="V11" s="29">
        <f t="shared" si="10"/>
        <v>0.28102138911012819</v>
      </c>
      <c r="W11" s="29">
        <f t="shared" si="10"/>
        <v>0.34593628072516869</v>
      </c>
      <c r="X11" s="29">
        <f t="shared" si="10"/>
        <v>0.39210379540306295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0.36109810344738003</v>
      </c>
      <c r="S13" s="10">
        <v>0.41659310050379011</v>
      </c>
      <c r="T13" s="10">
        <v>0.18224120297986782</v>
      </c>
      <c r="U13" s="10">
        <v>0.26403750522581826</v>
      </c>
      <c r="V13" s="10">
        <v>0.28102138911012819</v>
      </c>
      <c r="W13" s="10">
        <v>0.34593628072516869</v>
      </c>
      <c r="X13" s="10">
        <v>0.39210379540306295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403.37529718055487</v>
      </c>
      <c r="D26" s="37">
        <f t="shared" si="13"/>
        <v>417.41472641697442</v>
      </c>
      <c r="E26" s="37">
        <f t="shared" si="13"/>
        <v>447.22183575155742</v>
      </c>
      <c r="F26" s="37">
        <f t="shared" si="13"/>
        <v>346.44314415470842</v>
      </c>
      <c r="G26" s="37">
        <f t="shared" si="13"/>
        <v>394.37217499185556</v>
      </c>
      <c r="H26" s="37">
        <f t="shared" si="13"/>
        <v>409.47455396745784</v>
      </c>
      <c r="I26" s="37">
        <f t="shared" si="13"/>
        <v>387.97039509969096</v>
      </c>
      <c r="J26" s="37">
        <f t="shared" si="13"/>
        <v>306.82181386142258</v>
      </c>
      <c r="K26" s="37">
        <f t="shared" si="13"/>
        <v>327.819176884971</v>
      </c>
      <c r="L26" s="37">
        <f t="shared" si="13"/>
        <v>262.91230599463307</v>
      </c>
      <c r="M26" s="37">
        <f t="shared" si="13"/>
        <v>231.89043152746456</v>
      </c>
      <c r="N26" s="37">
        <f t="shared" si="13"/>
        <v>195.60716316453838</v>
      </c>
      <c r="O26" s="37">
        <f t="shared" si="13"/>
        <v>224.5713315609259</v>
      </c>
      <c r="P26" s="37">
        <f t="shared" si="13"/>
        <v>220.78171146644527</v>
      </c>
      <c r="Q26" s="37">
        <f t="shared" si="13"/>
        <v>232.89392234854415</v>
      </c>
      <c r="R26" s="37">
        <f t="shared" si="13"/>
        <v>205.90506444210178</v>
      </c>
      <c r="S26" s="37">
        <f t="shared" si="13"/>
        <v>123.9699272577422</v>
      </c>
      <c r="T26" s="37">
        <f t="shared" si="13"/>
        <v>125.49570786533145</v>
      </c>
      <c r="U26" s="37">
        <f t="shared" si="13"/>
        <v>124.99421411056608</v>
      </c>
      <c r="V26" s="37">
        <f t="shared" si="13"/>
        <v>119.43894433883254</v>
      </c>
      <c r="W26" s="37">
        <f t="shared" si="13"/>
        <v>124.35597476650582</v>
      </c>
      <c r="X26" s="37">
        <f t="shared" si="13"/>
        <v>108.12280617050835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403.37529718055487</v>
      </c>
      <c r="D33" s="29">
        <f t="shared" si="15"/>
        <v>417.41472641697442</v>
      </c>
      <c r="E33" s="29">
        <f t="shared" si="15"/>
        <v>447.22183575155742</v>
      </c>
      <c r="F33" s="29">
        <f t="shared" si="15"/>
        <v>346.44314415470842</v>
      </c>
      <c r="G33" s="29">
        <f t="shared" si="15"/>
        <v>394.37217499185556</v>
      </c>
      <c r="H33" s="29">
        <f t="shared" si="15"/>
        <v>409.47455396745784</v>
      </c>
      <c r="I33" s="29">
        <f t="shared" si="15"/>
        <v>387.97039509969096</v>
      </c>
      <c r="J33" s="29">
        <f t="shared" si="15"/>
        <v>306.82181386142258</v>
      </c>
      <c r="K33" s="29">
        <f t="shared" si="15"/>
        <v>327.819176884971</v>
      </c>
      <c r="L33" s="29">
        <f t="shared" si="15"/>
        <v>262.91230599463307</v>
      </c>
      <c r="M33" s="29">
        <f t="shared" si="15"/>
        <v>231.89043152746456</v>
      </c>
      <c r="N33" s="29">
        <f t="shared" si="15"/>
        <v>195.60716316453838</v>
      </c>
      <c r="O33" s="29">
        <f t="shared" si="15"/>
        <v>224.5713315609259</v>
      </c>
      <c r="P33" s="29">
        <f t="shared" si="15"/>
        <v>220.78171146644527</v>
      </c>
      <c r="Q33" s="29">
        <f t="shared" si="15"/>
        <v>232.89392234854415</v>
      </c>
      <c r="R33" s="29">
        <f t="shared" si="15"/>
        <v>205.90506444210178</v>
      </c>
      <c r="S33" s="29">
        <f t="shared" si="15"/>
        <v>123.9699272577422</v>
      </c>
      <c r="T33" s="29">
        <f t="shared" si="15"/>
        <v>125.49570786533145</v>
      </c>
      <c r="U33" s="29">
        <f t="shared" si="15"/>
        <v>124.99421411056608</v>
      </c>
      <c r="V33" s="29">
        <f t="shared" si="15"/>
        <v>119.43894433883254</v>
      </c>
      <c r="W33" s="29">
        <f t="shared" si="15"/>
        <v>124.35597476650582</v>
      </c>
      <c r="X33" s="29">
        <f t="shared" si="15"/>
        <v>108.12280617050835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78.38469967516707</v>
      </c>
      <c r="D36" s="10">
        <v>72.486630569921957</v>
      </c>
      <c r="E36" s="10">
        <v>60.145673004364319</v>
      </c>
      <c r="F36" s="10">
        <v>7.2301843573317175</v>
      </c>
      <c r="G36" s="10">
        <v>2.8810245471369464</v>
      </c>
      <c r="H36" s="10">
        <v>3.1785198076538435</v>
      </c>
      <c r="I36" s="10">
        <v>2.1147516812456026</v>
      </c>
      <c r="J36" s="10">
        <v>4.0318738387145645</v>
      </c>
      <c r="K36" s="10">
        <v>3.2370985791875619</v>
      </c>
      <c r="L36" s="10">
        <v>1.7796947332289859</v>
      </c>
      <c r="M36" s="10">
        <v>1.318139348490373</v>
      </c>
      <c r="N36" s="10">
        <v>1.4310180922862266</v>
      </c>
      <c r="O36" s="10">
        <v>1.8136638951210886</v>
      </c>
      <c r="P36" s="10">
        <v>1.1999417944779207</v>
      </c>
      <c r="Q36" s="10">
        <v>1.0604824410823415</v>
      </c>
      <c r="R36" s="10">
        <v>1.405776414060671</v>
      </c>
      <c r="S36" s="10">
        <v>1.0496812035844238</v>
      </c>
      <c r="T36" s="10">
        <v>0.69567813208805296</v>
      </c>
      <c r="U36" s="10">
        <v>0.70403520355131655</v>
      </c>
      <c r="V36" s="10">
        <v>0.71584348996444158</v>
      </c>
      <c r="W36" s="10">
        <v>0.6636242891006644</v>
      </c>
      <c r="X36" s="10">
        <v>0.88407735591099978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1.2705940577949922E-3</v>
      </c>
      <c r="U41" s="10">
        <v>9.1635248883622684E-3</v>
      </c>
      <c r="V41" s="10">
        <v>9.2933595239994577E-3</v>
      </c>
      <c r="W41" s="10">
        <v>8.2679907232579373E-3</v>
      </c>
      <c r="X41" s="10">
        <v>6.9122676880753004E-3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14.098174510000167</v>
      </c>
      <c r="D43" s="10">
        <v>14.398738576265684</v>
      </c>
      <c r="E43" s="10">
        <v>11.24863912245493</v>
      </c>
      <c r="F43" s="10">
        <v>9.3433023703766569</v>
      </c>
      <c r="G43" s="10">
        <v>8.9532683443822076</v>
      </c>
      <c r="H43" s="10">
        <v>6.8608815242806935</v>
      </c>
      <c r="I43" s="10">
        <v>5.1935587010240152</v>
      </c>
      <c r="J43" s="10">
        <v>7.8327100615844856</v>
      </c>
      <c r="K43" s="10">
        <v>6.5950985098757933</v>
      </c>
      <c r="L43" s="10">
        <v>6.0360960191301585</v>
      </c>
      <c r="M43" s="10">
        <v>5.33851249246427</v>
      </c>
      <c r="N43" s="10">
        <v>4.9697496889177755</v>
      </c>
      <c r="O43" s="10">
        <v>6.094016516215393</v>
      </c>
      <c r="P43" s="10">
        <v>5.0419928276933481</v>
      </c>
      <c r="Q43" s="10">
        <v>4.952417951161765</v>
      </c>
      <c r="R43" s="10">
        <v>6.5592094505757528</v>
      </c>
      <c r="S43" s="10">
        <v>3.7208921177972671</v>
      </c>
      <c r="T43" s="10">
        <v>2.6719623697923303</v>
      </c>
      <c r="U43" s="10">
        <v>2.8329630748586454</v>
      </c>
      <c r="V43" s="10">
        <v>3.5827445844263162</v>
      </c>
      <c r="W43" s="10">
        <v>3.783642983103467</v>
      </c>
      <c r="X43" s="10">
        <v>4.4108561841503864</v>
      </c>
    </row>
    <row r="44" spans="1:24" ht="11.25" customHeight="1" x14ac:dyDescent="0.2">
      <c r="A44" s="41" t="s">
        <v>75</v>
      </c>
      <c r="B44" s="9" t="s">
        <v>76</v>
      </c>
      <c r="C44" s="10">
        <v>105.35302821679137</v>
      </c>
      <c r="D44" s="10">
        <v>73.540704668558604</v>
      </c>
      <c r="E44" s="10">
        <v>75.9160719187024</v>
      </c>
      <c r="F44" s="10">
        <v>44.000227637829084</v>
      </c>
      <c r="G44" s="10">
        <v>20.803195207158957</v>
      </c>
      <c r="H44" s="10">
        <v>13.307964518429513</v>
      </c>
      <c r="I44" s="10">
        <v>6.1080417689778033</v>
      </c>
      <c r="J44" s="10">
        <v>7.8884659637153733</v>
      </c>
      <c r="K44" s="10">
        <v>4.3502398583067228</v>
      </c>
      <c r="L44" s="10">
        <v>2.7082447410749948</v>
      </c>
      <c r="M44" s="10">
        <v>1.3372408239122984</v>
      </c>
      <c r="N44" s="10">
        <v>0.71106131315201782</v>
      </c>
      <c r="O44" s="10">
        <v>0.94624831529795828</v>
      </c>
      <c r="P44" s="10">
        <v>0.78256461104913866</v>
      </c>
      <c r="Q44" s="10">
        <v>0.23053785687749989</v>
      </c>
      <c r="R44" s="10">
        <v>0.24447998460811901</v>
      </c>
      <c r="S44" s="10">
        <v>0.18255110978457215</v>
      </c>
      <c r="T44" s="10">
        <v>0.15887314515489628</v>
      </c>
      <c r="U44" s="10">
        <v>0.15206011757283866</v>
      </c>
      <c r="V44" s="10">
        <v>0.15514864511151458</v>
      </c>
      <c r="W44" s="10">
        <v>0.17691356021968746</v>
      </c>
      <c r="X44" s="10">
        <v>0.26011258195603054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205.53939477859626</v>
      </c>
      <c r="D48" s="10">
        <v>256.98865260222817</v>
      </c>
      <c r="E48" s="10">
        <v>299.91145170603579</v>
      </c>
      <c r="F48" s="10">
        <v>285.86942978917097</v>
      </c>
      <c r="G48" s="10">
        <v>361.73468689317747</v>
      </c>
      <c r="H48" s="10">
        <v>386.12718811709379</v>
      </c>
      <c r="I48" s="10">
        <v>374.55404294844357</v>
      </c>
      <c r="J48" s="10">
        <v>287.06876399740815</v>
      </c>
      <c r="K48" s="10">
        <v>313.63673993760091</v>
      </c>
      <c r="L48" s="10">
        <v>252.38827050119895</v>
      </c>
      <c r="M48" s="10">
        <v>223.89653886259762</v>
      </c>
      <c r="N48" s="10">
        <v>188.49533407018237</v>
      </c>
      <c r="O48" s="10">
        <v>215.71740283429145</v>
      </c>
      <c r="P48" s="10">
        <v>213.75721223322486</v>
      </c>
      <c r="Q48" s="10">
        <v>226.65048409942256</v>
      </c>
      <c r="R48" s="10">
        <v>197.69559859285724</v>
      </c>
      <c r="S48" s="10">
        <v>119.01680282657594</v>
      </c>
      <c r="T48" s="10">
        <v>121.96792362423838</v>
      </c>
      <c r="U48" s="10">
        <v>121.29599218969491</v>
      </c>
      <c r="V48" s="10">
        <v>114.97591425980627</v>
      </c>
      <c r="W48" s="10">
        <v>119.72352594335875</v>
      </c>
      <c r="X48" s="10">
        <v>102.56084778080286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151.25095190614738</v>
      </c>
      <c r="D51" s="37">
        <v>163.81582644037698</v>
      </c>
      <c r="E51" s="37">
        <v>156.62962616618239</v>
      </c>
      <c r="F51" s="37">
        <v>130.28243216730479</v>
      </c>
      <c r="G51" s="37">
        <v>128.90227151615696</v>
      </c>
      <c r="H51" s="37">
        <v>103.77896885606557</v>
      </c>
      <c r="I51" s="37">
        <v>96.048627852968934</v>
      </c>
      <c r="J51" s="37">
        <v>166.02582736335569</v>
      </c>
      <c r="K51" s="37">
        <v>140.91830293552013</v>
      </c>
      <c r="L51" s="37">
        <v>83.286481162602101</v>
      </c>
      <c r="M51" s="37">
        <v>91.636534052486212</v>
      </c>
      <c r="N51" s="37">
        <v>86.258817284770046</v>
      </c>
      <c r="O51" s="37">
        <v>147.78698658393978</v>
      </c>
      <c r="P51" s="37">
        <v>114.18354920018103</v>
      </c>
      <c r="Q51" s="37">
        <v>102.78969021741403</v>
      </c>
      <c r="R51" s="37">
        <v>111.96136115834339</v>
      </c>
      <c r="S51" s="37">
        <v>83.605253983714803</v>
      </c>
      <c r="T51" s="37">
        <v>69.776995636375048</v>
      </c>
      <c r="U51" s="37">
        <v>77.748502177801143</v>
      </c>
      <c r="V51" s="37">
        <v>80.200755795835661</v>
      </c>
      <c r="W51" s="37">
        <v>79.323488739549006</v>
      </c>
      <c r="X51" s="37">
        <v>91.846958366410362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168.59371647566877</v>
      </c>
      <c r="D52" s="37">
        <f t="shared" si="16"/>
        <v>166.75230056546584</v>
      </c>
      <c r="E52" s="37">
        <f t="shared" si="16"/>
        <v>158.73495336320747</v>
      </c>
      <c r="F52" s="37">
        <f t="shared" si="16"/>
        <v>165.17325706898259</v>
      </c>
      <c r="G52" s="37">
        <f t="shared" si="16"/>
        <v>180.33954997373945</v>
      </c>
      <c r="H52" s="37">
        <f t="shared" si="16"/>
        <v>170.17582445561484</v>
      </c>
      <c r="I52" s="37">
        <f t="shared" si="16"/>
        <v>173.62989305294573</v>
      </c>
      <c r="J52" s="37">
        <f t="shared" si="16"/>
        <v>213.03594351155328</v>
      </c>
      <c r="K52" s="37">
        <f t="shared" si="16"/>
        <v>192.07291911056123</v>
      </c>
      <c r="L52" s="37">
        <f t="shared" si="16"/>
        <v>190.82609142052601</v>
      </c>
      <c r="M52" s="37">
        <f t="shared" si="16"/>
        <v>191.92166584440224</v>
      </c>
      <c r="N52" s="37">
        <f t="shared" si="16"/>
        <v>190.55184073083402</v>
      </c>
      <c r="O52" s="37">
        <f t="shared" si="16"/>
        <v>41.461809202464273</v>
      </c>
      <c r="P52" s="37">
        <f t="shared" si="16"/>
        <v>46.863184693182426</v>
      </c>
      <c r="Q52" s="37">
        <f t="shared" si="16"/>
        <v>46.863996477886737</v>
      </c>
      <c r="R52" s="37">
        <f t="shared" si="16"/>
        <v>36.706545977839568</v>
      </c>
      <c r="S52" s="37">
        <f t="shared" si="16"/>
        <v>33.486086723276031</v>
      </c>
      <c r="T52" s="37">
        <f t="shared" si="16"/>
        <v>34.04192375884751</v>
      </c>
      <c r="U52" s="37">
        <f t="shared" si="16"/>
        <v>36.152068114011755</v>
      </c>
      <c r="V52" s="37">
        <f t="shared" si="16"/>
        <v>39.885274430919132</v>
      </c>
      <c r="W52" s="37">
        <f t="shared" si="16"/>
        <v>38.587017524399378</v>
      </c>
      <c r="X52" s="37">
        <f t="shared" si="16"/>
        <v>35.897183129778462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168.59371647566877</v>
      </c>
      <c r="D59" s="10">
        <v>166.75230056546584</v>
      </c>
      <c r="E59" s="10">
        <v>158.73495336320747</v>
      </c>
      <c r="F59" s="10">
        <v>165.17325706898259</v>
      </c>
      <c r="G59" s="10">
        <v>180.33954997373945</v>
      </c>
      <c r="H59" s="10">
        <v>170.17582445561484</v>
      </c>
      <c r="I59" s="10">
        <v>173.62989305294573</v>
      </c>
      <c r="J59" s="10">
        <v>212.76634663128777</v>
      </c>
      <c r="K59" s="10">
        <v>191.83646209777461</v>
      </c>
      <c r="L59" s="10">
        <v>190.64698932754783</v>
      </c>
      <c r="M59" s="10">
        <v>191.56830457366493</v>
      </c>
      <c r="N59" s="10">
        <v>190.22288822434439</v>
      </c>
      <c r="O59" s="10">
        <v>41.170486868726314</v>
      </c>
      <c r="P59" s="10">
        <v>46.622153984889252</v>
      </c>
      <c r="Q59" s="10">
        <v>46.650922825679892</v>
      </c>
      <c r="R59" s="10">
        <v>36.255018373477924</v>
      </c>
      <c r="S59" s="10">
        <v>33.317572335644194</v>
      </c>
      <c r="T59" s="10">
        <v>33.892320017534978</v>
      </c>
      <c r="U59" s="10">
        <v>35.988494427467153</v>
      </c>
      <c r="V59" s="10">
        <v>39.674001960677607</v>
      </c>
      <c r="W59" s="10">
        <v>38.352037681080539</v>
      </c>
      <c r="X59" s="10">
        <v>35.535778286931169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0.26959688026551387</v>
      </c>
      <c r="K66" s="10">
        <v>0.23645701278662495</v>
      </c>
      <c r="L66" s="10">
        <v>0.1791020929781828</v>
      </c>
      <c r="M66" s="10">
        <v>0.35336127073730833</v>
      </c>
      <c r="N66" s="10">
        <v>0.32895250648963076</v>
      </c>
      <c r="O66" s="10">
        <v>0.29132233373796179</v>
      </c>
      <c r="P66" s="10">
        <v>0.24103070829317311</v>
      </c>
      <c r="Q66" s="10">
        <v>0.21307365220684346</v>
      </c>
      <c r="R66" s="10">
        <v>0.45152760436164496</v>
      </c>
      <c r="S66" s="10">
        <v>0.16851438763184001</v>
      </c>
      <c r="T66" s="10">
        <v>0.14960374131253282</v>
      </c>
      <c r="U66" s="10">
        <v>0.16357368654460003</v>
      </c>
      <c r="V66" s="10">
        <v>0.2112724702415269</v>
      </c>
      <c r="W66" s="10">
        <v>0.23497984331883875</v>
      </c>
      <c r="X66" s="10">
        <v>0.36140484284729379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16.490025554652068</v>
      </c>
      <c r="I71" s="37">
        <f t="shared" si="17"/>
        <v>20.032428723492281</v>
      </c>
      <c r="J71" s="37">
        <f t="shared" si="17"/>
        <v>21.54964978301722</v>
      </c>
      <c r="K71" s="37">
        <f t="shared" si="17"/>
        <v>22.65463221089108</v>
      </c>
      <c r="L71" s="37">
        <f t="shared" si="17"/>
        <v>21.093171537973653</v>
      </c>
      <c r="M71" s="37">
        <f t="shared" si="17"/>
        <v>27.489886454090286</v>
      </c>
      <c r="N71" s="37">
        <f t="shared" si="17"/>
        <v>38.066180709566673</v>
      </c>
      <c r="O71" s="37">
        <f t="shared" si="17"/>
        <v>42.255631035068575</v>
      </c>
      <c r="P71" s="37">
        <f t="shared" si="17"/>
        <v>43.754933817886915</v>
      </c>
      <c r="Q71" s="37">
        <f t="shared" si="17"/>
        <v>50.171192444975915</v>
      </c>
      <c r="R71" s="37">
        <f t="shared" si="17"/>
        <v>31.201538023897829</v>
      </c>
      <c r="S71" s="37">
        <f t="shared" si="17"/>
        <v>41.869664245244699</v>
      </c>
      <c r="T71" s="37">
        <f t="shared" si="17"/>
        <v>39.059014282161399</v>
      </c>
      <c r="U71" s="37">
        <f t="shared" si="17"/>
        <v>39.999500178601721</v>
      </c>
      <c r="V71" s="37">
        <f t="shared" si="17"/>
        <v>38.477988658644541</v>
      </c>
      <c r="W71" s="37">
        <f t="shared" si="17"/>
        <v>42.252339606284998</v>
      </c>
      <c r="X71" s="37">
        <f t="shared" si="17"/>
        <v>39.139994173363355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16.490025554652068</v>
      </c>
      <c r="I72" s="10">
        <v>20.032428723492281</v>
      </c>
      <c r="J72" s="10">
        <v>21.54964978301722</v>
      </c>
      <c r="K72" s="10">
        <v>22.65463221089108</v>
      </c>
      <c r="L72" s="10">
        <v>21.093171537973653</v>
      </c>
      <c r="M72" s="10">
        <v>27.489886454090286</v>
      </c>
      <c r="N72" s="10">
        <v>38.066180709566673</v>
      </c>
      <c r="O72" s="10">
        <v>42.255631035068575</v>
      </c>
      <c r="P72" s="10">
        <v>43.754933817886915</v>
      </c>
      <c r="Q72" s="10">
        <v>50.171192444975915</v>
      </c>
      <c r="R72" s="10">
        <v>31.201538023897829</v>
      </c>
      <c r="S72" s="10">
        <v>41.869664245244699</v>
      </c>
      <c r="T72" s="10">
        <v>39.059014282161399</v>
      </c>
      <c r="U72" s="10">
        <v>39.999500178601721</v>
      </c>
      <c r="V72" s="10">
        <v>38.477988658644541</v>
      </c>
      <c r="W72" s="10">
        <v>42.252339606284998</v>
      </c>
      <c r="X72" s="10">
        <v>39.139994173363355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0.90533955717273829</v>
      </c>
      <c r="D75" s="37">
        <v>1.0275976224775236</v>
      </c>
      <c r="E75" s="37">
        <v>0.93053023198175344</v>
      </c>
      <c r="F75" s="37">
        <v>0.50893101134043783</v>
      </c>
      <c r="G75" s="37">
        <v>0.50014251062655068</v>
      </c>
      <c r="H75" s="37">
        <v>1.6789093722820485</v>
      </c>
      <c r="I75" s="37">
        <v>2.2338381204234889</v>
      </c>
      <c r="J75" s="37">
        <v>3.4840292220875164</v>
      </c>
      <c r="K75" s="37">
        <v>3.6348970363287734</v>
      </c>
      <c r="L75" s="37">
        <v>3.0315220671067009</v>
      </c>
      <c r="M75" s="37">
        <v>3.1625805344786588</v>
      </c>
      <c r="N75" s="37">
        <v>3.2332760531629305</v>
      </c>
      <c r="O75" s="37">
        <v>5.1803509451836733</v>
      </c>
      <c r="P75" s="37">
        <v>3.9303262417624847</v>
      </c>
      <c r="Q75" s="37">
        <v>3.1171878523275365</v>
      </c>
      <c r="R75" s="37">
        <v>3.2529058348995705</v>
      </c>
      <c r="S75" s="37">
        <v>2.4032583878906228</v>
      </c>
      <c r="T75" s="37">
        <v>2.1547504217405864</v>
      </c>
      <c r="U75" s="37">
        <v>2.571804983714459</v>
      </c>
      <c r="V75" s="37">
        <v>1.9595759906418564</v>
      </c>
      <c r="W75" s="37">
        <v>1.367811049110504</v>
      </c>
      <c r="X75" s="37">
        <v>1.1857394614740393</v>
      </c>
    </row>
    <row r="76" spans="1:24" ht="11.25" customHeight="1" x14ac:dyDescent="0.2">
      <c r="A76" s="38" t="s">
        <v>139</v>
      </c>
      <c r="B76" s="39" t="s">
        <v>140</v>
      </c>
      <c r="C76" s="40">
        <v>42.865261437177644</v>
      </c>
      <c r="D76" s="40">
        <v>42.17912381804414</v>
      </c>
      <c r="E76" s="40">
        <v>39.535411979820353</v>
      </c>
      <c r="F76" s="40">
        <v>37.009797119720517</v>
      </c>
      <c r="G76" s="40">
        <v>41.731274852195547</v>
      </c>
      <c r="H76" s="40">
        <v>37.331303132570731</v>
      </c>
      <c r="I76" s="40">
        <v>37.854486369275136</v>
      </c>
      <c r="J76" s="40">
        <v>51.469964384499228</v>
      </c>
      <c r="K76" s="40">
        <v>46.572534217643749</v>
      </c>
      <c r="L76" s="40">
        <v>34.941250636785377</v>
      </c>
      <c r="M76" s="40">
        <v>33.849706308633415</v>
      </c>
      <c r="N76" s="40">
        <v>29.260539767664966</v>
      </c>
      <c r="O76" s="40">
        <v>36.975997013422273</v>
      </c>
      <c r="P76" s="40">
        <v>32.060573125489078</v>
      </c>
      <c r="Q76" s="40">
        <v>31.90331505994482</v>
      </c>
      <c r="R76" s="40">
        <v>31.096739565940897</v>
      </c>
      <c r="S76" s="40">
        <v>20.765366433001102</v>
      </c>
      <c r="T76" s="40">
        <v>18.957757976385821</v>
      </c>
      <c r="U76" s="40">
        <v>20.454784951109815</v>
      </c>
      <c r="V76" s="40">
        <v>20.158924498546259</v>
      </c>
      <c r="W76" s="40">
        <v>20.039088703073038</v>
      </c>
      <c r="X76" s="40">
        <v>22.123428107707777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1082.3802765850919</v>
      </c>
      <c r="D2" s="31">
        <f t="shared" ref="D2:W2" si="1">SUM(D3,D17,D22,D25,D26,D51,D52,D71,D74,D75,D76)</f>
        <v>1097.6227245351095</v>
      </c>
      <c r="E2" s="31">
        <f t="shared" si="1"/>
        <v>1245.1282272237452</v>
      </c>
      <c r="F2" s="31">
        <f t="shared" si="1"/>
        <v>982.05083122794349</v>
      </c>
      <c r="G2" s="31">
        <f t="shared" si="1"/>
        <v>908.10656013330254</v>
      </c>
      <c r="H2" s="31">
        <f t="shared" si="1"/>
        <v>1011.2030037596491</v>
      </c>
      <c r="I2" s="31">
        <f t="shared" si="1"/>
        <v>970.54576178299135</v>
      </c>
      <c r="J2" s="31">
        <f t="shared" si="1"/>
        <v>779.31699998301372</v>
      </c>
      <c r="K2" s="31">
        <f t="shared" si="1"/>
        <v>703.57856885848992</v>
      </c>
      <c r="L2" s="31">
        <f t="shared" si="1"/>
        <v>649.54087628020716</v>
      </c>
      <c r="M2" s="31">
        <f t="shared" si="1"/>
        <v>747.16086594407454</v>
      </c>
      <c r="N2" s="31">
        <f t="shared" si="1"/>
        <v>702.21758954093048</v>
      </c>
      <c r="O2" s="31">
        <f t="shared" si="1"/>
        <v>309.36988831900521</v>
      </c>
      <c r="P2" s="31">
        <f t="shared" si="1"/>
        <v>352.46187598226498</v>
      </c>
      <c r="Q2" s="31">
        <f t="shared" si="1"/>
        <v>435.90093587893523</v>
      </c>
      <c r="R2" s="31">
        <f t="shared" si="1"/>
        <v>436.29893071261773</v>
      </c>
      <c r="S2" s="31">
        <f t="shared" si="1"/>
        <v>472.63531749823875</v>
      </c>
      <c r="T2" s="31">
        <f t="shared" si="1"/>
        <v>555.18133975392334</v>
      </c>
      <c r="U2" s="31">
        <f t="shared" si="1"/>
        <v>472.92449896386597</v>
      </c>
      <c r="V2" s="31">
        <f t="shared" si="1"/>
        <v>503.07724135100966</v>
      </c>
      <c r="W2" s="31">
        <f t="shared" si="1"/>
        <v>523.55383143705672</v>
      </c>
      <c r="X2" s="31">
        <f t="shared" ref="X2" si="2">SUM(X3,X17,X22,X25,X26,X51,X52,X71,X74,X75,X76)</f>
        <v>513.83322764385866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142.40572335702578</v>
      </c>
      <c r="D3" s="34">
        <f t="shared" ref="D3:W3" si="4">SUM(D4,D8,D11)</f>
        <v>79.209521862969197</v>
      </c>
      <c r="E3" s="34">
        <f t="shared" si="4"/>
        <v>85.377594462729832</v>
      </c>
      <c r="F3" s="34">
        <f t="shared" si="4"/>
        <v>60.545715935844292</v>
      </c>
      <c r="G3" s="34">
        <f t="shared" si="4"/>
        <v>32.539398009110826</v>
      </c>
      <c r="H3" s="34">
        <f t="shared" si="4"/>
        <v>0.57577136000841023</v>
      </c>
      <c r="I3" s="34">
        <f t="shared" si="4"/>
        <v>3.3724100645950239</v>
      </c>
      <c r="J3" s="34">
        <f t="shared" si="4"/>
        <v>58.287489770149165</v>
      </c>
      <c r="K3" s="34">
        <f t="shared" si="4"/>
        <v>18.545528112775738</v>
      </c>
      <c r="L3" s="34">
        <f t="shared" si="4"/>
        <v>2.3573847347834209</v>
      </c>
      <c r="M3" s="34">
        <f t="shared" si="4"/>
        <v>14.055846209352792</v>
      </c>
      <c r="N3" s="34">
        <f t="shared" si="4"/>
        <v>1.4508969319011871</v>
      </c>
      <c r="O3" s="34">
        <f t="shared" si="4"/>
        <v>0.46812722841488336</v>
      </c>
      <c r="P3" s="34">
        <f t="shared" si="4"/>
        <v>0</v>
      </c>
      <c r="Q3" s="34">
        <f t="shared" si="4"/>
        <v>0</v>
      </c>
      <c r="R3" s="34">
        <f t="shared" si="4"/>
        <v>0.49207381035769321</v>
      </c>
      <c r="S3" s="34">
        <f t="shared" si="4"/>
        <v>0.84202029389853028</v>
      </c>
      <c r="T3" s="34">
        <f t="shared" si="4"/>
        <v>0.48293910260562928</v>
      </c>
      <c r="U3" s="34">
        <f t="shared" si="4"/>
        <v>0.55389201496009888</v>
      </c>
      <c r="V3" s="34">
        <f t="shared" si="4"/>
        <v>0.6231420612425892</v>
      </c>
      <c r="W3" s="34">
        <f t="shared" si="4"/>
        <v>0.7968451414105101</v>
      </c>
      <c r="X3" s="34">
        <f t="shared" ref="X3" si="5">SUM(X4,X8,X11)</f>
        <v>0.84409338019137203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142.40572335702578</v>
      </c>
      <c r="D4" s="29">
        <f t="shared" ref="D4:W4" si="7">SUM(D5:D7)</f>
        <v>79.209521862969197</v>
      </c>
      <c r="E4" s="29">
        <f t="shared" si="7"/>
        <v>85.377594462729832</v>
      </c>
      <c r="F4" s="29">
        <f t="shared" si="7"/>
        <v>60.545715935844292</v>
      </c>
      <c r="G4" s="29">
        <f t="shared" si="7"/>
        <v>32.539398009110826</v>
      </c>
      <c r="H4" s="29">
        <f t="shared" si="7"/>
        <v>0.57577136000841023</v>
      </c>
      <c r="I4" s="29">
        <f t="shared" si="7"/>
        <v>3.3724100645950239</v>
      </c>
      <c r="J4" s="29">
        <f t="shared" si="7"/>
        <v>58.287489770149165</v>
      </c>
      <c r="K4" s="29">
        <f t="shared" si="7"/>
        <v>18.545528112775738</v>
      </c>
      <c r="L4" s="29">
        <f t="shared" si="7"/>
        <v>2.3573847347834209</v>
      </c>
      <c r="M4" s="29">
        <f t="shared" si="7"/>
        <v>14.055846209352792</v>
      </c>
      <c r="N4" s="29">
        <f t="shared" si="7"/>
        <v>1.4508969319011871</v>
      </c>
      <c r="O4" s="29">
        <f t="shared" si="7"/>
        <v>0.46812722841488336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142.40572335702578</v>
      </c>
      <c r="D7" s="10">
        <v>79.209521862969197</v>
      </c>
      <c r="E7" s="10">
        <v>85.377594462729832</v>
      </c>
      <c r="F7" s="10">
        <v>60.545715935844292</v>
      </c>
      <c r="G7" s="10">
        <v>32.539398009110826</v>
      </c>
      <c r="H7" s="10">
        <v>0.57577136000841023</v>
      </c>
      <c r="I7" s="10">
        <v>3.3724100645950239</v>
      </c>
      <c r="J7" s="10">
        <v>58.287489770149165</v>
      </c>
      <c r="K7" s="10">
        <v>18.545528112775738</v>
      </c>
      <c r="L7" s="10">
        <v>2.3573847347834209</v>
      </c>
      <c r="M7" s="10">
        <v>14.055846209352792</v>
      </c>
      <c r="N7" s="10">
        <v>1.4508969319011871</v>
      </c>
      <c r="O7" s="10">
        <v>0.46812722841488336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0.49207381035769321</v>
      </c>
      <c r="S11" s="29">
        <f t="shared" si="10"/>
        <v>0.84202029389853028</v>
      </c>
      <c r="T11" s="29">
        <f t="shared" si="10"/>
        <v>0.48293910260562928</v>
      </c>
      <c r="U11" s="29">
        <f t="shared" si="10"/>
        <v>0.55389201496009888</v>
      </c>
      <c r="V11" s="29">
        <f t="shared" si="10"/>
        <v>0.6231420612425892</v>
      </c>
      <c r="W11" s="29">
        <f t="shared" si="10"/>
        <v>0.7968451414105101</v>
      </c>
      <c r="X11" s="29">
        <f t="shared" si="10"/>
        <v>0.84409338019137203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0.49207381035769321</v>
      </c>
      <c r="S13" s="10">
        <v>0.84202029389853028</v>
      </c>
      <c r="T13" s="10">
        <v>0.48293910260562928</v>
      </c>
      <c r="U13" s="10">
        <v>0.55389201496009888</v>
      </c>
      <c r="V13" s="10">
        <v>0.6231420612425892</v>
      </c>
      <c r="W13" s="10">
        <v>0.7968451414105101</v>
      </c>
      <c r="X13" s="10">
        <v>0.84409338019137203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463.85344735855062</v>
      </c>
      <c r="D26" s="37">
        <f t="shared" si="13"/>
        <v>492.68768410843302</v>
      </c>
      <c r="E26" s="37">
        <f t="shared" si="13"/>
        <v>587.3267194866321</v>
      </c>
      <c r="F26" s="37">
        <f t="shared" si="13"/>
        <v>406.12044967558899</v>
      </c>
      <c r="G26" s="37">
        <f t="shared" si="13"/>
        <v>382.52974945721519</v>
      </c>
      <c r="H26" s="37">
        <f t="shared" si="13"/>
        <v>460.67471262695528</v>
      </c>
      <c r="I26" s="37">
        <f t="shared" si="13"/>
        <v>422.06205736329605</v>
      </c>
      <c r="J26" s="37">
        <f t="shared" si="13"/>
        <v>231.05279751342971</v>
      </c>
      <c r="K26" s="37">
        <f t="shared" si="13"/>
        <v>241.32796416258793</v>
      </c>
      <c r="L26" s="37">
        <f t="shared" si="13"/>
        <v>229.92444460606532</v>
      </c>
      <c r="M26" s="37">
        <f t="shared" si="13"/>
        <v>233.82376192735629</v>
      </c>
      <c r="N26" s="37">
        <f t="shared" si="13"/>
        <v>202.192965284834</v>
      </c>
      <c r="O26" s="37">
        <f t="shared" si="13"/>
        <v>104.63170861586751</v>
      </c>
      <c r="P26" s="37">
        <f t="shared" si="13"/>
        <v>128.35963767145697</v>
      </c>
      <c r="Q26" s="37">
        <f t="shared" si="13"/>
        <v>166.18981205491423</v>
      </c>
      <c r="R26" s="37">
        <f t="shared" si="13"/>
        <v>162.06164818259958</v>
      </c>
      <c r="S26" s="37">
        <f t="shared" si="13"/>
        <v>146.31346331550566</v>
      </c>
      <c r="T26" s="37">
        <f t="shared" si="13"/>
        <v>184.55629966770306</v>
      </c>
      <c r="U26" s="37">
        <f t="shared" si="13"/>
        <v>149.40007578835164</v>
      </c>
      <c r="V26" s="37">
        <f t="shared" si="13"/>
        <v>153.45391890962523</v>
      </c>
      <c r="W26" s="37">
        <f t="shared" si="13"/>
        <v>163.65944940778724</v>
      </c>
      <c r="X26" s="37">
        <f t="shared" si="13"/>
        <v>141.65162561612831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463.85344735855062</v>
      </c>
      <c r="D33" s="29">
        <f t="shared" si="15"/>
        <v>492.68768410843302</v>
      </c>
      <c r="E33" s="29">
        <f t="shared" si="15"/>
        <v>587.3267194866321</v>
      </c>
      <c r="F33" s="29">
        <f t="shared" si="15"/>
        <v>406.12044967558899</v>
      </c>
      <c r="G33" s="29">
        <f t="shared" si="15"/>
        <v>382.52974945721519</v>
      </c>
      <c r="H33" s="29">
        <f t="shared" si="15"/>
        <v>460.67471262695528</v>
      </c>
      <c r="I33" s="29">
        <f t="shared" si="15"/>
        <v>422.06205736329605</v>
      </c>
      <c r="J33" s="29">
        <f t="shared" si="15"/>
        <v>231.05279751342971</v>
      </c>
      <c r="K33" s="29">
        <f t="shared" si="15"/>
        <v>241.32796416258793</v>
      </c>
      <c r="L33" s="29">
        <f t="shared" si="15"/>
        <v>229.92444460606532</v>
      </c>
      <c r="M33" s="29">
        <f t="shared" si="15"/>
        <v>233.82376192735629</v>
      </c>
      <c r="N33" s="29">
        <f t="shared" si="15"/>
        <v>202.192965284834</v>
      </c>
      <c r="O33" s="29">
        <f t="shared" si="15"/>
        <v>104.63170861586751</v>
      </c>
      <c r="P33" s="29">
        <f t="shared" si="15"/>
        <v>128.35963767145697</v>
      </c>
      <c r="Q33" s="29">
        <f t="shared" si="15"/>
        <v>166.18981205491423</v>
      </c>
      <c r="R33" s="29">
        <f t="shared" si="15"/>
        <v>162.06164818259958</v>
      </c>
      <c r="S33" s="29">
        <f t="shared" si="15"/>
        <v>146.31346331550566</v>
      </c>
      <c r="T33" s="29">
        <f t="shared" si="15"/>
        <v>184.55629966770306</v>
      </c>
      <c r="U33" s="29">
        <f t="shared" si="15"/>
        <v>149.40007578835164</v>
      </c>
      <c r="V33" s="29">
        <f t="shared" si="15"/>
        <v>153.45391890962523</v>
      </c>
      <c r="W33" s="29">
        <f t="shared" si="15"/>
        <v>163.65944940778724</v>
      </c>
      <c r="X33" s="29">
        <f t="shared" si="15"/>
        <v>141.65162561612831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109.17190208168955</v>
      </c>
      <c r="D36" s="10">
        <v>110.90732492051092</v>
      </c>
      <c r="E36" s="10">
        <v>106.61796730270358</v>
      </c>
      <c r="F36" s="10">
        <v>13.259389427801832</v>
      </c>
      <c r="G36" s="10">
        <v>5.1037159500007405</v>
      </c>
      <c r="H36" s="10">
        <v>7.4594846932207135</v>
      </c>
      <c r="I36" s="10">
        <v>5.1182817121940687</v>
      </c>
      <c r="J36" s="10">
        <v>5.2738794720372146</v>
      </c>
      <c r="K36" s="10">
        <v>4.5419677431157544</v>
      </c>
      <c r="L36" s="10">
        <v>3.3590736190779187</v>
      </c>
      <c r="M36" s="10">
        <v>2.7477607567231721</v>
      </c>
      <c r="N36" s="10">
        <v>3.0920663611381896</v>
      </c>
      <c r="O36" s="10">
        <v>1.4252170834500106</v>
      </c>
      <c r="P36" s="10">
        <v>1.2509713473156479</v>
      </c>
      <c r="Q36" s="10">
        <v>1.4202258744780649</v>
      </c>
      <c r="R36" s="10">
        <v>1.9156726384707004</v>
      </c>
      <c r="S36" s="10">
        <v>2.1216214922260295</v>
      </c>
      <c r="T36" s="10">
        <v>1.8435467244478141</v>
      </c>
      <c r="U36" s="10">
        <v>1.4769094154422073</v>
      </c>
      <c r="V36" s="10">
        <v>1.5873246847012124</v>
      </c>
      <c r="W36" s="10">
        <v>1.5286219455888215</v>
      </c>
      <c r="X36" s="10">
        <v>1.9031793429453172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1.8248487624973552E-3</v>
      </c>
      <c r="U41" s="10">
        <v>1.0698899875180289E-2</v>
      </c>
      <c r="V41" s="10">
        <v>1.1600879512973882E-2</v>
      </c>
      <c r="W41" s="10">
        <v>1.0562619766853841E-2</v>
      </c>
      <c r="X41" s="10">
        <v>8.7369154589582304E-3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19.920502133338346</v>
      </c>
      <c r="D43" s="10">
        <v>22.290013672712632</v>
      </c>
      <c r="E43" s="10">
        <v>20.177685320473969</v>
      </c>
      <c r="F43" s="10">
        <v>17.286127944959645</v>
      </c>
      <c r="G43" s="10">
        <v>15.963973464287729</v>
      </c>
      <c r="H43" s="10">
        <v>16.175382532281724</v>
      </c>
      <c r="I43" s="10">
        <v>12.61699625004678</v>
      </c>
      <c r="J43" s="10">
        <v>10.315614216122739</v>
      </c>
      <c r="K43" s="10">
        <v>9.3041325606507961</v>
      </c>
      <c r="L43" s="10">
        <v>11.436307024549379</v>
      </c>
      <c r="M43" s="10">
        <v>11.179887725386331</v>
      </c>
      <c r="N43" s="10">
        <v>10.785175667999631</v>
      </c>
      <c r="O43" s="10">
        <v>4.8145334140804259</v>
      </c>
      <c r="P43" s="10">
        <v>5.2836540120251234</v>
      </c>
      <c r="Q43" s="10">
        <v>6.6649822830244476</v>
      </c>
      <c r="R43" s="10">
        <v>8.9845138917945953</v>
      </c>
      <c r="S43" s="10">
        <v>7.5611674611993829</v>
      </c>
      <c r="T43" s="10">
        <v>7.1175112172385742</v>
      </c>
      <c r="U43" s="10">
        <v>5.9739941107950489</v>
      </c>
      <c r="V43" s="10">
        <v>7.9867921259292718</v>
      </c>
      <c r="W43" s="10">
        <v>8.7621614994252663</v>
      </c>
      <c r="X43" s="10">
        <v>9.545678214940283</v>
      </c>
    </row>
    <row r="44" spans="1:24" ht="11.25" customHeight="1" x14ac:dyDescent="0.2">
      <c r="A44" s="41" t="s">
        <v>75</v>
      </c>
      <c r="B44" s="9" t="s">
        <v>76</v>
      </c>
      <c r="C44" s="10">
        <v>146.73259613364087</v>
      </c>
      <c r="D44" s="10">
        <v>112.52009871932927</v>
      </c>
      <c r="E44" s="10">
        <v>134.57355898221601</v>
      </c>
      <c r="F44" s="10">
        <v>80.691739564053591</v>
      </c>
      <c r="G44" s="10">
        <v>36.852722860437787</v>
      </c>
      <c r="H44" s="10">
        <v>31.231693879681611</v>
      </c>
      <c r="I44" s="10">
        <v>14.783143931614068</v>
      </c>
      <c r="J44" s="10">
        <v>10.318482268077744</v>
      </c>
      <c r="K44" s="10">
        <v>6.1038144585033161</v>
      </c>
      <c r="L44" s="10">
        <v>5.1116594851331874</v>
      </c>
      <c r="M44" s="10">
        <v>2.7875792210001027</v>
      </c>
      <c r="N44" s="10">
        <v>1.5364227601004619</v>
      </c>
      <c r="O44" s="10">
        <v>0.74358279269732219</v>
      </c>
      <c r="P44" s="10">
        <v>0.8158444937503182</v>
      </c>
      <c r="Q44" s="10">
        <v>0.30874233905276321</v>
      </c>
      <c r="R44" s="10">
        <v>0.33315654785718901</v>
      </c>
      <c r="S44" s="10">
        <v>0.36897331935268057</v>
      </c>
      <c r="T44" s="10">
        <v>0.42101376030597976</v>
      </c>
      <c r="U44" s="10">
        <v>0.31898833783274755</v>
      </c>
      <c r="V44" s="10">
        <v>0.34402949476524303</v>
      </c>
      <c r="W44" s="10">
        <v>0.40751062772363639</v>
      </c>
      <c r="X44" s="10">
        <v>0.5599520104310014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188.02844700988186</v>
      </c>
      <c r="D48" s="10">
        <v>246.97024679588017</v>
      </c>
      <c r="E48" s="10">
        <v>325.95750788123848</v>
      </c>
      <c r="F48" s="10">
        <v>294.88319273877391</v>
      </c>
      <c r="G48" s="10">
        <v>324.60933718248896</v>
      </c>
      <c r="H48" s="10">
        <v>405.80815152177121</v>
      </c>
      <c r="I48" s="10">
        <v>389.54363546944114</v>
      </c>
      <c r="J48" s="10">
        <v>205.14482155719202</v>
      </c>
      <c r="K48" s="10">
        <v>221.37804940031808</v>
      </c>
      <c r="L48" s="10">
        <v>210.01740447730484</v>
      </c>
      <c r="M48" s="10">
        <v>217.10853422424668</v>
      </c>
      <c r="N48" s="10">
        <v>186.77930049559572</v>
      </c>
      <c r="O48" s="10">
        <v>97.648375325639748</v>
      </c>
      <c r="P48" s="10">
        <v>121.00916781836587</v>
      </c>
      <c r="Q48" s="10">
        <v>157.79586155835895</v>
      </c>
      <c r="R48" s="10">
        <v>150.8283051044771</v>
      </c>
      <c r="S48" s="10">
        <v>136.26170104272757</v>
      </c>
      <c r="T48" s="10">
        <v>175.1724031169482</v>
      </c>
      <c r="U48" s="10">
        <v>141.61948502440646</v>
      </c>
      <c r="V48" s="10">
        <v>143.52417172471652</v>
      </c>
      <c r="W48" s="10">
        <v>152.95059271528265</v>
      </c>
      <c r="X48" s="10">
        <v>129.63407913235275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213.71525143050795</v>
      </c>
      <c r="D51" s="37">
        <v>253.59561824267305</v>
      </c>
      <c r="E51" s="37">
        <v>280.96050324307731</v>
      </c>
      <c r="F51" s="37">
        <v>241.0367022440449</v>
      </c>
      <c r="G51" s="37">
        <v>229.83701178369336</v>
      </c>
      <c r="H51" s="37">
        <v>244.67184196546904</v>
      </c>
      <c r="I51" s="37">
        <v>233.3361856878806</v>
      </c>
      <c r="J51" s="37">
        <v>218.65463824490351</v>
      </c>
      <c r="K51" s="37">
        <v>198.80257569628284</v>
      </c>
      <c r="L51" s="37">
        <v>157.79897578685737</v>
      </c>
      <c r="M51" s="37">
        <v>191.90479814301833</v>
      </c>
      <c r="N51" s="37">
        <v>187.19584598086993</v>
      </c>
      <c r="O51" s="37">
        <v>116.75803358611779</v>
      </c>
      <c r="P51" s="37">
        <v>119.65633202116433</v>
      </c>
      <c r="Q51" s="37">
        <v>138.33474293419104</v>
      </c>
      <c r="R51" s="37">
        <v>153.35970169134791</v>
      </c>
      <c r="S51" s="37">
        <v>169.89294663592761</v>
      </c>
      <c r="T51" s="37">
        <v>185.87033813118632</v>
      </c>
      <c r="U51" s="37">
        <v>163.95169363670422</v>
      </c>
      <c r="V51" s="37">
        <v>178.78661171330012</v>
      </c>
      <c r="W51" s="37">
        <v>183.69735784734948</v>
      </c>
      <c r="X51" s="37">
        <v>198.76900832477435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154.23035919071131</v>
      </c>
      <c r="D52" s="37">
        <f t="shared" si="16"/>
        <v>160.2516547225822</v>
      </c>
      <c r="E52" s="37">
        <f t="shared" si="16"/>
        <v>172.52042066946663</v>
      </c>
      <c r="F52" s="37">
        <f t="shared" si="16"/>
        <v>170.38134310298642</v>
      </c>
      <c r="G52" s="37">
        <f t="shared" si="16"/>
        <v>161.83104331946777</v>
      </c>
      <c r="H52" s="37">
        <f t="shared" si="16"/>
        <v>178.84971294765253</v>
      </c>
      <c r="I52" s="37">
        <f t="shared" si="16"/>
        <v>180.57853343028722</v>
      </c>
      <c r="J52" s="37">
        <f t="shared" si="16"/>
        <v>152.40195184151023</v>
      </c>
      <c r="K52" s="37">
        <f t="shared" si="16"/>
        <v>135.73985743073578</v>
      </c>
      <c r="L52" s="37">
        <f t="shared" si="16"/>
        <v>158.98056709853972</v>
      </c>
      <c r="M52" s="37">
        <f t="shared" si="16"/>
        <v>186.5004217663257</v>
      </c>
      <c r="N52" s="37">
        <f t="shared" si="16"/>
        <v>189.20500839196026</v>
      </c>
      <c r="O52" s="37">
        <f t="shared" si="16"/>
        <v>18.866720952513845</v>
      </c>
      <c r="P52" s="37">
        <f t="shared" si="16"/>
        <v>26.645648512553592</v>
      </c>
      <c r="Q52" s="37">
        <f t="shared" si="16"/>
        <v>32.765497139048222</v>
      </c>
      <c r="R52" s="37">
        <f t="shared" si="16"/>
        <v>28.27859736821426</v>
      </c>
      <c r="S52" s="37">
        <f t="shared" si="16"/>
        <v>38.487545868486457</v>
      </c>
      <c r="T52" s="37">
        <f t="shared" si="16"/>
        <v>49.075236520947442</v>
      </c>
      <c r="U52" s="37">
        <f t="shared" si="16"/>
        <v>42.363405361897811</v>
      </c>
      <c r="V52" s="37">
        <f t="shared" si="16"/>
        <v>49.995942947499536</v>
      </c>
      <c r="W52" s="37">
        <f t="shared" si="16"/>
        <v>49.540108070811684</v>
      </c>
      <c r="X52" s="37">
        <f t="shared" si="16"/>
        <v>45.698370396860753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154.23035919071131</v>
      </c>
      <c r="D59" s="10">
        <v>160.2516547225822</v>
      </c>
      <c r="E59" s="10">
        <v>172.52042066946663</v>
      </c>
      <c r="F59" s="10">
        <v>170.38134310298642</v>
      </c>
      <c r="G59" s="10">
        <v>161.83104331946777</v>
      </c>
      <c r="H59" s="10">
        <v>178.84971294765253</v>
      </c>
      <c r="I59" s="10">
        <v>180.57853343028722</v>
      </c>
      <c r="J59" s="10">
        <v>152.04689498522123</v>
      </c>
      <c r="K59" s="10">
        <v>135.40627221004988</v>
      </c>
      <c r="L59" s="10">
        <v>158.64123079283047</v>
      </c>
      <c r="M59" s="10">
        <v>185.76041425694561</v>
      </c>
      <c r="N59" s="10">
        <v>188.49112725286972</v>
      </c>
      <c r="O59" s="10">
        <v>18.636563862142129</v>
      </c>
      <c r="P59" s="10">
        <v>26.393065275643853</v>
      </c>
      <c r="Q59" s="10">
        <v>32.478741834681237</v>
      </c>
      <c r="R59" s="10">
        <v>27.660114902532388</v>
      </c>
      <c r="S59" s="10">
        <v>38.145110381466722</v>
      </c>
      <c r="T59" s="10">
        <v>48.676725554262099</v>
      </c>
      <c r="U59" s="10">
        <v>42.018470318878506</v>
      </c>
      <c r="V59" s="10">
        <v>49.524966225048964</v>
      </c>
      <c r="W59" s="10">
        <v>48.995941682633983</v>
      </c>
      <c r="X59" s="10">
        <v>44.916242349354292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0.35505685628898298</v>
      </c>
      <c r="K66" s="10">
        <v>0.33358522068591406</v>
      </c>
      <c r="L66" s="10">
        <v>0.33933630570924173</v>
      </c>
      <c r="M66" s="10">
        <v>0.74000750938008431</v>
      </c>
      <c r="N66" s="10">
        <v>0.71388113909053597</v>
      </c>
      <c r="O66" s="10">
        <v>0.2301570903717145</v>
      </c>
      <c r="P66" s="10">
        <v>0.25258323690974049</v>
      </c>
      <c r="Q66" s="10">
        <v>0.28675530436698743</v>
      </c>
      <c r="R66" s="10">
        <v>0.6184824656818726</v>
      </c>
      <c r="S66" s="10">
        <v>0.34243548701973719</v>
      </c>
      <c r="T66" s="10">
        <v>0.39851096668534619</v>
      </c>
      <c r="U66" s="10">
        <v>0.34493504301930733</v>
      </c>
      <c r="V66" s="10">
        <v>0.47097672245057493</v>
      </c>
      <c r="W66" s="10">
        <v>0.54416638817769958</v>
      </c>
      <c r="X66" s="10">
        <v>0.78212804750645837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17.330524746293769</v>
      </c>
      <c r="I71" s="37">
        <f t="shared" si="17"/>
        <v>20.834123297143993</v>
      </c>
      <c r="J71" s="37">
        <f t="shared" si="17"/>
        <v>15.399791317584667</v>
      </c>
      <c r="K71" s="37">
        <f t="shared" si="17"/>
        <v>15.990595648094297</v>
      </c>
      <c r="L71" s="37">
        <f t="shared" si="17"/>
        <v>17.552056321011726</v>
      </c>
      <c r="M71" s="37">
        <f t="shared" si="17"/>
        <v>26.656459203691298</v>
      </c>
      <c r="N71" s="37">
        <f t="shared" si="17"/>
        <v>37.719631844173655</v>
      </c>
      <c r="O71" s="37">
        <f t="shared" si="17"/>
        <v>19.127773952033742</v>
      </c>
      <c r="P71" s="37">
        <f t="shared" si="17"/>
        <v>24.769915709198209</v>
      </c>
      <c r="Q71" s="37">
        <f t="shared" si="17"/>
        <v>34.929581415729132</v>
      </c>
      <c r="R71" s="37">
        <f t="shared" si="17"/>
        <v>23.804652861742749</v>
      </c>
      <c r="S71" s="37">
        <f t="shared" si="17"/>
        <v>47.936354671350315</v>
      </c>
      <c r="T71" s="37">
        <f t="shared" si="17"/>
        <v>56.097219595740576</v>
      </c>
      <c r="U71" s="37">
        <f t="shared" si="17"/>
        <v>46.701531635671707</v>
      </c>
      <c r="V71" s="37">
        <f t="shared" si="17"/>
        <v>48.031985545998623</v>
      </c>
      <c r="W71" s="37">
        <f t="shared" si="17"/>
        <v>53.978700806440685</v>
      </c>
      <c r="X71" s="37">
        <f t="shared" si="17"/>
        <v>49.471871690781086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17.330524746293769</v>
      </c>
      <c r="I72" s="10">
        <v>20.834123297143993</v>
      </c>
      <c r="J72" s="10">
        <v>15.399791317584667</v>
      </c>
      <c r="K72" s="10">
        <v>15.990595648094297</v>
      </c>
      <c r="L72" s="10">
        <v>17.552056321011726</v>
      </c>
      <c r="M72" s="10">
        <v>26.656459203691298</v>
      </c>
      <c r="N72" s="10">
        <v>37.719631844173655</v>
      </c>
      <c r="O72" s="10">
        <v>19.127773952033742</v>
      </c>
      <c r="P72" s="10">
        <v>24.769915709198209</v>
      </c>
      <c r="Q72" s="10">
        <v>34.929581415729132</v>
      </c>
      <c r="R72" s="10">
        <v>23.804652861742749</v>
      </c>
      <c r="S72" s="10">
        <v>47.936354671350315</v>
      </c>
      <c r="T72" s="10">
        <v>56.097219595740576</v>
      </c>
      <c r="U72" s="10">
        <v>46.701531635671707</v>
      </c>
      <c r="V72" s="10">
        <v>48.031985545998623</v>
      </c>
      <c r="W72" s="10">
        <v>53.978700806440685</v>
      </c>
      <c r="X72" s="10">
        <v>49.471871690781086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1.7220035210731779</v>
      </c>
      <c r="D75" s="37">
        <v>2.0534857825095787</v>
      </c>
      <c r="E75" s="37">
        <v>2.1028317628591746</v>
      </c>
      <c r="F75" s="37">
        <v>1.0913269422279204</v>
      </c>
      <c r="G75" s="37">
        <v>0.93296153064602028</v>
      </c>
      <c r="H75" s="37">
        <v>3.6712196045021304</v>
      </c>
      <c r="I75" s="37">
        <v>4.8359813120786601</v>
      </c>
      <c r="J75" s="37">
        <v>5.1860481639829876</v>
      </c>
      <c r="K75" s="37">
        <v>5.3456704615216131</v>
      </c>
      <c r="L75" s="37">
        <v>5.2564400997032736</v>
      </c>
      <c r="M75" s="37">
        <v>6.3912457767853121</v>
      </c>
      <c r="N75" s="37">
        <v>6.6788477645498823</v>
      </c>
      <c r="O75" s="37">
        <v>4.8989267848249263</v>
      </c>
      <c r="P75" s="37">
        <v>4.644222339492889</v>
      </c>
      <c r="Q75" s="37">
        <v>4.5258903935881971</v>
      </c>
      <c r="R75" s="37">
        <v>5.1783925313944961</v>
      </c>
      <c r="S75" s="37">
        <v>5.7413675794352592</v>
      </c>
      <c r="T75" s="37">
        <v>6.4562555971760078</v>
      </c>
      <c r="U75" s="37">
        <v>6.2675759277214844</v>
      </c>
      <c r="V75" s="37">
        <v>5.1009571133994172</v>
      </c>
      <c r="W75" s="37">
        <v>3.6400995269857979</v>
      </c>
      <c r="X75" s="37">
        <v>3.1213112693944041</v>
      </c>
    </row>
    <row r="76" spans="1:24" ht="11.25" customHeight="1" x14ac:dyDescent="0.2">
      <c r="A76" s="38" t="s">
        <v>139</v>
      </c>
      <c r="B76" s="39" t="s">
        <v>140</v>
      </c>
      <c r="C76" s="40">
        <v>106.45349172722311</v>
      </c>
      <c r="D76" s="40">
        <v>109.8247598159424</v>
      </c>
      <c r="E76" s="40">
        <v>116.84015759898043</v>
      </c>
      <c r="F76" s="40">
        <v>102.87529332725089</v>
      </c>
      <c r="G76" s="40">
        <v>100.43639603316944</v>
      </c>
      <c r="H76" s="40">
        <v>105.42922050876795</v>
      </c>
      <c r="I76" s="40">
        <v>105.52647062770988</v>
      </c>
      <c r="J76" s="40">
        <v>98.334283131453461</v>
      </c>
      <c r="K76" s="40">
        <v>87.826377346491668</v>
      </c>
      <c r="L76" s="40">
        <v>77.671007633246404</v>
      </c>
      <c r="M76" s="40">
        <v>87.828332917544941</v>
      </c>
      <c r="N76" s="40">
        <v>77.774393342641432</v>
      </c>
      <c r="O76" s="40">
        <v>44.618597199232497</v>
      </c>
      <c r="P76" s="40">
        <v>48.386119728399017</v>
      </c>
      <c r="Q76" s="40">
        <v>59.1554119414645</v>
      </c>
      <c r="R76" s="40">
        <v>63.123864266961121</v>
      </c>
      <c r="S76" s="40">
        <v>63.421619133634913</v>
      </c>
      <c r="T76" s="40">
        <v>72.64305113856426</v>
      </c>
      <c r="U76" s="40">
        <v>63.686324598558969</v>
      </c>
      <c r="V76" s="40">
        <v>67.084683059944169</v>
      </c>
      <c r="W76" s="40">
        <v>68.241270636271295</v>
      </c>
      <c r="X76" s="40">
        <v>74.276946965728413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246.3324935744273</v>
      </c>
      <c r="D2" s="31">
        <f t="shared" ref="D2:W2" si="1">SUM(D3,D17,D22,D25,D26,D51,D52,D71,D74,D75,D76)</f>
        <v>249.93320231340391</v>
      </c>
      <c r="E2" s="31">
        <f t="shared" si="1"/>
        <v>260.22746931698163</v>
      </c>
      <c r="F2" s="31">
        <f t="shared" si="1"/>
        <v>257.1904508722003</v>
      </c>
      <c r="G2" s="31">
        <f t="shared" si="1"/>
        <v>265.21055160900835</v>
      </c>
      <c r="H2" s="31">
        <f t="shared" si="1"/>
        <v>264.63617361047022</v>
      </c>
      <c r="I2" s="31">
        <f t="shared" si="1"/>
        <v>276.38996597370601</v>
      </c>
      <c r="J2" s="31">
        <f t="shared" si="1"/>
        <v>293.54177031446756</v>
      </c>
      <c r="K2" s="31">
        <f t="shared" si="1"/>
        <v>298.84302292185686</v>
      </c>
      <c r="L2" s="31">
        <f t="shared" si="1"/>
        <v>261.24631723361421</v>
      </c>
      <c r="M2" s="31">
        <f t="shared" si="1"/>
        <v>270.66342767726394</v>
      </c>
      <c r="N2" s="31">
        <f t="shared" si="1"/>
        <v>272.68642346332069</v>
      </c>
      <c r="O2" s="31">
        <f t="shared" si="1"/>
        <v>271.73315719960863</v>
      </c>
      <c r="P2" s="31">
        <f t="shared" si="1"/>
        <v>270.9929082414896</v>
      </c>
      <c r="Q2" s="31">
        <f t="shared" si="1"/>
        <v>271.73714579047868</v>
      </c>
      <c r="R2" s="31">
        <f t="shared" si="1"/>
        <v>260.85244558761832</v>
      </c>
      <c r="S2" s="31">
        <f t="shared" si="1"/>
        <v>269.51835180289015</v>
      </c>
      <c r="T2" s="31">
        <f t="shared" si="1"/>
        <v>274.32860100251281</v>
      </c>
      <c r="U2" s="31">
        <f t="shared" si="1"/>
        <v>298.80383063161207</v>
      </c>
      <c r="V2" s="31">
        <f t="shared" si="1"/>
        <v>286.23351516296924</v>
      </c>
      <c r="W2" s="31">
        <f t="shared" si="1"/>
        <v>254.22558669983025</v>
      </c>
      <c r="X2" s="31">
        <f t="shared" ref="X2" si="2">SUM(X3,X17,X22,X25,X26,X51,X52,X71,X74,X75,X76)</f>
        <v>245.63009827445364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45.65771654064222</v>
      </c>
      <c r="D3" s="34">
        <f t="shared" ref="D3:W3" si="4">SUM(D4,D8,D11)</f>
        <v>27.971491456793743</v>
      </c>
      <c r="E3" s="34">
        <f t="shared" si="4"/>
        <v>29.300364987771626</v>
      </c>
      <c r="F3" s="34">
        <f t="shared" si="4"/>
        <v>30.247693464516352</v>
      </c>
      <c r="G3" s="34">
        <f t="shared" si="4"/>
        <v>21.135767302623709</v>
      </c>
      <c r="H3" s="34">
        <f t="shared" si="4"/>
        <v>0.3999560950997173</v>
      </c>
      <c r="I3" s="34">
        <f t="shared" si="4"/>
        <v>2.6795905222490464</v>
      </c>
      <c r="J3" s="34">
        <f t="shared" si="4"/>
        <v>42.865731353181658</v>
      </c>
      <c r="K3" s="34">
        <f t="shared" si="4"/>
        <v>17.584381609488958</v>
      </c>
      <c r="L3" s="34">
        <f t="shared" si="4"/>
        <v>2.5620761386480218</v>
      </c>
      <c r="M3" s="34">
        <f t="shared" si="4"/>
        <v>12.922863483498153</v>
      </c>
      <c r="N3" s="34">
        <f t="shared" si="4"/>
        <v>1.4863938000838015</v>
      </c>
      <c r="O3" s="34">
        <f t="shared" si="4"/>
        <v>0.74054139818552744</v>
      </c>
      <c r="P3" s="34">
        <f t="shared" si="4"/>
        <v>0</v>
      </c>
      <c r="Q3" s="34">
        <f t="shared" si="4"/>
        <v>0</v>
      </c>
      <c r="R3" s="34">
        <f t="shared" si="4"/>
        <v>0.55792008963430773</v>
      </c>
      <c r="S3" s="34">
        <f t="shared" si="4"/>
        <v>0.92161016535692264</v>
      </c>
      <c r="T3" s="34">
        <f t="shared" si="4"/>
        <v>0.49758839604820898</v>
      </c>
      <c r="U3" s="34">
        <f t="shared" si="4"/>
        <v>0.70004124507633569</v>
      </c>
      <c r="V3" s="34">
        <f t="shared" si="4"/>
        <v>0.69127936993962946</v>
      </c>
      <c r="W3" s="34">
        <f t="shared" si="4"/>
        <v>0.7683965658264883</v>
      </c>
      <c r="X3" s="34">
        <f t="shared" ref="X3" si="5">SUM(X4,X8,X11)</f>
        <v>0.70662311675294209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45.65771654064222</v>
      </c>
      <c r="D4" s="29">
        <f t="shared" ref="D4:W4" si="7">SUM(D5:D7)</f>
        <v>27.971491456793743</v>
      </c>
      <c r="E4" s="29">
        <f t="shared" si="7"/>
        <v>29.300364987771626</v>
      </c>
      <c r="F4" s="29">
        <f t="shared" si="7"/>
        <v>30.247693464516352</v>
      </c>
      <c r="G4" s="29">
        <f t="shared" si="7"/>
        <v>21.135767302623709</v>
      </c>
      <c r="H4" s="29">
        <f t="shared" si="7"/>
        <v>0.3999560950997173</v>
      </c>
      <c r="I4" s="29">
        <f t="shared" si="7"/>
        <v>2.6795905222490464</v>
      </c>
      <c r="J4" s="29">
        <f t="shared" si="7"/>
        <v>42.865731353181658</v>
      </c>
      <c r="K4" s="29">
        <f t="shared" si="7"/>
        <v>17.584381609488958</v>
      </c>
      <c r="L4" s="29">
        <f t="shared" si="7"/>
        <v>2.5620761386480218</v>
      </c>
      <c r="M4" s="29">
        <f t="shared" si="7"/>
        <v>12.922863483498153</v>
      </c>
      <c r="N4" s="29">
        <f t="shared" si="7"/>
        <v>1.4863938000838015</v>
      </c>
      <c r="O4" s="29">
        <f t="shared" si="7"/>
        <v>0.74054139818552744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45.65771654064222</v>
      </c>
      <c r="D7" s="10">
        <v>27.971491456793743</v>
      </c>
      <c r="E7" s="10">
        <v>29.300364987771626</v>
      </c>
      <c r="F7" s="10">
        <v>30.247693464516352</v>
      </c>
      <c r="G7" s="10">
        <v>21.135767302623709</v>
      </c>
      <c r="H7" s="10">
        <v>0.3999560950997173</v>
      </c>
      <c r="I7" s="10">
        <v>2.6795905222490464</v>
      </c>
      <c r="J7" s="10">
        <v>42.865731353181658</v>
      </c>
      <c r="K7" s="10">
        <v>17.584381609488958</v>
      </c>
      <c r="L7" s="10">
        <v>2.5620761386480218</v>
      </c>
      <c r="M7" s="10">
        <v>12.922863483498153</v>
      </c>
      <c r="N7" s="10">
        <v>1.4863938000838015</v>
      </c>
      <c r="O7" s="10">
        <v>0.74054139818552744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0.55792008963430773</v>
      </c>
      <c r="S11" s="29">
        <f t="shared" si="10"/>
        <v>0.92161016535692264</v>
      </c>
      <c r="T11" s="29">
        <f t="shared" si="10"/>
        <v>0.49758839604820898</v>
      </c>
      <c r="U11" s="29">
        <f t="shared" si="10"/>
        <v>0.70004124507633569</v>
      </c>
      <c r="V11" s="29">
        <f t="shared" si="10"/>
        <v>0.69127936993962946</v>
      </c>
      <c r="W11" s="29">
        <f t="shared" si="10"/>
        <v>0.7683965658264883</v>
      </c>
      <c r="X11" s="29">
        <f t="shared" si="10"/>
        <v>0.70662311675294209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0.55792008963430773</v>
      </c>
      <c r="S13" s="10">
        <v>0.92161016535692264</v>
      </c>
      <c r="T13" s="10">
        <v>0.49758839604820898</v>
      </c>
      <c r="U13" s="10">
        <v>0.70004124507633569</v>
      </c>
      <c r="V13" s="10">
        <v>0.69127936993962946</v>
      </c>
      <c r="W13" s="10">
        <v>0.7683965658264883</v>
      </c>
      <c r="X13" s="10">
        <v>0.70662311675294209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88.390515993998577</v>
      </c>
      <c r="D26" s="37">
        <f t="shared" si="13"/>
        <v>86.71237881251183</v>
      </c>
      <c r="E26" s="37">
        <f t="shared" si="13"/>
        <v>89.639148975052109</v>
      </c>
      <c r="F26" s="37">
        <f t="shared" si="13"/>
        <v>55.494359738060197</v>
      </c>
      <c r="G26" s="37">
        <f t="shared" si="13"/>
        <v>37.522581139923233</v>
      </c>
      <c r="H26" s="37">
        <f t="shared" si="13"/>
        <v>37.99269385270641</v>
      </c>
      <c r="I26" s="37">
        <f t="shared" si="13"/>
        <v>25.732379867193451</v>
      </c>
      <c r="J26" s="37">
        <f t="shared" si="13"/>
        <v>18.994520181467571</v>
      </c>
      <c r="K26" s="37">
        <f t="shared" si="13"/>
        <v>18.843744593025562</v>
      </c>
      <c r="L26" s="37">
        <f t="shared" si="13"/>
        <v>21.517935555793329</v>
      </c>
      <c r="M26" s="37">
        <f t="shared" si="13"/>
        <v>15.273768711989053</v>
      </c>
      <c r="N26" s="37">
        <f t="shared" si="13"/>
        <v>15.689811361461581</v>
      </c>
      <c r="O26" s="37">
        <f t="shared" si="13"/>
        <v>11.008997656396616</v>
      </c>
      <c r="P26" s="37">
        <f t="shared" si="13"/>
        <v>11.372580354789106</v>
      </c>
      <c r="Q26" s="37">
        <f t="shared" si="13"/>
        <v>11.253496894907814</v>
      </c>
      <c r="R26" s="37">
        <f t="shared" si="13"/>
        <v>12.681954615195309</v>
      </c>
      <c r="S26" s="37">
        <f t="shared" si="13"/>
        <v>10.957624044120996</v>
      </c>
      <c r="T26" s="37">
        <f t="shared" si="13"/>
        <v>9.6223690791752752</v>
      </c>
      <c r="U26" s="37">
        <f t="shared" si="13"/>
        <v>9.7782810383134855</v>
      </c>
      <c r="V26" s="37">
        <f t="shared" si="13"/>
        <v>10.954600208120059</v>
      </c>
      <c r="W26" s="37">
        <f t="shared" si="13"/>
        <v>10.267636874718075</v>
      </c>
      <c r="X26" s="37">
        <f t="shared" si="13"/>
        <v>10.016281884902437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88.390515993998577</v>
      </c>
      <c r="D33" s="29">
        <f t="shared" si="15"/>
        <v>86.71237881251183</v>
      </c>
      <c r="E33" s="29">
        <f t="shared" si="15"/>
        <v>89.639148975052109</v>
      </c>
      <c r="F33" s="29">
        <f t="shared" si="15"/>
        <v>55.494359738060197</v>
      </c>
      <c r="G33" s="29">
        <f t="shared" si="15"/>
        <v>37.522581139923233</v>
      </c>
      <c r="H33" s="29">
        <f t="shared" si="15"/>
        <v>37.99269385270641</v>
      </c>
      <c r="I33" s="29">
        <f t="shared" si="15"/>
        <v>25.732379867193451</v>
      </c>
      <c r="J33" s="29">
        <f t="shared" si="15"/>
        <v>18.994520181467571</v>
      </c>
      <c r="K33" s="29">
        <f t="shared" si="15"/>
        <v>18.843744593025562</v>
      </c>
      <c r="L33" s="29">
        <f t="shared" si="15"/>
        <v>21.517935555793329</v>
      </c>
      <c r="M33" s="29">
        <f t="shared" si="15"/>
        <v>15.273768711989053</v>
      </c>
      <c r="N33" s="29">
        <f t="shared" si="15"/>
        <v>15.689811361461581</v>
      </c>
      <c r="O33" s="29">
        <f t="shared" si="15"/>
        <v>11.008997656396616</v>
      </c>
      <c r="P33" s="29">
        <f t="shared" si="15"/>
        <v>11.372580354789106</v>
      </c>
      <c r="Q33" s="29">
        <f t="shared" si="15"/>
        <v>11.253496894907814</v>
      </c>
      <c r="R33" s="29">
        <f t="shared" si="15"/>
        <v>12.681954615195309</v>
      </c>
      <c r="S33" s="29">
        <f t="shared" si="15"/>
        <v>10.957624044120996</v>
      </c>
      <c r="T33" s="29">
        <f t="shared" si="15"/>
        <v>9.6223690791752752</v>
      </c>
      <c r="U33" s="29">
        <f t="shared" si="15"/>
        <v>9.7782810383134855</v>
      </c>
      <c r="V33" s="29">
        <f t="shared" si="15"/>
        <v>10.954600208120059</v>
      </c>
      <c r="W33" s="29">
        <f t="shared" si="15"/>
        <v>10.267636874718075</v>
      </c>
      <c r="X33" s="29">
        <f t="shared" si="15"/>
        <v>10.016281884902437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35.002383625774499</v>
      </c>
      <c r="D36" s="10">
        <v>39.165029892198255</v>
      </c>
      <c r="E36" s="10">
        <v>36.589756081582088</v>
      </c>
      <c r="F36" s="10">
        <v>6.6241837385122029</v>
      </c>
      <c r="G36" s="10">
        <v>3.3150875338167429</v>
      </c>
      <c r="H36" s="10">
        <v>5.1816859548434131</v>
      </c>
      <c r="I36" s="10">
        <v>4.0667946375147599</v>
      </c>
      <c r="J36" s="10">
        <v>3.8785115215784018</v>
      </c>
      <c r="K36" s="10">
        <v>4.3065742623914343</v>
      </c>
      <c r="L36" s="10">
        <v>3.6507415359132138</v>
      </c>
      <c r="M36" s="10">
        <v>2.5262753032129375</v>
      </c>
      <c r="N36" s="10">
        <v>3.1677152026374937</v>
      </c>
      <c r="O36" s="10">
        <v>2.2545841976971719</v>
      </c>
      <c r="P36" s="10">
        <v>1.9438418023164905</v>
      </c>
      <c r="Q36" s="10">
        <v>1.9140466285496534</v>
      </c>
      <c r="R36" s="10">
        <v>2.1720161237368996</v>
      </c>
      <c r="S36" s="10">
        <v>2.3221624804578185</v>
      </c>
      <c r="T36" s="10">
        <v>1.8994681787177874</v>
      </c>
      <c r="U36" s="10">
        <v>1.8666048221070768</v>
      </c>
      <c r="V36" s="10">
        <v>1.7608902948098404</v>
      </c>
      <c r="W36" s="10">
        <v>1.4740478323784421</v>
      </c>
      <c r="X36" s="10">
        <v>1.5932248144712833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6.3431462285445503</v>
      </c>
      <c r="D43" s="10">
        <v>7.8127954724318176</v>
      </c>
      <c r="E43" s="10">
        <v>6.8656789964520124</v>
      </c>
      <c r="F43" s="10">
        <v>8.5578439752913749</v>
      </c>
      <c r="G43" s="10">
        <v>10.27003248195774</v>
      </c>
      <c r="H43" s="10">
        <v>11.116100517814191</v>
      </c>
      <c r="I43" s="10">
        <v>9.919453647381486</v>
      </c>
      <c r="J43" s="10">
        <v>7.5276000559127239</v>
      </c>
      <c r="K43" s="10">
        <v>8.7496941229385783</v>
      </c>
      <c r="L43" s="10">
        <v>12.311689819605068</v>
      </c>
      <c r="M43" s="10">
        <v>10.184609240446902</v>
      </c>
      <c r="N43" s="10">
        <v>10.948084101380092</v>
      </c>
      <c r="O43" s="10">
        <v>7.5781224686723689</v>
      </c>
      <c r="P43" s="10">
        <v>8.1610255592497172</v>
      </c>
      <c r="Q43" s="10">
        <v>8.9233564296143051</v>
      </c>
      <c r="R43" s="10">
        <v>10.132200991249599</v>
      </c>
      <c r="S43" s="10">
        <v>8.2316119601263118</v>
      </c>
      <c r="T43" s="10">
        <v>7.2891162667954061</v>
      </c>
      <c r="U43" s="10">
        <v>7.5085200284477658</v>
      </c>
      <c r="V43" s="10">
        <v>8.8120626017682326</v>
      </c>
      <c r="W43" s="10">
        <v>8.4006271597756488</v>
      </c>
      <c r="X43" s="10">
        <v>7.9542996507803529</v>
      </c>
    </row>
    <row r="44" spans="1:24" ht="11.25" customHeight="1" x14ac:dyDescent="0.2">
      <c r="A44" s="41" t="s">
        <v>75</v>
      </c>
      <c r="B44" s="9" t="s">
        <v>76</v>
      </c>
      <c r="C44" s="10">
        <v>47.04498613967953</v>
      </c>
      <c r="D44" s="10">
        <v>39.734553447881758</v>
      </c>
      <c r="E44" s="10">
        <v>46.183713897018016</v>
      </c>
      <c r="F44" s="10">
        <v>40.312332024256619</v>
      </c>
      <c r="G44" s="10">
        <v>23.937461124148751</v>
      </c>
      <c r="H44" s="10">
        <v>21.6949073800488</v>
      </c>
      <c r="I44" s="10">
        <v>11.746131582297208</v>
      </c>
      <c r="J44" s="10">
        <v>7.588408603976446</v>
      </c>
      <c r="K44" s="10">
        <v>5.7874762076955477</v>
      </c>
      <c r="L44" s="10">
        <v>5.5555042002750472</v>
      </c>
      <c r="M44" s="10">
        <v>2.5628841683292145</v>
      </c>
      <c r="N44" s="10">
        <v>1.5740120574439955</v>
      </c>
      <c r="O44" s="10">
        <v>1.1762909900270757</v>
      </c>
      <c r="P44" s="10">
        <v>1.2677129932228994</v>
      </c>
      <c r="Q44" s="10">
        <v>0.41609383674385553</v>
      </c>
      <c r="R44" s="10">
        <v>0.37773750020881064</v>
      </c>
      <c r="S44" s="10">
        <v>0.403849603536866</v>
      </c>
      <c r="T44" s="10">
        <v>0.43378463366208203</v>
      </c>
      <c r="U44" s="10">
        <v>0.40315618775864415</v>
      </c>
      <c r="V44" s="10">
        <v>0.38164731154198683</v>
      </c>
      <c r="W44" s="10">
        <v>0.3929618825639849</v>
      </c>
      <c r="X44" s="10">
        <v>0.4687574196508012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68.051853413129635</v>
      </c>
      <c r="D51" s="37">
        <v>88.886921611016973</v>
      </c>
      <c r="E51" s="37">
        <v>95.599896386097086</v>
      </c>
      <c r="F51" s="37">
        <v>119.3300487356838</v>
      </c>
      <c r="G51" s="37">
        <v>147.86002882396738</v>
      </c>
      <c r="H51" s="37">
        <v>168.14420207614378</v>
      </c>
      <c r="I51" s="37">
        <v>183.44837648494581</v>
      </c>
      <c r="J51" s="37">
        <v>159.5585713650857</v>
      </c>
      <c r="K51" s="37">
        <v>186.95581956252212</v>
      </c>
      <c r="L51" s="37">
        <v>169.87756970574247</v>
      </c>
      <c r="M51" s="37">
        <v>174.82066264542414</v>
      </c>
      <c r="N51" s="37">
        <v>190.02341068104963</v>
      </c>
      <c r="O51" s="37">
        <v>183.77828163561728</v>
      </c>
      <c r="P51" s="37">
        <v>184.81876022319472</v>
      </c>
      <c r="Q51" s="37">
        <v>185.20832695157634</v>
      </c>
      <c r="R51" s="37">
        <v>172.9499603661298</v>
      </c>
      <c r="S51" s="37">
        <v>184.95725939755454</v>
      </c>
      <c r="T51" s="37">
        <v>190.35172040268793</v>
      </c>
      <c r="U51" s="37">
        <v>206.06558234542575</v>
      </c>
      <c r="V51" s="37">
        <v>197.26052587005594</v>
      </c>
      <c r="W51" s="37">
        <v>176.11784644835527</v>
      </c>
      <c r="X51" s="37">
        <v>165.63184070348422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0.25909518863896835</v>
      </c>
      <c r="K52" s="37">
        <f t="shared" si="16"/>
        <v>0.31370669172092613</v>
      </c>
      <c r="L52" s="37">
        <f t="shared" si="16"/>
        <v>0.36531052650604062</v>
      </c>
      <c r="M52" s="37">
        <f t="shared" si="16"/>
        <v>0.67412907026953772</v>
      </c>
      <c r="N52" s="37">
        <f t="shared" si="16"/>
        <v>0.72466420480676319</v>
      </c>
      <c r="O52" s="37">
        <f t="shared" si="16"/>
        <v>0.3622695010837888</v>
      </c>
      <c r="P52" s="37">
        <f t="shared" si="16"/>
        <v>0.39013497999055152</v>
      </c>
      <c r="Q52" s="37">
        <f t="shared" si="16"/>
        <v>0.38391996861963429</v>
      </c>
      <c r="R52" s="37">
        <f t="shared" si="16"/>
        <v>0.6974877803434123</v>
      </c>
      <c r="S52" s="37">
        <f t="shared" si="16"/>
        <v>0.37279905054188789</v>
      </c>
      <c r="T52" s="37">
        <f t="shared" si="16"/>
        <v>0.4081191699040988</v>
      </c>
      <c r="U52" s="37">
        <f t="shared" si="16"/>
        <v>0.43353770207839692</v>
      </c>
      <c r="V52" s="37">
        <f t="shared" si="16"/>
        <v>0.51964246680918824</v>
      </c>
      <c r="W52" s="37">
        <f t="shared" si="16"/>
        <v>0.52171361373132052</v>
      </c>
      <c r="X52" s="37">
        <f t="shared" si="16"/>
        <v>0.65173796089302405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0.25909518863896835</v>
      </c>
      <c r="K66" s="10">
        <v>0.31370669172092613</v>
      </c>
      <c r="L66" s="10">
        <v>0.36531052650604062</v>
      </c>
      <c r="M66" s="10">
        <v>0.67412907026953772</v>
      </c>
      <c r="N66" s="10">
        <v>0.72466420480676319</v>
      </c>
      <c r="O66" s="10">
        <v>0.3622695010837888</v>
      </c>
      <c r="P66" s="10">
        <v>0.39013497999055152</v>
      </c>
      <c r="Q66" s="10">
        <v>0.38391996861963429</v>
      </c>
      <c r="R66" s="10">
        <v>0.6974877803434123</v>
      </c>
      <c r="S66" s="10">
        <v>0.37279905054188789</v>
      </c>
      <c r="T66" s="10">
        <v>0.4081191699040988</v>
      </c>
      <c r="U66" s="10">
        <v>0.43353770207839692</v>
      </c>
      <c r="V66" s="10">
        <v>0.51964246680918824</v>
      </c>
      <c r="W66" s="10">
        <v>0.52171361373132052</v>
      </c>
      <c r="X66" s="10">
        <v>0.65173796089302405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44.232407626656887</v>
      </c>
      <c r="D76" s="40">
        <v>46.362410433081372</v>
      </c>
      <c r="E76" s="40">
        <v>45.688058968060822</v>
      </c>
      <c r="F76" s="40">
        <v>52.118348933939977</v>
      </c>
      <c r="G76" s="40">
        <v>58.692174342494027</v>
      </c>
      <c r="H76" s="40">
        <v>58.099321586520325</v>
      </c>
      <c r="I76" s="40">
        <v>64.529619099317685</v>
      </c>
      <c r="J76" s="40">
        <v>71.86385222609367</v>
      </c>
      <c r="K76" s="40">
        <v>75.14537046509929</v>
      </c>
      <c r="L76" s="40">
        <v>66.923425306924329</v>
      </c>
      <c r="M76" s="40">
        <v>66.972003766083063</v>
      </c>
      <c r="N76" s="40">
        <v>64.762143415918899</v>
      </c>
      <c r="O76" s="40">
        <v>75.843067008325434</v>
      </c>
      <c r="P76" s="40">
        <v>74.411432683515201</v>
      </c>
      <c r="Q76" s="40">
        <v>74.89140197537489</v>
      </c>
      <c r="R76" s="40">
        <v>73.965122736315493</v>
      </c>
      <c r="S76" s="40">
        <v>72.3090591453158</v>
      </c>
      <c r="T76" s="40">
        <v>73.448803954697283</v>
      </c>
      <c r="U76" s="40">
        <v>81.826388300718122</v>
      </c>
      <c r="V76" s="40">
        <v>76.807467248044404</v>
      </c>
      <c r="W76" s="40">
        <v>66.549993197199086</v>
      </c>
      <c r="X76" s="40">
        <v>68.623614608421022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1248.2901117798795</v>
      </c>
      <c r="D2" s="31">
        <f t="shared" ref="D2:W2" si="1">SUM(D3,D17,D22,D25,D26,D51,D52,D71,D74,D75,D76)</f>
        <v>1201.5343938091144</v>
      </c>
      <c r="E2" s="31">
        <f t="shared" si="1"/>
        <v>1175.0045571797077</v>
      </c>
      <c r="F2" s="31">
        <f t="shared" si="1"/>
        <v>1213.6481513327599</v>
      </c>
      <c r="G2" s="31">
        <f t="shared" si="1"/>
        <v>1097.9275150472913</v>
      </c>
      <c r="H2" s="31">
        <f t="shared" si="1"/>
        <v>1177.3883920894236</v>
      </c>
      <c r="I2" s="31">
        <f t="shared" si="1"/>
        <v>1178.2562338779016</v>
      </c>
      <c r="J2" s="31">
        <f t="shared" si="1"/>
        <v>1191.2773860705072</v>
      </c>
      <c r="K2" s="31">
        <f t="shared" si="1"/>
        <v>1231.7355116079107</v>
      </c>
      <c r="L2" s="31">
        <f t="shared" si="1"/>
        <v>1211.9279449699052</v>
      </c>
      <c r="M2" s="31">
        <f t="shared" si="1"/>
        <v>1280.0037833190027</v>
      </c>
      <c r="N2" s="31">
        <f t="shared" si="1"/>
        <v>1303.6926053310403</v>
      </c>
      <c r="O2" s="31">
        <f t="shared" si="1"/>
        <v>1367.6292347377471</v>
      </c>
      <c r="P2" s="31">
        <f t="shared" si="1"/>
        <v>1405.3477214101463</v>
      </c>
      <c r="Q2" s="31">
        <f t="shared" si="1"/>
        <v>1311.0825451418746</v>
      </c>
      <c r="R2" s="31">
        <f t="shared" si="1"/>
        <v>1332.1323301805674</v>
      </c>
      <c r="S2" s="31">
        <f t="shared" si="1"/>
        <v>1378.8543422184007</v>
      </c>
      <c r="T2" s="31">
        <f t="shared" si="1"/>
        <v>1408.691831470335</v>
      </c>
      <c r="U2" s="31">
        <f t="shared" si="1"/>
        <v>1362.3098882201202</v>
      </c>
      <c r="V2" s="31">
        <f t="shared" si="1"/>
        <v>1390.0884780739466</v>
      </c>
      <c r="W2" s="31">
        <f t="shared" si="1"/>
        <v>1353.7030094582974</v>
      </c>
      <c r="X2" s="31">
        <f t="shared" ref="X2" si="2">SUM(X3,X17,X22,X25,X26,X51,X52,X71,X74,X75,X76)</f>
        <v>1305.868701633706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315.24815133276007</v>
      </c>
      <c r="D26" s="37">
        <f t="shared" ref="D26:W26" si="22">SUM(D27,D33)</f>
        <v>241.01797076526225</v>
      </c>
      <c r="E26" s="37">
        <f t="shared" si="22"/>
        <v>159.75425623387784</v>
      </c>
      <c r="F26" s="37">
        <f t="shared" si="22"/>
        <v>176.2281169389509</v>
      </c>
      <c r="G26" s="37">
        <f t="shared" si="22"/>
        <v>64.954772141014615</v>
      </c>
      <c r="H26" s="37">
        <f t="shared" si="22"/>
        <v>77.433791917454869</v>
      </c>
      <c r="I26" s="37">
        <f t="shared" si="22"/>
        <v>70.512811693895088</v>
      </c>
      <c r="J26" s="37">
        <f t="shared" si="22"/>
        <v>59.80705073086844</v>
      </c>
      <c r="K26" s="37">
        <f t="shared" si="22"/>
        <v>62.673258813413575</v>
      </c>
      <c r="L26" s="37">
        <f t="shared" si="22"/>
        <v>43.708770421324168</v>
      </c>
      <c r="M26" s="37">
        <f t="shared" si="22"/>
        <v>21.519948409286329</v>
      </c>
      <c r="N26" s="37">
        <f t="shared" si="22"/>
        <v>33.056319862424758</v>
      </c>
      <c r="O26" s="37">
        <f t="shared" si="22"/>
        <v>50.253224419604472</v>
      </c>
      <c r="P26" s="37">
        <f t="shared" si="22"/>
        <v>33.796646603611343</v>
      </c>
      <c r="Q26" s="37">
        <f t="shared" si="22"/>
        <v>34.967067927773002</v>
      </c>
      <c r="R26" s="37">
        <f t="shared" si="22"/>
        <v>62.673258813413575</v>
      </c>
      <c r="S26" s="37">
        <f t="shared" si="22"/>
        <v>66.494754944110042</v>
      </c>
      <c r="T26" s="37">
        <f t="shared" si="22"/>
        <v>50.197764402407557</v>
      </c>
      <c r="U26" s="37">
        <f t="shared" si="22"/>
        <v>44.917110920034389</v>
      </c>
      <c r="V26" s="37">
        <f t="shared" si="22"/>
        <v>37.134651762682701</v>
      </c>
      <c r="W26" s="37">
        <f t="shared" si="22"/>
        <v>43.364660361134987</v>
      </c>
      <c r="X26" s="37">
        <f t="shared" ref="X26" si="23">SUM(X27,X33)</f>
        <v>32.084092863284603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315.24815133276007</v>
      </c>
      <c r="D33" s="29">
        <f t="shared" ref="D33:W33" si="28">SUM(D34:D50)</f>
        <v>241.01797076526225</v>
      </c>
      <c r="E33" s="29">
        <f t="shared" si="28"/>
        <v>159.75425623387784</v>
      </c>
      <c r="F33" s="29">
        <f t="shared" si="28"/>
        <v>176.2281169389509</v>
      </c>
      <c r="G33" s="29">
        <f t="shared" si="28"/>
        <v>64.954772141014615</v>
      </c>
      <c r="H33" s="29">
        <f t="shared" si="28"/>
        <v>77.433791917454869</v>
      </c>
      <c r="I33" s="29">
        <f t="shared" si="28"/>
        <v>70.512811693895088</v>
      </c>
      <c r="J33" s="29">
        <f t="shared" si="28"/>
        <v>59.80705073086844</v>
      </c>
      <c r="K33" s="29">
        <f t="shared" si="28"/>
        <v>62.673258813413575</v>
      </c>
      <c r="L33" s="29">
        <f t="shared" si="28"/>
        <v>43.708770421324168</v>
      </c>
      <c r="M33" s="29">
        <f t="shared" si="28"/>
        <v>21.519948409286329</v>
      </c>
      <c r="N33" s="29">
        <f t="shared" si="28"/>
        <v>33.056319862424758</v>
      </c>
      <c r="O33" s="29">
        <f t="shared" si="28"/>
        <v>50.253224419604472</v>
      </c>
      <c r="P33" s="29">
        <f t="shared" si="28"/>
        <v>33.796646603611343</v>
      </c>
      <c r="Q33" s="29">
        <f t="shared" si="28"/>
        <v>34.967067927773002</v>
      </c>
      <c r="R33" s="29">
        <f t="shared" si="28"/>
        <v>62.673258813413575</v>
      </c>
      <c r="S33" s="29">
        <f t="shared" si="28"/>
        <v>66.494754944110042</v>
      </c>
      <c r="T33" s="29">
        <f t="shared" si="28"/>
        <v>50.197764402407557</v>
      </c>
      <c r="U33" s="29">
        <f t="shared" si="28"/>
        <v>44.917110920034389</v>
      </c>
      <c r="V33" s="29">
        <f t="shared" si="28"/>
        <v>37.134651762682701</v>
      </c>
      <c r="W33" s="29">
        <f t="shared" si="28"/>
        <v>43.364660361134987</v>
      </c>
      <c r="X33" s="29">
        <f t="shared" ref="X33" si="29">SUM(X34:X50)</f>
        <v>32.084092863284603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7.9081685296646613</v>
      </c>
      <c r="D36" s="10">
        <f>FC_IND_PPP_PU_E!D36+FC_IND_PPP_PA_E!D36+FC_IND_PPP_PR_E!D36</f>
        <v>7.9081685296646596</v>
      </c>
      <c r="E36" s="10">
        <f>FC_IND_PPP_PU_E!E36+FC_IND_PPP_PA_E!E36+FC_IND_PPP_PR_E!E36</f>
        <v>2.259501289767841</v>
      </c>
      <c r="F36" s="10">
        <f>FC_IND_PPP_PU_E!F36+FC_IND_PPP_PA_E!F36+FC_IND_PPP_PR_E!F36</f>
        <v>2.259501289767841</v>
      </c>
      <c r="G36" s="10">
        <f>FC_IND_PPP_PU_E!G36+FC_IND_PPP_PA_E!G36+FC_IND_PPP_PR_E!G36</f>
        <v>2.2599312123817712</v>
      </c>
      <c r="H36" s="10">
        <f>FC_IND_PPP_PU_E!H36+FC_IND_PPP_PA_E!H36+FC_IND_PPP_PR_E!H36</f>
        <v>2.2599312123817716</v>
      </c>
      <c r="I36" s="10">
        <f>FC_IND_PPP_PU_E!I36+FC_IND_PPP_PA_E!I36+FC_IND_PPP_PR_E!I36</f>
        <v>1.130008598452279</v>
      </c>
      <c r="J36" s="10">
        <f>FC_IND_PPP_PU_E!J36+FC_IND_PPP_PA_E!J36+FC_IND_PPP_PR_E!J36</f>
        <v>2.1974204643164228</v>
      </c>
      <c r="K36" s="10">
        <f>FC_IND_PPP_PU_E!K36+FC_IND_PPP_PA_E!K36+FC_IND_PPP_PR_E!K36</f>
        <v>2.1974204643164228</v>
      </c>
      <c r="L36" s="10">
        <f>FC_IND_PPP_PU_E!L36+FC_IND_PPP_PA_E!L36+FC_IND_PPP_PR_E!L36</f>
        <v>3.2960447119518479</v>
      </c>
      <c r="M36" s="10">
        <f>FC_IND_PPP_PU_E!M36+FC_IND_PPP_PA_E!M36+FC_IND_PPP_PR_E!M36</f>
        <v>3.2960447119518483</v>
      </c>
      <c r="N36" s="10">
        <f>FC_IND_PPP_PU_E!N36+FC_IND_PPP_PA_E!N36+FC_IND_PPP_PR_E!N36</f>
        <v>2.1974204643164228</v>
      </c>
      <c r="O36" s="10">
        <f>FC_IND_PPP_PU_E!O36+FC_IND_PPP_PA_E!O36+FC_IND_PPP_PR_E!O36</f>
        <v>2.1974204643164224</v>
      </c>
      <c r="P36" s="10">
        <f>FC_IND_PPP_PU_E!P36+FC_IND_PPP_PA_E!P36+FC_IND_PPP_PR_E!P36</f>
        <v>1.098710232158211</v>
      </c>
      <c r="Q36" s="10">
        <f>FC_IND_PPP_PU_E!Q36+FC_IND_PPP_PA_E!Q36+FC_IND_PPP_PR_E!Q36</f>
        <v>2.1974204643164228</v>
      </c>
      <c r="R36" s="10">
        <f>FC_IND_PPP_PU_E!R36+FC_IND_PPP_PA_E!R36+FC_IND_PPP_PR_E!R36</f>
        <v>2.1974204643164228</v>
      </c>
      <c r="S36" s="10">
        <f>FC_IND_PPP_PU_E!S36+FC_IND_PPP_PA_E!S36+FC_IND_PPP_PR_E!S36</f>
        <v>2.1974204643164228</v>
      </c>
      <c r="T36" s="10">
        <f>FC_IND_PPP_PU_E!T36+FC_IND_PPP_PA_E!T36+FC_IND_PPP_PR_E!T36</f>
        <v>1.6095442820292352</v>
      </c>
      <c r="U36" s="10">
        <f>FC_IND_PPP_PU_E!U36+FC_IND_PPP_PA_E!U36+FC_IND_PPP_PR_E!U36</f>
        <v>1.328288907996561</v>
      </c>
      <c r="V36" s="10">
        <f>FC_IND_PPP_PU_E!V36+FC_IND_PPP_PA_E!V36+FC_IND_PPP_PR_E!V36</f>
        <v>1.1272570937231301</v>
      </c>
      <c r="W36" s="10">
        <f>FC_IND_PPP_PU_E!W36+FC_IND_PPP_PA_E!W36+FC_IND_PPP_PR_E!W36</f>
        <v>0.71633705932932068</v>
      </c>
      <c r="X36" s="10">
        <f>FC_IND_PPP_PU_E!X36+FC_IND_PPP_PA_E!X36+FC_IND_PPP_PR_E!X36</f>
        <v>0.77566638005159072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8.3404987102321578E-3</v>
      </c>
      <c r="U41" s="10">
        <f>FC_IND_PPP_PU_E!U41+FC_IND_PPP_PA_E!U41+FC_IND_PPP_PR_E!U41</f>
        <v>4.2132416165090282E-3</v>
      </c>
      <c r="V41" s="10">
        <f>FC_IND_PPP_PU_E!V41+FC_IND_PPP_PA_E!V41+FC_IND_PPP_PR_E!V41</f>
        <v>3.0954428202923465E-3</v>
      </c>
      <c r="W41" s="10">
        <f>FC_IND_PPP_PU_E!W41+FC_IND_PPP_PA_E!W41+FC_IND_PPP_PR_E!W41</f>
        <v>3.0954428202923474E-3</v>
      </c>
      <c r="X41" s="10">
        <f>FC_IND_PPP_PU_E!X41+FC_IND_PPP_PA_E!X41+FC_IND_PPP_PR_E!X41</f>
        <v>3.095442820292347E-3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7.2444539982803082</v>
      </c>
      <c r="D43" s="10">
        <f>FC_IND_PPP_PU_E!D43+FC_IND_PPP_PA_E!D43+FC_IND_PPP_PR_E!D43</f>
        <v>8.2793637145313816</v>
      </c>
      <c r="E43" s="10">
        <f>FC_IND_PPP_PU_E!E43+FC_IND_PPP_PA_E!E43+FC_IND_PPP_PR_E!E43</f>
        <v>3.1047291487532243</v>
      </c>
      <c r="F43" s="10">
        <f>FC_IND_PPP_PU_E!F43+FC_IND_PPP_PA_E!F43+FC_IND_PPP_PR_E!F43</f>
        <v>4.139638865004299</v>
      </c>
      <c r="G43" s="10">
        <f>FC_IND_PPP_PU_E!G43+FC_IND_PPP_PA_E!G43+FC_IND_PPP_PR_E!G43</f>
        <v>4.139638865004299</v>
      </c>
      <c r="H43" s="10">
        <f>FC_IND_PPP_PU_E!H43+FC_IND_PPP_PA_E!H43+FC_IND_PPP_PR_E!H43</f>
        <v>4.139638865004299</v>
      </c>
      <c r="I43" s="10">
        <f>FC_IND_PPP_PU_E!I43+FC_IND_PPP_PA_E!I43+FC_IND_PPP_PR_E!I43</f>
        <v>4.1081685296646597</v>
      </c>
      <c r="J43" s="10">
        <f>FC_IND_PPP_PU_E!J43+FC_IND_PPP_PA_E!J43+FC_IND_PPP_PR_E!J43</f>
        <v>4.1081685296646597</v>
      </c>
      <c r="K43" s="10">
        <f>FC_IND_PPP_PU_E!K43+FC_IND_PPP_PA_E!K43+FC_IND_PPP_PR_E!K43</f>
        <v>4.1081685296646597</v>
      </c>
      <c r="L43" s="10">
        <f>FC_IND_PPP_PU_E!L43+FC_IND_PPP_PA_E!L43+FC_IND_PPP_PR_E!L43</f>
        <v>4.1081685296646597</v>
      </c>
      <c r="M43" s="10">
        <f>FC_IND_PPP_PU_E!M43+FC_IND_PPP_PA_E!M43+FC_IND_PPP_PR_E!M43</f>
        <v>1.026999140154772</v>
      </c>
      <c r="N43" s="10">
        <f>FC_IND_PPP_PU_E!N43+FC_IND_PPP_PA_E!N43+FC_IND_PPP_PR_E!N43</f>
        <v>4.1081685296646597</v>
      </c>
      <c r="O43" s="10">
        <f>FC_IND_PPP_PU_E!O43+FC_IND_PPP_PA_E!O43+FC_IND_PPP_PR_E!O43</f>
        <v>4.1081685296646597</v>
      </c>
      <c r="P43" s="10">
        <f>FC_IND_PPP_PU_E!P43+FC_IND_PPP_PA_E!P43+FC_IND_PPP_PR_E!P43</f>
        <v>3.0810834049871021</v>
      </c>
      <c r="Q43" s="10">
        <f>FC_IND_PPP_PU_E!Q43+FC_IND_PPP_PA_E!Q43+FC_IND_PPP_PR_E!Q43</f>
        <v>4.1081685296646597</v>
      </c>
      <c r="R43" s="10">
        <f>FC_IND_PPP_PU_E!R43+FC_IND_PPP_PA_E!R43+FC_IND_PPP_PR_E!R43</f>
        <v>4.1081685296646597</v>
      </c>
      <c r="S43" s="10">
        <f>FC_IND_PPP_PU_E!S43+FC_IND_PPP_PA_E!S43+FC_IND_PPP_PR_E!S43</f>
        <v>4.1081685296646597</v>
      </c>
      <c r="T43" s="10">
        <f>FC_IND_PPP_PU_E!T43+FC_IND_PPP_PA_E!T43+FC_IND_PPP_PR_E!T43</f>
        <v>3.5546001719690441</v>
      </c>
      <c r="U43" s="10">
        <f>FC_IND_PPP_PU_E!U43+FC_IND_PPP_PA_E!U43+FC_IND_PPP_PR_E!U43</f>
        <v>3.3419604471195181</v>
      </c>
      <c r="V43" s="10">
        <f>FC_IND_PPP_PU_E!V43+FC_IND_PPP_PA_E!V43+FC_IND_PPP_PR_E!V43</f>
        <v>3.3913155631986238</v>
      </c>
      <c r="W43" s="10">
        <f>FC_IND_PPP_PU_E!W43+FC_IND_PPP_PA_E!W43+FC_IND_PPP_PR_E!W43</f>
        <v>3.145829750644884</v>
      </c>
      <c r="X43" s="10">
        <f>FC_IND_PPP_PU_E!X43+FC_IND_PPP_PA_E!X43+FC_IND_PPP_PR_E!X43</f>
        <v>2.9619948409286327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300.0955288048151</v>
      </c>
      <c r="D44" s="10">
        <f>FC_IND_PPP_PU_E!D44+FC_IND_PPP_PA_E!D44+FC_IND_PPP_PR_E!D44</f>
        <v>224.83043852106621</v>
      </c>
      <c r="E44" s="10">
        <f>FC_IND_PPP_PU_E!E44+FC_IND_PPP_PA_E!E44+FC_IND_PPP_PR_E!E44</f>
        <v>154.39002579535676</v>
      </c>
      <c r="F44" s="10">
        <f>FC_IND_PPP_PU_E!F44+FC_IND_PPP_PA_E!F44+FC_IND_PPP_PR_E!F44</f>
        <v>169.82897678417876</v>
      </c>
      <c r="G44" s="10">
        <f>FC_IND_PPP_PU_E!G44+FC_IND_PPP_PA_E!G44+FC_IND_PPP_PR_E!G44</f>
        <v>58.555202063628542</v>
      </c>
      <c r="H44" s="10">
        <f>FC_IND_PPP_PU_E!H44+FC_IND_PPP_PA_E!H44+FC_IND_PPP_PR_E!H44</f>
        <v>71.034221840068795</v>
      </c>
      <c r="I44" s="10">
        <f>FC_IND_PPP_PU_E!I44+FC_IND_PPP_PA_E!I44+FC_IND_PPP_PR_E!I44</f>
        <v>65.274634565778143</v>
      </c>
      <c r="J44" s="10">
        <f>FC_IND_PPP_PU_E!J44+FC_IND_PPP_PA_E!J44+FC_IND_PPP_PR_E!J44</f>
        <v>53.501461736887357</v>
      </c>
      <c r="K44" s="10">
        <f>FC_IND_PPP_PU_E!K44+FC_IND_PPP_PA_E!K44+FC_IND_PPP_PR_E!K44</f>
        <v>56.367669819432493</v>
      </c>
      <c r="L44" s="10">
        <f>FC_IND_PPP_PU_E!L44+FC_IND_PPP_PA_E!L44+FC_IND_PPP_PR_E!L44</f>
        <v>36.304557179707658</v>
      </c>
      <c r="M44" s="10">
        <f>FC_IND_PPP_PU_E!M44+FC_IND_PPP_PA_E!M44+FC_IND_PPP_PR_E!M44</f>
        <v>17.19690455717971</v>
      </c>
      <c r="N44" s="10">
        <f>FC_IND_PPP_PU_E!N44+FC_IND_PPP_PA_E!N44+FC_IND_PPP_PR_E!N44</f>
        <v>26.750730868443675</v>
      </c>
      <c r="O44" s="10">
        <f>FC_IND_PPP_PU_E!O44+FC_IND_PPP_PA_E!O44+FC_IND_PPP_PR_E!O44</f>
        <v>43.947635425623389</v>
      </c>
      <c r="P44" s="10">
        <f>FC_IND_PPP_PU_E!P44+FC_IND_PPP_PA_E!P44+FC_IND_PPP_PR_E!P44</f>
        <v>29.61685296646603</v>
      </c>
      <c r="Q44" s="10">
        <f>FC_IND_PPP_PU_E!Q44+FC_IND_PPP_PA_E!Q44+FC_IND_PPP_PR_E!Q44</f>
        <v>28.661478933791919</v>
      </c>
      <c r="R44" s="10">
        <f>FC_IND_PPP_PU_E!R44+FC_IND_PPP_PA_E!R44+FC_IND_PPP_PR_E!R44</f>
        <v>56.367669819432493</v>
      </c>
      <c r="S44" s="10">
        <f>FC_IND_PPP_PU_E!S44+FC_IND_PPP_PA_E!S44+FC_IND_PPP_PR_E!S44</f>
        <v>60.189165950128967</v>
      </c>
      <c r="T44" s="10">
        <f>FC_IND_PPP_PU_E!T44+FC_IND_PPP_PA_E!T44+FC_IND_PPP_PR_E!T44</f>
        <v>45.025279449699049</v>
      </c>
      <c r="U44" s="10">
        <f>FC_IND_PPP_PU_E!U44+FC_IND_PPP_PA_E!U44+FC_IND_PPP_PR_E!U44</f>
        <v>40.2426483233018</v>
      </c>
      <c r="V44" s="10">
        <f>FC_IND_PPP_PU_E!V44+FC_IND_PPP_PA_E!V44+FC_IND_PPP_PR_E!V44</f>
        <v>32.612983662940657</v>
      </c>
      <c r="W44" s="10">
        <f>FC_IND_PPP_PU_E!W44+FC_IND_PPP_PA_E!W44+FC_IND_PPP_PR_E!W44</f>
        <v>39.499398108340493</v>
      </c>
      <c r="X44" s="10">
        <f>FC_IND_PPP_PU_E!X44+FC_IND_PPP_PA_E!X44+FC_IND_PPP_PR_E!X44</f>
        <v>28.343336199484089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6.6208082545141869</v>
      </c>
      <c r="D51" s="37">
        <f>FC_IND_PPP_PU_E!D51+FC_IND_PPP_PA_E!D51+FC_IND_PPP_PR_E!D51</f>
        <v>17.26139294926913</v>
      </c>
      <c r="E51" s="37">
        <f>FC_IND_PPP_PU_E!E51+FC_IND_PPP_PA_E!E51+FC_IND_PPP_PR_E!E51</f>
        <v>25.257953568357699</v>
      </c>
      <c r="F51" s="37">
        <f>FC_IND_PPP_PU_E!F51+FC_IND_PPP_PA_E!F51+FC_IND_PPP_PR_E!F51</f>
        <v>35.834049871023211</v>
      </c>
      <c r="G51" s="37">
        <f>FC_IND_PPP_PU_E!G51+FC_IND_PPP_PA_E!G51+FC_IND_PPP_PR_E!G51</f>
        <v>29.041272570937235</v>
      </c>
      <c r="H51" s="37">
        <f>FC_IND_PPP_PU_E!H51+FC_IND_PPP_PA_E!H51+FC_IND_PPP_PR_E!H51</f>
        <v>38.069647463456576</v>
      </c>
      <c r="I51" s="37">
        <f>FC_IND_PPP_PU_E!I51+FC_IND_PPP_PA_E!I51+FC_IND_PPP_PR_E!I51</f>
        <v>41.917454858125538</v>
      </c>
      <c r="J51" s="37">
        <f>FC_IND_PPP_PU_E!J51+FC_IND_PPP_PA_E!J51+FC_IND_PPP_PR_E!J51</f>
        <v>43.293207222699905</v>
      </c>
      <c r="K51" s="37">
        <f>FC_IND_PPP_PU_E!K51+FC_IND_PPP_PA_E!K51+FC_IND_PPP_PR_E!K51</f>
        <v>53.632846087704202</v>
      </c>
      <c r="L51" s="37">
        <f>FC_IND_PPP_PU_E!L51+FC_IND_PPP_PA_E!L51+FC_IND_PPP_PR_E!L51</f>
        <v>78.116938950988811</v>
      </c>
      <c r="M51" s="37">
        <f>FC_IND_PPP_PU_E!M51+FC_IND_PPP_PA_E!M51+FC_IND_PPP_PR_E!M51</f>
        <v>90.58469475494411</v>
      </c>
      <c r="N51" s="37">
        <f>FC_IND_PPP_PU_E!N51+FC_IND_PPP_PA_E!N51+FC_IND_PPP_PR_E!N51</f>
        <v>111.56491831470331</v>
      </c>
      <c r="O51" s="37">
        <f>FC_IND_PPP_PU_E!O51+FC_IND_PPP_PA_E!O51+FC_IND_PPP_PR_E!O51</f>
        <v>106.9432502149613</v>
      </c>
      <c r="P51" s="37">
        <f>FC_IND_PPP_PU_E!P51+FC_IND_PPP_PA_E!P51+FC_IND_PPP_PR_E!P51</f>
        <v>93.400687876182289</v>
      </c>
      <c r="Q51" s="37">
        <f>FC_IND_PPP_PU_E!Q51+FC_IND_PPP_PA_E!Q51+FC_IND_PPP_PR_E!Q51</f>
        <v>90.154772141014618</v>
      </c>
      <c r="R51" s="37">
        <f>FC_IND_PPP_PU_E!R51+FC_IND_PPP_PA_E!R51+FC_IND_PPP_PR_E!R51</f>
        <v>92.459845227858978</v>
      </c>
      <c r="S51" s="37">
        <f>FC_IND_PPP_PU_E!S51+FC_IND_PPP_PA_E!S51+FC_IND_PPP_PR_E!S51</f>
        <v>109.1961306964746</v>
      </c>
      <c r="T51" s="37">
        <f>FC_IND_PPP_PU_E!T51+FC_IND_PPP_PA_E!T51+FC_IND_PPP_PR_E!T51</f>
        <v>157.95503009458301</v>
      </c>
      <c r="U51" s="37">
        <f>FC_IND_PPP_PU_E!U51+FC_IND_PPP_PA_E!U51+FC_IND_PPP_PR_E!U51</f>
        <v>156.08228718830611</v>
      </c>
      <c r="V51" s="37">
        <f>FC_IND_PPP_PU_E!V51+FC_IND_PPP_PA_E!V51+FC_IND_PPP_PR_E!V51</f>
        <v>157.81478933791914</v>
      </c>
      <c r="W51" s="37">
        <f>FC_IND_PPP_PU_E!W51+FC_IND_PPP_PA_E!W51+FC_IND_PPP_PR_E!W51</f>
        <v>149.35743766122101</v>
      </c>
      <c r="X51" s="37">
        <f>FC_IND_PPP_PU_E!X51+FC_IND_PPP_PA_E!X51+FC_IND_PPP_PR_E!X51</f>
        <v>179.16638005159072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733.16139294926893</v>
      </c>
      <c r="D52" s="37">
        <f t="shared" ref="D52:W52" si="31">SUM(D53:D70)</f>
        <v>721.21908856405844</v>
      </c>
      <c r="E52" s="37">
        <f t="shared" si="31"/>
        <v>773.83680137575243</v>
      </c>
      <c r="F52" s="37">
        <f t="shared" si="31"/>
        <v>766.57592433361992</v>
      </c>
      <c r="G52" s="37">
        <f t="shared" si="31"/>
        <v>758.31186586414424</v>
      </c>
      <c r="H52" s="37">
        <f t="shared" si="31"/>
        <v>768.89269131556296</v>
      </c>
      <c r="I52" s="37">
        <f t="shared" si="31"/>
        <v>780.35735167669804</v>
      </c>
      <c r="J52" s="37">
        <f t="shared" si="31"/>
        <v>803.83585554600177</v>
      </c>
      <c r="K52" s="37">
        <f t="shared" si="31"/>
        <v>835.84118658641455</v>
      </c>
      <c r="L52" s="37">
        <f t="shared" si="31"/>
        <v>799.48890799656056</v>
      </c>
      <c r="M52" s="37">
        <f t="shared" si="31"/>
        <v>821.46268271711097</v>
      </c>
      <c r="N52" s="37">
        <f t="shared" si="31"/>
        <v>806.63035253654346</v>
      </c>
      <c r="O52" s="37">
        <f t="shared" si="31"/>
        <v>875.05967325881329</v>
      </c>
      <c r="P52" s="37">
        <f t="shared" si="31"/>
        <v>924.69191745485796</v>
      </c>
      <c r="Q52" s="37">
        <f t="shared" si="31"/>
        <v>829.98950988822014</v>
      </c>
      <c r="R52" s="37">
        <f t="shared" si="31"/>
        <v>822.3703353396387</v>
      </c>
      <c r="S52" s="37">
        <f t="shared" si="31"/>
        <v>863.88168529664642</v>
      </c>
      <c r="T52" s="37">
        <f t="shared" si="31"/>
        <v>854.53250214961292</v>
      </c>
      <c r="U52" s="37">
        <f t="shared" si="31"/>
        <v>821.71384350816845</v>
      </c>
      <c r="V52" s="37">
        <f t="shared" si="31"/>
        <v>843.01152192605321</v>
      </c>
      <c r="W52" s="37">
        <f t="shared" si="31"/>
        <v>833.98727429062762</v>
      </c>
      <c r="X52" s="37">
        <f t="shared" ref="X52" si="32">SUM(X53:X70)</f>
        <v>781.63774720550305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733.16139294926893</v>
      </c>
      <c r="D59" s="10">
        <f>FC_IND_PPP_PU_E!D59+FC_IND_PPP_PA_E!D59+FC_IND_PPP_PR_E!D59</f>
        <v>721.21908856405844</v>
      </c>
      <c r="E59" s="10">
        <f>FC_IND_PPP_PU_E!E59+FC_IND_PPP_PA_E!E59+FC_IND_PPP_PR_E!E59</f>
        <v>773.83680137575243</v>
      </c>
      <c r="F59" s="10">
        <f>FC_IND_PPP_PU_E!F59+FC_IND_PPP_PA_E!F59+FC_IND_PPP_PR_E!F59</f>
        <v>766.57592433361992</v>
      </c>
      <c r="G59" s="10">
        <f>FC_IND_PPP_PU_E!G59+FC_IND_PPP_PA_E!G59+FC_IND_PPP_PR_E!G59</f>
        <v>758.31186586414424</v>
      </c>
      <c r="H59" s="10">
        <f>FC_IND_PPP_PU_E!H59+FC_IND_PPP_PA_E!H59+FC_IND_PPP_PR_E!H59</f>
        <v>768.89269131556296</v>
      </c>
      <c r="I59" s="10">
        <f>FC_IND_PPP_PU_E!I59+FC_IND_PPP_PA_E!I59+FC_IND_PPP_PR_E!I59</f>
        <v>780.35735167669804</v>
      </c>
      <c r="J59" s="10">
        <f>FC_IND_PPP_PU_E!J59+FC_IND_PPP_PA_E!J59+FC_IND_PPP_PR_E!J59</f>
        <v>803.83585554600177</v>
      </c>
      <c r="K59" s="10">
        <f>FC_IND_PPP_PU_E!K59+FC_IND_PPP_PA_E!K59+FC_IND_PPP_PR_E!K59</f>
        <v>835.84118658641455</v>
      </c>
      <c r="L59" s="10">
        <f>FC_IND_PPP_PU_E!L59+FC_IND_PPP_PA_E!L59+FC_IND_PPP_PR_E!L59</f>
        <v>799.48890799656056</v>
      </c>
      <c r="M59" s="10">
        <f>FC_IND_PPP_PU_E!M59+FC_IND_PPP_PA_E!M59+FC_IND_PPP_PR_E!M59</f>
        <v>821.46268271711097</v>
      </c>
      <c r="N59" s="10">
        <f>FC_IND_PPP_PU_E!N59+FC_IND_PPP_PA_E!N59+FC_IND_PPP_PR_E!N59</f>
        <v>806.63035253654346</v>
      </c>
      <c r="O59" s="10">
        <f>FC_IND_PPP_PU_E!O59+FC_IND_PPP_PA_E!O59+FC_IND_PPP_PR_E!O59</f>
        <v>875.05967325881329</v>
      </c>
      <c r="P59" s="10">
        <f>FC_IND_PPP_PU_E!P59+FC_IND_PPP_PA_E!P59+FC_IND_PPP_PR_E!P59</f>
        <v>924.69191745485796</v>
      </c>
      <c r="Q59" s="10">
        <f>FC_IND_PPP_PU_E!Q59+FC_IND_PPP_PA_E!Q59+FC_IND_PPP_PR_E!Q59</f>
        <v>822.65692175408424</v>
      </c>
      <c r="R59" s="10">
        <f>FC_IND_PPP_PU_E!R59+FC_IND_PPP_PA_E!R59+FC_IND_PPP_PR_E!R59</f>
        <v>815.61100601891644</v>
      </c>
      <c r="S59" s="10">
        <f>FC_IND_PPP_PU_E!S59+FC_IND_PPP_PA_E!S59+FC_IND_PPP_PR_E!S59</f>
        <v>856.47747205502992</v>
      </c>
      <c r="T59" s="10">
        <f>FC_IND_PPP_PU_E!T59+FC_IND_PPP_PA_E!T59+FC_IND_PPP_PR_E!T59</f>
        <v>847.83086844367995</v>
      </c>
      <c r="U59" s="10">
        <f>FC_IND_PPP_PU_E!U59+FC_IND_PPP_PA_E!U59+FC_IND_PPP_PR_E!U59</f>
        <v>815.27910576096292</v>
      </c>
      <c r="V59" s="10">
        <f>FC_IND_PPP_PU_E!V59+FC_IND_PPP_PA_E!V59+FC_IND_PPP_PR_E!V59</f>
        <v>836.88684436801373</v>
      </c>
      <c r="W59" s="10">
        <f>FC_IND_PPP_PU_E!W59+FC_IND_PPP_PA_E!W59+FC_IND_PPP_PR_E!W59</f>
        <v>828.17334479793635</v>
      </c>
      <c r="X59" s="10">
        <f>FC_IND_PPP_PU_E!X59+FC_IND_PPP_PA_E!X59+FC_IND_PPP_PR_E!X59</f>
        <v>776.4067927773001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7.3325881341358556</v>
      </c>
      <c r="R61" s="10">
        <f>FC_IND_PPP_PU_E!R61+FC_IND_PPP_PA_E!R61+FC_IND_PPP_PR_E!R61</f>
        <v>6.7593293207222702</v>
      </c>
      <c r="S61" s="10">
        <f>FC_IND_PPP_PU_E!S61+FC_IND_PPP_PA_E!S61+FC_IND_PPP_PR_E!S61</f>
        <v>7.4042132416165094</v>
      </c>
      <c r="T61" s="10">
        <f>FC_IND_PPP_PU_E!T61+FC_IND_PPP_PA_E!T61+FC_IND_PPP_PR_E!T61</f>
        <v>6.4966466036113486</v>
      </c>
      <c r="U61" s="10">
        <f>FC_IND_PPP_PU_E!U61+FC_IND_PPP_PA_E!U61+FC_IND_PPP_PR_E!U61</f>
        <v>6.2332760103181419</v>
      </c>
      <c r="V61" s="10">
        <f>FC_IND_PPP_PU_E!V61+FC_IND_PPP_PA_E!V61+FC_IND_PPP_PR_E!V61</f>
        <v>5.9170249355116074</v>
      </c>
      <c r="W61" s="10">
        <f>FC_IND_PPP_PU_E!W61+FC_IND_PPP_PA_E!W61+FC_IND_PPP_PR_E!W61</f>
        <v>5.6150472914875316</v>
      </c>
      <c r="X61" s="10">
        <f>FC_IND_PPP_PU_E!X61+FC_IND_PPP_PA_E!X61+FC_IND_PPP_PR_E!X61</f>
        <v>4.9840068787618224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0.2049871023215821</v>
      </c>
      <c r="U66" s="10">
        <f>FC_IND_PPP_PU_E!U66+FC_IND_PPP_PA_E!U66+FC_IND_PPP_PR_E!U66</f>
        <v>0.2014617368873603</v>
      </c>
      <c r="V66" s="10">
        <f>FC_IND_PPP_PU_E!V66+FC_IND_PPP_PA_E!V66+FC_IND_PPP_PR_E!V66</f>
        <v>0.20765262252794489</v>
      </c>
      <c r="W66" s="10">
        <f>FC_IND_PPP_PU_E!W66+FC_IND_PPP_PA_E!W66+FC_IND_PPP_PR_E!W66</f>
        <v>0.19888220120378333</v>
      </c>
      <c r="X66" s="10">
        <f>FC_IND_PPP_PU_E!X66+FC_IND_PPP_PA_E!X66+FC_IND_PPP_PR_E!X66</f>
        <v>0.24694754944110059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0.1194325021496131</v>
      </c>
      <c r="P71" s="37">
        <f t="shared" si="34"/>
        <v>0.21496130696474627</v>
      </c>
      <c r="Q71" s="37">
        <f t="shared" si="34"/>
        <v>2.3903697334479793E-2</v>
      </c>
      <c r="R71" s="37">
        <f t="shared" si="34"/>
        <v>2.3903697334479786E-2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0.1194325021496131</v>
      </c>
      <c r="P72" s="10">
        <f>FC_IND_PPP_PU_E!P72+FC_IND_PPP_PA_E!P72+FC_IND_PPP_PR_E!P72</f>
        <v>0.21496130696474627</v>
      </c>
      <c r="Q72" s="10">
        <f>FC_IND_PPP_PU_E!Q72+FC_IND_PPP_PA_E!Q72+FC_IND_PPP_PR_E!Q72</f>
        <v>2.3903697334479793E-2</v>
      </c>
      <c r="R72" s="10">
        <f>FC_IND_PPP_PU_E!R72+FC_IND_PPP_PA_E!R72+FC_IND_PPP_PR_E!R72</f>
        <v>2.3903697334479786E-2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16.647549441100601</v>
      </c>
      <c r="D75" s="37">
        <f>FC_IND_PPP_PU_E!D75+FC_IND_PPP_PA_E!D75+FC_IND_PPP_PR_E!D75</f>
        <v>41.726397248495275</v>
      </c>
      <c r="E75" s="37">
        <f>FC_IND_PPP_PU_E!E75+FC_IND_PPP_PA_E!E75+FC_IND_PPP_PR_E!E75</f>
        <v>44.616423043852095</v>
      </c>
      <c r="F75" s="37">
        <f>FC_IND_PPP_PU_E!F75+FC_IND_PPP_PA_E!F75+FC_IND_PPP_PR_E!F75</f>
        <v>43.350558899398102</v>
      </c>
      <c r="G75" s="37">
        <f>FC_IND_PPP_PU_E!G75+FC_IND_PPP_PA_E!G75+FC_IND_PPP_PR_E!G75</f>
        <v>43.899914015477208</v>
      </c>
      <c r="H75" s="37">
        <f>FC_IND_PPP_PU_E!H75+FC_IND_PPP_PA_E!H75+FC_IND_PPP_PR_E!H75</f>
        <v>80.610490111779868</v>
      </c>
      <c r="I75" s="37">
        <f>FC_IND_PPP_PU_E!I75+FC_IND_PPP_PA_E!I75+FC_IND_PPP_PR_E!I75</f>
        <v>70.507308684436779</v>
      </c>
      <c r="J75" s="37">
        <f>FC_IND_PPP_PU_E!J75+FC_IND_PPP_PA_E!J75+FC_IND_PPP_PR_E!J75</f>
        <v>63.533018056749768</v>
      </c>
      <c r="K75" s="37">
        <f>FC_IND_PPP_PU_E!K75+FC_IND_PPP_PA_E!K75+FC_IND_PPP_PR_E!K75</f>
        <v>57.49019776440241</v>
      </c>
      <c r="L75" s="37">
        <f>FC_IND_PPP_PU_E!L75+FC_IND_PPP_PA_E!L75+FC_IND_PPP_PR_E!L75</f>
        <v>56.82141014617369</v>
      </c>
      <c r="M75" s="37">
        <f>FC_IND_PPP_PU_E!M75+FC_IND_PPP_PA_E!M75+FC_IND_PPP_PR_E!M75</f>
        <v>83.667755803955288</v>
      </c>
      <c r="N75" s="37">
        <f>FC_IND_PPP_PU_E!N75+FC_IND_PPP_PA_E!N75+FC_IND_PPP_PR_E!N75</f>
        <v>88.03860705073086</v>
      </c>
      <c r="O75" s="37">
        <f>FC_IND_PPP_PU_E!O75+FC_IND_PPP_PA_E!O75+FC_IND_PPP_PR_E!O75</f>
        <v>91.573516766981939</v>
      </c>
      <c r="P75" s="37">
        <f>FC_IND_PPP_PU_E!P75+FC_IND_PPP_PA_E!P75+FC_IND_PPP_PR_E!P75</f>
        <v>90.04488392089425</v>
      </c>
      <c r="Q75" s="37">
        <f>FC_IND_PPP_PU_E!Q75+FC_IND_PPP_PA_E!Q75+FC_IND_PPP_PR_E!Q75</f>
        <v>93.436543422184002</v>
      </c>
      <c r="R75" s="37">
        <f>FC_IND_PPP_PU_E!R75+FC_IND_PPP_PA_E!R75+FC_IND_PPP_PR_E!R75</f>
        <v>92.696130696474626</v>
      </c>
      <c r="S75" s="37">
        <f>FC_IND_PPP_PU_E!S75+FC_IND_PPP_PA_E!S75+FC_IND_PPP_PR_E!S75</f>
        <v>80.252192605331047</v>
      </c>
      <c r="T75" s="37">
        <f>FC_IND_PPP_PU_E!T75+FC_IND_PPP_PA_E!T75+FC_IND_PPP_PR_E!T75</f>
        <v>80.105760963026654</v>
      </c>
      <c r="U75" s="37">
        <f>FC_IND_PPP_PU_E!U75+FC_IND_PPP_PA_E!U75+FC_IND_PPP_PR_E!U75</f>
        <v>77.203783319002568</v>
      </c>
      <c r="V75" s="37">
        <f>FC_IND_PPP_PU_E!V75+FC_IND_PPP_PA_E!V75+FC_IND_PPP_PR_E!V75</f>
        <v>82.699398108340503</v>
      </c>
      <c r="W75" s="37">
        <f>FC_IND_PPP_PU_E!W75+FC_IND_PPP_PA_E!W75+FC_IND_PPP_PR_E!W75</f>
        <v>62.556663800515892</v>
      </c>
      <c r="X75" s="37">
        <f>FC_IND_PPP_PU_E!X75+FC_IND_PPP_PA_E!X75+FC_IND_PPP_PR_E!X75</f>
        <v>44.738349097162512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176.61220980223561</v>
      </c>
      <c r="D76" s="40">
        <f>FC_IND_PPP_PU_E!D76+FC_IND_PPP_PA_E!D76+FC_IND_PPP_PR_E!D76</f>
        <v>180.30954428202918</v>
      </c>
      <c r="E76" s="40">
        <f>FC_IND_PPP_PU_E!E76+FC_IND_PPP_PA_E!E76+FC_IND_PPP_PR_E!E76</f>
        <v>171.53912295786756</v>
      </c>
      <c r="F76" s="40">
        <f>FC_IND_PPP_PU_E!F76+FC_IND_PPP_PA_E!F76+FC_IND_PPP_PR_E!F76</f>
        <v>191.65950128976783</v>
      </c>
      <c r="G76" s="40">
        <f>FC_IND_PPP_PU_E!G76+FC_IND_PPP_PA_E!G76+FC_IND_PPP_PR_E!G76</f>
        <v>201.71969045571799</v>
      </c>
      <c r="H76" s="40">
        <f>FC_IND_PPP_PU_E!H76+FC_IND_PPP_PA_E!H76+FC_IND_PPP_PR_E!H76</f>
        <v>212.38177128116939</v>
      </c>
      <c r="I76" s="40">
        <f>FC_IND_PPP_PU_E!I76+FC_IND_PPP_PA_E!I76+FC_IND_PPP_PR_E!I76</f>
        <v>214.96130696474631</v>
      </c>
      <c r="J76" s="40">
        <f>FC_IND_PPP_PU_E!J76+FC_IND_PPP_PA_E!J76+FC_IND_PPP_PR_E!J76</f>
        <v>220.80825451418738</v>
      </c>
      <c r="K76" s="40">
        <f>FC_IND_PPP_PU_E!K76+FC_IND_PPP_PA_E!K76+FC_IND_PPP_PR_E!K76</f>
        <v>222.09802235597587</v>
      </c>
      <c r="L76" s="40">
        <f>FC_IND_PPP_PU_E!L76+FC_IND_PPP_PA_E!L76+FC_IND_PPP_PR_E!L76</f>
        <v>233.79191745485809</v>
      </c>
      <c r="M76" s="40">
        <f>FC_IND_PPP_PU_E!M76+FC_IND_PPP_PA_E!M76+FC_IND_PPP_PR_E!M76</f>
        <v>262.76870163370592</v>
      </c>
      <c r="N76" s="40">
        <f>FC_IND_PPP_PU_E!N76+FC_IND_PPP_PA_E!N76+FC_IND_PPP_PR_E!N76</f>
        <v>264.40240756663798</v>
      </c>
      <c r="O76" s="40">
        <f>FC_IND_PPP_PU_E!O76+FC_IND_PPP_PA_E!O76+FC_IND_PPP_PR_E!O76</f>
        <v>243.68013757523639</v>
      </c>
      <c r="P76" s="40">
        <f>FC_IND_PPP_PU_E!P76+FC_IND_PPP_PA_E!P76+FC_IND_PPP_PR_E!P76</f>
        <v>263.19862424763539</v>
      </c>
      <c r="Q76" s="40">
        <f>FC_IND_PPP_PU_E!Q76+FC_IND_PPP_PA_E!Q76+FC_IND_PPP_PR_E!Q76</f>
        <v>262.5107480653482</v>
      </c>
      <c r="R76" s="40">
        <f>FC_IND_PPP_PU_E!R76+FC_IND_PPP_PA_E!R76+FC_IND_PPP_PR_E!R76</f>
        <v>261.9088564058469</v>
      </c>
      <c r="S76" s="40">
        <f>FC_IND_PPP_PU_E!S76+FC_IND_PPP_PA_E!S76+FC_IND_PPP_PR_E!S76</f>
        <v>259.02957867583848</v>
      </c>
      <c r="T76" s="40">
        <f>FC_IND_PPP_PU_E!T76+FC_IND_PPP_PA_E!T76+FC_IND_PPP_PR_E!T76</f>
        <v>265.90077386070499</v>
      </c>
      <c r="U76" s="40">
        <f>FC_IND_PPP_PU_E!U76+FC_IND_PPP_PA_E!U76+FC_IND_PPP_PR_E!U76</f>
        <v>262.39286328460878</v>
      </c>
      <c r="V76" s="40">
        <f>FC_IND_PPP_PU_E!V76+FC_IND_PPP_PA_E!V76+FC_IND_PPP_PR_E!V76</f>
        <v>269.42811693895101</v>
      </c>
      <c r="W76" s="40">
        <f>FC_IND_PPP_PU_E!W76+FC_IND_PPP_PA_E!W76+FC_IND_PPP_PR_E!W76</f>
        <v>264.43697334479788</v>
      </c>
      <c r="X76" s="40">
        <f>FC_IND_PPP_PU_E!X76+FC_IND_PPP_PA_E!X76+FC_IND_PPP_PR_E!X76</f>
        <v>268.24213241616508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804.19037110398801</v>
      </c>
      <c r="D2" s="31">
        <f t="shared" ref="D2:W2" si="1">SUM(D3,D17,D22,D25,D26,D51,D52,D71,D74,D75,D76)</f>
        <v>756.60461543600161</v>
      </c>
      <c r="E2" s="31">
        <f t="shared" si="1"/>
        <v>739.29032274236749</v>
      </c>
      <c r="F2" s="31">
        <f t="shared" si="1"/>
        <v>766.65699974578945</v>
      </c>
      <c r="G2" s="31">
        <f t="shared" si="1"/>
        <v>680.82980637647211</v>
      </c>
      <c r="H2" s="31">
        <f t="shared" si="1"/>
        <v>748.65434104703399</v>
      </c>
      <c r="I2" s="31">
        <f t="shared" si="1"/>
        <v>748.10461738049912</v>
      </c>
      <c r="J2" s="31">
        <f t="shared" si="1"/>
        <v>760.16857147369979</v>
      </c>
      <c r="K2" s="31">
        <f t="shared" si="1"/>
        <v>776.3949273555063</v>
      </c>
      <c r="L2" s="31">
        <f t="shared" si="1"/>
        <v>780.77000613842063</v>
      </c>
      <c r="M2" s="31">
        <f t="shared" si="1"/>
        <v>823.64375451742319</v>
      </c>
      <c r="N2" s="31">
        <f t="shared" si="1"/>
        <v>808.39945937017478</v>
      </c>
      <c r="O2" s="31">
        <f t="shared" si="1"/>
        <v>846.55146000582647</v>
      </c>
      <c r="P2" s="31">
        <f t="shared" si="1"/>
        <v>905.68745580838822</v>
      </c>
      <c r="Q2" s="31">
        <f t="shared" si="1"/>
        <v>837.9635112942799</v>
      </c>
      <c r="R2" s="31">
        <f t="shared" si="1"/>
        <v>850.88225724331085</v>
      </c>
      <c r="S2" s="31">
        <f t="shared" si="1"/>
        <v>902.41337459173928</v>
      </c>
      <c r="T2" s="31">
        <f t="shared" si="1"/>
        <v>925.4619609295122</v>
      </c>
      <c r="U2" s="31">
        <f t="shared" si="1"/>
        <v>897.10023601341959</v>
      </c>
      <c r="V2" s="31">
        <f t="shared" si="1"/>
        <v>918.19984017007414</v>
      </c>
      <c r="W2" s="31">
        <f t="shared" si="1"/>
        <v>901.0674034072332</v>
      </c>
      <c r="X2" s="31">
        <f t="shared" ref="X2" si="2">SUM(X3,X17,X22,X25,X26,X51,X52,X71,X74,X75,X76)</f>
        <v>844.56789261139716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207.81412601062587</v>
      </c>
      <c r="D26" s="37">
        <f t="shared" ref="D26:X26" si="18">SUM(D27,D33)</f>
        <v>154.04428710205897</v>
      </c>
      <c r="E26" s="37">
        <f t="shared" si="18"/>
        <v>102.73714463315871</v>
      </c>
      <c r="F26" s="37">
        <f t="shared" si="18"/>
        <v>112.87264772982432</v>
      </c>
      <c r="G26" s="37">
        <f t="shared" si="18"/>
        <v>40.180434197662933</v>
      </c>
      <c r="H26" s="37">
        <f t="shared" si="18"/>
        <v>49.281669483673987</v>
      </c>
      <c r="I26" s="37">
        <f t="shared" si="18"/>
        <v>44.820441236830412</v>
      </c>
      <c r="J26" s="37">
        <f t="shared" si="18"/>
        <v>38.115640817739283</v>
      </c>
      <c r="K26" s="37">
        <f t="shared" si="18"/>
        <v>39.334482553516956</v>
      </c>
      <c r="L26" s="37">
        <f t="shared" si="18"/>
        <v>27.795213317442752</v>
      </c>
      <c r="M26" s="37">
        <f t="shared" si="18"/>
        <v>13.729168873937954</v>
      </c>
      <c r="N26" s="37">
        <f t="shared" si="18"/>
        <v>20.05158814354024</v>
      </c>
      <c r="O26" s="37">
        <f t="shared" si="18"/>
        <v>30.63520842029471</v>
      </c>
      <c r="P26" s="37">
        <f t="shared" si="18"/>
        <v>21.38208825961097</v>
      </c>
      <c r="Q26" s="37">
        <f t="shared" si="18"/>
        <v>21.854492946081994</v>
      </c>
      <c r="R26" s="37">
        <f t="shared" si="18"/>
        <v>39.322587896416991</v>
      </c>
      <c r="S26" s="37">
        <f t="shared" si="18"/>
        <v>42.918010573740922</v>
      </c>
      <c r="T26" s="37">
        <f t="shared" si="18"/>
        <v>32.526915200829052</v>
      </c>
      <c r="U26" s="37">
        <f t="shared" si="18"/>
        <v>29.166898826901246</v>
      </c>
      <c r="V26" s="37">
        <f t="shared" si="18"/>
        <v>24.214454294321392</v>
      </c>
      <c r="W26" s="37">
        <f t="shared" si="18"/>
        <v>28.445727912507468</v>
      </c>
      <c r="X26" s="37">
        <f t="shared" si="18"/>
        <v>20.34316550477407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207.81412601062587</v>
      </c>
      <c r="D33" s="29">
        <f t="shared" ref="D33:X33" si="22">SUM(D34:D50)</f>
        <v>154.04428710205897</v>
      </c>
      <c r="E33" s="29">
        <f t="shared" si="22"/>
        <v>102.73714463315871</v>
      </c>
      <c r="F33" s="29">
        <f t="shared" si="22"/>
        <v>112.87264772982432</v>
      </c>
      <c r="G33" s="29">
        <f t="shared" si="22"/>
        <v>40.180434197662933</v>
      </c>
      <c r="H33" s="29">
        <f t="shared" si="22"/>
        <v>49.281669483673987</v>
      </c>
      <c r="I33" s="29">
        <f t="shared" si="22"/>
        <v>44.820441236830412</v>
      </c>
      <c r="J33" s="29">
        <f t="shared" si="22"/>
        <v>38.115640817739283</v>
      </c>
      <c r="K33" s="29">
        <f t="shared" si="22"/>
        <v>39.334482553516956</v>
      </c>
      <c r="L33" s="29">
        <f t="shared" si="22"/>
        <v>27.795213317442752</v>
      </c>
      <c r="M33" s="29">
        <f t="shared" si="22"/>
        <v>13.729168873937954</v>
      </c>
      <c r="N33" s="29">
        <f t="shared" si="22"/>
        <v>20.05158814354024</v>
      </c>
      <c r="O33" s="29">
        <f t="shared" si="22"/>
        <v>30.63520842029471</v>
      </c>
      <c r="P33" s="29">
        <f t="shared" si="22"/>
        <v>21.38208825961097</v>
      </c>
      <c r="Q33" s="29">
        <f t="shared" si="22"/>
        <v>21.854492946081994</v>
      </c>
      <c r="R33" s="29">
        <f t="shared" si="22"/>
        <v>39.322587896416991</v>
      </c>
      <c r="S33" s="29">
        <f t="shared" si="22"/>
        <v>42.918010573740922</v>
      </c>
      <c r="T33" s="29">
        <f t="shared" si="22"/>
        <v>32.526915200829052</v>
      </c>
      <c r="U33" s="29">
        <f t="shared" si="22"/>
        <v>29.166898826901246</v>
      </c>
      <c r="V33" s="29">
        <f t="shared" si="22"/>
        <v>24.214454294321392</v>
      </c>
      <c r="W33" s="29">
        <f t="shared" si="22"/>
        <v>28.445727912507468</v>
      </c>
      <c r="X33" s="29">
        <f t="shared" si="22"/>
        <v>20.34316550477407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5.3029947909447621</v>
      </c>
      <c r="D36" s="10">
        <v>5.1475409586970704</v>
      </c>
      <c r="E36" s="10">
        <v>1.4673589695039266</v>
      </c>
      <c r="F36" s="10">
        <v>1.4584532857204888</v>
      </c>
      <c r="G36" s="10">
        <v>1.4218022807188251</v>
      </c>
      <c r="H36" s="10">
        <v>1.4568392297933135</v>
      </c>
      <c r="I36" s="10">
        <v>0.72810587491936807</v>
      </c>
      <c r="J36" s="10">
        <v>1.4222444246875707</v>
      </c>
      <c r="K36" s="10">
        <v>1.3958383675511628</v>
      </c>
      <c r="L36" s="10">
        <v>2.1171910419564464</v>
      </c>
      <c r="M36" s="10">
        <v>2.1129274974559906</v>
      </c>
      <c r="N36" s="10">
        <v>1.3454399957809613</v>
      </c>
      <c r="O36" s="10">
        <v>1.3489859297412943</v>
      </c>
      <c r="P36" s="10">
        <v>0.70022441241104927</v>
      </c>
      <c r="Q36" s="10">
        <v>1.3850739489810191</v>
      </c>
      <c r="R36" s="10">
        <v>1.3853588106159518</v>
      </c>
      <c r="S36" s="10">
        <v>1.424482556938991</v>
      </c>
      <c r="T36" s="10">
        <v>1.0471115703144036</v>
      </c>
      <c r="U36" s="10">
        <v>0.86612256979775748</v>
      </c>
      <c r="V36" s="10">
        <v>0.73918937161377973</v>
      </c>
      <c r="W36" s="10">
        <v>0.47176390401018453</v>
      </c>
      <c r="X36" s="10">
        <v>0.49387540896001431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5.4260282237564589E-3</v>
      </c>
      <c r="U41" s="10">
        <v>2.7472815846769877E-3</v>
      </c>
      <c r="V41" s="10">
        <v>2.0298106314337191E-3</v>
      </c>
      <c r="W41" s="10">
        <v>2.0385908707678119E-3</v>
      </c>
      <c r="X41" s="10">
        <v>1.9709028624942371E-3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1.2755328547547127</v>
      </c>
      <c r="D43" s="10">
        <v>2.5513708889365017</v>
      </c>
      <c r="E43" s="10">
        <v>1.0062495556331743</v>
      </c>
      <c r="F43" s="10">
        <v>1.7937085771169909</v>
      </c>
      <c r="G43" s="10">
        <v>1.919493014890395</v>
      </c>
      <c r="H43" s="10">
        <v>2.0334183438745632</v>
      </c>
      <c r="I43" s="10">
        <v>2.0335006099868069</v>
      </c>
      <c r="J43" s="10">
        <v>2.065451080093907</v>
      </c>
      <c r="K43" s="10">
        <v>2.132954059249176</v>
      </c>
      <c r="L43" s="10">
        <v>2.3580463769932303</v>
      </c>
      <c r="M43" s="10">
        <v>0.59217596309928411</v>
      </c>
      <c r="N43" s="10">
        <v>2.3271693354486436</v>
      </c>
      <c r="O43" s="10">
        <v>2.3069789651189674</v>
      </c>
      <c r="P43" s="10">
        <v>1.8066018728290079</v>
      </c>
      <c r="Q43" s="10">
        <v>2.4035693087424637</v>
      </c>
      <c r="R43" s="10">
        <v>2.4003578832595251</v>
      </c>
      <c r="S43" s="10">
        <v>2.4757713311980156</v>
      </c>
      <c r="T43" s="10">
        <v>2.1825515899122645</v>
      </c>
      <c r="U43" s="10">
        <v>2.0574530199332468</v>
      </c>
      <c r="V43" s="10">
        <v>2.087544984691073</v>
      </c>
      <c r="W43" s="10">
        <v>1.9584866111938475</v>
      </c>
      <c r="X43" s="10">
        <v>1.8008018798248224</v>
      </c>
    </row>
    <row r="44" spans="1:24" ht="11.25" customHeight="1" x14ac:dyDescent="0.2">
      <c r="A44" s="41" t="s">
        <v>75</v>
      </c>
      <c r="B44" s="9" t="s">
        <v>76</v>
      </c>
      <c r="C44" s="10">
        <v>201.2355983649264</v>
      </c>
      <c r="D44" s="10">
        <v>146.34537525442539</v>
      </c>
      <c r="E44" s="10">
        <v>100.26353610802161</v>
      </c>
      <c r="F44" s="10">
        <v>109.62048586698684</v>
      </c>
      <c r="G44" s="10">
        <v>36.839138902053712</v>
      </c>
      <c r="H44" s="10">
        <v>45.791411910006111</v>
      </c>
      <c r="I44" s="10">
        <v>42.058834751924238</v>
      </c>
      <c r="J44" s="10">
        <v>34.627945312957806</v>
      </c>
      <c r="K44" s="10">
        <v>35.80569012671662</v>
      </c>
      <c r="L44" s="10">
        <v>23.319975898493073</v>
      </c>
      <c r="M44" s="10">
        <v>11.024065413382679</v>
      </c>
      <c r="N44" s="10">
        <v>16.378978812310635</v>
      </c>
      <c r="O44" s="10">
        <v>26.979243525434448</v>
      </c>
      <c r="P44" s="10">
        <v>18.875261974370915</v>
      </c>
      <c r="Q44" s="10">
        <v>18.065849688358512</v>
      </c>
      <c r="R44" s="10">
        <v>35.536871202541512</v>
      </c>
      <c r="S44" s="10">
        <v>39.017756685603914</v>
      </c>
      <c r="T44" s="10">
        <v>29.291826012378625</v>
      </c>
      <c r="U44" s="10">
        <v>26.240575955585566</v>
      </c>
      <c r="V44" s="10">
        <v>21.385690127385107</v>
      </c>
      <c r="W44" s="10">
        <v>26.013438806432667</v>
      </c>
      <c r="X44" s="10">
        <v>18.046517313126738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1.165727390313851</v>
      </c>
      <c r="D51" s="37">
        <v>5.3192753684637131</v>
      </c>
      <c r="E51" s="37">
        <v>8.1861583850461077</v>
      </c>
      <c r="F51" s="37">
        <v>15.52692027071922</v>
      </c>
      <c r="G51" s="37">
        <v>13.466034516850097</v>
      </c>
      <c r="H51" s="37">
        <v>18.700065880493167</v>
      </c>
      <c r="I51" s="37">
        <v>20.748703323047611</v>
      </c>
      <c r="J51" s="37">
        <v>21.766390782939474</v>
      </c>
      <c r="K51" s="37">
        <v>27.846081762666362</v>
      </c>
      <c r="L51" s="37">
        <v>44.838317499651502</v>
      </c>
      <c r="M51" s="37">
        <v>52.231863456555246</v>
      </c>
      <c r="N51" s="37">
        <v>63.198589575633427</v>
      </c>
      <c r="O51" s="37">
        <v>60.054943443985017</v>
      </c>
      <c r="P51" s="37">
        <v>54.765754593824411</v>
      </c>
      <c r="Q51" s="37">
        <v>52.74692160024432</v>
      </c>
      <c r="R51" s="37">
        <v>54.023275037298212</v>
      </c>
      <c r="S51" s="37">
        <v>65.806611365612838</v>
      </c>
      <c r="T51" s="37">
        <v>96.985592018525878</v>
      </c>
      <c r="U51" s="37">
        <v>96.090895812503348</v>
      </c>
      <c r="V51" s="37">
        <v>97.143856374640848</v>
      </c>
      <c r="W51" s="37">
        <v>92.984860951790765</v>
      </c>
      <c r="X51" s="37">
        <v>108.92765562588198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491.63735359805793</v>
      </c>
      <c r="D52" s="37">
        <f t="shared" ref="D52:X52" si="24">SUM(D53:D70)</f>
        <v>469.4519071832537</v>
      </c>
      <c r="E52" s="37">
        <f t="shared" si="24"/>
        <v>502.54291802046674</v>
      </c>
      <c r="F52" s="37">
        <f t="shared" si="24"/>
        <v>494.80616836180809</v>
      </c>
      <c r="G52" s="37">
        <f t="shared" si="24"/>
        <v>477.08068921508948</v>
      </c>
      <c r="H52" s="37">
        <f t="shared" si="24"/>
        <v>495.65802271889891</v>
      </c>
      <c r="I52" s="37">
        <f t="shared" si="24"/>
        <v>502.81278661997538</v>
      </c>
      <c r="J52" s="37">
        <f t="shared" si="24"/>
        <v>520.26959905004287</v>
      </c>
      <c r="K52" s="37">
        <f t="shared" si="24"/>
        <v>530.9403531834979</v>
      </c>
      <c r="L52" s="37">
        <f t="shared" si="24"/>
        <v>513.546053552015</v>
      </c>
      <c r="M52" s="37">
        <f t="shared" si="24"/>
        <v>526.5981629900615</v>
      </c>
      <c r="N52" s="37">
        <f t="shared" si="24"/>
        <v>493.88487808188802</v>
      </c>
      <c r="O52" s="37">
        <f t="shared" si="24"/>
        <v>537.19495475681197</v>
      </c>
      <c r="P52" s="37">
        <f t="shared" si="24"/>
        <v>589.31994588709495</v>
      </c>
      <c r="Q52" s="37">
        <f t="shared" si="24"/>
        <v>522.8256521724993</v>
      </c>
      <c r="R52" s="37">
        <f t="shared" si="24"/>
        <v>518.14953428835133</v>
      </c>
      <c r="S52" s="37">
        <f t="shared" si="24"/>
        <v>559.67548860644297</v>
      </c>
      <c r="T52" s="37">
        <f t="shared" si="24"/>
        <v>555.6830973745449</v>
      </c>
      <c r="U52" s="37">
        <f t="shared" si="24"/>
        <v>535.57147405551143</v>
      </c>
      <c r="V52" s="37">
        <f t="shared" si="24"/>
        <v>552.55160199412603</v>
      </c>
      <c r="W52" s="37">
        <f t="shared" si="24"/>
        <v>549.03638787736384</v>
      </c>
      <c r="X52" s="37">
        <f t="shared" si="24"/>
        <v>497.5270975886225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491.63735359805793</v>
      </c>
      <c r="D59" s="10">
        <v>469.4519071832537</v>
      </c>
      <c r="E59" s="10">
        <v>502.54291802046674</v>
      </c>
      <c r="F59" s="10">
        <v>494.80616836180809</v>
      </c>
      <c r="G59" s="10">
        <v>477.08068921508948</v>
      </c>
      <c r="H59" s="10">
        <v>495.65802271889891</v>
      </c>
      <c r="I59" s="10">
        <v>502.81278661997538</v>
      </c>
      <c r="J59" s="10">
        <v>520.26959905004287</v>
      </c>
      <c r="K59" s="10">
        <v>530.9403531834979</v>
      </c>
      <c r="L59" s="10">
        <v>513.546053552015</v>
      </c>
      <c r="M59" s="10">
        <v>526.5981629900615</v>
      </c>
      <c r="N59" s="10">
        <v>493.88487808188802</v>
      </c>
      <c r="O59" s="10">
        <v>537.19495475681197</v>
      </c>
      <c r="P59" s="10">
        <v>589.31994588709495</v>
      </c>
      <c r="Q59" s="10">
        <v>518.5355692156794</v>
      </c>
      <c r="R59" s="10">
        <v>514.20013218778377</v>
      </c>
      <c r="S59" s="10">
        <v>555.21336911419144</v>
      </c>
      <c r="T59" s="10">
        <v>551.568243215915</v>
      </c>
      <c r="U59" s="10">
        <v>531.60997576133582</v>
      </c>
      <c r="V59" s="10">
        <v>548.78151935779465</v>
      </c>
      <c r="W59" s="10">
        <v>545.41683311044517</v>
      </c>
      <c r="X59" s="10">
        <v>494.34683797526259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4.2900829568198713</v>
      </c>
      <c r="R61" s="10">
        <v>3.9494021005675122</v>
      </c>
      <c r="S61" s="10">
        <v>4.4621194922515039</v>
      </c>
      <c r="T61" s="10">
        <v>3.9889905159025418</v>
      </c>
      <c r="U61" s="10">
        <v>3.8374698786636698</v>
      </c>
      <c r="V61" s="10">
        <v>3.6422607976855605</v>
      </c>
      <c r="W61" s="10">
        <v>3.4957374725521189</v>
      </c>
      <c r="X61" s="10">
        <v>3.0301230887763011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0.12586364272740297</v>
      </c>
      <c r="U66" s="10">
        <v>0.1240284155119664</v>
      </c>
      <c r="V66" s="10">
        <v>0.12782183864579852</v>
      </c>
      <c r="W66" s="10">
        <v>0.12381729436646173</v>
      </c>
      <c r="X66" s="10">
        <v>0.15013652458363011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7.3319042745760621E-2</v>
      </c>
      <c r="P71" s="37">
        <f t="shared" si="26"/>
        <v>0.13699804594049331</v>
      </c>
      <c r="Q71" s="37">
        <f t="shared" si="26"/>
        <v>1.5066933707024704E-2</v>
      </c>
      <c r="R71" s="37">
        <f t="shared" si="26"/>
        <v>1.5070032452310004E-2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7.3319042745760621E-2</v>
      </c>
      <c r="P72" s="10">
        <v>0.13699804594049331</v>
      </c>
      <c r="Q72" s="10">
        <v>1.5066933707024704E-2</v>
      </c>
      <c r="R72" s="10">
        <v>1.5070032452310004E-2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11.163377163371528</v>
      </c>
      <c r="D75" s="37">
        <v>27.160313805882197</v>
      </c>
      <c r="E75" s="37">
        <v>28.97467190527906</v>
      </c>
      <c r="F75" s="37">
        <v>27.981734443330609</v>
      </c>
      <c r="G75" s="37">
        <v>27.618981289604697</v>
      </c>
      <c r="H75" s="37">
        <v>51.964645509691863</v>
      </c>
      <c r="I75" s="37">
        <v>45.430438094192766</v>
      </c>
      <c r="J75" s="37">
        <v>41.120705928665458</v>
      </c>
      <c r="K75" s="37">
        <v>36.51873872150378</v>
      </c>
      <c r="L75" s="37">
        <v>36.498831498427059</v>
      </c>
      <c r="M75" s="37">
        <v>53.635164974422473</v>
      </c>
      <c r="N75" s="37">
        <v>53.904414299584154</v>
      </c>
      <c r="O75" s="37">
        <v>56.216544653876923</v>
      </c>
      <c r="P75" s="37">
        <v>57.386947066358147</v>
      </c>
      <c r="Q75" s="37">
        <v>58.894746944645377</v>
      </c>
      <c r="R75" s="37">
        <v>58.440068005063026</v>
      </c>
      <c r="S75" s="37">
        <v>52.023657000921091</v>
      </c>
      <c r="T75" s="37">
        <v>52.113924475239465</v>
      </c>
      <c r="U75" s="37">
        <v>50.341412025505576</v>
      </c>
      <c r="V75" s="37">
        <v>54.229435734698981</v>
      </c>
      <c r="W75" s="37">
        <v>41.198449182588597</v>
      </c>
      <c r="X75" s="37">
        <v>28.485404324327476</v>
      </c>
    </row>
    <row r="76" spans="1:24" ht="11.25" customHeight="1" x14ac:dyDescent="0.2">
      <c r="A76" s="38" t="s">
        <v>139</v>
      </c>
      <c r="B76" s="39" t="s">
        <v>140</v>
      </c>
      <c r="C76" s="40">
        <v>92.409786941618918</v>
      </c>
      <c r="D76" s="40">
        <v>100.62883197634299</v>
      </c>
      <c r="E76" s="40">
        <v>96.849429798416878</v>
      </c>
      <c r="F76" s="40">
        <v>115.46952894010717</v>
      </c>
      <c r="G76" s="40">
        <v>122.48366715726485</v>
      </c>
      <c r="H76" s="40">
        <v>133.04993745427609</v>
      </c>
      <c r="I76" s="40">
        <v>134.29224810645297</v>
      </c>
      <c r="J76" s="40">
        <v>138.89623489431273</v>
      </c>
      <c r="K76" s="40">
        <v>141.75527113432116</v>
      </c>
      <c r="L76" s="40">
        <v>158.09159027088421</v>
      </c>
      <c r="M76" s="40">
        <v>177.44939422244616</v>
      </c>
      <c r="N76" s="40">
        <v>177.35998926952897</v>
      </c>
      <c r="O76" s="40">
        <v>162.37648968811209</v>
      </c>
      <c r="P76" s="40">
        <v>182.69572195555932</v>
      </c>
      <c r="Q76" s="40">
        <v>181.62663069710203</v>
      </c>
      <c r="R76" s="40">
        <v>180.93172198372898</v>
      </c>
      <c r="S76" s="40">
        <v>181.98960704502161</v>
      </c>
      <c r="T76" s="40">
        <v>188.15243186037284</v>
      </c>
      <c r="U76" s="40">
        <v>185.92955529299797</v>
      </c>
      <c r="V76" s="40">
        <v>190.06049177228684</v>
      </c>
      <c r="W76" s="40">
        <v>189.40197748298263</v>
      </c>
      <c r="X76" s="40">
        <v>189.28456956779115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384.74984729520332</v>
      </c>
      <c r="D2" s="31">
        <f t="shared" ref="D2:W2" si="1">SUM(D3,D17,D22,D25,D26,D51,D52,D71,D74,D75,D76)</f>
        <v>389.14863242893438</v>
      </c>
      <c r="E2" s="31">
        <f t="shared" si="1"/>
        <v>383.31276016213849</v>
      </c>
      <c r="F2" s="31">
        <f t="shared" si="1"/>
        <v>397.77087774790073</v>
      </c>
      <c r="G2" s="31">
        <f t="shared" si="1"/>
        <v>370.02463220046866</v>
      </c>
      <c r="H2" s="31">
        <f t="shared" si="1"/>
        <v>381.09763793844843</v>
      </c>
      <c r="I2" s="31">
        <f t="shared" si="1"/>
        <v>380.70418691866996</v>
      </c>
      <c r="J2" s="31">
        <f t="shared" si="1"/>
        <v>380.93395394119648</v>
      </c>
      <c r="K2" s="31">
        <f t="shared" si="1"/>
        <v>409.84764630703023</v>
      </c>
      <c r="L2" s="31">
        <f t="shared" si="1"/>
        <v>392.66081872490838</v>
      </c>
      <c r="M2" s="31">
        <f t="shared" si="1"/>
        <v>411.90661885910856</v>
      </c>
      <c r="N2" s="31">
        <f t="shared" si="1"/>
        <v>455.43868290643519</v>
      </c>
      <c r="O2" s="31">
        <f t="shared" si="1"/>
        <v>485.1374424343212</v>
      </c>
      <c r="P2" s="31">
        <f t="shared" si="1"/>
        <v>465.78952900108078</v>
      </c>
      <c r="Q2" s="31">
        <f t="shared" si="1"/>
        <v>438.35262513458071</v>
      </c>
      <c r="R2" s="31">
        <f t="shared" si="1"/>
        <v>446.44544888077991</v>
      </c>
      <c r="S2" s="31">
        <f t="shared" si="1"/>
        <v>442.36482355489147</v>
      </c>
      <c r="T2" s="31">
        <f t="shared" si="1"/>
        <v>448.22700439014409</v>
      </c>
      <c r="U2" s="31">
        <f t="shared" si="1"/>
        <v>430.16140533566147</v>
      </c>
      <c r="V2" s="31">
        <f t="shared" si="1"/>
        <v>433.28636409102728</v>
      </c>
      <c r="W2" s="31">
        <f t="shared" si="1"/>
        <v>418.73143102486864</v>
      </c>
      <c r="X2" s="31">
        <f t="shared" ref="X2" si="2">SUM(X3,X17,X22,X25,X26,X51,X52,X71,X74,X75,X76)</f>
        <v>426.60274784908705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102.01917733767978</v>
      </c>
      <c r="D26" s="37">
        <f t="shared" ref="D26" si="22">SUM(D27,D33)</f>
        <v>82.512021941441645</v>
      </c>
      <c r="E26" s="37">
        <f t="shared" ref="E26:X26" si="23">SUM(E27,E33)</f>
        <v>55.423134377214829</v>
      </c>
      <c r="F26" s="37">
        <f t="shared" si="23"/>
        <v>61.943630536945719</v>
      </c>
      <c r="G26" s="37">
        <f t="shared" si="23"/>
        <v>23.635723031650748</v>
      </c>
      <c r="H26" s="37">
        <f t="shared" si="23"/>
        <v>27.120173223609331</v>
      </c>
      <c r="I26" s="37">
        <f t="shared" si="23"/>
        <v>24.695720481720148</v>
      </c>
      <c r="J26" s="37">
        <f t="shared" si="23"/>
        <v>20.731149974414908</v>
      </c>
      <c r="K26" s="37">
        <f t="shared" si="23"/>
        <v>22.544569869477947</v>
      </c>
      <c r="L26" s="37">
        <f t="shared" si="23"/>
        <v>15.441096704791965</v>
      </c>
      <c r="M26" s="37">
        <f t="shared" si="23"/>
        <v>7.6794091808040017</v>
      </c>
      <c r="N26" s="37">
        <f t="shared" si="23"/>
        <v>12.665230008742361</v>
      </c>
      <c r="O26" s="37">
        <f t="shared" si="23"/>
        <v>19.230318236685779</v>
      </c>
      <c r="P26" s="37">
        <f t="shared" si="23"/>
        <v>12.140430977639511</v>
      </c>
      <c r="Q26" s="37">
        <f t="shared" si="23"/>
        <v>12.784301050290519</v>
      </c>
      <c r="R26" s="37">
        <f t="shared" si="23"/>
        <v>23.01596272720948</v>
      </c>
      <c r="S26" s="37">
        <f t="shared" si="23"/>
        <v>23.256053843007432</v>
      </c>
      <c r="T26" s="37">
        <f t="shared" si="23"/>
        <v>17.448298666410704</v>
      </c>
      <c r="U26" s="37">
        <f t="shared" si="23"/>
        <v>15.542781359771308</v>
      </c>
      <c r="V26" s="37">
        <f t="shared" si="23"/>
        <v>12.691499446353317</v>
      </c>
      <c r="W26" s="37">
        <f t="shared" si="23"/>
        <v>14.727441183683347</v>
      </c>
      <c r="X26" s="37">
        <f t="shared" si="23"/>
        <v>11.590627875012361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102.01917733767978</v>
      </c>
      <c r="D33" s="29">
        <f t="shared" ref="D33" si="28">SUM(D34:D50)</f>
        <v>82.512021941441645</v>
      </c>
      <c r="E33" s="29">
        <f t="shared" ref="E33:X33" si="29">SUM(E34:E50)</f>
        <v>55.423134377214829</v>
      </c>
      <c r="F33" s="29">
        <f t="shared" si="29"/>
        <v>61.943630536945719</v>
      </c>
      <c r="G33" s="29">
        <f t="shared" si="29"/>
        <v>23.635723031650748</v>
      </c>
      <c r="H33" s="29">
        <f t="shared" si="29"/>
        <v>27.120173223609331</v>
      </c>
      <c r="I33" s="29">
        <f t="shared" si="29"/>
        <v>24.695720481720148</v>
      </c>
      <c r="J33" s="29">
        <f t="shared" si="29"/>
        <v>20.731149974414908</v>
      </c>
      <c r="K33" s="29">
        <f t="shared" si="29"/>
        <v>22.544569869477947</v>
      </c>
      <c r="L33" s="29">
        <f t="shared" si="29"/>
        <v>15.441096704791965</v>
      </c>
      <c r="M33" s="29">
        <f t="shared" si="29"/>
        <v>7.6794091808040017</v>
      </c>
      <c r="N33" s="29">
        <f t="shared" si="29"/>
        <v>12.665230008742361</v>
      </c>
      <c r="O33" s="29">
        <f t="shared" si="29"/>
        <v>19.230318236685779</v>
      </c>
      <c r="P33" s="29">
        <f t="shared" si="29"/>
        <v>12.140430977639511</v>
      </c>
      <c r="Q33" s="29">
        <f t="shared" si="29"/>
        <v>12.784301050290519</v>
      </c>
      <c r="R33" s="29">
        <f t="shared" si="29"/>
        <v>23.01596272720948</v>
      </c>
      <c r="S33" s="29">
        <f t="shared" si="29"/>
        <v>23.256053843007432</v>
      </c>
      <c r="T33" s="29">
        <f t="shared" si="29"/>
        <v>17.448298666410704</v>
      </c>
      <c r="U33" s="29">
        <f t="shared" si="29"/>
        <v>15.542781359771308</v>
      </c>
      <c r="V33" s="29">
        <f t="shared" si="29"/>
        <v>12.691499446353317</v>
      </c>
      <c r="W33" s="29">
        <f t="shared" si="29"/>
        <v>14.727441183683347</v>
      </c>
      <c r="X33" s="29">
        <f t="shared" si="29"/>
        <v>11.590627875012361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2.6051737387198992</v>
      </c>
      <c r="D36" s="10">
        <v>2.7606275709675892</v>
      </c>
      <c r="E36" s="10">
        <v>0.7921423202639144</v>
      </c>
      <c r="F36" s="10">
        <v>0.80104800404735244</v>
      </c>
      <c r="G36" s="10">
        <v>0.83812893166294611</v>
      </c>
      <c r="H36" s="10">
        <v>0.80309198258845804</v>
      </c>
      <c r="I36" s="10">
        <v>0.40190272353291095</v>
      </c>
      <c r="J36" s="10">
        <v>0.77517603962885195</v>
      </c>
      <c r="K36" s="10">
        <v>0.80158209676526027</v>
      </c>
      <c r="L36" s="10">
        <v>1.1788536699954013</v>
      </c>
      <c r="M36" s="10">
        <v>1.1831172144958577</v>
      </c>
      <c r="N36" s="10">
        <v>0.85198046853546139</v>
      </c>
      <c r="O36" s="10">
        <v>0.84843453457512819</v>
      </c>
      <c r="P36" s="10">
        <v>0.39848581974716163</v>
      </c>
      <c r="Q36" s="10">
        <v>0.81234651533540359</v>
      </c>
      <c r="R36" s="10">
        <v>0.81206165370047101</v>
      </c>
      <c r="S36" s="10">
        <v>0.77293790737743195</v>
      </c>
      <c r="T36" s="10">
        <v>0.56243271171483145</v>
      </c>
      <c r="U36" s="10">
        <v>0.46216633819880348</v>
      </c>
      <c r="V36" s="10">
        <v>0.38806772210935031</v>
      </c>
      <c r="W36" s="10">
        <v>0.24457315531913615</v>
      </c>
      <c r="X36" s="10">
        <v>0.28179097109157641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2.9144704864756993E-3</v>
      </c>
      <c r="U41" s="10">
        <v>1.4659600318320404E-3</v>
      </c>
      <c r="V41" s="10">
        <v>1.0656321888586275E-3</v>
      </c>
      <c r="W41" s="10">
        <v>1.0568519495245355E-3</v>
      </c>
      <c r="X41" s="10">
        <v>1.1245399577981098E-3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0.55407315907116217</v>
      </c>
      <c r="D43" s="10">
        <v>1.2663311038332399</v>
      </c>
      <c r="E43" s="10">
        <v>0.50450236961576744</v>
      </c>
      <c r="F43" s="10">
        <v>0.9340916157064455</v>
      </c>
      <c r="G43" s="10">
        <v>1.0815309384129741</v>
      </c>
      <c r="H43" s="10">
        <v>1.0742713109581881</v>
      </c>
      <c r="I43" s="10">
        <v>1.0780179443333275</v>
      </c>
      <c r="J43" s="10">
        <v>1.082457510856504</v>
      </c>
      <c r="K43" s="10">
        <v>1.1810080799968099</v>
      </c>
      <c r="L43" s="10">
        <v>1.2776617535819812</v>
      </c>
      <c r="M43" s="10">
        <v>0.32345282251111312</v>
      </c>
      <c r="N43" s="10">
        <v>1.4414974840738577</v>
      </c>
      <c r="O43" s="10">
        <v>1.4134918019217149</v>
      </c>
      <c r="P43" s="10">
        <v>1.000354165797233</v>
      </c>
      <c r="Q43" s="10">
        <v>1.3763252895217102</v>
      </c>
      <c r="R43" s="10">
        <v>1.3731024566180241</v>
      </c>
      <c r="S43" s="10">
        <v>1.3117066711049423</v>
      </c>
      <c r="T43" s="10">
        <v>1.1494980468889708</v>
      </c>
      <c r="U43" s="10">
        <v>1.0770766938244389</v>
      </c>
      <c r="V43" s="10">
        <v>1.0750725564995569</v>
      </c>
      <c r="W43" s="10">
        <v>0.99585187450685853</v>
      </c>
      <c r="X43" s="10">
        <v>1.0108934776056366</v>
      </c>
    </row>
    <row r="44" spans="1:24" ht="11.25" customHeight="1" x14ac:dyDescent="0.2">
      <c r="A44" s="41" t="s">
        <v>75</v>
      </c>
      <c r="B44" s="9" t="s">
        <v>76</v>
      </c>
      <c r="C44" s="10">
        <v>98.859930439888714</v>
      </c>
      <c r="D44" s="10">
        <v>78.485063266640822</v>
      </c>
      <c r="E44" s="10">
        <v>54.126489687335145</v>
      </c>
      <c r="F44" s="10">
        <v>60.208490917191924</v>
      </c>
      <c r="G44" s="10">
        <v>21.716063161574827</v>
      </c>
      <c r="H44" s="10">
        <v>25.242809930062684</v>
      </c>
      <c r="I44" s="10">
        <v>23.215799813853909</v>
      </c>
      <c r="J44" s="10">
        <v>18.873516423929551</v>
      </c>
      <c r="K44" s="10">
        <v>20.561979692715877</v>
      </c>
      <c r="L44" s="10">
        <v>12.984581281214583</v>
      </c>
      <c r="M44" s="10">
        <v>6.1728391437970309</v>
      </c>
      <c r="N44" s="10">
        <v>10.371752056133042</v>
      </c>
      <c r="O44" s="10">
        <v>16.968391900188937</v>
      </c>
      <c r="P44" s="10">
        <v>10.741590992095116</v>
      </c>
      <c r="Q44" s="10">
        <v>10.595629245433406</v>
      </c>
      <c r="R44" s="10">
        <v>20.830798616890984</v>
      </c>
      <c r="S44" s="10">
        <v>21.171409264525057</v>
      </c>
      <c r="T44" s="10">
        <v>15.733453437320426</v>
      </c>
      <c r="U44" s="10">
        <v>14.002072367716233</v>
      </c>
      <c r="V44" s="10">
        <v>11.227293535555551</v>
      </c>
      <c r="W44" s="10">
        <v>13.485959301907828</v>
      </c>
      <c r="X44" s="10">
        <v>10.29681888635735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0.50637524181310467</v>
      </c>
      <c r="D51" s="37">
        <v>2.6401351046798989</v>
      </c>
      <c r="E51" s="37">
        <v>4.104286337505032</v>
      </c>
      <c r="F51" s="37">
        <v>8.0857984555845217</v>
      </c>
      <c r="G51" s="37">
        <v>7.5873852286677863</v>
      </c>
      <c r="H51" s="37">
        <v>9.8793956241013952</v>
      </c>
      <c r="I51" s="37">
        <v>10.999492399482969</v>
      </c>
      <c r="J51" s="37">
        <v>11.407286967144913</v>
      </c>
      <c r="K51" s="37">
        <v>15.418263424547076</v>
      </c>
      <c r="L51" s="37">
        <v>24.294773810733599</v>
      </c>
      <c r="M51" s="37">
        <v>28.529600512010855</v>
      </c>
      <c r="N51" s="37">
        <v>39.146531574905403</v>
      </c>
      <c r="O51" s="37">
        <v>36.795814572400118</v>
      </c>
      <c r="P51" s="37">
        <v>30.324971746637019</v>
      </c>
      <c r="Q51" s="37">
        <v>30.20379810924511</v>
      </c>
      <c r="R51" s="37">
        <v>30.90351325758748</v>
      </c>
      <c r="S51" s="37">
        <v>34.865486179337609</v>
      </c>
      <c r="T51" s="37">
        <v>51.080006134538912</v>
      </c>
      <c r="U51" s="37">
        <v>50.303585727424107</v>
      </c>
      <c r="V51" s="37">
        <v>50.028475930719196</v>
      </c>
      <c r="W51" s="37">
        <v>47.280970699694556</v>
      </c>
      <c r="X51" s="37">
        <v>61.147346544189865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241.52403935121097</v>
      </c>
      <c r="D52" s="37">
        <f t="shared" ref="D52" si="31">SUM(D53:D70)</f>
        <v>251.76718138080471</v>
      </c>
      <c r="E52" s="37">
        <f t="shared" ref="E52:X52" si="32">SUM(E53:E70)</f>
        <v>271.29388335528574</v>
      </c>
      <c r="F52" s="37">
        <f t="shared" si="32"/>
        <v>271.76975597181183</v>
      </c>
      <c r="G52" s="37">
        <f t="shared" si="32"/>
        <v>281.23117664905476</v>
      </c>
      <c r="H52" s="37">
        <f t="shared" si="32"/>
        <v>273.23466859666405</v>
      </c>
      <c r="I52" s="37">
        <f t="shared" si="32"/>
        <v>277.54456505672272</v>
      </c>
      <c r="J52" s="37">
        <f t="shared" si="32"/>
        <v>283.56625649595884</v>
      </c>
      <c r="K52" s="37">
        <f t="shared" si="32"/>
        <v>304.90083340291659</v>
      </c>
      <c r="L52" s="37">
        <f t="shared" si="32"/>
        <v>285.94285444454556</v>
      </c>
      <c r="M52" s="37">
        <f t="shared" si="32"/>
        <v>294.86451972704947</v>
      </c>
      <c r="N52" s="37">
        <f t="shared" si="32"/>
        <v>312.74547445465544</v>
      </c>
      <c r="O52" s="37">
        <f t="shared" si="32"/>
        <v>337.86471850200132</v>
      </c>
      <c r="P52" s="37">
        <f t="shared" si="32"/>
        <v>335.37197156776307</v>
      </c>
      <c r="Q52" s="37">
        <f t="shared" si="32"/>
        <v>306.57792811795679</v>
      </c>
      <c r="R52" s="37">
        <f t="shared" si="32"/>
        <v>303.67009266024235</v>
      </c>
      <c r="S52" s="37">
        <f t="shared" si="32"/>
        <v>303.62821138312393</v>
      </c>
      <c r="T52" s="37">
        <f t="shared" si="32"/>
        <v>298.42982111007086</v>
      </c>
      <c r="U52" s="37">
        <f t="shared" si="32"/>
        <v>285.74297442958169</v>
      </c>
      <c r="V52" s="37">
        <f t="shared" si="32"/>
        <v>290.04689389030489</v>
      </c>
      <c r="W52" s="37">
        <f t="shared" si="32"/>
        <v>284.5969840087796</v>
      </c>
      <c r="X52" s="37">
        <f t="shared" si="32"/>
        <v>283.84521709893767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241.52403935121097</v>
      </c>
      <c r="D59" s="10">
        <v>251.76718138080471</v>
      </c>
      <c r="E59" s="10">
        <v>271.29388335528574</v>
      </c>
      <c r="F59" s="10">
        <v>271.76975597181183</v>
      </c>
      <c r="G59" s="10">
        <v>281.23117664905476</v>
      </c>
      <c r="H59" s="10">
        <v>273.23466859666405</v>
      </c>
      <c r="I59" s="10">
        <v>277.54456505672272</v>
      </c>
      <c r="J59" s="10">
        <v>283.56625649595884</v>
      </c>
      <c r="K59" s="10">
        <v>304.90083340291659</v>
      </c>
      <c r="L59" s="10">
        <v>285.94285444454556</v>
      </c>
      <c r="M59" s="10">
        <v>294.86451972704947</v>
      </c>
      <c r="N59" s="10">
        <v>312.74547445465544</v>
      </c>
      <c r="O59" s="10">
        <v>337.86471850200132</v>
      </c>
      <c r="P59" s="10">
        <v>335.37197156776307</v>
      </c>
      <c r="Q59" s="10">
        <v>304.12135253840484</v>
      </c>
      <c r="R59" s="10">
        <v>301.41087383113273</v>
      </c>
      <c r="S59" s="10">
        <v>301.26410294083843</v>
      </c>
      <c r="T59" s="10">
        <v>296.262625227765</v>
      </c>
      <c r="U59" s="10">
        <v>283.6691299996271</v>
      </c>
      <c r="V59" s="10">
        <v>288.10532501021913</v>
      </c>
      <c r="W59" s="10">
        <v>282.75651168749124</v>
      </c>
      <c r="X59" s="10">
        <v>282.05995480203751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2.4565755795519362</v>
      </c>
      <c r="R61" s="10">
        <v>2.259218829109622</v>
      </c>
      <c r="S61" s="10">
        <v>2.3641084422855232</v>
      </c>
      <c r="T61" s="10">
        <v>2.1009064932448744</v>
      </c>
      <c r="U61" s="10">
        <v>2.0089155521500262</v>
      </c>
      <c r="V61" s="10">
        <v>1.8757414359554019</v>
      </c>
      <c r="W61" s="10">
        <v>1.777513665361651</v>
      </c>
      <c r="X61" s="10">
        <v>1.700982046444877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6.6289389061037915E-2</v>
      </c>
      <c r="U66" s="10">
        <v>6.4928877804581286E-2</v>
      </c>
      <c r="V66" s="10">
        <v>6.5827444130382842E-2</v>
      </c>
      <c r="W66" s="10">
        <v>6.2958655926703216E-2</v>
      </c>
      <c r="X66" s="10">
        <v>8.4280250455277178E-2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4.6113459403852468E-2</v>
      </c>
      <c r="P71" s="37">
        <f t="shared" si="35"/>
        <v>7.7963261024252967E-2</v>
      </c>
      <c r="Q71" s="37">
        <f t="shared" si="35"/>
        <v>8.8367636274550871E-3</v>
      </c>
      <c r="R71" s="37">
        <f t="shared" si="35"/>
        <v>8.8336648821697832E-3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4.6113459403852468E-2</v>
      </c>
      <c r="P72" s="10">
        <v>7.7963261024252967E-2</v>
      </c>
      <c r="Q72" s="10">
        <v>8.8367636274550871E-3</v>
      </c>
      <c r="R72" s="10">
        <v>8.8336648821697832E-3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5.4841722777290736</v>
      </c>
      <c r="D75" s="37">
        <v>14.566083442613074</v>
      </c>
      <c r="E75" s="37">
        <v>15.641751138573037</v>
      </c>
      <c r="F75" s="37">
        <v>15.368824456067491</v>
      </c>
      <c r="G75" s="37">
        <v>16.280932725872507</v>
      </c>
      <c r="H75" s="37">
        <v>28.645844602088008</v>
      </c>
      <c r="I75" s="37">
        <v>25.076870590244017</v>
      </c>
      <c r="J75" s="37">
        <v>22.412312128084313</v>
      </c>
      <c r="K75" s="37">
        <v>20.971459042898633</v>
      </c>
      <c r="L75" s="37">
        <v>20.322578647746628</v>
      </c>
      <c r="M75" s="37">
        <v>30.032590829532815</v>
      </c>
      <c r="N75" s="37">
        <v>34.134192751146699</v>
      </c>
      <c r="O75" s="37">
        <v>35.356972113105016</v>
      </c>
      <c r="P75" s="37">
        <v>32.657936854536104</v>
      </c>
      <c r="Q75" s="37">
        <v>34.541796477538618</v>
      </c>
      <c r="R75" s="37">
        <v>34.256062691411607</v>
      </c>
      <c r="S75" s="37">
        <v>28.228535604409956</v>
      </c>
      <c r="T75" s="37">
        <v>27.991836487787182</v>
      </c>
      <c r="U75" s="37">
        <v>26.862371293496988</v>
      </c>
      <c r="V75" s="37">
        <v>28.469962373641518</v>
      </c>
      <c r="W75" s="37">
        <v>21.358214617927299</v>
      </c>
      <c r="X75" s="37">
        <v>16.252944772835033</v>
      </c>
    </row>
    <row r="76" spans="1:24" ht="11.25" customHeight="1" x14ac:dyDescent="0.2">
      <c r="A76" s="38" t="s">
        <v>139</v>
      </c>
      <c r="B76" s="39" t="s">
        <v>140</v>
      </c>
      <c r="C76" s="40">
        <v>35.216083086770347</v>
      </c>
      <c r="D76" s="40">
        <v>37.663210559394983</v>
      </c>
      <c r="E76" s="40">
        <v>36.849704953559794</v>
      </c>
      <c r="F76" s="40">
        <v>40.602868327491137</v>
      </c>
      <c r="G76" s="40">
        <v>41.289414565222849</v>
      </c>
      <c r="H76" s="40">
        <v>42.217555891985612</v>
      </c>
      <c r="I76" s="40">
        <v>42.387538390500112</v>
      </c>
      <c r="J76" s="40">
        <v>42.816948375593554</v>
      </c>
      <c r="K76" s="40">
        <v>46.012520567190009</v>
      </c>
      <c r="L76" s="40">
        <v>46.659515117090592</v>
      </c>
      <c r="M76" s="40">
        <v>50.800498609711411</v>
      </c>
      <c r="N76" s="40">
        <v>56.747254116985303</v>
      </c>
      <c r="O76" s="40">
        <v>55.843505550725119</v>
      </c>
      <c r="P76" s="40">
        <v>55.216254593480819</v>
      </c>
      <c r="Q76" s="40">
        <v>54.23596461592215</v>
      </c>
      <c r="R76" s="40">
        <v>54.590983879446817</v>
      </c>
      <c r="S76" s="40">
        <v>52.386536545012568</v>
      </c>
      <c r="T76" s="40">
        <v>53.277041991336439</v>
      </c>
      <c r="U76" s="40">
        <v>51.709692525387389</v>
      </c>
      <c r="V76" s="40">
        <v>52.049532450008364</v>
      </c>
      <c r="W76" s="40">
        <v>50.767820514783843</v>
      </c>
      <c r="X76" s="40">
        <v>53.76661155811216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59.349893380688002</v>
      </c>
      <c r="D2" s="31">
        <f t="shared" ref="D2:W2" si="1">SUM(D3,D17,D22,D25,D26,D51,D52,D71,D74,D75,D76)</f>
        <v>55.781145944178363</v>
      </c>
      <c r="E2" s="31">
        <f t="shared" si="1"/>
        <v>52.401474275201736</v>
      </c>
      <c r="F2" s="31">
        <f t="shared" si="1"/>
        <v>49.220273839069833</v>
      </c>
      <c r="G2" s="31">
        <f t="shared" si="1"/>
        <v>47.073076470350586</v>
      </c>
      <c r="H2" s="31">
        <f t="shared" si="1"/>
        <v>47.636413103941265</v>
      </c>
      <c r="I2" s="31">
        <f t="shared" si="1"/>
        <v>49.447429578732724</v>
      </c>
      <c r="J2" s="31">
        <f t="shared" si="1"/>
        <v>50.174860655610885</v>
      </c>
      <c r="K2" s="31">
        <f t="shared" si="1"/>
        <v>45.492937945374166</v>
      </c>
      <c r="L2" s="31">
        <f t="shared" si="1"/>
        <v>38.497120106576432</v>
      </c>
      <c r="M2" s="31">
        <f t="shared" si="1"/>
        <v>44.453409942470714</v>
      </c>
      <c r="N2" s="31">
        <f t="shared" si="1"/>
        <v>39.854463054430354</v>
      </c>
      <c r="O2" s="31">
        <f t="shared" si="1"/>
        <v>35.940332297599312</v>
      </c>
      <c r="P2" s="31">
        <f t="shared" si="1"/>
        <v>33.870736600676992</v>
      </c>
      <c r="Q2" s="31">
        <f t="shared" si="1"/>
        <v>34.766408713013725</v>
      </c>
      <c r="R2" s="31">
        <f t="shared" si="1"/>
        <v>34.804624056476626</v>
      </c>
      <c r="S2" s="31">
        <f t="shared" si="1"/>
        <v>34.076144071769598</v>
      </c>
      <c r="T2" s="31">
        <f t="shared" si="1"/>
        <v>35.002866150678805</v>
      </c>
      <c r="U2" s="31">
        <f t="shared" si="1"/>
        <v>35.048246871039133</v>
      </c>
      <c r="V2" s="31">
        <f t="shared" si="1"/>
        <v>38.602273812845297</v>
      </c>
      <c r="W2" s="31">
        <f t="shared" si="1"/>
        <v>33.904175026195666</v>
      </c>
      <c r="X2" s="31">
        <f t="shared" ref="X2" si="2">SUM(X3,X17,X22,X25,X26,X51,X52,X71,X74,X75,X76)</f>
        <v>34.698061173221639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5.4148479844544335</v>
      </c>
      <c r="D26" s="37">
        <f t="shared" ref="D26" si="22">SUM(D27,D33)</f>
        <v>4.461661721761641</v>
      </c>
      <c r="E26" s="37">
        <f t="shared" ref="E26:X26" si="23">SUM(E27,E33)</f>
        <v>1.5939772235042824</v>
      </c>
      <c r="F26" s="37">
        <f t="shared" si="23"/>
        <v>1.411838672180862</v>
      </c>
      <c r="G26" s="37">
        <f t="shared" si="23"/>
        <v>1.1386149117009301</v>
      </c>
      <c r="H26" s="37">
        <f t="shared" si="23"/>
        <v>1.0319492101715479</v>
      </c>
      <c r="I26" s="37">
        <f t="shared" si="23"/>
        <v>0.99664997534452571</v>
      </c>
      <c r="J26" s="37">
        <f t="shared" si="23"/>
        <v>0.96025993871424886</v>
      </c>
      <c r="K26" s="37">
        <f t="shared" si="23"/>
        <v>0.7942063904186738</v>
      </c>
      <c r="L26" s="37">
        <f t="shared" si="23"/>
        <v>0.47246039908944842</v>
      </c>
      <c r="M26" s="37">
        <f t="shared" si="23"/>
        <v>0.1113703545443747</v>
      </c>
      <c r="N26" s="37">
        <f t="shared" si="23"/>
        <v>0.33950171014215824</v>
      </c>
      <c r="O26" s="37">
        <f t="shared" si="23"/>
        <v>0.38769776262397732</v>
      </c>
      <c r="P26" s="37">
        <f t="shared" si="23"/>
        <v>0.27412736636086132</v>
      </c>
      <c r="Q26" s="37">
        <f t="shared" si="23"/>
        <v>0.32827393140048633</v>
      </c>
      <c r="R26" s="37">
        <f t="shared" si="23"/>
        <v>0.33470818978711009</v>
      </c>
      <c r="S26" s="37">
        <f t="shared" si="23"/>
        <v>0.32069052736170217</v>
      </c>
      <c r="T26" s="37">
        <f t="shared" si="23"/>
        <v>0.22255053516780898</v>
      </c>
      <c r="U26" s="37">
        <f t="shared" si="23"/>
        <v>0.2074307333618326</v>
      </c>
      <c r="V26" s="37">
        <f t="shared" si="23"/>
        <v>0.2286980220079938</v>
      </c>
      <c r="W26" s="37">
        <f t="shared" si="23"/>
        <v>0.19149126494417795</v>
      </c>
      <c r="X26" s="37">
        <f t="shared" si="23"/>
        <v>0.15029948349817374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5.4148479844544335</v>
      </c>
      <c r="D33" s="29">
        <f t="shared" ref="D33" si="28">SUM(D34:D50)</f>
        <v>4.461661721761641</v>
      </c>
      <c r="E33" s="29">
        <f t="shared" ref="E33:X33" si="29">SUM(E34:E50)</f>
        <v>1.5939772235042824</v>
      </c>
      <c r="F33" s="29">
        <f t="shared" si="29"/>
        <v>1.411838672180862</v>
      </c>
      <c r="G33" s="29">
        <f t="shared" si="29"/>
        <v>1.1386149117009301</v>
      </c>
      <c r="H33" s="29">
        <f t="shared" si="29"/>
        <v>1.0319492101715479</v>
      </c>
      <c r="I33" s="29">
        <f t="shared" si="29"/>
        <v>0.99664997534452571</v>
      </c>
      <c r="J33" s="29">
        <f t="shared" si="29"/>
        <v>0.96025993871424886</v>
      </c>
      <c r="K33" s="29">
        <f t="shared" si="29"/>
        <v>0.7942063904186738</v>
      </c>
      <c r="L33" s="29">
        <f t="shared" si="29"/>
        <v>0.47246039908944842</v>
      </c>
      <c r="M33" s="29">
        <f t="shared" si="29"/>
        <v>0.1113703545443747</v>
      </c>
      <c r="N33" s="29">
        <f t="shared" si="29"/>
        <v>0.33950171014215824</v>
      </c>
      <c r="O33" s="29">
        <f t="shared" si="29"/>
        <v>0.38769776262397732</v>
      </c>
      <c r="P33" s="29">
        <f t="shared" si="29"/>
        <v>0.27412736636086132</v>
      </c>
      <c r="Q33" s="29">
        <f t="shared" si="29"/>
        <v>0.32827393140048633</v>
      </c>
      <c r="R33" s="29">
        <f t="shared" si="29"/>
        <v>0.33470818978711009</v>
      </c>
      <c r="S33" s="29">
        <f t="shared" si="29"/>
        <v>0.32069052736170217</v>
      </c>
      <c r="T33" s="29">
        <f t="shared" si="29"/>
        <v>0.22255053516780898</v>
      </c>
      <c r="U33" s="29">
        <f t="shared" si="29"/>
        <v>0.2074307333618326</v>
      </c>
      <c r="V33" s="29">
        <f t="shared" si="29"/>
        <v>0.2286980220079938</v>
      </c>
      <c r="W33" s="29">
        <f t="shared" si="29"/>
        <v>0.19149126494417795</v>
      </c>
      <c r="X33" s="29">
        <f t="shared" si="29"/>
        <v>0.15029948349817374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5.4148479844544335</v>
      </c>
      <c r="D43" s="10">
        <v>4.461661721761641</v>
      </c>
      <c r="E43" s="10">
        <v>1.5939772235042824</v>
      </c>
      <c r="F43" s="10">
        <v>1.411838672180862</v>
      </c>
      <c r="G43" s="10">
        <v>1.1386149117009301</v>
      </c>
      <c r="H43" s="10">
        <v>1.0319492101715479</v>
      </c>
      <c r="I43" s="10">
        <v>0.99664997534452571</v>
      </c>
      <c r="J43" s="10">
        <v>0.96025993871424886</v>
      </c>
      <c r="K43" s="10">
        <v>0.7942063904186738</v>
      </c>
      <c r="L43" s="10">
        <v>0.47246039908944842</v>
      </c>
      <c r="M43" s="10">
        <v>0.1113703545443747</v>
      </c>
      <c r="N43" s="10">
        <v>0.33950171014215824</v>
      </c>
      <c r="O43" s="10">
        <v>0.38769776262397732</v>
      </c>
      <c r="P43" s="10">
        <v>0.27412736636086132</v>
      </c>
      <c r="Q43" s="10">
        <v>0.32827393140048633</v>
      </c>
      <c r="R43" s="10">
        <v>0.33470818978711009</v>
      </c>
      <c r="S43" s="10">
        <v>0.32069052736170217</v>
      </c>
      <c r="T43" s="10">
        <v>0.22255053516780898</v>
      </c>
      <c r="U43" s="10">
        <v>0.2074307333618326</v>
      </c>
      <c r="V43" s="10">
        <v>0.2286980220079938</v>
      </c>
      <c r="W43" s="10">
        <v>0.19149126494417795</v>
      </c>
      <c r="X43" s="10">
        <v>0.15029948349817374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4.948705622387231</v>
      </c>
      <c r="D51" s="37">
        <v>9.3019824761255165</v>
      </c>
      <c r="E51" s="37">
        <v>12.967508845806558</v>
      </c>
      <c r="F51" s="37">
        <v>12.221331144719469</v>
      </c>
      <c r="G51" s="37">
        <v>7.9878528254193482</v>
      </c>
      <c r="H51" s="37">
        <v>9.4901859588620177</v>
      </c>
      <c r="I51" s="37">
        <v>10.16925913559496</v>
      </c>
      <c r="J51" s="37">
        <v>10.119529472615522</v>
      </c>
      <c r="K51" s="37">
        <v>10.368500900490767</v>
      </c>
      <c r="L51" s="37">
        <v>8.983847640603706</v>
      </c>
      <c r="M51" s="37">
        <v>9.8232307863779997</v>
      </c>
      <c r="N51" s="37">
        <v>9.2197971641644827</v>
      </c>
      <c r="O51" s="37">
        <v>10.09249219857616</v>
      </c>
      <c r="P51" s="37">
        <v>8.3099615357208645</v>
      </c>
      <c r="Q51" s="37">
        <v>7.2040524315251817</v>
      </c>
      <c r="R51" s="37">
        <v>7.5330569329732864</v>
      </c>
      <c r="S51" s="37">
        <v>8.5240331515241508</v>
      </c>
      <c r="T51" s="37">
        <v>9.8894319415182146</v>
      </c>
      <c r="U51" s="37">
        <v>9.6878056483786512</v>
      </c>
      <c r="V51" s="37">
        <v>10.642457032559108</v>
      </c>
      <c r="W51" s="37">
        <v>9.0916060097357132</v>
      </c>
      <c r="X51" s="37">
        <v>9.0913778815188682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0.58592959776404818</v>
      </c>
      <c r="R52" s="37">
        <f t="shared" si="32"/>
        <v>0.55070839104513603</v>
      </c>
      <c r="S52" s="37">
        <f t="shared" si="32"/>
        <v>0.57798530707948292</v>
      </c>
      <c r="T52" s="37">
        <f t="shared" si="32"/>
        <v>0.41958366499707378</v>
      </c>
      <c r="U52" s="37">
        <f t="shared" si="32"/>
        <v>0.39939502307525937</v>
      </c>
      <c r="V52" s="37">
        <f t="shared" si="32"/>
        <v>0.4130260416224083</v>
      </c>
      <c r="W52" s="37">
        <f t="shared" si="32"/>
        <v>0.35390240448438032</v>
      </c>
      <c r="X52" s="37">
        <f t="shared" si="32"/>
        <v>0.26543251794283829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0.58592959776404818</v>
      </c>
      <c r="R61" s="10">
        <v>0.55070839104513603</v>
      </c>
      <c r="S61" s="10">
        <v>0.57798530707948292</v>
      </c>
      <c r="T61" s="10">
        <v>0.40674959446393261</v>
      </c>
      <c r="U61" s="10">
        <v>0.38689057950444677</v>
      </c>
      <c r="V61" s="10">
        <v>0.39902270187064476</v>
      </c>
      <c r="W61" s="10">
        <v>0.34179615357376197</v>
      </c>
      <c r="X61" s="10">
        <v>0.25290174354064499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1.2834070533141189E-2</v>
      </c>
      <c r="U66" s="10">
        <v>1.2504443570812609E-2</v>
      </c>
      <c r="V66" s="10">
        <v>1.4003339751763523E-2</v>
      </c>
      <c r="W66" s="10">
        <v>1.2106250910618363E-2</v>
      </c>
      <c r="X66" s="10">
        <v>1.2530774402193299E-2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48.986339773846339</v>
      </c>
      <c r="D76" s="40">
        <v>42.017501746291209</v>
      </c>
      <c r="E76" s="40">
        <v>37.839988205890897</v>
      </c>
      <c r="F76" s="40">
        <v>35.587104022169505</v>
      </c>
      <c r="G76" s="40">
        <v>37.946608733230306</v>
      </c>
      <c r="H76" s="40">
        <v>37.114277934907697</v>
      </c>
      <c r="I76" s="40">
        <v>38.281520467793243</v>
      </c>
      <c r="J76" s="40">
        <v>39.095071244281115</v>
      </c>
      <c r="K76" s="40">
        <v>34.330230654464721</v>
      </c>
      <c r="L76" s="40">
        <v>29.040812066883277</v>
      </c>
      <c r="M76" s="40">
        <v>34.518808801548339</v>
      </c>
      <c r="N76" s="40">
        <v>30.295164180123717</v>
      </c>
      <c r="O76" s="40">
        <v>25.460142336399176</v>
      </c>
      <c r="P76" s="40">
        <v>25.286647698595264</v>
      </c>
      <c r="Q76" s="40">
        <v>26.648152752324009</v>
      </c>
      <c r="R76" s="40">
        <v>26.386150542671089</v>
      </c>
      <c r="S76" s="40">
        <v>24.653435085804261</v>
      </c>
      <c r="T76" s="40">
        <v>24.471300008995708</v>
      </c>
      <c r="U76" s="40">
        <v>24.75361546622339</v>
      </c>
      <c r="V76" s="40">
        <v>27.318092716655784</v>
      </c>
      <c r="W76" s="40">
        <v>24.267175347031397</v>
      </c>
      <c r="X76" s="40">
        <v>25.190951290261758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514.17626827171102</v>
      </c>
      <c r="D2" s="31">
        <f t="shared" si="0"/>
        <v>491.22665520206363</v>
      </c>
      <c r="E2" s="31">
        <f t="shared" si="0"/>
        <v>566.52570937231292</v>
      </c>
      <c r="F2" s="31">
        <f t="shared" si="0"/>
        <v>533.91057609630263</v>
      </c>
      <c r="G2" s="31">
        <f t="shared" si="0"/>
        <v>514.90550300945824</v>
      </c>
      <c r="H2" s="31">
        <f t="shared" si="0"/>
        <v>506.08529664660352</v>
      </c>
      <c r="I2" s="31">
        <f t="shared" si="0"/>
        <v>555.42063628546862</v>
      </c>
      <c r="J2" s="31">
        <f t="shared" si="0"/>
        <v>547.72390369733432</v>
      </c>
      <c r="K2" s="31">
        <f t="shared" si="0"/>
        <v>512.57523645743765</v>
      </c>
      <c r="L2" s="31">
        <f t="shared" si="0"/>
        <v>535.42562338779021</v>
      </c>
      <c r="M2" s="31">
        <f t="shared" si="0"/>
        <v>570.16337059329317</v>
      </c>
      <c r="N2" s="31">
        <f t="shared" si="0"/>
        <v>549.19982803095445</v>
      </c>
      <c r="O2" s="31">
        <f t="shared" si="0"/>
        <v>426.73396388650031</v>
      </c>
      <c r="P2" s="31">
        <f t="shared" si="0"/>
        <v>429.21324161650898</v>
      </c>
      <c r="Q2" s="31">
        <f t="shared" si="0"/>
        <v>430.1854686156492</v>
      </c>
      <c r="R2" s="31">
        <f t="shared" si="0"/>
        <v>446.91195184866723</v>
      </c>
      <c r="S2" s="31">
        <f t="shared" si="0"/>
        <v>453.39062768701632</v>
      </c>
      <c r="T2" s="31">
        <f t="shared" si="0"/>
        <v>454.30662080825448</v>
      </c>
      <c r="U2" s="31">
        <f t="shared" si="0"/>
        <v>453.7926913155631</v>
      </c>
      <c r="V2" s="31">
        <f t="shared" si="0"/>
        <v>465.373086844368</v>
      </c>
      <c r="W2" s="31">
        <f t="shared" si="0"/>
        <v>462.02579535683566</v>
      </c>
      <c r="X2" s="31">
        <f t="shared" ref="X2" si="1">SUM(X3,X17,X22,X25,X26,X51,X52,X71,X74,X75,X76)</f>
        <v>478.93697334479793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254.07781599312125</v>
      </c>
      <c r="D26" s="37">
        <f t="shared" si="14"/>
        <v>213.90034393809111</v>
      </c>
      <c r="E26" s="37">
        <f t="shared" si="14"/>
        <v>273.5597592433362</v>
      </c>
      <c r="F26" s="37">
        <f t="shared" si="14"/>
        <v>219.11883061049011</v>
      </c>
      <c r="G26" s="37">
        <f t="shared" si="14"/>
        <v>191.80670679277733</v>
      </c>
      <c r="H26" s="37">
        <f t="shared" si="14"/>
        <v>166.24342218400687</v>
      </c>
      <c r="I26" s="37">
        <f t="shared" si="14"/>
        <v>192.38684436801373</v>
      </c>
      <c r="J26" s="37">
        <f t="shared" si="14"/>
        <v>158.23542562338775</v>
      </c>
      <c r="K26" s="37">
        <f t="shared" si="14"/>
        <v>144.28675838349096</v>
      </c>
      <c r="L26" s="37">
        <f t="shared" si="14"/>
        <v>151.73877901977647</v>
      </c>
      <c r="M26" s="37">
        <f t="shared" si="14"/>
        <v>158.42648323301808</v>
      </c>
      <c r="N26" s="37">
        <f t="shared" si="14"/>
        <v>124.03267411865863</v>
      </c>
      <c r="O26" s="37">
        <f t="shared" si="14"/>
        <v>104.97274290627686</v>
      </c>
      <c r="P26" s="37">
        <f t="shared" si="14"/>
        <v>88.731212381771286</v>
      </c>
      <c r="Q26" s="37">
        <f t="shared" si="14"/>
        <v>79.77454858125536</v>
      </c>
      <c r="R26" s="37">
        <f t="shared" si="14"/>
        <v>84.623043852106619</v>
      </c>
      <c r="S26" s="37">
        <f t="shared" si="14"/>
        <v>76.406792777300069</v>
      </c>
      <c r="T26" s="37">
        <f t="shared" si="14"/>
        <v>70.390369733447969</v>
      </c>
      <c r="U26" s="37">
        <f t="shared" si="14"/>
        <v>69.745657781599306</v>
      </c>
      <c r="V26" s="37">
        <f t="shared" si="14"/>
        <v>65.490541702493559</v>
      </c>
      <c r="W26" s="37">
        <f t="shared" si="14"/>
        <v>55.988907996560613</v>
      </c>
      <c r="X26" s="37">
        <f t="shared" ref="X26" si="15">SUM(X27,X33)</f>
        <v>49.675838349097162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254.07781599312125</v>
      </c>
      <c r="D33" s="29">
        <f t="shared" si="18"/>
        <v>213.90034393809111</v>
      </c>
      <c r="E33" s="29">
        <f t="shared" si="18"/>
        <v>273.5597592433362</v>
      </c>
      <c r="F33" s="29">
        <f t="shared" si="18"/>
        <v>219.11883061049011</v>
      </c>
      <c r="G33" s="29">
        <f t="shared" si="18"/>
        <v>191.80670679277733</v>
      </c>
      <c r="H33" s="29">
        <f t="shared" si="18"/>
        <v>166.24342218400687</v>
      </c>
      <c r="I33" s="29">
        <f t="shared" si="18"/>
        <v>192.38684436801373</v>
      </c>
      <c r="J33" s="29">
        <f t="shared" si="18"/>
        <v>158.23542562338775</v>
      </c>
      <c r="K33" s="29">
        <f t="shared" si="18"/>
        <v>144.28675838349096</v>
      </c>
      <c r="L33" s="29">
        <f t="shared" si="18"/>
        <v>151.73877901977647</v>
      </c>
      <c r="M33" s="29">
        <f t="shared" si="18"/>
        <v>158.42648323301808</v>
      </c>
      <c r="N33" s="29">
        <f t="shared" si="18"/>
        <v>124.03267411865863</v>
      </c>
      <c r="O33" s="29">
        <f t="shared" si="18"/>
        <v>104.97274290627686</v>
      </c>
      <c r="P33" s="29">
        <f t="shared" si="18"/>
        <v>88.731212381771286</v>
      </c>
      <c r="Q33" s="29">
        <f t="shared" si="18"/>
        <v>79.77454858125536</v>
      </c>
      <c r="R33" s="29">
        <f t="shared" si="18"/>
        <v>84.623043852106619</v>
      </c>
      <c r="S33" s="29">
        <f t="shared" si="18"/>
        <v>76.406792777300069</v>
      </c>
      <c r="T33" s="29">
        <f t="shared" si="18"/>
        <v>70.390369733447969</v>
      </c>
      <c r="U33" s="29">
        <f t="shared" si="18"/>
        <v>69.745657781599306</v>
      </c>
      <c r="V33" s="29">
        <f t="shared" si="18"/>
        <v>65.490541702493559</v>
      </c>
      <c r="W33" s="29">
        <f t="shared" si="18"/>
        <v>55.988907996560613</v>
      </c>
      <c r="X33" s="29">
        <f t="shared" ref="X33" si="19">SUM(X34:X50)</f>
        <v>49.675838349097162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30.503009458297509</v>
      </c>
      <c r="D36" s="10">
        <v>30.503009458297509</v>
      </c>
      <c r="E36" s="10">
        <v>40.670679277730002</v>
      </c>
      <c r="F36" s="10">
        <v>39.540928632846082</v>
      </c>
      <c r="G36" s="10">
        <v>33.899398108340499</v>
      </c>
      <c r="H36" s="10">
        <v>29.37944969905417</v>
      </c>
      <c r="I36" s="10">
        <v>27.119518486672391</v>
      </c>
      <c r="J36" s="10">
        <v>24.171195184866718</v>
      </c>
      <c r="K36" s="10">
        <v>24.171195184866718</v>
      </c>
      <c r="L36" s="10">
        <v>21.97386070507309</v>
      </c>
      <c r="M36" s="10">
        <v>21.97386070507309</v>
      </c>
      <c r="N36" s="10">
        <v>21.97386070507309</v>
      </c>
      <c r="O36" s="10">
        <v>23.072484952708511</v>
      </c>
      <c r="P36" s="10">
        <v>24.171195184866718</v>
      </c>
      <c r="Q36" s="10">
        <v>19.77644024075666</v>
      </c>
      <c r="R36" s="10">
        <v>17.579019776440241</v>
      </c>
      <c r="S36" s="10">
        <v>16.480395528804809</v>
      </c>
      <c r="T36" s="10">
        <v>16.070593293207221</v>
      </c>
      <c r="U36" s="10">
        <v>16.855030094582979</v>
      </c>
      <c r="V36" s="10">
        <v>16.927515047291489</v>
      </c>
      <c r="W36" s="10">
        <v>15.87609630266552</v>
      </c>
      <c r="X36" s="10">
        <v>15.81676698194325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1.050902837489252</v>
      </c>
      <c r="M37" s="10">
        <v>1.050902837489252</v>
      </c>
      <c r="N37" s="10">
        <v>1.050902837489252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52.780911435941533</v>
      </c>
      <c r="D43" s="10">
        <v>57.955460017196913</v>
      </c>
      <c r="E43" s="10">
        <v>62.09518486672399</v>
      </c>
      <c r="F43" s="10">
        <v>30.012639724849532</v>
      </c>
      <c r="G43" s="10">
        <v>33.117454858125527</v>
      </c>
      <c r="H43" s="10">
        <v>34.152364574376612</v>
      </c>
      <c r="I43" s="10">
        <v>31.838177128116939</v>
      </c>
      <c r="J43" s="10">
        <v>31.838177128116939</v>
      </c>
      <c r="K43" s="10">
        <v>23.62184006878762</v>
      </c>
      <c r="L43" s="10">
        <v>23.62184006878762</v>
      </c>
      <c r="M43" s="10">
        <v>23.62184006878762</v>
      </c>
      <c r="N43" s="10">
        <v>23.62184006878762</v>
      </c>
      <c r="O43" s="10">
        <v>23.62184006878762</v>
      </c>
      <c r="P43" s="10">
        <v>21.56775580395529</v>
      </c>
      <c r="Q43" s="10">
        <v>24.648925193465171</v>
      </c>
      <c r="R43" s="10">
        <v>29.784092863284609</v>
      </c>
      <c r="S43" s="10">
        <v>23.62184006878762</v>
      </c>
      <c r="T43" s="10">
        <v>19.274376612209799</v>
      </c>
      <c r="U43" s="10">
        <v>18.563714531384349</v>
      </c>
      <c r="V43" s="10">
        <v>15.97970765262253</v>
      </c>
      <c r="W43" s="10">
        <v>10.57334479793637</v>
      </c>
      <c r="X43" s="10">
        <v>8.6856405846947542</v>
      </c>
    </row>
    <row r="44" spans="1:24" ht="11.25" customHeight="1" x14ac:dyDescent="0.2">
      <c r="A44" s="41" t="s">
        <v>75</v>
      </c>
      <c r="B44" s="9" t="s">
        <v>76</v>
      </c>
      <c r="C44" s="10">
        <v>170.79389509888219</v>
      </c>
      <c r="D44" s="10">
        <v>125.4418744625967</v>
      </c>
      <c r="E44" s="10">
        <v>170.79389509888219</v>
      </c>
      <c r="F44" s="10">
        <v>149.5652622527945</v>
      </c>
      <c r="G44" s="10">
        <v>124.7898538263113</v>
      </c>
      <c r="H44" s="10">
        <v>102.71160791057611</v>
      </c>
      <c r="I44" s="10">
        <v>133.42914875322441</v>
      </c>
      <c r="J44" s="10">
        <v>102.2260533104041</v>
      </c>
      <c r="K44" s="10">
        <v>96.493723129836624</v>
      </c>
      <c r="L44" s="10">
        <v>105.0921754084265</v>
      </c>
      <c r="M44" s="10">
        <v>111.7798796216681</v>
      </c>
      <c r="N44" s="10">
        <v>77.386070507308673</v>
      </c>
      <c r="O44" s="10">
        <v>58.278417884780737</v>
      </c>
      <c r="P44" s="10">
        <v>42.992261392949267</v>
      </c>
      <c r="Q44" s="10">
        <v>35.349183147033528</v>
      </c>
      <c r="R44" s="10">
        <v>37.259931212381773</v>
      </c>
      <c r="S44" s="10">
        <v>36.304557179707651</v>
      </c>
      <c r="T44" s="10">
        <v>35.045399828030952</v>
      </c>
      <c r="U44" s="10">
        <v>34.326913155631978</v>
      </c>
      <c r="V44" s="10">
        <v>32.583319002579543</v>
      </c>
      <c r="W44" s="10">
        <v>29.539466895958721</v>
      </c>
      <c r="X44" s="10">
        <v>25.17343078245916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26.784178847807389</v>
      </c>
      <c r="D51" s="37">
        <v>44.174548581255372</v>
      </c>
      <c r="E51" s="37">
        <v>51.354256233877898</v>
      </c>
      <c r="F51" s="37">
        <v>65.928632846087694</v>
      </c>
      <c r="G51" s="37">
        <v>66.272570937231293</v>
      </c>
      <c r="H51" s="37">
        <v>66.530524505588986</v>
      </c>
      <c r="I51" s="37">
        <v>80.460017196904545</v>
      </c>
      <c r="J51" s="37">
        <v>87.682717110920024</v>
      </c>
      <c r="K51" s="37">
        <v>81.448839208942388</v>
      </c>
      <c r="L51" s="37">
        <v>89.165950128976775</v>
      </c>
      <c r="M51" s="37">
        <v>98.538263112639711</v>
      </c>
      <c r="N51" s="37">
        <v>121.5176268271711</v>
      </c>
      <c r="O51" s="37">
        <v>127.57953568357691</v>
      </c>
      <c r="P51" s="37">
        <v>126.24677558039549</v>
      </c>
      <c r="Q51" s="37">
        <v>124.591573516767</v>
      </c>
      <c r="R51" s="37">
        <v>147.12699914015479</v>
      </c>
      <c r="S51" s="37">
        <v>151.57635425623391</v>
      </c>
      <c r="T51" s="37">
        <v>157.386328460877</v>
      </c>
      <c r="U51" s="37">
        <v>152.49974204643161</v>
      </c>
      <c r="V51" s="37">
        <v>161.83834909716251</v>
      </c>
      <c r="W51" s="37">
        <v>166.33319002579529</v>
      </c>
      <c r="X51" s="37">
        <v>177.32949269131561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83.022871883061043</v>
      </c>
      <c r="D52" s="37">
        <f t="shared" si="20"/>
        <v>84.646947549441094</v>
      </c>
      <c r="E52" s="37">
        <f t="shared" si="20"/>
        <v>85.220206362854682</v>
      </c>
      <c r="F52" s="37">
        <f t="shared" si="20"/>
        <v>87.274290627687009</v>
      </c>
      <c r="G52" s="37">
        <f t="shared" si="20"/>
        <v>87.035425623387781</v>
      </c>
      <c r="H52" s="37">
        <f t="shared" si="20"/>
        <v>88.755116079105747</v>
      </c>
      <c r="I52" s="37">
        <f t="shared" si="20"/>
        <v>90.068787618228711</v>
      </c>
      <c r="J52" s="37">
        <f t="shared" si="20"/>
        <v>93.675408426483216</v>
      </c>
      <c r="K52" s="37">
        <f t="shared" si="20"/>
        <v>93.221582115219235</v>
      </c>
      <c r="L52" s="37">
        <f t="shared" si="20"/>
        <v>99.574892519346506</v>
      </c>
      <c r="M52" s="37">
        <f t="shared" si="20"/>
        <v>108.05391229578676</v>
      </c>
      <c r="N52" s="37">
        <f t="shared" si="20"/>
        <v>107.88667239896816</v>
      </c>
      <c r="O52" s="37">
        <f t="shared" si="20"/>
        <v>11.488478073946691</v>
      </c>
      <c r="P52" s="37">
        <f t="shared" si="20"/>
        <v>24.625021496130692</v>
      </c>
      <c r="Q52" s="37">
        <f t="shared" si="20"/>
        <v>25.986500429922611</v>
      </c>
      <c r="R52" s="37">
        <f t="shared" si="20"/>
        <v>26.12975064488392</v>
      </c>
      <c r="S52" s="37">
        <f t="shared" si="20"/>
        <v>29.521324161650906</v>
      </c>
      <c r="T52" s="37">
        <f t="shared" si="20"/>
        <v>29.769647463456582</v>
      </c>
      <c r="U52" s="37">
        <f t="shared" si="20"/>
        <v>31.271539122957861</v>
      </c>
      <c r="V52" s="37">
        <f t="shared" si="20"/>
        <v>30.837231298366291</v>
      </c>
      <c r="W52" s="37">
        <f t="shared" si="20"/>
        <v>32.728546861564915</v>
      </c>
      <c r="X52" s="37">
        <f t="shared" ref="X52" si="21">SUM(X53:X70)</f>
        <v>40.733104041272568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83.022871883061043</v>
      </c>
      <c r="D59" s="10">
        <v>84.646947549441094</v>
      </c>
      <c r="E59" s="10">
        <v>85.220206362854682</v>
      </c>
      <c r="F59" s="10">
        <v>87.274290627687009</v>
      </c>
      <c r="G59" s="10">
        <v>87.035425623387781</v>
      </c>
      <c r="H59" s="10">
        <v>88.755116079105747</v>
      </c>
      <c r="I59" s="10">
        <v>90.068787618228711</v>
      </c>
      <c r="J59" s="10">
        <v>92.791659501289757</v>
      </c>
      <c r="K59" s="10">
        <v>92.337833190025776</v>
      </c>
      <c r="L59" s="10">
        <v>98.691143594153047</v>
      </c>
      <c r="M59" s="10">
        <v>107.1701633705933</v>
      </c>
      <c r="N59" s="10">
        <v>107.0029234737747</v>
      </c>
      <c r="O59" s="10">
        <v>10.103181427343079</v>
      </c>
      <c r="P59" s="10">
        <v>23.096388650042989</v>
      </c>
      <c r="Q59" s="10">
        <v>23.096388650042989</v>
      </c>
      <c r="R59" s="10">
        <v>23.096388650042989</v>
      </c>
      <c r="S59" s="10">
        <v>27.25227858985383</v>
      </c>
      <c r="T59" s="10">
        <v>27.25227858985383</v>
      </c>
      <c r="U59" s="10">
        <v>28.787962166809969</v>
      </c>
      <c r="V59" s="10">
        <v>29.084006878761819</v>
      </c>
      <c r="W59" s="10">
        <v>30.60103181427343</v>
      </c>
      <c r="X59" s="10">
        <v>37.758039552880483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4.2132416165090282E-3</v>
      </c>
      <c r="U60" s="10">
        <v>2.1840068787618232E-2</v>
      </c>
      <c r="V60" s="10">
        <v>4.9011177987962166E-3</v>
      </c>
      <c r="W60" s="10">
        <v>4.9011177987962166E-3</v>
      </c>
      <c r="X60" s="10">
        <v>4.9011177987962166E-3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0.50154772141014614</v>
      </c>
      <c r="P61" s="10">
        <v>0.64488392089423896</v>
      </c>
      <c r="Q61" s="10">
        <v>1.1226139294926909</v>
      </c>
      <c r="R61" s="10">
        <v>1.265864144453998</v>
      </c>
      <c r="S61" s="10">
        <v>1.385296646603611</v>
      </c>
      <c r="T61" s="10">
        <v>1.5525365434221841</v>
      </c>
      <c r="U61" s="10">
        <v>1.547033533963887</v>
      </c>
      <c r="V61" s="10">
        <v>0.93000859845227857</v>
      </c>
      <c r="W61" s="10">
        <v>1.458039552880481</v>
      </c>
      <c r="X61" s="10">
        <v>2.2520206362854678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0.88374892519346515</v>
      </c>
      <c r="K66" s="10">
        <v>0.88374892519346515</v>
      </c>
      <c r="L66" s="10">
        <v>0.88374892519346515</v>
      </c>
      <c r="M66" s="10">
        <v>0.88374892519346515</v>
      </c>
      <c r="N66" s="10">
        <v>0.88374892519346515</v>
      </c>
      <c r="O66" s="10">
        <v>0.88374892519346515</v>
      </c>
      <c r="P66" s="10">
        <v>0.88374892519346515</v>
      </c>
      <c r="Q66" s="10">
        <v>1.7674978503869301</v>
      </c>
      <c r="R66" s="10">
        <v>1.7674978503869301</v>
      </c>
      <c r="S66" s="10">
        <v>0.88374892519346515</v>
      </c>
      <c r="T66" s="10">
        <v>0.96061908856405842</v>
      </c>
      <c r="U66" s="10">
        <v>0.91470335339638853</v>
      </c>
      <c r="V66" s="10">
        <v>0.81831470335339629</v>
      </c>
      <c r="W66" s="10">
        <v>0.66457437661220975</v>
      </c>
      <c r="X66" s="10">
        <v>0.7181427343078246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4.7807394668959592E-2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4.7807394668959592E-2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15.8116079105761</v>
      </c>
      <c r="D75" s="37">
        <v>12.99320722269991</v>
      </c>
      <c r="E75" s="37">
        <v>18.558297506448842</v>
      </c>
      <c r="F75" s="37">
        <v>20.23026655202063</v>
      </c>
      <c r="G75" s="37">
        <v>24.648925193465171</v>
      </c>
      <c r="H75" s="37">
        <v>38.812467755803951</v>
      </c>
      <c r="I75" s="37">
        <v>40.054428202923482</v>
      </c>
      <c r="J75" s="37">
        <v>51.160791057609629</v>
      </c>
      <c r="K75" s="37">
        <v>41.08151332760103</v>
      </c>
      <c r="L75" s="37">
        <v>37.164402407566627</v>
      </c>
      <c r="M75" s="37">
        <v>41.34419604471195</v>
      </c>
      <c r="N75" s="37">
        <v>35.229750644883907</v>
      </c>
      <c r="O75" s="37">
        <v>32.220292347377473</v>
      </c>
      <c r="P75" s="37">
        <v>37.761564918314697</v>
      </c>
      <c r="Q75" s="37">
        <v>40.245571797076522</v>
      </c>
      <c r="R75" s="37">
        <v>29.61685296646603</v>
      </c>
      <c r="S75" s="37">
        <v>30.261736887360279</v>
      </c>
      <c r="T75" s="37">
        <v>26.860361134995699</v>
      </c>
      <c r="U75" s="37">
        <v>25.478933791917449</v>
      </c>
      <c r="V75" s="37">
        <v>27.7079105760963</v>
      </c>
      <c r="W75" s="37">
        <v>33.163198624247627</v>
      </c>
      <c r="X75" s="37">
        <v>25.376268271711091</v>
      </c>
    </row>
    <row r="76" spans="1:24" ht="11.25" customHeight="1" x14ac:dyDescent="0.2">
      <c r="A76" s="38" t="s">
        <v>139</v>
      </c>
      <c r="B76" s="39" t="s">
        <v>140</v>
      </c>
      <c r="C76" s="40">
        <v>134.47979363714529</v>
      </c>
      <c r="D76" s="40">
        <v>135.51160791057609</v>
      </c>
      <c r="E76" s="40">
        <v>137.83319002579529</v>
      </c>
      <c r="F76" s="40">
        <v>141.35855546001719</v>
      </c>
      <c r="G76" s="40">
        <v>145.14187446259669</v>
      </c>
      <c r="H76" s="40">
        <v>145.74376612209801</v>
      </c>
      <c r="I76" s="40">
        <v>152.45055889939809</v>
      </c>
      <c r="J76" s="40">
        <v>156.92175408426479</v>
      </c>
      <c r="K76" s="40">
        <v>152.536543422184</v>
      </c>
      <c r="L76" s="40">
        <v>157.7815993121238</v>
      </c>
      <c r="M76" s="40">
        <v>163.80051590713671</v>
      </c>
      <c r="N76" s="40">
        <v>160.53310404127259</v>
      </c>
      <c r="O76" s="40">
        <v>150.4729148753224</v>
      </c>
      <c r="P76" s="40">
        <v>151.8486672398968</v>
      </c>
      <c r="Q76" s="40">
        <v>159.5872742906277</v>
      </c>
      <c r="R76" s="40">
        <v>159.41530524505589</v>
      </c>
      <c r="S76" s="40">
        <v>165.6244196044712</v>
      </c>
      <c r="T76" s="40">
        <v>169.89991401547721</v>
      </c>
      <c r="U76" s="40">
        <v>174.79681857265689</v>
      </c>
      <c r="V76" s="40">
        <v>179.49905417024931</v>
      </c>
      <c r="W76" s="40">
        <v>173.81195184866721</v>
      </c>
      <c r="X76" s="40">
        <v>185.8222699914015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85.938950988822</v>
      </c>
      <c r="D2" s="31">
        <f t="shared" si="0"/>
        <v>86.953998280309548</v>
      </c>
      <c r="E2" s="31">
        <f t="shared" si="0"/>
        <v>65.661134995700763</v>
      </c>
      <c r="F2" s="31">
        <f t="shared" si="0"/>
        <v>68.627601031814265</v>
      </c>
      <c r="G2" s="31">
        <f t="shared" si="0"/>
        <v>70.848667239896812</v>
      </c>
      <c r="H2" s="31">
        <f t="shared" si="0"/>
        <v>71.056921754084257</v>
      </c>
      <c r="I2" s="31">
        <f t="shared" si="0"/>
        <v>69.745657781599306</v>
      </c>
      <c r="J2" s="31">
        <f t="shared" si="0"/>
        <v>70.645829750644893</v>
      </c>
      <c r="K2" s="31">
        <f t="shared" si="0"/>
        <v>65.037747205502995</v>
      </c>
      <c r="L2" s="31">
        <f t="shared" si="0"/>
        <v>55.706018916594999</v>
      </c>
      <c r="M2" s="31">
        <f t="shared" si="0"/>
        <v>73.220636285468601</v>
      </c>
      <c r="N2" s="31">
        <f t="shared" si="0"/>
        <v>58.78950988822011</v>
      </c>
      <c r="O2" s="31">
        <f t="shared" si="0"/>
        <v>50.46818572656921</v>
      </c>
      <c r="P2" s="31">
        <f t="shared" si="0"/>
        <v>49.947463456577815</v>
      </c>
      <c r="Q2" s="31">
        <f t="shared" si="0"/>
        <v>50.97927773000859</v>
      </c>
      <c r="R2" s="31">
        <f t="shared" si="0"/>
        <v>53.630696474634561</v>
      </c>
      <c r="S2" s="31">
        <f t="shared" si="0"/>
        <v>61.318916595012894</v>
      </c>
      <c r="T2" s="31">
        <f t="shared" si="0"/>
        <v>69.708082545141878</v>
      </c>
      <c r="U2" s="31">
        <f t="shared" si="0"/>
        <v>78.825709372312986</v>
      </c>
      <c r="V2" s="31">
        <f t="shared" si="0"/>
        <v>83.041788478073926</v>
      </c>
      <c r="W2" s="31">
        <f t="shared" si="0"/>
        <v>72.338263112639723</v>
      </c>
      <c r="X2" s="31">
        <f t="shared" ref="X2" si="1">SUM(X3,X17,X22,X25,X26,X51,X52,X71,X74,X75,X76)</f>
        <v>78.628116938950996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24.546001719690459</v>
      </c>
      <c r="D26" s="37">
        <f t="shared" si="14"/>
        <v>22.616079105760967</v>
      </c>
      <c r="E26" s="37">
        <f t="shared" si="14"/>
        <v>1.129750644883921</v>
      </c>
      <c r="F26" s="37">
        <f t="shared" si="14"/>
        <v>1.129750644883921</v>
      </c>
      <c r="G26" s="37">
        <f t="shared" si="14"/>
        <v>3.0498710232158208</v>
      </c>
      <c r="H26" s="37">
        <f t="shared" si="14"/>
        <v>1.130008598452279</v>
      </c>
      <c r="I26" s="37">
        <f t="shared" si="14"/>
        <v>1.130008598452279</v>
      </c>
      <c r="J26" s="37">
        <f t="shared" si="14"/>
        <v>7.4042132416165076</v>
      </c>
      <c r="K26" s="37">
        <f t="shared" si="14"/>
        <v>8.5029234737747181</v>
      </c>
      <c r="L26" s="37">
        <f t="shared" si="14"/>
        <v>7.4042132416165076</v>
      </c>
      <c r="M26" s="37">
        <f t="shared" si="14"/>
        <v>18.534479793637139</v>
      </c>
      <c r="N26" s="37">
        <f t="shared" si="14"/>
        <v>5.3501289767841778</v>
      </c>
      <c r="O26" s="37">
        <f t="shared" si="14"/>
        <v>4.2515047291487527</v>
      </c>
      <c r="P26" s="37">
        <f t="shared" si="14"/>
        <v>5.2785038693035249</v>
      </c>
      <c r="Q26" s="37">
        <f t="shared" si="14"/>
        <v>5.2785038693035249</v>
      </c>
      <c r="R26" s="37">
        <f t="shared" si="14"/>
        <v>5.2785038693035249</v>
      </c>
      <c r="S26" s="37">
        <f t="shared" si="14"/>
        <v>6.3055889939810825</v>
      </c>
      <c r="T26" s="37">
        <f t="shared" si="14"/>
        <v>5.726139294926913</v>
      </c>
      <c r="U26" s="37">
        <f t="shared" si="14"/>
        <v>7.9277730008598457</v>
      </c>
      <c r="V26" s="37">
        <f t="shared" si="14"/>
        <v>7.6006018916595002</v>
      </c>
      <c r="W26" s="37">
        <f t="shared" si="14"/>
        <v>6.5114359415305234</v>
      </c>
      <c r="X26" s="37">
        <f t="shared" ref="X26" si="15">SUM(X27,X33)</f>
        <v>7.7865864144454005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24.546001719690459</v>
      </c>
      <c r="D33" s="29">
        <f t="shared" si="18"/>
        <v>22.616079105760967</v>
      </c>
      <c r="E33" s="29">
        <f t="shared" si="18"/>
        <v>1.129750644883921</v>
      </c>
      <c r="F33" s="29">
        <f t="shared" si="18"/>
        <v>1.129750644883921</v>
      </c>
      <c r="G33" s="29">
        <f t="shared" si="18"/>
        <v>3.0498710232158208</v>
      </c>
      <c r="H33" s="29">
        <f t="shared" si="18"/>
        <v>1.130008598452279</v>
      </c>
      <c r="I33" s="29">
        <f t="shared" si="18"/>
        <v>1.130008598452279</v>
      </c>
      <c r="J33" s="29">
        <f t="shared" si="18"/>
        <v>7.4042132416165076</v>
      </c>
      <c r="K33" s="29">
        <f t="shared" si="18"/>
        <v>8.5029234737747181</v>
      </c>
      <c r="L33" s="29">
        <f t="shared" si="18"/>
        <v>7.4042132416165076</v>
      </c>
      <c r="M33" s="29">
        <f t="shared" si="18"/>
        <v>18.534479793637139</v>
      </c>
      <c r="N33" s="29">
        <f t="shared" si="18"/>
        <v>5.3501289767841778</v>
      </c>
      <c r="O33" s="29">
        <f t="shared" si="18"/>
        <v>4.2515047291487527</v>
      </c>
      <c r="P33" s="29">
        <f t="shared" si="18"/>
        <v>5.2785038693035249</v>
      </c>
      <c r="Q33" s="29">
        <f t="shared" si="18"/>
        <v>5.2785038693035249</v>
      </c>
      <c r="R33" s="29">
        <f t="shared" si="18"/>
        <v>5.2785038693035249</v>
      </c>
      <c r="S33" s="29">
        <f t="shared" si="18"/>
        <v>6.3055889939810825</v>
      </c>
      <c r="T33" s="29">
        <f t="shared" si="18"/>
        <v>5.726139294926913</v>
      </c>
      <c r="U33" s="29">
        <f t="shared" si="18"/>
        <v>7.9277730008598457</v>
      </c>
      <c r="V33" s="29">
        <f t="shared" si="18"/>
        <v>7.6006018916595002</v>
      </c>
      <c r="W33" s="29">
        <f t="shared" si="18"/>
        <v>6.5114359415305234</v>
      </c>
      <c r="X33" s="29">
        <f t="shared" ref="X33" si="19">SUM(X34:X50)</f>
        <v>7.7865864144454005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14.68667239896819</v>
      </c>
      <c r="D36" s="10">
        <v>14.68667239896819</v>
      </c>
      <c r="E36" s="10">
        <v>1.129750644883921</v>
      </c>
      <c r="F36" s="10">
        <v>1.129750644883921</v>
      </c>
      <c r="G36" s="10">
        <v>1.130008598452279</v>
      </c>
      <c r="H36" s="10">
        <v>1.130008598452279</v>
      </c>
      <c r="I36" s="10">
        <v>1.130008598452279</v>
      </c>
      <c r="J36" s="10">
        <v>3.2960447119518479</v>
      </c>
      <c r="K36" s="10">
        <v>4.3947549441100593</v>
      </c>
      <c r="L36" s="10">
        <v>3.2960447119518479</v>
      </c>
      <c r="M36" s="10">
        <v>16.480395528804809</v>
      </c>
      <c r="N36" s="10">
        <v>3.2960447119518479</v>
      </c>
      <c r="O36" s="10">
        <v>2.1974204643164228</v>
      </c>
      <c r="P36" s="10">
        <v>2.1974204643164228</v>
      </c>
      <c r="Q36" s="10">
        <v>2.1974204643164228</v>
      </c>
      <c r="R36" s="10">
        <v>2.1974204643164228</v>
      </c>
      <c r="S36" s="10">
        <v>2.1974204643164228</v>
      </c>
      <c r="T36" s="10">
        <v>1.7030094582975059</v>
      </c>
      <c r="U36" s="10">
        <v>1.796388650042992</v>
      </c>
      <c r="V36" s="10">
        <v>1.811779879621668</v>
      </c>
      <c r="W36" s="10">
        <v>1.304127257093723</v>
      </c>
      <c r="X36" s="10">
        <v>1.5271711092003439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1.0490111779879621E-2</v>
      </c>
      <c r="U37" s="10">
        <v>1.2642304385210661</v>
      </c>
      <c r="V37" s="10">
        <v>1.1024075666380051</v>
      </c>
      <c r="W37" s="10">
        <v>0.91427343078245904</v>
      </c>
      <c r="X37" s="10">
        <v>1.3851246775580399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3.1047291487532238</v>
      </c>
      <c r="D43" s="10">
        <v>3.1047291487532238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4.1081685296646597</v>
      </c>
      <c r="K43" s="10">
        <v>4.1081685296646597</v>
      </c>
      <c r="L43" s="10">
        <v>4.1081685296646597</v>
      </c>
      <c r="M43" s="10">
        <v>2.0540842648323299</v>
      </c>
      <c r="N43" s="10">
        <v>2.0540842648323299</v>
      </c>
      <c r="O43" s="10">
        <v>2.0540842648323299</v>
      </c>
      <c r="P43" s="10">
        <v>3.0810834049871021</v>
      </c>
      <c r="Q43" s="10">
        <v>3.0810834049871021</v>
      </c>
      <c r="R43" s="10">
        <v>3.0810834049871021</v>
      </c>
      <c r="S43" s="10">
        <v>4.1081685296646597</v>
      </c>
      <c r="T43" s="10">
        <v>4.0126397248495271</v>
      </c>
      <c r="U43" s="10">
        <v>4.8671539122957874</v>
      </c>
      <c r="V43" s="10">
        <v>4.6864144453998273</v>
      </c>
      <c r="W43" s="10">
        <v>4.2930352536543417</v>
      </c>
      <c r="X43" s="10">
        <v>4.8742906276870164</v>
      </c>
    </row>
    <row r="44" spans="1:24" ht="11.25" customHeight="1" x14ac:dyDescent="0.2">
      <c r="A44" s="41" t="s">
        <v>75</v>
      </c>
      <c r="B44" s="9" t="s">
        <v>76</v>
      </c>
      <c r="C44" s="10">
        <v>6.7546001719690452</v>
      </c>
      <c r="D44" s="10">
        <v>4.8246775580395527</v>
      </c>
      <c r="E44" s="10">
        <v>0</v>
      </c>
      <c r="F44" s="10">
        <v>0</v>
      </c>
      <c r="G44" s="10">
        <v>1.9198624247635421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19.260533104041269</v>
      </c>
      <c r="D51" s="37">
        <v>20.399828030954431</v>
      </c>
      <c r="E51" s="37">
        <v>23.602751504729149</v>
      </c>
      <c r="F51" s="37">
        <v>26.139294926913159</v>
      </c>
      <c r="G51" s="37">
        <v>27.300085984522781</v>
      </c>
      <c r="H51" s="37">
        <v>28.826311263972482</v>
      </c>
      <c r="I51" s="37">
        <v>27.085124677558039</v>
      </c>
      <c r="J51" s="37">
        <v>20.7652622527945</v>
      </c>
      <c r="K51" s="37">
        <v>15.176268271711089</v>
      </c>
      <c r="L51" s="37">
        <v>12.9621668099742</v>
      </c>
      <c r="M51" s="37">
        <v>16.680997420464319</v>
      </c>
      <c r="N51" s="37">
        <v>16.20808254514187</v>
      </c>
      <c r="O51" s="37">
        <v>14.058469475494411</v>
      </c>
      <c r="P51" s="37">
        <v>14.832330180567499</v>
      </c>
      <c r="Q51" s="37">
        <v>14.918314703353399</v>
      </c>
      <c r="R51" s="37">
        <v>16.62390369733448</v>
      </c>
      <c r="S51" s="37">
        <v>16.656663800515911</v>
      </c>
      <c r="T51" s="37">
        <v>18.61736887360275</v>
      </c>
      <c r="U51" s="37">
        <v>23.190799656061909</v>
      </c>
      <c r="V51" s="37">
        <v>25.376010318142729</v>
      </c>
      <c r="W51" s="37">
        <v>21.648495270851249</v>
      </c>
      <c r="X51" s="37">
        <v>23.090799656061911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0.23155631986242481</v>
      </c>
      <c r="U52" s="37">
        <f t="shared" si="20"/>
        <v>0.29518486672398958</v>
      </c>
      <c r="V52" s="37">
        <f t="shared" si="20"/>
        <v>0.28813413585554598</v>
      </c>
      <c r="W52" s="37">
        <f t="shared" si="20"/>
        <v>0.27042132416165088</v>
      </c>
      <c r="X52" s="37">
        <f t="shared" ref="X52" si="21">SUM(X53:X70)</f>
        <v>0.40369733447979361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0.23155631986242481</v>
      </c>
      <c r="U66" s="10">
        <v>0.29518486672398958</v>
      </c>
      <c r="V66" s="10">
        <v>0.28813413585554598</v>
      </c>
      <c r="W66" s="10">
        <v>0.27042132416165088</v>
      </c>
      <c r="X66" s="10">
        <v>0.40369733447979361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42.132416165090277</v>
      </c>
      <c r="D76" s="40">
        <v>43.93809114359415</v>
      </c>
      <c r="E76" s="40">
        <v>40.928632846087702</v>
      </c>
      <c r="F76" s="40">
        <v>41.358555460017193</v>
      </c>
      <c r="G76" s="40">
        <v>40.49871023215821</v>
      </c>
      <c r="H76" s="40">
        <v>41.100601891659501</v>
      </c>
      <c r="I76" s="40">
        <v>41.530524505588993</v>
      </c>
      <c r="J76" s="40">
        <v>42.476354256233883</v>
      </c>
      <c r="K76" s="40">
        <v>41.358555460017193</v>
      </c>
      <c r="L76" s="40">
        <v>35.339638865004297</v>
      </c>
      <c r="M76" s="40">
        <v>38.005159071367153</v>
      </c>
      <c r="N76" s="40">
        <v>37.231298366294062</v>
      </c>
      <c r="O76" s="40">
        <v>32.158211521926049</v>
      </c>
      <c r="P76" s="40">
        <v>29.836629406706791</v>
      </c>
      <c r="Q76" s="40">
        <v>30.782459157351671</v>
      </c>
      <c r="R76" s="40">
        <v>31.728288907996561</v>
      </c>
      <c r="S76" s="40">
        <v>38.356663800515904</v>
      </c>
      <c r="T76" s="40">
        <v>45.133018056749783</v>
      </c>
      <c r="U76" s="40">
        <v>47.411951848667243</v>
      </c>
      <c r="V76" s="40">
        <v>49.777042132416163</v>
      </c>
      <c r="W76" s="40">
        <v>43.907910576096299</v>
      </c>
      <c r="X76" s="40">
        <v>47.347033533963881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113.47472055030093</v>
      </c>
      <c r="D2" s="31">
        <f t="shared" si="0"/>
        <v>120.90515907136715</v>
      </c>
      <c r="E2" s="31">
        <f t="shared" si="0"/>
        <v>124.46294067067927</v>
      </c>
      <c r="F2" s="31">
        <f t="shared" si="0"/>
        <v>161.03009458297507</v>
      </c>
      <c r="G2" s="31">
        <f t="shared" si="0"/>
        <v>160.54075666380055</v>
      </c>
      <c r="H2" s="31">
        <f t="shared" si="0"/>
        <v>163.39999999999995</v>
      </c>
      <c r="I2" s="31">
        <f t="shared" si="0"/>
        <v>170.3695614789338</v>
      </c>
      <c r="J2" s="31">
        <f t="shared" si="0"/>
        <v>170.92037833190022</v>
      </c>
      <c r="K2" s="31">
        <f t="shared" si="0"/>
        <v>171.0088564058469</v>
      </c>
      <c r="L2" s="31">
        <f t="shared" si="0"/>
        <v>166.931728288908</v>
      </c>
      <c r="M2" s="31">
        <f t="shared" si="0"/>
        <v>158.0394668959587</v>
      </c>
      <c r="N2" s="31">
        <f t="shared" si="0"/>
        <v>166.36809974204644</v>
      </c>
      <c r="O2" s="31">
        <f t="shared" si="0"/>
        <v>159.62553740326734</v>
      </c>
      <c r="P2" s="31">
        <f t="shared" si="0"/>
        <v>160.35872742906272</v>
      </c>
      <c r="Q2" s="31">
        <f t="shared" si="0"/>
        <v>162.16440240756666</v>
      </c>
      <c r="R2" s="31">
        <f t="shared" si="0"/>
        <v>169.51805674978507</v>
      </c>
      <c r="S2" s="31">
        <f t="shared" si="0"/>
        <v>144.81435941530523</v>
      </c>
      <c r="T2" s="31">
        <f t="shared" si="0"/>
        <v>145.33585554600171</v>
      </c>
      <c r="U2" s="31">
        <f t="shared" si="0"/>
        <v>156.13852106620809</v>
      </c>
      <c r="V2" s="31">
        <f t="shared" si="0"/>
        <v>153.87824591573516</v>
      </c>
      <c r="W2" s="31">
        <f t="shared" si="0"/>
        <v>145.53929492691316</v>
      </c>
      <c r="X2" s="31">
        <f t="shared" ref="X2" si="1">SUM(X3,X17,X22,X25,X26,X51,X52,X71,X74,X75,X76)</f>
        <v>154.93379191745484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0.10034393809114359</v>
      </c>
      <c r="U3" s="34">
        <f t="shared" si="2"/>
        <v>0.13035253654342216</v>
      </c>
      <c r="V3" s="34">
        <f t="shared" si="2"/>
        <v>4.3422184006878764E-2</v>
      </c>
      <c r="W3" s="34">
        <f t="shared" si="2"/>
        <v>4.3852106620808247E-3</v>
      </c>
      <c r="X3" s="34">
        <f t="shared" ref="X3" si="3">SUM(X4,X8,X11)</f>
        <v>9.5012897678417876E-2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2.6741186586414441E-2</v>
      </c>
      <c r="U4" s="29">
        <f t="shared" si="4"/>
        <v>2.0120378331900259E-2</v>
      </c>
      <c r="V4" s="29">
        <f t="shared" si="4"/>
        <v>2.063628546861565E-2</v>
      </c>
      <c r="W4" s="29">
        <f t="shared" si="4"/>
        <v>0</v>
      </c>
      <c r="X4" s="29">
        <f t="shared" ref="X4" si="5">SUM(X5:X7)</f>
        <v>2.3215821152192599E-3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2.6741186586414441E-2</v>
      </c>
      <c r="U7" s="10">
        <v>2.0120378331900259E-2</v>
      </c>
      <c r="V7" s="10">
        <v>2.063628546861565E-2</v>
      </c>
      <c r="W7" s="10">
        <v>0</v>
      </c>
      <c r="X7" s="10">
        <v>2.3215821152192599E-3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7.3602751504729141E-2</v>
      </c>
      <c r="U11" s="29">
        <f t="shared" si="8"/>
        <v>0.11023215821152189</v>
      </c>
      <c r="V11" s="29">
        <f t="shared" si="8"/>
        <v>2.278589853826311E-2</v>
      </c>
      <c r="W11" s="29">
        <f t="shared" si="8"/>
        <v>4.3852106620808247E-3</v>
      </c>
      <c r="X11" s="29">
        <f t="shared" ref="X11" si="9">SUM(X12:X16)</f>
        <v>9.2691315563198623E-2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7.3602751504729141E-2</v>
      </c>
      <c r="U13" s="10">
        <v>0.11023215821152189</v>
      </c>
      <c r="V13" s="10">
        <v>2.278589853826311E-2</v>
      </c>
      <c r="W13" s="10">
        <v>4.3852106620808247E-3</v>
      </c>
      <c r="X13" s="10">
        <v>9.2691315563198623E-2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15.602837489251934</v>
      </c>
      <c r="D26" s="37">
        <f t="shared" si="14"/>
        <v>13.672914875322441</v>
      </c>
      <c r="E26" s="37">
        <f t="shared" si="14"/>
        <v>14.777815993121237</v>
      </c>
      <c r="F26" s="37">
        <f t="shared" si="14"/>
        <v>44.666809974204646</v>
      </c>
      <c r="G26" s="37">
        <f t="shared" si="14"/>
        <v>37.243766122098009</v>
      </c>
      <c r="H26" s="37">
        <f t="shared" si="14"/>
        <v>38.63886500429922</v>
      </c>
      <c r="I26" s="37">
        <f t="shared" si="14"/>
        <v>38.385726569217532</v>
      </c>
      <c r="J26" s="37">
        <f t="shared" si="14"/>
        <v>31.073774720550297</v>
      </c>
      <c r="K26" s="37">
        <f t="shared" si="14"/>
        <v>23.956233877901973</v>
      </c>
      <c r="L26" s="37">
        <f t="shared" si="14"/>
        <v>22.8097162510748</v>
      </c>
      <c r="M26" s="37">
        <f t="shared" si="14"/>
        <v>10.676354256233877</v>
      </c>
      <c r="N26" s="37">
        <f t="shared" si="14"/>
        <v>18.534479793637139</v>
      </c>
      <c r="O26" s="37">
        <f t="shared" si="14"/>
        <v>16.33705932932072</v>
      </c>
      <c r="P26" s="37">
        <f t="shared" si="14"/>
        <v>15.23834909716251</v>
      </c>
      <c r="Q26" s="37">
        <f t="shared" si="14"/>
        <v>16.193723129836631</v>
      </c>
      <c r="R26" s="37">
        <f t="shared" si="14"/>
        <v>18.39114359415305</v>
      </c>
      <c r="S26" s="37">
        <f t="shared" si="14"/>
        <v>18.534479793637139</v>
      </c>
      <c r="T26" s="37">
        <f t="shared" si="14"/>
        <v>17.805331040412721</v>
      </c>
      <c r="U26" s="37">
        <f t="shared" si="14"/>
        <v>17.722355975924337</v>
      </c>
      <c r="V26" s="37">
        <f t="shared" si="14"/>
        <v>16.384866723989678</v>
      </c>
      <c r="W26" s="37">
        <f t="shared" si="14"/>
        <v>15.466294067067928</v>
      </c>
      <c r="X26" s="37">
        <f t="shared" ref="X26" si="15">SUM(X27,X33)</f>
        <v>15.410318142734312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15.602837489251934</v>
      </c>
      <c r="D33" s="29">
        <f t="shared" si="18"/>
        <v>13.672914875322441</v>
      </c>
      <c r="E33" s="29">
        <f t="shared" si="18"/>
        <v>14.777815993121237</v>
      </c>
      <c r="F33" s="29">
        <f t="shared" si="18"/>
        <v>44.666809974204646</v>
      </c>
      <c r="G33" s="29">
        <f t="shared" si="18"/>
        <v>37.243766122098009</v>
      </c>
      <c r="H33" s="29">
        <f t="shared" si="18"/>
        <v>38.63886500429922</v>
      </c>
      <c r="I33" s="29">
        <f t="shared" si="18"/>
        <v>38.385726569217532</v>
      </c>
      <c r="J33" s="29">
        <f t="shared" si="18"/>
        <v>31.073774720550297</v>
      </c>
      <c r="K33" s="29">
        <f t="shared" si="18"/>
        <v>23.956233877901973</v>
      </c>
      <c r="L33" s="29">
        <f t="shared" si="18"/>
        <v>22.8097162510748</v>
      </c>
      <c r="M33" s="29">
        <f t="shared" si="18"/>
        <v>10.676354256233877</v>
      </c>
      <c r="N33" s="29">
        <f t="shared" si="18"/>
        <v>18.534479793637139</v>
      </c>
      <c r="O33" s="29">
        <f t="shared" si="18"/>
        <v>16.33705932932072</v>
      </c>
      <c r="P33" s="29">
        <f t="shared" si="18"/>
        <v>15.23834909716251</v>
      </c>
      <c r="Q33" s="29">
        <f t="shared" si="18"/>
        <v>16.193723129836631</v>
      </c>
      <c r="R33" s="29">
        <f t="shared" si="18"/>
        <v>18.39114359415305</v>
      </c>
      <c r="S33" s="29">
        <f t="shared" si="18"/>
        <v>18.534479793637139</v>
      </c>
      <c r="T33" s="29">
        <f t="shared" si="18"/>
        <v>17.805331040412721</v>
      </c>
      <c r="U33" s="29">
        <f t="shared" si="18"/>
        <v>17.722355975924337</v>
      </c>
      <c r="V33" s="29">
        <f t="shared" si="18"/>
        <v>16.384866723989678</v>
      </c>
      <c r="W33" s="29">
        <f t="shared" si="18"/>
        <v>15.466294067067928</v>
      </c>
      <c r="X33" s="29">
        <f t="shared" ref="X33" si="19">SUM(X34:X50)</f>
        <v>15.410318142734312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6.7784178847807386</v>
      </c>
      <c r="D36" s="10">
        <v>6.7784178847807386</v>
      </c>
      <c r="E36" s="10">
        <v>6.7784178847807386</v>
      </c>
      <c r="F36" s="10">
        <v>31.632760103181429</v>
      </c>
      <c r="G36" s="10">
        <v>27.119518486672391</v>
      </c>
      <c r="H36" s="10">
        <v>30.509458297506441</v>
      </c>
      <c r="I36" s="10">
        <v>28.249527085124669</v>
      </c>
      <c r="J36" s="10">
        <v>23.072484952708511</v>
      </c>
      <c r="K36" s="10">
        <v>20.875150472914871</v>
      </c>
      <c r="L36" s="10">
        <v>18.677730008598449</v>
      </c>
      <c r="M36" s="10">
        <v>5.4934651762682716</v>
      </c>
      <c r="N36" s="10">
        <v>16.480395528804809</v>
      </c>
      <c r="O36" s="10">
        <v>14.28297506448839</v>
      </c>
      <c r="P36" s="10">
        <v>13.184264832330181</v>
      </c>
      <c r="Q36" s="10">
        <v>13.184264832330181</v>
      </c>
      <c r="R36" s="10">
        <v>14.28297506448839</v>
      </c>
      <c r="S36" s="10">
        <v>16.480395528804809</v>
      </c>
      <c r="T36" s="10">
        <v>15.153138435081679</v>
      </c>
      <c r="U36" s="10">
        <v>15.46190885640585</v>
      </c>
      <c r="V36" s="10">
        <v>13.65674978503869</v>
      </c>
      <c r="W36" s="10">
        <v>12.805245055889941</v>
      </c>
      <c r="X36" s="10">
        <v>12.56130696474635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1.050902837489252</v>
      </c>
      <c r="M37" s="10">
        <v>2.101805674978503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1.031814273430782E-3</v>
      </c>
      <c r="U41" s="10">
        <v>1.031814273430782E-3</v>
      </c>
      <c r="V41" s="10">
        <v>1.031814273430782E-3</v>
      </c>
      <c r="W41" s="10">
        <v>1.031814273430782E-3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2.0698194325021499</v>
      </c>
      <c r="D43" s="10">
        <v>2.0698194325021499</v>
      </c>
      <c r="E43" s="10">
        <v>4.139638865004299</v>
      </c>
      <c r="F43" s="10">
        <v>7.2444539982803091</v>
      </c>
      <c r="G43" s="10">
        <v>7.2444539982803091</v>
      </c>
      <c r="H43" s="10">
        <v>6.2095442820292339</v>
      </c>
      <c r="I43" s="10">
        <v>8.2163370593293195</v>
      </c>
      <c r="J43" s="10">
        <v>5.135167669819432</v>
      </c>
      <c r="K43" s="10">
        <v>3.0810834049871021</v>
      </c>
      <c r="L43" s="10">
        <v>3.0810834049871021</v>
      </c>
      <c r="M43" s="10">
        <v>3.0810834049871021</v>
      </c>
      <c r="N43" s="10">
        <v>2.0540842648323299</v>
      </c>
      <c r="O43" s="10">
        <v>2.0540842648323299</v>
      </c>
      <c r="P43" s="10">
        <v>2.0540842648323299</v>
      </c>
      <c r="Q43" s="10">
        <v>2.0540842648323299</v>
      </c>
      <c r="R43" s="10">
        <v>4.1081685296646597</v>
      </c>
      <c r="S43" s="10">
        <v>2.0540842648323299</v>
      </c>
      <c r="T43" s="10">
        <v>2.1629406706792782</v>
      </c>
      <c r="U43" s="10">
        <v>2.1361994840928631</v>
      </c>
      <c r="V43" s="10">
        <v>2.2656061908856411</v>
      </c>
      <c r="W43" s="10">
        <v>2.660017196904557</v>
      </c>
      <c r="X43" s="10">
        <v>2.847979363714531</v>
      </c>
    </row>
    <row r="44" spans="1:24" ht="11.25" customHeight="1" x14ac:dyDescent="0.2">
      <c r="A44" s="41" t="s">
        <v>75</v>
      </c>
      <c r="B44" s="9" t="s">
        <v>76</v>
      </c>
      <c r="C44" s="10">
        <v>6.7546001719690452</v>
      </c>
      <c r="D44" s="10">
        <v>4.8246775580395527</v>
      </c>
      <c r="E44" s="10">
        <v>3.8597592433362</v>
      </c>
      <c r="F44" s="10">
        <v>5.7895958727429058</v>
      </c>
      <c r="G44" s="10">
        <v>2.8797936371453128</v>
      </c>
      <c r="H44" s="10">
        <v>1.9198624247635421</v>
      </c>
      <c r="I44" s="10">
        <v>1.9198624247635421</v>
      </c>
      <c r="J44" s="10">
        <v>2.8661220980223558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0.95537403267411869</v>
      </c>
      <c r="R44" s="10">
        <v>0</v>
      </c>
      <c r="S44" s="10">
        <v>0</v>
      </c>
      <c r="T44" s="10">
        <v>0.48822012037833179</v>
      </c>
      <c r="U44" s="10">
        <v>0.1232158211521926</v>
      </c>
      <c r="V44" s="10">
        <v>0.4614789337919174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9.4797936371453133</v>
      </c>
      <c r="D51" s="37">
        <v>15.348237317282891</v>
      </c>
      <c r="E51" s="37">
        <v>16.831470335339642</v>
      </c>
      <c r="F51" s="37">
        <v>18.12123817712812</v>
      </c>
      <c r="G51" s="37">
        <v>20.80825451418745</v>
      </c>
      <c r="H51" s="37">
        <v>21.302665520206361</v>
      </c>
      <c r="I51" s="37">
        <v>23.882201203783321</v>
      </c>
      <c r="J51" s="37">
        <v>29.901117798796211</v>
      </c>
      <c r="K51" s="37">
        <v>37.274290627687023</v>
      </c>
      <c r="L51" s="37">
        <v>36.951848667239886</v>
      </c>
      <c r="M51" s="37">
        <v>30.91143594153052</v>
      </c>
      <c r="N51" s="37">
        <v>33.985382631126392</v>
      </c>
      <c r="O51" s="37">
        <v>33.576956147893377</v>
      </c>
      <c r="P51" s="37">
        <v>34.888220120378328</v>
      </c>
      <c r="Q51" s="37">
        <v>32.609630266552017</v>
      </c>
      <c r="R51" s="37">
        <v>35.955460017196899</v>
      </c>
      <c r="S51" s="37">
        <v>32.48890799656062</v>
      </c>
      <c r="T51" s="37">
        <v>32.885210662080823</v>
      </c>
      <c r="U51" s="37">
        <v>36.847549441100597</v>
      </c>
      <c r="V51" s="37">
        <v>35.536199484092862</v>
      </c>
      <c r="W51" s="37">
        <v>33.738607050730863</v>
      </c>
      <c r="X51" s="37">
        <v>35.42828890799656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0.3821152192605331</v>
      </c>
      <c r="D52" s="37">
        <f t="shared" si="20"/>
        <v>0.3821152192605331</v>
      </c>
      <c r="E52" s="37">
        <f t="shared" si="20"/>
        <v>0.3821152192605331</v>
      </c>
      <c r="F52" s="37">
        <f t="shared" si="20"/>
        <v>0.40601891659501288</v>
      </c>
      <c r="G52" s="37">
        <f t="shared" si="20"/>
        <v>0.42992261392949271</v>
      </c>
      <c r="H52" s="37">
        <f t="shared" si="20"/>
        <v>0.40601891659501288</v>
      </c>
      <c r="I52" s="37">
        <f t="shared" si="20"/>
        <v>0.42992261392949271</v>
      </c>
      <c r="J52" s="37">
        <f t="shared" si="20"/>
        <v>0.40601891659501288</v>
      </c>
      <c r="K52" s="37">
        <f t="shared" si="20"/>
        <v>0.40601891659501288</v>
      </c>
      <c r="L52" s="37">
        <f t="shared" si="20"/>
        <v>0.5493551160791057</v>
      </c>
      <c r="M52" s="37">
        <f t="shared" si="20"/>
        <v>0.5970765262252794</v>
      </c>
      <c r="N52" s="37">
        <f t="shared" si="20"/>
        <v>0.5970765262252794</v>
      </c>
      <c r="O52" s="37">
        <f t="shared" si="20"/>
        <v>2.3903697334479789E-2</v>
      </c>
      <c r="P52" s="37">
        <f t="shared" si="20"/>
        <v>7.1625107480653469E-2</v>
      </c>
      <c r="Q52" s="37">
        <f t="shared" si="20"/>
        <v>0.14333619948409279</v>
      </c>
      <c r="R52" s="37">
        <f t="shared" si="20"/>
        <v>7.1625107480653469E-2</v>
      </c>
      <c r="S52" s="37">
        <f t="shared" si="20"/>
        <v>0.52545141874462586</v>
      </c>
      <c r="T52" s="37">
        <f t="shared" si="20"/>
        <v>0.19337919174548576</v>
      </c>
      <c r="U52" s="37">
        <f t="shared" si="20"/>
        <v>0.33138435081685291</v>
      </c>
      <c r="V52" s="37">
        <f t="shared" si="20"/>
        <v>0.36414445399828033</v>
      </c>
      <c r="W52" s="37">
        <f t="shared" si="20"/>
        <v>0.39329320722269989</v>
      </c>
      <c r="X52" s="37">
        <f t="shared" ref="X52" si="21">SUM(X53:X70)</f>
        <v>0.46079105760963024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0.3821152192605331</v>
      </c>
      <c r="D59" s="10">
        <v>0.3821152192605331</v>
      </c>
      <c r="E59" s="10">
        <v>0.3821152192605331</v>
      </c>
      <c r="F59" s="10">
        <v>0.40601891659501288</v>
      </c>
      <c r="G59" s="10">
        <v>0.42992261392949271</v>
      </c>
      <c r="H59" s="10">
        <v>0.40601891659501288</v>
      </c>
      <c r="I59" s="10">
        <v>0.42992261392949271</v>
      </c>
      <c r="J59" s="10">
        <v>0.40601891659501288</v>
      </c>
      <c r="K59" s="10">
        <v>0.40601891659501288</v>
      </c>
      <c r="L59" s="10">
        <v>0.5493551160791057</v>
      </c>
      <c r="M59" s="10">
        <v>0.5970765262252794</v>
      </c>
      <c r="N59" s="10">
        <v>0.5970765262252794</v>
      </c>
      <c r="O59" s="10">
        <v>2.3903697334479789E-2</v>
      </c>
      <c r="P59" s="10">
        <v>7.1625107480653469E-2</v>
      </c>
      <c r="Q59" s="10">
        <v>0.14333619948409279</v>
      </c>
      <c r="R59" s="10">
        <v>7.1625107480653469E-2</v>
      </c>
      <c r="S59" s="10">
        <v>0.52545141874462586</v>
      </c>
      <c r="T59" s="10">
        <v>7.1625107480653469E-2</v>
      </c>
      <c r="U59" s="10">
        <v>0.2049871023215821</v>
      </c>
      <c r="V59" s="10">
        <v>0.2280309544282029</v>
      </c>
      <c r="W59" s="10">
        <v>0.2280309544282029</v>
      </c>
      <c r="X59" s="10">
        <v>0.2280309544282029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6.878761822871883E-4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0.1210662080825451</v>
      </c>
      <c r="U66" s="10">
        <v>0.12639724849527079</v>
      </c>
      <c r="V66" s="10">
        <v>0.1361134995700774</v>
      </c>
      <c r="W66" s="10">
        <v>0.16526225279449699</v>
      </c>
      <c r="X66" s="10">
        <v>0.23276010318142731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7.1625107480653469E-2</v>
      </c>
      <c r="R71" s="37">
        <f t="shared" si="22"/>
        <v>7.1625107480653469E-2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7.1625107480653469E-2</v>
      </c>
      <c r="R72" s="10">
        <v>7.1625107480653469E-2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0.47773000859845233</v>
      </c>
      <c r="D75" s="37">
        <v>0.35829750644883918</v>
      </c>
      <c r="E75" s="37">
        <v>0.3821152192605331</v>
      </c>
      <c r="F75" s="37">
        <v>0.50154772141014614</v>
      </c>
      <c r="G75" s="37">
        <v>0.16715391229578669</v>
      </c>
      <c r="H75" s="37">
        <v>0.2149613069647463</v>
      </c>
      <c r="I75" s="37">
        <v>0.19105760963026661</v>
      </c>
      <c r="J75" s="37">
        <v>0.16715391229578669</v>
      </c>
      <c r="K75" s="37">
        <v>0</v>
      </c>
      <c r="L75" s="37">
        <v>0</v>
      </c>
      <c r="M75" s="37">
        <v>0.1194325021496131</v>
      </c>
      <c r="N75" s="37">
        <v>9.5528804815133275E-2</v>
      </c>
      <c r="O75" s="37">
        <v>0.14333619948409279</v>
      </c>
      <c r="P75" s="37">
        <v>0.78822012037833178</v>
      </c>
      <c r="Q75" s="37">
        <v>0.76431642304385194</v>
      </c>
      <c r="R75" s="37">
        <v>0.66878761822871879</v>
      </c>
      <c r="S75" s="37">
        <v>0.69269131556319852</v>
      </c>
      <c r="T75" s="37">
        <v>1.055116079105761</v>
      </c>
      <c r="U75" s="37">
        <v>1.1320722269991399</v>
      </c>
      <c r="V75" s="37">
        <v>1.1582115219260529</v>
      </c>
      <c r="W75" s="37">
        <v>0.74058469475494404</v>
      </c>
      <c r="X75" s="37">
        <v>0.62364574376612203</v>
      </c>
    </row>
    <row r="76" spans="1:24" ht="11.25" customHeight="1" x14ac:dyDescent="0.2">
      <c r="A76" s="38" t="s">
        <v>139</v>
      </c>
      <c r="B76" s="39" t="s">
        <v>140</v>
      </c>
      <c r="C76" s="40">
        <v>87.532244196044701</v>
      </c>
      <c r="D76" s="40">
        <v>91.143594153052447</v>
      </c>
      <c r="E76" s="40">
        <v>92.089423903697323</v>
      </c>
      <c r="F76" s="40">
        <v>97.334479793637144</v>
      </c>
      <c r="G76" s="40">
        <v>101.89165950128979</v>
      </c>
      <c r="H76" s="40">
        <v>102.8374892519346</v>
      </c>
      <c r="I76" s="40">
        <v>107.4806534823732</v>
      </c>
      <c r="J76" s="40">
        <v>109.37231298366289</v>
      </c>
      <c r="K76" s="40">
        <v>109.37231298366289</v>
      </c>
      <c r="L76" s="40">
        <v>106.6208082545142</v>
      </c>
      <c r="M76" s="40">
        <v>115.7351676698194</v>
      </c>
      <c r="N76" s="40">
        <v>113.1556319862425</v>
      </c>
      <c r="O76" s="40">
        <v>109.54428202923469</v>
      </c>
      <c r="P76" s="40">
        <v>109.37231298366289</v>
      </c>
      <c r="Q76" s="40">
        <v>112.38177128116941</v>
      </c>
      <c r="R76" s="40">
        <v>114.35941530524509</v>
      </c>
      <c r="S76" s="40">
        <v>92.572828890799656</v>
      </c>
      <c r="T76" s="40">
        <v>93.296474634565769</v>
      </c>
      <c r="U76" s="40">
        <v>99.974806534823728</v>
      </c>
      <c r="V76" s="40">
        <v>100.3914015477214</v>
      </c>
      <c r="W76" s="40">
        <v>95.19613069647464</v>
      </c>
      <c r="X76" s="40">
        <v>102.91573516766979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618.06276870163367</v>
      </c>
      <c r="D2" s="31">
        <f t="shared" si="0"/>
        <v>596.07532244196034</v>
      </c>
      <c r="E2" s="31">
        <f t="shared" si="0"/>
        <v>576.08005159071365</v>
      </c>
      <c r="F2" s="31">
        <f t="shared" si="0"/>
        <v>539.6432502149612</v>
      </c>
      <c r="G2" s="31">
        <f t="shared" si="0"/>
        <v>509.81470335339634</v>
      </c>
      <c r="H2" s="31">
        <f t="shared" si="0"/>
        <v>424.41504729148755</v>
      </c>
      <c r="I2" s="31">
        <f t="shared" si="0"/>
        <v>407.53783319002571</v>
      </c>
      <c r="J2" s="31">
        <f t="shared" si="0"/>
        <v>460.02192605331038</v>
      </c>
      <c r="K2" s="31">
        <f t="shared" si="0"/>
        <v>410.3563198624247</v>
      </c>
      <c r="L2" s="31">
        <f t="shared" si="0"/>
        <v>387.16913155631983</v>
      </c>
      <c r="M2" s="31">
        <f t="shared" si="0"/>
        <v>378.74273430782461</v>
      </c>
      <c r="N2" s="31">
        <f t="shared" si="0"/>
        <v>360.79105760963023</v>
      </c>
      <c r="O2" s="31">
        <f t="shared" si="0"/>
        <v>282.98220120378323</v>
      </c>
      <c r="P2" s="31">
        <f t="shared" si="0"/>
        <v>291.14359415305239</v>
      </c>
      <c r="Q2" s="31">
        <f t="shared" si="0"/>
        <v>297.33688736027511</v>
      </c>
      <c r="R2" s="31">
        <f t="shared" si="0"/>
        <v>300.27179707652613</v>
      </c>
      <c r="S2" s="31">
        <f t="shared" si="0"/>
        <v>291.04333619948409</v>
      </c>
      <c r="T2" s="31">
        <f t="shared" si="0"/>
        <v>296.86827171109201</v>
      </c>
      <c r="U2" s="31">
        <f t="shared" si="0"/>
        <v>312.40051590713671</v>
      </c>
      <c r="V2" s="31">
        <f t="shared" si="0"/>
        <v>304.46612209802225</v>
      </c>
      <c r="W2" s="31">
        <f t="shared" si="0"/>
        <v>285.23714531384348</v>
      </c>
      <c r="X2" s="31">
        <f t="shared" ref="X2" si="1">SUM(X3,X17,X22,X25,X26,X51,X52,X71,X74,X75,X76)</f>
        <v>330.81461736887366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264.95537403267406</v>
      </c>
      <c r="D26" s="37">
        <f t="shared" si="14"/>
        <v>193.62003439380911</v>
      </c>
      <c r="E26" s="37">
        <f t="shared" si="14"/>
        <v>140.73800515907135</v>
      </c>
      <c r="F26" s="37">
        <f t="shared" si="14"/>
        <v>128.96921754084261</v>
      </c>
      <c r="G26" s="37">
        <f t="shared" si="14"/>
        <v>98.822957867583824</v>
      </c>
      <c r="H26" s="37">
        <f t="shared" si="14"/>
        <v>43.692347377472046</v>
      </c>
      <c r="I26" s="37">
        <f t="shared" si="14"/>
        <v>35.566380051590713</v>
      </c>
      <c r="J26" s="37">
        <f t="shared" si="14"/>
        <v>76.979965606190873</v>
      </c>
      <c r="K26" s="37">
        <f t="shared" si="14"/>
        <v>42.299570077386065</v>
      </c>
      <c r="L26" s="37">
        <f t="shared" si="14"/>
        <v>61.192261392949263</v>
      </c>
      <c r="M26" s="37">
        <f t="shared" si="14"/>
        <v>26.726827171109196</v>
      </c>
      <c r="N26" s="37">
        <f t="shared" si="14"/>
        <v>26.726827171109196</v>
      </c>
      <c r="O26" s="37">
        <f t="shared" si="14"/>
        <v>16.217626827171109</v>
      </c>
      <c r="P26" s="37">
        <f t="shared" si="14"/>
        <v>13.279879621668099</v>
      </c>
      <c r="Q26" s="37">
        <f t="shared" si="14"/>
        <v>13.351504729148754</v>
      </c>
      <c r="R26" s="37">
        <f t="shared" si="14"/>
        <v>14.45012897678418</v>
      </c>
      <c r="S26" s="37">
        <f t="shared" si="14"/>
        <v>11.297334479793637</v>
      </c>
      <c r="T26" s="37">
        <f t="shared" si="14"/>
        <v>10.472742906276869</v>
      </c>
      <c r="U26" s="37">
        <f t="shared" si="14"/>
        <v>10.462424763542561</v>
      </c>
      <c r="V26" s="37">
        <f t="shared" si="14"/>
        <v>7.6689595872742888</v>
      </c>
      <c r="W26" s="37">
        <f t="shared" si="14"/>
        <v>5.4659501289767842</v>
      </c>
      <c r="X26" s="37">
        <f t="shared" ref="X26" si="15">SUM(X27,X33)</f>
        <v>6.4553740326741194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264.95537403267406</v>
      </c>
      <c r="D33" s="29">
        <f t="shared" si="18"/>
        <v>193.62003439380911</v>
      </c>
      <c r="E33" s="29">
        <f t="shared" si="18"/>
        <v>140.73800515907135</v>
      </c>
      <c r="F33" s="29">
        <f t="shared" si="18"/>
        <v>128.96921754084261</v>
      </c>
      <c r="G33" s="29">
        <f t="shared" si="18"/>
        <v>98.822957867583824</v>
      </c>
      <c r="H33" s="29">
        <f t="shared" si="18"/>
        <v>43.692347377472046</v>
      </c>
      <c r="I33" s="29">
        <f t="shared" si="18"/>
        <v>35.566380051590713</v>
      </c>
      <c r="J33" s="29">
        <f t="shared" si="18"/>
        <v>76.979965606190873</v>
      </c>
      <c r="K33" s="29">
        <f t="shared" si="18"/>
        <v>42.299570077386065</v>
      </c>
      <c r="L33" s="29">
        <f t="shared" si="18"/>
        <v>61.192261392949263</v>
      </c>
      <c r="M33" s="29">
        <f t="shared" si="18"/>
        <v>26.726827171109196</v>
      </c>
      <c r="N33" s="29">
        <f t="shared" si="18"/>
        <v>26.726827171109196</v>
      </c>
      <c r="O33" s="29">
        <f t="shared" si="18"/>
        <v>16.217626827171109</v>
      </c>
      <c r="P33" s="29">
        <f t="shared" si="18"/>
        <v>13.279879621668099</v>
      </c>
      <c r="Q33" s="29">
        <f t="shared" si="18"/>
        <v>13.351504729148754</v>
      </c>
      <c r="R33" s="29">
        <f t="shared" si="18"/>
        <v>14.45012897678418</v>
      </c>
      <c r="S33" s="29">
        <f t="shared" si="18"/>
        <v>11.297334479793637</v>
      </c>
      <c r="T33" s="29">
        <f t="shared" si="18"/>
        <v>10.472742906276869</v>
      </c>
      <c r="U33" s="29">
        <f t="shared" si="18"/>
        <v>10.462424763542561</v>
      </c>
      <c r="V33" s="29">
        <f t="shared" si="18"/>
        <v>7.6689595872742888</v>
      </c>
      <c r="W33" s="29">
        <f t="shared" si="18"/>
        <v>5.4659501289767842</v>
      </c>
      <c r="X33" s="29">
        <f t="shared" ref="X33" si="19">SUM(X34:X50)</f>
        <v>6.4553740326741194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14.68667239896819</v>
      </c>
      <c r="D36" s="10">
        <v>14.68667239896819</v>
      </c>
      <c r="E36" s="10">
        <v>16.946087704213241</v>
      </c>
      <c r="F36" s="10">
        <v>14.68667239896819</v>
      </c>
      <c r="G36" s="10">
        <v>15.81969045571797</v>
      </c>
      <c r="H36" s="10">
        <v>13.559759243336201</v>
      </c>
      <c r="I36" s="10">
        <v>11.29982803095443</v>
      </c>
      <c r="J36" s="10">
        <v>9.8882201203783318</v>
      </c>
      <c r="K36" s="10">
        <v>8.7895098882201186</v>
      </c>
      <c r="L36" s="10">
        <v>7.690799656061909</v>
      </c>
      <c r="M36" s="10">
        <v>6.592175408426483</v>
      </c>
      <c r="N36" s="10">
        <v>6.592175408426483</v>
      </c>
      <c r="O36" s="10">
        <v>6.592175408426483</v>
      </c>
      <c r="P36" s="10">
        <v>5.4934651762682716</v>
      </c>
      <c r="Q36" s="10">
        <v>5.4934651762682716</v>
      </c>
      <c r="R36" s="10">
        <v>5.4934651762682716</v>
      </c>
      <c r="S36" s="10">
        <v>4.3947549441100593</v>
      </c>
      <c r="T36" s="10">
        <v>4.5892519346517622</v>
      </c>
      <c r="U36" s="10">
        <v>4.5354256233877903</v>
      </c>
      <c r="V36" s="10">
        <v>4.1750644883920893</v>
      </c>
      <c r="W36" s="10">
        <v>3.5092003439380912</v>
      </c>
      <c r="X36" s="10">
        <v>3.9575236457437661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5.1746345657781596</v>
      </c>
      <c r="D43" s="10">
        <v>6.2095442820292339</v>
      </c>
      <c r="E43" s="10">
        <v>4.139638865004299</v>
      </c>
      <c r="F43" s="10">
        <v>6.2095442820292339</v>
      </c>
      <c r="G43" s="10">
        <v>6.2095442820292339</v>
      </c>
      <c r="H43" s="10">
        <v>5.1746345657781596</v>
      </c>
      <c r="I43" s="10">
        <v>4.1081685296646597</v>
      </c>
      <c r="J43" s="10">
        <v>3.0810834049871021</v>
      </c>
      <c r="K43" s="10">
        <v>1.026999140154772</v>
      </c>
      <c r="L43" s="10">
        <v>0</v>
      </c>
      <c r="M43" s="10">
        <v>1.026999140154772</v>
      </c>
      <c r="N43" s="10">
        <v>1.026999140154772</v>
      </c>
      <c r="O43" s="10">
        <v>1.026999140154772</v>
      </c>
      <c r="P43" s="10">
        <v>2.0540842648323299</v>
      </c>
      <c r="Q43" s="10">
        <v>3.0810834049871021</v>
      </c>
      <c r="R43" s="10">
        <v>5.135167669819432</v>
      </c>
      <c r="S43" s="10">
        <v>3.0810834049871021</v>
      </c>
      <c r="T43" s="10">
        <v>2.0982803095442821</v>
      </c>
      <c r="U43" s="10">
        <v>2.284092863284608</v>
      </c>
      <c r="V43" s="10">
        <v>1.3156491831470329</v>
      </c>
      <c r="W43" s="10">
        <v>0.39948409286328462</v>
      </c>
      <c r="X43" s="10">
        <v>0.41797076526225269</v>
      </c>
    </row>
    <row r="44" spans="1:24" ht="11.25" customHeight="1" x14ac:dyDescent="0.2">
      <c r="A44" s="41" t="s">
        <v>75</v>
      </c>
      <c r="B44" s="9" t="s">
        <v>76</v>
      </c>
      <c r="C44" s="10">
        <v>245.09406706792771</v>
      </c>
      <c r="D44" s="10">
        <v>172.72381771281169</v>
      </c>
      <c r="E44" s="10">
        <v>119.65227858985379</v>
      </c>
      <c r="F44" s="10">
        <v>108.07300085984519</v>
      </c>
      <c r="G44" s="10">
        <v>76.793723129836621</v>
      </c>
      <c r="H44" s="10">
        <v>24.957953568357691</v>
      </c>
      <c r="I44" s="10">
        <v>20.15838349097162</v>
      </c>
      <c r="J44" s="10">
        <v>64.010662080825441</v>
      </c>
      <c r="K44" s="10">
        <v>32.483061049011177</v>
      </c>
      <c r="L44" s="10">
        <v>53.501461736887357</v>
      </c>
      <c r="M44" s="10">
        <v>19.10765262252794</v>
      </c>
      <c r="N44" s="10">
        <v>19.10765262252794</v>
      </c>
      <c r="O44" s="10">
        <v>8.5984522785898534</v>
      </c>
      <c r="P44" s="10">
        <v>5.732330180567498</v>
      </c>
      <c r="Q44" s="10">
        <v>4.7769561478933786</v>
      </c>
      <c r="R44" s="10">
        <v>3.8214961306964752</v>
      </c>
      <c r="S44" s="10">
        <v>3.8214961306964752</v>
      </c>
      <c r="T44" s="10">
        <v>3.785210662080825</v>
      </c>
      <c r="U44" s="10">
        <v>3.6429062768701632</v>
      </c>
      <c r="V44" s="10">
        <v>2.1782459157351668</v>
      </c>
      <c r="W44" s="10">
        <v>1.557265692175408</v>
      </c>
      <c r="X44" s="10">
        <v>2.0798796216681001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74.05417024935511</v>
      </c>
      <c r="D51" s="37">
        <v>123.86070507308681</v>
      </c>
      <c r="E51" s="37">
        <v>144.94840928632851</v>
      </c>
      <c r="F51" s="37">
        <v>141.2510748065348</v>
      </c>
      <c r="G51" s="37">
        <v>153.91229578675839</v>
      </c>
      <c r="H51" s="37">
        <v>128.6543422184007</v>
      </c>
      <c r="I51" s="37">
        <v>128.52536543422181</v>
      </c>
      <c r="J51" s="37">
        <v>138.77901977644021</v>
      </c>
      <c r="K51" s="37">
        <v>135.85554600171969</v>
      </c>
      <c r="L51" s="37">
        <v>113.37059329320719</v>
      </c>
      <c r="M51" s="37">
        <v>123.6457437661221</v>
      </c>
      <c r="N51" s="37">
        <v>130.4385210662081</v>
      </c>
      <c r="O51" s="37">
        <v>124.7850386930352</v>
      </c>
      <c r="P51" s="37">
        <v>131.6638005159071</v>
      </c>
      <c r="Q51" s="37">
        <v>131.42734307824591</v>
      </c>
      <c r="R51" s="37">
        <v>131.7876182287188</v>
      </c>
      <c r="S51" s="37">
        <v>134.3049871023216</v>
      </c>
      <c r="T51" s="37">
        <v>137.09716251074809</v>
      </c>
      <c r="U51" s="37">
        <v>145.29578675838351</v>
      </c>
      <c r="V51" s="37">
        <v>141.41994840928629</v>
      </c>
      <c r="W51" s="37">
        <v>138.03611349957009</v>
      </c>
      <c r="X51" s="37">
        <v>177.16620808254521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49.202235597592427</v>
      </c>
      <c r="D52" s="37">
        <f t="shared" si="20"/>
        <v>49.847119518486657</v>
      </c>
      <c r="E52" s="37">
        <f t="shared" si="20"/>
        <v>50.492003439380909</v>
      </c>
      <c r="F52" s="37">
        <f t="shared" si="20"/>
        <v>51.136887360275153</v>
      </c>
      <c r="G52" s="37">
        <f t="shared" si="20"/>
        <v>52.163972484952708</v>
      </c>
      <c r="H52" s="37">
        <f t="shared" si="20"/>
        <v>53.190971625107473</v>
      </c>
      <c r="I52" s="37">
        <f t="shared" si="20"/>
        <v>53.979191745485807</v>
      </c>
      <c r="J52" s="37">
        <f t="shared" si="20"/>
        <v>55.651074806534822</v>
      </c>
      <c r="K52" s="37">
        <f t="shared" si="20"/>
        <v>55.36448839208942</v>
      </c>
      <c r="L52" s="37">
        <f t="shared" si="20"/>
        <v>59.305417024935508</v>
      </c>
      <c r="M52" s="37">
        <f t="shared" si="20"/>
        <v>64.392863284608765</v>
      </c>
      <c r="N52" s="37">
        <f t="shared" si="20"/>
        <v>64.297334479793633</v>
      </c>
      <c r="O52" s="37">
        <f t="shared" si="20"/>
        <v>1.2897678417884779</v>
      </c>
      <c r="P52" s="37">
        <f t="shared" si="20"/>
        <v>2.8541702493551155</v>
      </c>
      <c r="Q52" s="37">
        <f t="shared" si="20"/>
        <v>2.8541702493551155</v>
      </c>
      <c r="R52" s="37">
        <f t="shared" si="20"/>
        <v>3.1646603611349957</v>
      </c>
      <c r="S52" s="37">
        <f t="shared" si="20"/>
        <v>4.0723129836629406</v>
      </c>
      <c r="T52" s="37">
        <f t="shared" si="20"/>
        <v>6.5347377472055026</v>
      </c>
      <c r="U52" s="37">
        <f t="shared" si="20"/>
        <v>13.351762682717114</v>
      </c>
      <c r="V52" s="37">
        <f t="shared" si="20"/>
        <v>14.281341358555457</v>
      </c>
      <c r="W52" s="37">
        <f t="shared" si="20"/>
        <v>14.23895098882201</v>
      </c>
      <c r="X52" s="37">
        <f t="shared" ref="X52" si="21">SUM(X53:X70)</f>
        <v>13.238263112639723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49.202235597592427</v>
      </c>
      <c r="D59" s="10">
        <v>49.847119518486657</v>
      </c>
      <c r="E59" s="10">
        <v>50.492003439380909</v>
      </c>
      <c r="F59" s="10">
        <v>51.136887360275153</v>
      </c>
      <c r="G59" s="10">
        <v>52.163972484952708</v>
      </c>
      <c r="H59" s="10">
        <v>53.190971625107473</v>
      </c>
      <c r="I59" s="10">
        <v>53.979191745485807</v>
      </c>
      <c r="J59" s="10">
        <v>55.651074806534822</v>
      </c>
      <c r="K59" s="10">
        <v>55.36448839208942</v>
      </c>
      <c r="L59" s="10">
        <v>59.305417024935508</v>
      </c>
      <c r="M59" s="10">
        <v>64.392863284608765</v>
      </c>
      <c r="N59" s="10">
        <v>64.297334479793633</v>
      </c>
      <c r="O59" s="10">
        <v>1.2897678417884779</v>
      </c>
      <c r="P59" s="10">
        <v>2.1496130696474629</v>
      </c>
      <c r="Q59" s="10">
        <v>2.1496130696474629</v>
      </c>
      <c r="R59" s="10">
        <v>2.4601031814273431</v>
      </c>
      <c r="S59" s="10">
        <v>3.367755803955288</v>
      </c>
      <c r="T59" s="10">
        <v>5.8755803955288046</v>
      </c>
      <c r="U59" s="10">
        <v>13.25098882201204</v>
      </c>
      <c r="V59" s="10">
        <v>14.215047291487529</v>
      </c>
      <c r="W59" s="10">
        <v>14.215047291487529</v>
      </c>
      <c r="X59" s="10">
        <v>13.20498710232158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0.70455717970765264</v>
      </c>
      <c r="Q60" s="10">
        <v>0.70455717970765264</v>
      </c>
      <c r="R60" s="10">
        <v>0.70455717970765264</v>
      </c>
      <c r="S60" s="10">
        <v>0.70455717970765264</v>
      </c>
      <c r="T60" s="10">
        <v>0.57076526225279445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8.8392089423903697E-2</v>
      </c>
      <c r="U66" s="10">
        <v>0.1007738607050731</v>
      </c>
      <c r="V66" s="10">
        <v>6.6294067067927773E-2</v>
      </c>
      <c r="W66" s="10">
        <v>2.3903697334479789E-2</v>
      </c>
      <c r="X66" s="10">
        <v>3.3276010318142743E-2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29.593035253654339</v>
      </c>
      <c r="D75" s="37">
        <v>36.400085984522782</v>
      </c>
      <c r="E75" s="37">
        <v>39.385726569217539</v>
      </c>
      <c r="F75" s="37">
        <v>39.696216680997424</v>
      </c>
      <c r="G75" s="37">
        <v>41.200945829750637</v>
      </c>
      <c r="H75" s="37">
        <v>44.879105760963022</v>
      </c>
      <c r="I75" s="37">
        <v>44.496990541702488</v>
      </c>
      <c r="J75" s="37">
        <v>42.610146173688733</v>
      </c>
      <c r="K75" s="37">
        <v>44.592519346517633</v>
      </c>
      <c r="L75" s="37">
        <v>42.036887360275152</v>
      </c>
      <c r="M75" s="37">
        <v>38.525881341358549</v>
      </c>
      <c r="N75" s="37">
        <v>34.513241616509028</v>
      </c>
      <c r="O75" s="37">
        <v>37.164402407566627</v>
      </c>
      <c r="P75" s="37">
        <v>37.498796216680987</v>
      </c>
      <c r="Q75" s="37">
        <v>35.086500429922609</v>
      </c>
      <c r="R75" s="37">
        <v>36.423989681857257</v>
      </c>
      <c r="S75" s="37">
        <v>34.393809114359406</v>
      </c>
      <c r="T75" s="37">
        <v>33.644110060189163</v>
      </c>
      <c r="U75" s="37">
        <v>33.245055889939813</v>
      </c>
      <c r="V75" s="37">
        <v>34.447979363714531</v>
      </c>
      <c r="W75" s="37">
        <v>37.21255374032674</v>
      </c>
      <c r="X75" s="37">
        <v>33.775924333619948</v>
      </c>
    </row>
    <row r="76" spans="1:24" ht="11.25" customHeight="1" x14ac:dyDescent="0.2">
      <c r="A76" s="38" t="s">
        <v>139</v>
      </c>
      <c r="B76" s="39" t="s">
        <v>140</v>
      </c>
      <c r="C76" s="40">
        <v>200.25795356835769</v>
      </c>
      <c r="D76" s="40">
        <v>192.347377472055</v>
      </c>
      <c r="E76" s="40">
        <v>200.51590713671541</v>
      </c>
      <c r="F76" s="40">
        <v>178.58985382631121</v>
      </c>
      <c r="G76" s="40">
        <v>163.71453138435081</v>
      </c>
      <c r="H76" s="40">
        <v>153.9982803095443</v>
      </c>
      <c r="I76" s="40">
        <v>144.9699054170249</v>
      </c>
      <c r="J76" s="40">
        <v>146.0017196904557</v>
      </c>
      <c r="K76" s="40">
        <v>132.24419604471191</v>
      </c>
      <c r="L76" s="40">
        <v>111.2639724849527</v>
      </c>
      <c r="M76" s="40">
        <v>125.451418744626</v>
      </c>
      <c r="N76" s="40">
        <v>104.8151332760103</v>
      </c>
      <c r="O76" s="40">
        <v>103.5253654342218</v>
      </c>
      <c r="P76" s="40">
        <v>105.8469475494411</v>
      </c>
      <c r="Q76" s="40">
        <v>114.6173688736027</v>
      </c>
      <c r="R76" s="40">
        <v>114.4453998280309</v>
      </c>
      <c r="S76" s="40">
        <v>106.9748925193465</v>
      </c>
      <c r="T76" s="40">
        <v>109.1195184866724</v>
      </c>
      <c r="U76" s="40">
        <v>110.04548581255369</v>
      </c>
      <c r="V76" s="40">
        <v>106.6478933791917</v>
      </c>
      <c r="W76" s="40">
        <v>90.283576956147897</v>
      </c>
      <c r="X76" s="40">
        <v>100.1788478073947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219.32381771281172</v>
      </c>
      <c r="D2" s="31">
        <f t="shared" si="0"/>
        <v>201.26784178847805</v>
      </c>
      <c r="E2" s="31">
        <f t="shared" si="0"/>
        <v>159.43129836629404</v>
      </c>
      <c r="F2" s="31">
        <f t="shared" si="0"/>
        <v>141.08314703353398</v>
      </c>
      <c r="G2" s="31">
        <f t="shared" si="0"/>
        <v>133.34677558039553</v>
      </c>
      <c r="H2" s="31">
        <f t="shared" si="0"/>
        <v>143.08039552880479</v>
      </c>
      <c r="I2" s="31">
        <f t="shared" si="0"/>
        <v>141.84032674118657</v>
      </c>
      <c r="J2" s="31">
        <f t="shared" si="0"/>
        <v>137.97661220980223</v>
      </c>
      <c r="K2" s="31">
        <f t="shared" si="0"/>
        <v>133.0657781599312</v>
      </c>
      <c r="L2" s="31">
        <f t="shared" si="0"/>
        <v>117.06070507308684</v>
      </c>
      <c r="M2" s="31">
        <f t="shared" si="0"/>
        <v>92.705760963026634</v>
      </c>
      <c r="N2" s="31">
        <f t="shared" si="0"/>
        <v>107.62407566638004</v>
      </c>
      <c r="O2" s="31">
        <f t="shared" si="0"/>
        <v>111.93516766981944</v>
      </c>
      <c r="P2" s="31">
        <f t="shared" si="0"/>
        <v>99.443508168529661</v>
      </c>
      <c r="Q2" s="31">
        <f t="shared" si="0"/>
        <v>99.326483233018052</v>
      </c>
      <c r="R2" s="31">
        <f t="shared" si="0"/>
        <v>106.55709372312984</v>
      </c>
      <c r="S2" s="31">
        <f t="shared" si="0"/>
        <v>117.32141014617368</v>
      </c>
      <c r="T2" s="31">
        <f t="shared" si="0"/>
        <v>110.43731728288907</v>
      </c>
      <c r="U2" s="31">
        <f t="shared" si="0"/>
        <v>137.6846947549441</v>
      </c>
      <c r="V2" s="31">
        <f t="shared" si="0"/>
        <v>146.94118658641443</v>
      </c>
      <c r="W2" s="31">
        <f t="shared" si="0"/>
        <v>130.56620808254513</v>
      </c>
      <c r="X2" s="31">
        <f t="shared" ref="X2" si="1">SUM(X3,X17,X22,X25,X26,X51,X52,X71,X74,X75,X76)</f>
        <v>152.16208082545143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90.695786758383491</v>
      </c>
      <c r="D26" s="37">
        <f t="shared" si="14"/>
        <v>78.221582115219249</v>
      </c>
      <c r="E26" s="37">
        <f t="shared" si="14"/>
        <v>31.06122098022356</v>
      </c>
      <c r="F26" s="37">
        <f t="shared" si="14"/>
        <v>28.001547721410148</v>
      </c>
      <c r="G26" s="37">
        <f t="shared" si="14"/>
        <v>22.228460877042131</v>
      </c>
      <c r="H26" s="37">
        <f t="shared" si="14"/>
        <v>23.848495270851242</v>
      </c>
      <c r="I26" s="37">
        <f t="shared" si="14"/>
        <v>22.536801375752361</v>
      </c>
      <c r="J26" s="37">
        <f t="shared" si="14"/>
        <v>18.12846087704213</v>
      </c>
      <c r="K26" s="37">
        <f t="shared" si="14"/>
        <v>16.886414445399829</v>
      </c>
      <c r="L26" s="37">
        <f t="shared" si="14"/>
        <v>27.32398968185726</v>
      </c>
      <c r="M26" s="37">
        <f t="shared" si="14"/>
        <v>7.260963026655201</v>
      </c>
      <c r="N26" s="37">
        <f t="shared" si="14"/>
        <v>11.010834049871022</v>
      </c>
      <c r="O26" s="37">
        <f t="shared" si="14"/>
        <v>6.2338779019776425</v>
      </c>
      <c r="P26" s="37">
        <f t="shared" si="14"/>
        <v>5.2068787618228711</v>
      </c>
      <c r="Q26" s="37">
        <f t="shared" si="14"/>
        <v>6.2338779019776425</v>
      </c>
      <c r="R26" s="37">
        <f t="shared" si="14"/>
        <v>7.260963026655201</v>
      </c>
      <c r="S26" s="37">
        <f t="shared" si="14"/>
        <v>5.2068787618228711</v>
      </c>
      <c r="T26" s="37">
        <f t="shared" si="14"/>
        <v>5.8519346517626811</v>
      </c>
      <c r="U26" s="37">
        <f t="shared" si="14"/>
        <v>6.0815133276010318</v>
      </c>
      <c r="V26" s="37">
        <f t="shared" si="14"/>
        <v>5.2343078245915731</v>
      </c>
      <c r="W26" s="37">
        <f t="shared" si="14"/>
        <v>4.8263112639724852</v>
      </c>
      <c r="X26" s="37">
        <f t="shared" ref="X26" si="15">SUM(X27,X33)</f>
        <v>4.5767841788478067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90.695786758383491</v>
      </c>
      <c r="D33" s="29">
        <f t="shared" si="18"/>
        <v>78.221582115219249</v>
      </c>
      <c r="E33" s="29">
        <f t="shared" si="18"/>
        <v>31.06122098022356</v>
      </c>
      <c r="F33" s="29">
        <f t="shared" si="18"/>
        <v>28.001547721410148</v>
      </c>
      <c r="G33" s="29">
        <f t="shared" si="18"/>
        <v>22.228460877042131</v>
      </c>
      <c r="H33" s="29">
        <f t="shared" si="18"/>
        <v>23.848495270851242</v>
      </c>
      <c r="I33" s="29">
        <f t="shared" si="18"/>
        <v>22.536801375752361</v>
      </c>
      <c r="J33" s="29">
        <f t="shared" si="18"/>
        <v>18.12846087704213</v>
      </c>
      <c r="K33" s="29">
        <f t="shared" si="18"/>
        <v>16.886414445399829</v>
      </c>
      <c r="L33" s="29">
        <f t="shared" si="18"/>
        <v>27.32398968185726</v>
      </c>
      <c r="M33" s="29">
        <f t="shared" si="18"/>
        <v>7.260963026655201</v>
      </c>
      <c r="N33" s="29">
        <f t="shared" si="18"/>
        <v>11.010834049871022</v>
      </c>
      <c r="O33" s="29">
        <f t="shared" si="18"/>
        <v>6.2338779019776425</v>
      </c>
      <c r="P33" s="29">
        <f t="shared" si="18"/>
        <v>5.2068787618228711</v>
      </c>
      <c r="Q33" s="29">
        <f t="shared" si="18"/>
        <v>6.2338779019776425</v>
      </c>
      <c r="R33" s="29">
        <f t="shared" si="18"/>
        <v>7.260963026655201</v>
      </c>
      <c r="S33" s="29">
        <f t="shared" si="18"/>
        <v>5.2068787618228711</v>
      </c>
      <c r="T33" s="29">
        <f t="shared" si="18"/>
        <v>5.8519346517626811</v>
      </c>
      <c r="U33" s="29">
        <f t="shared" si="18"/>
        <v>6.0815133276010318</v>
      </c>
      <c r="V33" s="29">
        <f t="shared" si="18"/>
        <v>5.2343078245915731</v>
      </c>
      <c r="W33" s="29">
        <f t="shared" si="18"/>
        <v>4.8263112639724852</v>
      </c>
      <c r="X33" s="29">
        <f t="shared" ref="X33" si="19">SUM(X34:X50)</f>
        <v>4.5767841788478067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19.205588993981081</v>
      </c>
      <c r="D36" s="10">
        <v>19.205588993981081</v>
      </c>
      <c r="E36" s="10">
        <v>10.167669819432501</v>
      </c>
      <c r="F36" s="10">
        <v>9.0379191745485805</v>
      </c>
      <c r="G36" s="10">
        <v>3.3899398108340488</v>
      </c>
      <c r="H36" s="10">
        <v>6.7798796216680994</v>
      </c>
      <c r="I36" s="10">
        <v>4.5199484092863278</v>
      </c>
      <c r="J36" s="10">
        <v>2.1974204643164228</v>
      </c>
      <c r="K36" s="10">
        <v>1.098710232158211</v>
      </c>
      <c r="L36" s="10">
        <v>1.098710232158211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0.96242476354256223</v>
      </c>
      <c r="U36" s="10">
        <v>0.88993981083404983</v>
      </c>
      <c r="V36" s="10">
        <v>0.79544282029234725</v>
      </c>
      <c r="W36" s="10">
        <v>0.73938091143594153</v>
      </c>
      <c r="X36" s="10">
        <v>0.72734307824591571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15.52381771281169</v>
      </c>
      <c r="D43" s="10">
        <v>16.55872742906277</v>
      </c>
      <c r="E43" s="10">
        <v>9.3142734307824586</v>
      </c>
      <c r="F43" s="10">
        <v>9.3142734307824586</v>
      </c>
      <c r="G43" s="10">
        <v>8.2793637145313834</v>
      </c>
      <c r="H43" s="10">
        <v>10.34918314703353</v>
      </c>
      <c r="I43" s="10">
        <v>11.297420464316421</v>
      </c>
      <c r="J43" s="10">
        <v>9.2433361994840926</v>
      </c>
      <c r="K43" s="10">
        <v>7.1892519346517627</v>
      </c>
      <c r="L43" s="10">
        <v>6.1622527944969896</v>
      </c>
      <c r="M43" s="10">
        <v>6.1622527944969896</v>
      </c>
      <c r="N43" s="10">
        <v>5.135167669819432</v>
      </c>
      <c r="O43" s="10">
        <v>5.135167669819432</v>
      </c>
      <c r="P43" s="10">
        <v>4.1081685296646597</v>
      </c>
      <c r="Q43" s="10">
        <v>5.135167669819432</v>
      </c>
      <c r="R43" s="10">
        <v>6.1622527944969896</v>
      </c>
      <c r="S43" s="10">
        <v>4.1081685296646597</v>
      </c>
      <c r="T43" s="10">
        <v>4.3392089423903686</v>
      </c>
      <c r="U43" s="10">
        <v>4.5323301805674978</v>
      </c>
      <c r="V43" s="10">
        <v>4.4388650042992257</v>
      </c>
      <c r="W43" s="10">
        <v>3.9951848667239891</v>
      </c>
      <c r="X43" s="10">
        <v>3.823645743766122</v>
      </c>
    </row>
    <row r="44" spans="1:24" ht="11.25" customHeight="1" x14ac:dyDescent="0.2">
      <c r="A44" s="41" t="s">
        <v>75</v>
      </c>
      <c r="B44" s="9" t="s">
        <v>76</v>
      </c>
      <c r="C44" s="10">
        <v>55.966380051590711</v>
      </c>
      <c r="D44" s="10">
        <v>42.457265692175397</v>
      </c>
      <c r="E44" s="10">
        <v>11.5792777300086</v>
      </c>
      <c r="F44" s="10">
        <v>9.6493551160791053</v>
      </c>
      <c r="G44" s="10">
        <v>10.559157351676699</v>
      </c>
      <c r="H44" s="10">
        <v>6.7194325021496129</v>
      </c>
      <c r="I44" s="10">
        <v>6.7194325021496129</v>
      </c>
      <c r="J44" s="10">
        <v>6.6877042132416156</v>
      </c>
      <c r="K44" s="10">
        <v>8.5984522785898534</v>
      </c>
      <c r="L44" s="10">
        <v>20.063026655202059</v>
      </c>
      <c r="M44" s="10">
        <v>0</v>
      </c>
      <c r="N44" s="10">
        <v>4.7769561478933786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0.55030094582975064</v>
      </c>
      <c r="U44" s="10">
        <v>0.65924333619948405</v>
      </c>
      <c r="V44" s="10">
        <v>0</v>
      </c>
      <c r="W44" s="10">
        <v>9.1745485812553734E-2</v>
      </c>
      <c r="X44" s="10">
        <v>2.579535683576956E-2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4.4711951848667244</v>
      </c>
      <c r="D51" s="37">
        <v>5.7394668959587269</v>
      </c>
      <c r="E51" s="37">
        <v>6.6638005159071358</v>
      </c>
      <c r="F51" s="37">
        <v>6.7282889079965598</v>
      </c>
      <c r="G51" s="37">
        <v>9.9957007738607047</v>
      </c>
      <c r="H51" s="37">
        <v>9.6732588134135842</v>
      </c>
      <c r="I51" s="37">
        <v>8.8564058469475491</v>
      </c>
      <c r="J51" s="37">
        <v>7.5236457437661217</v>
      </c>
      <c r="K51" s="37">
        <v>10.36113499570077</v>
      </c>
      <c r="L51" s="37">
        <v>5.6104901117798791</v>
      </c>
      <c r="M51" s="37">
        <v>7.9965606190885632</v>
      </c>
      <c r="N51" s="37">
        <v>9.2003439380911427</v>
      </c>
      <c r="O51" s="37">
        <v>8.9208942390369721</v>
      </c>
      <c r="P51" s="37">
        <v>10.941530524505589</v>
      </c>
      <c r="Q51" s="37">
        <v>9.0283748925193468</v>
      </c>
      <c r="R51" s="37">
        <v>7.8038693035253646</v>
      </c>
      <c r="S51" s="37">
        <v>7.8623387790197752</v>
      </c>
      <c r="T51" s="37">
        <v>10.077644024075671</v>
      </c>
      <c r="U51" s="37">
        <v>13.271367153912299</v>
      </c>
      <c r="V51" s="37">
        <v>9.3031814273430768</v>
      </c>
      <c r="W51" s="37">
        <v>9.6135855546001707</v>
      </c>
      <c r="X51" s="37">
        <v>9.9540842648323302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37.37936371453138</v>
      </c>
      <c r="D52" s="37">
        <f t="shared" si="20"/>
        <v>33.080137575236463</v>
      </c>
      <c r="E52" s="37">
        <f t="shared" si="20"/>
        <v>32.984608770421318</v>
      </c>
      <c r="F52" s="37">
        <f t="shared" si="20"/>
        <v>39.122957867583843</v>
      </c>
      <c r="G52" s="37">
        <f t="shared" si="20"/>
        <v>40.460533104041268</v>
      </c>
      <c r="H52" s="37">
        <f t="shared" si="20"/>
        <v>39.003525365434221</v>
      </c>
      <c r="I52" s="37">
        <f t="shared" si="20"/>
        <v>39.576784178847809</v>
      </c>
      <c r="J52" s="37">
        <f t="shared" si="20"/>
        <v>40.771023215821153</v>
      </c>
      <c r="K52" s="37">
        <f t="shared" si="20"/>
        <v>40.579879621668098</v>
      </c>
      <c r="L52" s="37">
        <f t="shared" si="20"/>
        <v>27.037317282889081</v>
      </c>
      <c r="M52" s="37">
        <f t="shared" si="20"/>
        <v>17.45967325881341</v>
      </c>
      <c r="N52" s="37">
        <f t="shared" si="20"/>
        <v>29.067583834909708</v>
      </c>
      <c r="O52" s="37">
        <f t="shared" si="20"/>
        <v>44.067067927773003</v>
      </c>
      <c r="P52" s="37">
        <f t="shared" si="20"/>
        <v>36.352364574376608</v>
      </c>
      <c r="Q52" s="37">
        <f t="shared" si="20"/>
        <v>38.501977644024073</v>
      </c>
      <c r="R52" s="37">
        <f t="shared" si="20"/>
        <v>43.159415305245062</v>
      </c>
      <c r="S52" s="37">
        <f t="shared" si="20"/>
        <v>42.848925193465178</v>
      </c>
      <c r="T52" s="37">
        <f t="shared" si="20"/>
        <v>34.112553740326739</v>
      </c>
      <c r="U52" s="37">
        <f t="shared" si="20"/>
        <v>56.100171969045569</v>
      </c>
      <c r="V52" s="37">
        <f t="shared" si="20"/>
        <v>65.022098022355976</v>
      </c>
      <c r="W52" s="37">
        <f t="shared" si="20"/>
        <v>53.446689595872733</v>
      </c>
      <c r="X52" s="37">
        <f t="shared" ref="X52" si="21">SUM(X53:X70)</f>
        <v>66.025795356835772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37.37936371453138</v>
      </c>
      <c r="D59" s="10">
        <v>33.080137575236463</v>
      </c>
      <c r="E59" s="10">
        <v>32.984608770421318</v>
      </c>
      <c r="F59" s="10">
        <v>39.122957867583843</v>
      </c>
      <c r="G59" s="10">
        <v>40.460533104041268</v>
      </c>
      <c r="H59" s="10">
        <v>39.003525365434221</v>
      </c>
      <c r="I59" s="10">
        <v>39.576784178847809</v>
      </c>
      <c r="J59" s="10">
        <v>40.771023215821153</v>
      </c>
      <c r="K59" s="10">
        <v>40.579879621668098</v>
      </c>
      <c r="L59" s="10">
        <v>27.037317282889081</v>
      </c>
      <c r="M59" s="10">
        <v>17.45967325881341</v>
      </c>
      <c r="N59" s="10">
        <v>29.067583834909708</v>
      </c>
      <c r="O59" s="10">
        <v>44.067067927773003</v>
      </c>
      <c r="P59" s="10">
        <v>36.352364574376608</v>
      </c>
      <c r="Q59" s="10">
        <v>38.501977644024073</v>
      </c>
      <c r="R59" s="10">
        <v>43.159415305245062</v>
      </c>
      <c r="S59" s="10">
        <v>42.848925193465178</v>
      </c>
      <c r="T59" s="10">
        <v>33.87747205503009</v>
      </c>
      <c r="U59" s="10">
        <v>55.847463456577813</v>
      </c>
      <c r="V59" s="10">
        <v>64.769389509888214</v>
      </c>
      <c r="W59" s="10">
        <v>53.198366294067057</v>
      </c>
      <c r="X59" s="10">
        <v>65.714273430782455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0.23508168529664661</v>
      </c>
      <c r="U66" s="10">
        <v>0.25270851246775577</v>
      </c>
      <c r="V66" s="10">
        <v>0.25270851246775577</v>
      </c>
      <c r="W66" s="10">
        <v>0.24832330180567491</v>
      </c>
      <c r="X66" s="10">
        <v>0.31152192605331042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7.9296646603611336</v>
      </c>
      <c r="D75" s="37">
        <v>5.6368013757523636</v>
      </c>
      <c r="E75" s="37">
        <v>7.3803095442820288</v>
      </c>
      <c r="F75" s="37">
        <v>8.9328460877042115</v>
      </c>
      <c r="G75" s="37">
        <v>8.3834909716251076</v>
      </c>
      <c r="H75" s="37">
        <v>9.0761822871883044</v>
      </c>
      <c r="I75" s="37">
        <v>8.7895098882201186</v>
      </c>
      <c r="J75" s="37">
        <v>8.9567497850386921</v>
      </c>
      <c r="K75" s="37">
        <v>7.7147033533963878</v>
      </c>
      <c r="L75" s="37">
        <v>9.1955288048151331</v>
      </c>
      <c r="M75" s="37">
        <v>10.031556319862419</v>
      </c>
      <c r="N75" s="37">
        <v>9.0761822871883044</v>
      </c>
      <c r="O75" s="37">
        <v>6.7116079105760953</v>
      </c>
      <c r="P75" s="37">
        <v>3.176612209802236</v>
      </c>
      <c r="Q75" s="37">
        <v>3.3438521066208078</v>
      </c>
      <c r="R75" s="37">
        <v>4.3947549441100593</v>
      </c>
      <c r="S75" s="37">
        <v>1.1942390369733451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78.847807394668948</v>
      </c>
      <c r="D76" s="40">
        <v>78.589853826311256</v>
      </c>
      <c r="E76" s="40">
        <v>81.341358555460005</v>
      </c>
      <c r="F76" s="40">
        <v>58.297506448839208</v>
      </c>
      <c r="G76" s="40">
        <v>52.278589853826311</v>
      </c>
      <c r="H76" s="40">
        <v>61.478933791917449</v>
      </c>
      <c r="I76" s="40">
        <v>62.08082545141874</v>
      </c>
      <c r="J76" s="40">
        <v>62.596732588134131</v>
      </c>
      <c r="K76" s="40">
        <v>57.523645743766117</v>
      </c>
      <c r="L76" s="40">
        <v>47.893379191745481</v>
      </c>
      <c r="M76" s="40">
        <v>49.957007738607047</v>
      </c>
      <c r="N76" s="40">
        <v>49.269131556319863</v>
      </c>
      <c r="O76" s="40">
        <v>46.001719690455722</v>
      </c>
      <c r="P76" s="40">
        <v>43.76612209802235</v>
      </c>
      <c r="Q76" s="40">
        <v>42.218400687876183</v>
      </c>
      <c r="R76" s="40">
        <v>43.93809114359415</v>
      </c>
      <c r="S76" s="40">
        <v>60.209028374892512</v>
      </c>
      <c r="T76" s="40">
        <v>60.39518486672398</v>
      </c>
      <c r="U76" s="40">
        <v>62.231642304385211</v>
      </c>
      <c r="V76" s="40">
        <v>67.381599312123811</v>
      </c>
      <c r="W76" s="40">
        <v>62.679621668099742</v>
      </c>
      <c r="X76" s="40">
        <v>71.605417024935505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101.86999140154771</v>
      </c>
      <c r="D2" s="31">
        <f t="shared" si="0"/>
        <v>106.03654342218401</v>
      </c>
      <c r="E2" s="31">
        <f t="shared" si="0"/>
        <v>109.6580395528805</v>
      </c>
      <c r="F2" s="31">
        <f t="shared" si="0"/>
        <v>90.117024935511608</v>
      </c>
      <c r="G2" s="31">
        <f t="shared" si="0"/>
        <v>116.30154772141013</v>
      </c>
      <c r="H2" s="31">
        <f t="shared" si="0"/>
        <v>126.24849527085124</v>
      </c>
      <c r="I2" s="31">
        <f t="shared" si="0"/>
        <v>121.51263972484949</v>
      </c>
      <c r="J2" s="31">
        <f t="shared" si="0"/>
        <v>152.06362854686154</v>
      </c>
      <c r="K2" s="31">
        <f t="shared" si="0"/>
        <v>131.37953568357693</v>
      </c>
      <c r="L2" s="31">
        <f t="shared" si="0"/>
        <v>136.86104901117798</v>
      </c>
      <c r="M2" s="31">
        <f t="shared" si="0"/>
        <v>127.32639724849528</v>
      </c>
      <c r="N2" s="31">
        <f t="shared" si="0"/>
        <v>133.063456577816</v>
      </c>
      <c r="O2" s="31">
        <f t="shared" si="0"/>
        <v>114.45021496130697</v>
      </c>
      <c r="P2" s="31">
        <f t="shared" si="0"/>
        <v>114.62699914015477</v>
      </c>
      <c r="Q2" s="31">
        <f t="shared" si="0"/>
        <v>104.64325021496131</v>
      </c>
      <c r="R2" s="31">
        <f t="shared" si="0"/>
        <v>100.79896818572657</v>
      </c>
      <c r="S2" s="31">
        <f t="shared" si="0"/>
        <v>70.868873602751506</v>
      </c>
      <c r="T2" s="31">
        <f t="shared" si="0"/>
        <v>73.025107480653475</v>
      </c>
      <c r="U2" s="31">
        <f t="shared" si="0"/>
        <v>71.182803095442821</v>
      </c>
      <c r="V2" s="31">
        <f t="shared" si="0"/>
        <v>76.054600171969042</v>
      </c>
      <c r="W2" s="31">
        <f t="shared" si="0"/>
        <v>76.286242476354261</v>
      </c>
      <c r="X2" s="31">
        <f t="shared" ref="X2" si="1">SUM(X3,X17,X22,X25,X26,X51,X52,X71,X74,X75,X76)</f>
        <v>80.708340498710243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2.4419604471195181E-2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2.4419604471195181E-2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2.4419604471195181E-2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61.134823731728282</v>
      </c>
      <c r="D26" s="37">
        <f t="shared" si="14"/>
        <v>65.344368013757531</v>
      </c>
      <c r="E26" s="37">
        <f t="shared" si="14"/>
        <v>70.449097162510753</v>
      </c>
      <c r="F26" s="37">
        <f t="shared" si="14"/>
        <v>49.725795356835768</v>
      </c>
      <c r="G26" s="37">
        <f t="shared" si="14"/>
        <v>48.586328460877041</v>
      </c>
      <c r="H26" s="37">
        <f t="shared" si="14"/>
        <v>54.195872742906275</v>
      </c>
      <c r="I26" s="37">
        <f t="shared" si="14"/>
        <v>44.167153912295781</v>
      </c>
      <c r="J26" s="37">
        <f t="shared" si="14"/>
        <v>72.728546861564908</v>
      </c>
      <c r="K26" s="37">
        <f t="shared" si="14"/>
        <v>52.52218400687876</v>
      </c>
      <c r="L26" s="37">
        <f t="shared" si="14"/>
        <v>52.402751504729146</v>
      </c>
      <c r="M26" s="37">
        <f t="shared" si="14"/>
        <v>43.207222699914027</v>
      </c>
      <c r="N26" s="37">
        <f t="shared" si="14"/>
        <v>41.153138435081686</v>
      </c>
      <c r="O26" s="37">
        <f t="shared" si="14"/>
        <v>29.784092863284609</v>
      </c>
      <c r="P26" s="37">
        <f t="shared" si="14"/>
        <v>27.73000859845228</v>
      </c>
      <c r="Q26" s="37">
        <f t="shared" si="14"/>
        <v>28.828718830610491</v>
      </c>
      <c r="R26" s="37">
        <f t="shared" si="14"/>
        <v>32.865176268271711</v>
      </c>
      <c r="S26" s="37">
        <f t="shared" si="14"/>
        <v>28.685382631126398</v>
      </c>
      <c r="T26" s="37">
        <f t="shared" si="14"/>
        <v>32.172398968185725</v>
      </c>
      <c r="U26" s="37">
        <f t="shared" si="14"/>
        <v>29.534307824591572</v>
      </c>
      <c r="V26" s="37">
        <f t="shared" si="14"/>
        <v>30.18770421324162</v>
      </c>
      <c r="W26" s="37">
        <f t="shared" si="14"/>
        <v>28.623301805674977</v>
      </c>
      <c r="X26" s="37">
        <f t="shared" ref="X26" si="15">SUM(X27,X33)</f>
        <v>30.074462596732587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61.134823731728282</v>
      </c>
      <c r="D33" s="29">
        <f t="shared" si="18"/>
        <v>65.344368013757531</v>
      </c>
      <c r="E33" s="29">
        <f t="shared" si="18"/>
        <v>70.449097162510753</v>
      </c>
      <c r="F33" s="29">
        <f t="shared" si="18"/>
        <v>49.725795356835768</v>
      </c>
      <c r="G33" s="29">
        <f t="shared" si="18"/>
        <v>48.586328460877041</v>
      </c>
      <c r="H33" s="29">
        <f t="shared" si="18"/>
        <v>54.195872742906275</v>
      </c>
      <c r="I33" s="29">
        <f t="shared" si="18"/>
        <v>44.167153912295781</v>
      </c>
      <c r="J33" s="29">
        <f t="shared" si="18"/>
        <v>72.728546861564908</v>
      </c>
      <c r="K33" s="29">
        <f t="shared" si="18"/>
        <v>52.52218400687876</v>
      </c>
      <c r="L33" s="29">
        <f t="shared" si="18"/>
        <v>52.402751504729146</v>
      </c>
      <c r="M33" s="29">
        <f t="shared" si="18"/>
        <v>43.207222699914027</v>
      </c>
      <c r="N33" s="29">
        <f t="shared" si="18"/>
        <v>41.153138435081686</v>
      </c>
      <c r="O33" s="29">
        <f t="shared" si="18"/>
        <v>29.784092863284609</v>
      </c>
      <c r="P33" s="29">
        <f t="shared" si="18"/>
        <v>27.73000859845228</v>
      </c>
      <c r="Q33" s="29">
        <f t="shared" si="18"/>
        <v>28.828718830610491</v>
      </c>
      <c r="R33" s="29">
        <f t="shared" si="18"/>
        <v>32.865176268271711</v>
      </c>
      <c r="S33" s="29">
        <f t="shared" si="18"/>
        <v>28.685382631126398</v>
      </c>
      <c r="T33" s="29">
        <f t="shared" si="18"/>
        <v>32.172398968185725</v>
      </c>
      <c r="U33" s="29">
        <f t="shared" si="18"/>
        <v>29.534307824591572</v>
      </c>
      <c r="V33" s="29">
        <f t="shared" si="18"/>
        <v>30.18770421324162</v>
      </c>
      <c r="W33" s="29">
        <f t="shared" si="18"/>
        <v>28.623301805674977</v>
      </c>
      <c r="X33" s="29">
        <f t="shared" ref="X33" si="19">SUM(X34:X50)</f>
        <v>30.074462596732587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3.389251934651762</v>
      </c>
      <c r="D36" s="10">
        <v>3.389251934651762</v>
      </c>
      <c r="E36" s="10">
        <v>3.389251934651762</v>
      </c>
      <c r="F36" s="10">
        <v>2.259501289767841</v>
      </c>
      <c r="G36" s="10">
        <v>1.130008598452279</v>
      </c>
      <c r="H36" s="10">
        <v>1.130008598452279</v>
      </c>
      <c r="I36" s="10">
        <v>2.2599312123817712</v>
      </c>
      <c r="J36" s="10">
        <v>3.2960447119518479</v>
      </c>
      <c r="K36" s="10">
        <v>3.2960447119518479</v>
      </c>
      <c r="L36" s="10">
        <v>3.2960447119518479</v>
      </c>
      <c r="M36" s="10">
        <v>2.1974204643164228</v>
      </c>
      <c r="N36" s="10">
        <v>2.1974204643164228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0</v>
      </c>
      <c r="T36" s="10">
        <v>1.195356835769561</v>
      </c>
      <c r="U36" s="10">
        <v>0.97343078245915726</v>
      </c>
      <c r="V36" s="10">
        <v>0.95803955288048137</v>
      </c>
      <c r="W36" s="10">
        <v>1.0932072226999141</v>
      </c>
      <c r="X36" s="10">
        <v>0.9668099742046431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1.050902837489252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54.850730868443677</v>
      </c>
      <c r="D43" s="10">
        <v>60.025279449699063</v>
      </c>
      <c r="E43" s="10">
        <v>64.16500429922614</v>
      </c>
      <c r="F43" s="10">
        <v>45.53645743766122</v>
      </c>
      <c r="G43" s="10">
        <v>45.53645743766122</v>
      </c>
      <c r="H43" s="10">
        <v>43.466638005159069</v>
      </c>
      <c r="I43" s="10">
        <v>39.027429062768697</v>
      </c>
      <c r="J43" s="10">
        <v>50.324849527085121</v>
      </c>
      <c r="K43" s="10">
        <v>48.270765262252787</v>
      </c>
      <c r="L43" s="10">
        <v>45.18968185726569</v>
      </c>
      <c r="M43" s="10">
        <v>40.054428202923482</v>
      </c>
      <c r="N43" s="10">
        <v>38.000343938091142</v>
      </c>
      <c r="O43" s="10">
        <v>27.73000859845228</v>
      </c>
      <c r="P43" s="10">
        <v>25.67592433361995</v>
      </c>
      <c r="Q43" s="10">
        <v>27.73000859845228</v>
      </c>
      <c r="R43" s="10">
        <v>30.811092003439381</v>
      </c>
      <c r="S43" s="10">
        <v>27.73000859845228</v>
      </c>
      <c r="T43" s="10">
        <v>29.381513327601031</v>
      </c>
      <c r="U43" s="10">
        <v>27.437317282889079</v>
      </c>
      <c r="V43" s="10">
        <v>27.108684436801379</v>
      </c>
      <c r="W43" s="10">
        <v>26.424677558039551</v>
      </c>
      <c r="X43" s="10">
        <v>27.538950988822009</v>
      </c>
    </row>
    <row r="44" spans="1:24" ht="11.25" customHeight="1" x14ac:dyDescent="0.2">
      <c r="A44" s="41" t="s">
        <v>75</v>
      </c>
      <c r="B44" s="9" t="s">
        <v>76</v>
      </c>
      <c r="C44" s="10">
        <v>2.894840928632846</v>
      </c>
      <c r="D44" s="10">
        <v>1.9298366294067071</v>
      </c>
      <c r="E44" s="10">
        <v>2.894840928632846</v>
      </c>
      <c r="F44" s="10">
        <v>1.9298366294067071</v>
      </c>
      <c r="G44" s="10">
        <v>1.9198624247635421</v>
      </c>
      <c r="H44" s="10">
        <v>9.5992261392949256</v>
      </c>
      <c r="I44" s="10">
        <v>2.8797936371453128</v>
      </c>
      <c r="J44" s="10">
        <v>19.10765262252794</v>
      </c>
      <c r="K44" s="10">
        <v>0.95537403267411869</v>
      </c>
      <c r="L44" s="10">
        <v>2.8661220980223558</v>
      </c>
      <c r="M44" s="10">
        <v>0.95537403267411869</v>
      </c>
      <c r="N44" s="10">
        <v>0.95537403267411869</v>
      </c>
      <c r="O44" s="10">
        <v>0.95537403267411869</v>
      </c>
      <c r="P44" s="10">
        <v>0.95537403267411869</v>
      </c>
      <c r="Q44" s="10">
        <v>0</v>
      </c>
      <c r="R44" s="10">
        <v>0.95537403267411869</v>
      </c>
      <c r="S44" s="10">
        <v>0.95537403267411869</v>
      </c>
      <c r="T44" s="10">
        <v>1.595528804815133</v>
      </c>
      <c r="U44" s="10">
        <v>1.123559759243336</v>
      </c>
      <c r="V44" s="10">
        <v>2.120980223559759</v>
      </c>
      <c r="W44" s="10">
        <v>1.105417024935512</v>
      </c>
      <c r="X44" s="10">
        <v>1.568701633705933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4.4496990541702486</v>
      </c>
      <c r="D51" s="37">
        <v>0.70937231298366288</v>
      </c>
      <c r="E51" s="37">
        <v>1.375752364574377</v>
      </c>
      <c r="F51" s="37">
        <v>1.182287188306105</v>
      </c>
      <c r="G51" s="37">
        <v>5.3525365434221834</v>
      </c>
      <c r="H51" s="37">
        <v>6.2553740326741183</v>
      </c>
      <c r="I51" s="37">
        <v>6.2983662940670673</v>
      </c>
      <c r="J51" s="37">
        <v>6.6638005159071358</v>
      </c>
      <c r="K51" s="37">
        <v>6.8787618228718834</v>
      </c>
      <c r="L51" s="37">
        <v>13.220120378331901</v>
      </c>
      <c r="M51" s="37">
        <v>12.274290627687019</v>
      </c>
      <c r="N51" s="37">
        <v>13.607050730868441</v>
      </c>
      <c r="O51" s="37">
        <v>10.275150472914881</v>
      </c>
      <c r="P51" s="37">
        <v>6.7497850386930347</v>
      </c>
      <c r="Q51" s="37">
        <v>5.0730868443680137</v>
      </c>
      <c r="R51" s="37">
        <v>5.1508168529664662</v>
      </c>
      <c r="S51" s="37">
        <v>2.5159071367153909</v>
      </c>
      <c r="T51" s="37">
        <v>1.8490111779879621</v>
      </c>
      <c r="U51" s="37">
        <v>1.5644883920894239</v>
      </c>
      <c r="V51" s="37">
        <v>2.5582975064488389</v>
      </c>
      <c r="W51" s="37">
        <v>3.3980223559759239</v>
      </c>
      <c r="X51" s="37">
        <v>4.5896818572656919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0.88374892519346515</v>
      </c>
      <c r="K52" s="37">
        <f t="shared" si="20"/>
        <v>0.88374892519346515</v>
      </c>
      <c r="L52" s="37">
        <f t="shared" si="20"/>
        <v>1.7674978503869301</v>
      </c>
      <c r="M52" s="37">
        <f t="shared" si="20"/>
        <v>1.7674978503869301</v>
      </c>
      <c r="N52" s="37">
        <f t="shared" si="20"/>
        <v>1.7674978503869301</v>
      </c>
      <c r="O52" s="37">
        <f t="shared" si="20"/>
        <v>1.7674978503869301</v>
      </c>
      <c r="P52" s="37">
        <f t="shared" si="20"/>
        <v>1.7674978503869301</v>
      </c>
      <c r="Q52" s="37">
        <f t="shared" si="20"/>
        <v>1.7674978503869301</v>
      </c>
      <c r="R52" s="37">
        <f t="shared" si="20"/>
        <v>2.6511607910576092</v>
      </c>
      <c r="S52" s="37">
        <f t="shared" si="20"/>
        <v>1.7674978503869301</v>
      </c>
      <c r="T52" s="37">
        <f t="shared" si="20"/>
        <v>1.657007738607051</v>
      </c>
      <c r="U52" s="37">
        <f t="shared" si="20"/>
        <v>1.6039552880481509</v>
      </c>
      <c r="V52" s="37">
        <f t="shared" si="20"/>
        <v>1.6154772141014619</v>
      </c>
      <c r="W52" s="37">
        <f t="shared" si="20"/>
        <v>1.6631986242476351</v>
      </c>
      <c r="X52" s="37">
        <f t="shared" ref="X52" si="21">SUM(X53:X70)</f>
        <v>2.2825451418744618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0.88374892519346515</v>
      </c>
      <c r="K66" s="10">
        <v>0.88374892519346515</v>
      </c>
      <c r="L66" s="10">
        <v>1.7674978503869301</v>
      </c>
      <c r="M66" s="10">
        <v>1.7674978503869301</v>
      </c>
      <c r="N66" s="10">
        <v>1.7674978503869301</v>
      </c>
      <c r="O66" s="10">
        <v>1.7674978503869301</v>
      </c>
      <c r="P66" s="10">
        <v>1.7674978503869301</v>
      </c>
      <c r="Q66" s="10">
        <v>1.7674978503869301</v>
      </c>
      <c r="R66" s="10">
        <v>2.6511607910576092</v>
      </c>
      <c r="S66" s="10">
        <v>1.7674978503869301</v>
      </c>
      <c r="T66" s="10">
        <v>1.657007738607051</v>
      </c>
      <c r="U66" s="10">
        <v>1.6039552880481509</v>
      </c>
      <c r="V66" s="10">
        <v>1.6154772141014619</v>
      </c>
      <c r="W66" s="10">
        <v>1.6631986242476351</v>
      </c>
      <c r="X66" s="10">
        <v>2.2825451418744618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21.090111779879621</v>
      </c>
      <c r="H75" s="37">
        <v>24.26672398968185</v>
      </c>
      <c r="I75" s="37">
        <v>25.819260533104039</v>
      </c>
      <c r="J75" s="37">
        <v>26.559673258813412</v>
      </c>
      <c r="K75" s="37">
        <v>23.28744625967326</v>
      </c>
      <c r="L75" s="37">
        <v>25.102665520206362</v>
      </c>
      <c r="M75" s="37">
        <v>22.35597592433362</v>
      </c>
      <c r="N75" s="37">
        <v>26.750730868443679</v>
      </c>
      <c r="O75" s="37">
        <v>23.95623387790198</v>
      </c>
      <c r="P75" s="37">
        <v>27.562854686156491</v>
      </c>
      <c r="Q75" s="37">
        <v>16.265434221840071</v>
      </c>
      <c r="R75" s="37">
        <v>5.8755803955288046</v>
      </c>
      <c r="S75" s="37">
        <v>0.45382631126397238</v>
      </c>
      <c r="T75" s="37">
        <v>0.5858125537403267</v>
      </c>
      <c r="U75" s="37">
        <v>0.62355975924333618</v>
      </c>
      <c r="V75" s="37">
        <v>0.38460877042132408</v>
      </c>
      <c r="W75" s="37">
        <v>0.22063628546861561</v>
      </c>
      <c r="X75" s="37">
        <v>0.19260533104041269</v>
      </c>
    </row>
    <row r="76" spans="1:24" ht="11.25" customHeight="1" x14ac:dyDescent="0.2">
      <c r="A76" s="38" t="s">
        <v>139</v>
      </c>
      <c r="B76" s="39" t="s">
        <v>140</v>
      </c>
      <c r="C76" s="40">
        <v>36.285468615649179</v>
      </c>
      <c r="D76" s="40">
        <v>39.982803095442819</v>
      </c>
      <c r="E76" s="40">
        <v>37.833190025795354</v>
      </c>
      <c r="F76" s="40">
        <v>39.208942390369728</v>
      </c>
      <c r="G76" s="40">
        <v>41.272570937231293</v>
      </c>
      <c r="H76" s="40">
        <v>41.530524505588993</v>
      </c>
      <c r="I76" s="40">
        <v>45.227858985382618</v>
      </c>
      <c r="J76" s="40">
        <v>45.227858985382618</v>
      </c>
      <c r="K76" s="40">
        <v>47.807394668959581</v>
      </c>
      <c r="L76" s="40">
        <v>44.368013757523642</v>
      </c>
      <c r="M76" s="40">
        <v>47.721410146173689</v>
      </c>
      <c r="N76" s="40">
        <v>49.785038693035247</v>
      </c>
      <c r="O76" s="40">
        <v>48.667239896818572</v>
      </c>
      <c r="P76" s="40">
        <v>50.81685296646603</v>
      </c>
      <c r="Q76" s="40">
        <v>52.708512467755803</v>
      </c>
      <c r="R76" s="40">
        <v>54.256233877901977</v>
      </c>
      <c r="S76" s="40">
        <v>37.446259673258808</v>
      </c>
      <c r="T76" s="40">
        <v>36.736457437661223</v>
      </c>
      <c r="U76" s="40">
        <v>37.856491831470343</v>
      </c>
      <c r="V76" s="40">
        <v>41.308512467755797</v>
      </c>
      <c r="W76" s="40">
        <v>42.381083404987102</v>
      </c>
      <c r="X76" s="40">
        <v>43.569045571797083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354.42846087704208</v>
      </c>
      <c r="D2" s="31">
        <f t="shared" si="0"/>
        <v>371.24634565778166</v>
      </c>
      <c r="E2" s="31">
        <f t="shared" si="0"/>
        <v>393.3755803955288</v>
      </c>
      <c r="F2" s="31">
        <f t="shared" si="0"/>
        <v>320.71487532244191</v>
      </c>
      <c r="G2" s="31">
        <f t="shared" si="0"/>
        <v>359.95227858985385</v>
      </c>
      <c r="H2" s="31">
        <f t="shared" si="0"/>
        <v>330.58082545141883</v>
      </c>
      <c r="I2" s="31">
        <f t="shared" si="0"/>
        <v>278.57214101461733</v>
      </c>
      <c r="J2" s="31">
        <f t="shared" si="0"/>
        <v>272.79062768701624</v>
      </c>
      <c r="K2" s="31">
        <f t="shared" si="0"/>
        <v>242.73190025795358</v>
      </c>
      <c r="L2" s="31">
        <f t="shared" si="0"/>
        <v>238.11504729148757</v>
      </c>
      <c r="M2" s="31">
        <f t="shared" si="0"/>
        <v>248.5980223559759</v>
      </c>
      <c r="N2" s="31">
        <f t="shared" si="0"/>
        <v>227.93052450558898</v>
      </c>
      <c r="O2" s="31">
        <f t="shared" si="0"/>
        <v>177.47446259673259</v>
      </c>
      <c r="P2" s="31">
        <f t="shared" si="0"/>
        <v>141.00266552020636</v>
      </c>
      <c r="Q2" s="31">
        <f t="shared" si="0"/>
        <v>128.64471195184868</v>
      </c>
      <c r="R2" s="31">
        <f t="shared" si="0"/>
        <v>148.98056749785039</v>
      </c>
      <c r="S2" s="31">
        <f t="shared" si="0"/>
        <v>154.57669819432505</v>
      </c>
      <c r="T2" s="31">
        <f t="shared" si="0"/>
        <v>163.68701633705933</v>
      </c>
      <c r="U2" s="31">
        <f t="shared" si="0"/>
        <v>151.41143594153053</v>
      </c>
      <c r="V2" s="31">
        <f t="shared" si="0"/>
        <v>145.39664660361134</v>
      </c>
      <c r="W2" s="31">
        <f t="shared" si="0"/>
        <v>151.90309544282027</v>
      </c>
      <c r="X2" s="31">
        <f t="shared" ref="X2" si="1">SUM(X3,X17,X22,X25,X26,X51,X52,X71,X74,X75,X76)</f>
        <v>162.22226999140153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305.94987102321579</v>
      </c>
      <c r="D26" s="37">
        <f t="shared" si="14"/>
        <v>315.13903697334484</v>
      </c>
      <c r="E26" s="37">
        <f t="shared" si="14"/>
        <v>332.19759243336199</v>
      </c>
      <c r="F26" s="37">
        <f t="shared" si="14"/>
        <v>258.05365434221841</v>
      </c>
      <c r="G26" s="37">
        <f t="shared" si="14"/>
        <v>293.93766122098026</v>
      </c>
      <c r="H26" s="37">
        <f t="shared" si="14"/>
        <v>268.77944969905423</v>
      </c>
      <c r="I26" s="37">
        <f t="shared" si="14"/>
        <v>215.41650902837486</v>
      </c>
      <c r="J26" s="37">
        <f t="shared" si="14"/>
        <v>209.10954428202916</v>
      </c>
      <c r="K26" s="37">
        <f t="shared" si="14"/>
        <v>181.73783319002584</v>
      </c>
      <c r="L26" s="37">
        <f t="shared" si="14"/>
        <v>167.33542562338781</v>
      </c>
      <c r="M26" s="37">
        <f t="shared" si="14"/>
        <v>179.89879621668098</v>
      </c>
      <c r="N26" s="37">
        <f t="shared" si="14"/>
        <v>161.3164230438521</v>
      </c>
      <c r="O26" s="37">
        <f t="shared" si="14"/>
        <v>121.14264832330178</v>
      </c>
      <c r="P26" s="37">
        <f t="shared" si="14"/>
        <v>87.895270851246778</v>
      </c>
      <c r="Q26" s="37">
        <f t="shared" si="14"/>
        <v>84.07368873602752</v>
      </c>
      <c r="R26" s="37">
        <f t="shared" si="14"/>
        <v>102.20214961306964</v>
      </c>
      <c r="S26" s="37">
        <f t="shared" si="14"/>
        <v>87.680309544282039</v>
      </c>
      <c r="T26" s="37">
        <f t="shared" si="14"/>
        <v>94.294239036973337</v>
      </c>
      <c r="U26" s="37">
        <f t="shared" si="14"/>
        <v>90.070335339638859</v>
      </c>
      <c r="V26" s="37">
        <f t="shared" si="14"/>
        <v>80.941444539982797</v>
      </c>
      <c r="W26" s="37">
        <f t="shared" si="14"/>
        <v>85.13826311263972</v>
      </c>
      <c r="X26" s="37">
        <f t="shared" ref="X26" si="15">SUM(X27,X33)</f>
        <v>94.971281169389499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305.94987102321579</v>
      </c>
      <c r="D33" s="29">
        <f t="shared" si="18"/>
        <v>315.13903697334484</v>
      </c>
      <c r="E33" s="29">
        <f t="shared" si="18"/>
        <v>332.19759243336199</v>
      </c>
      <c r="F33" s="29">
        <f t="shared" si="18"/>
        <v>258.05365434221841</v>
      </c>
      <c r="G33" s="29">
        <f t="shared" si="18"/>
        <v>293.93766122098026</v>
      </c>
      <c r="H33" s="29">
        <f t="shared" si="18"/>
        <v>268.77944969905423</v>
      </c>
      <c r="I33" s="29">
        <f t="shared" si="18"/>
        <v>215.41650902837486</v>
      </c>
      <c r="J33" s="29">
        <f t="shared" si="18"/>
        <v>209.10954428202916</v>
      </c>
      <c r="K33" s="29">
        <f t="shared" si="18"/>
        <v>181.73783319002584</v>
      </c>
      <c r="L33" s="29">
        <f t="shared" si="18"/>
        <v>167.33542562338781</v>
      </c>
      <c r="M33" s="29">
        <f t="shared" si="18"/>
        <v>179.89879621668098</v>
      </c>
      <c r="N33" s="29">
        <f t="shared" si="18"/>
        <v>161.3164230438521</v>
      </c>
      <c r="O33" s="29">
        <f t="shared" si="18"/>
        <v>121.14264832330178</v>
      </c>
      <c r="P33" s="29">
        <f t="shared" si="18"/>
        <v>87.895270851246778</v>
      </c>
      <c r="Q33" s="29">
        <f t="shared" si="18"/>
        <v>84.07368873602752</v>
      </c>
      <c r="R33" s="29">
        <f t="shared" si="18"/>
        <v>102.20214961306964</v>
      </c>
      <c r="S33" s="29">
        <f t="shared" si="18"/>
        <v>87.680309544282039</v>
      </c>
      <c r="T33" s="29">
        <f t="shared" si="18"/>
        <v>94.294239036973337</v>
      </c>
      <c r="U33" s="29">
        <f t="shared" si="18"/>
        <v>90.070335339638859</v>
      </c>
      <c r="V33" s="29">
        <f t="shared" si="18"/>
        <v>80.941444539982797</v>
      </c>
      <c r="W33" s="29">
        <f t="shared" si="18"/>
        <v>85.13826311263972</v>
      </c>
      <c r="X33" s="29">
        <f t="shared" ref="X33" si="19">SUM(X34:X50)</f>
        <v>94.971281169389499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12.427171109200341</v>
      </c>
      <c r="D36" s="10">
        <v>12.427171109200341</v>
      </c>
      <c r="E36" s="10">
        <v>13.556921754084261</v>
      </c>
      <c r="F36" s="10">
        <v>11.297420464316421</v>
      </c>
      <c r="G36" s="10">
        <v>11.29982803095443</v>
      </c>
      <c r="H36" s="10">
        <v>10.16981943250215</v>
      </c>
      <c r="I36" s="10">
        <v>10.16981943250215</v>
      </c>
      <c r="J36" s="10">
        <v>7.690799656061909</v>
      </c>
      <c r="K36" s="10">
        <v>13.184264832330181</v>
      </c>
      <c r="L36" s="10">
        <v>12.085640584694749</v>
      </c>
      <c r="M36" s="10">
        <v>12.085640584694749</v>
      </c>
      <c r="N36" s="10">
        <v>8.7895098882201186</v>
      </c>
      <c r="O36" s="10">
        <v>9.8882201203783318</v>
      </c>
      <c r="P36" s="10">
        <v>8.7895098882201186</v>
      </c>
      <c r="Q36" s="10">
        <v>8.7895098882201186</v>
      </c>
      <c r="R36" s="10">
        <v>8.7895098882201186</v>
      </c>
      <c r="S36" s="10">
        <v>8.7895098882201186</v>
      </c>
      <c r="T36" s="10">
        <v>9.2004299226139299</v>
      </c>
      <c r="U36" s="10">
        <v>9.0971625107480651</v>
      </c>
      <c r="V36" s="10">
        <v>8.4884780739466894</v>
      </c>
      <c r="W36" s="10">
        <v>8.1017196904557167</v>
      </c>
      <c r="X36" s="10">
        <v>8.3368873602751492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2.101805674978503</v>
      </c>
      <c r="M37" s="10">
        <v>3.1527944969905422</v>
      </c>
      <c r="N37" s="10">
        <v>2.101805674978503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0.13869303525365431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1.031814273430782E-3</v>
      </c>
      <c r="V41" s="10">
        <v>1.031814273430782E-3</v>
      </c>
      <c r="W41" s="10">
        <v>1.031814273430782E-3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245.27583834909711</v>
      </c>
      <c r="D43" s="10">
        <v>267.00920034393812</v>
      </c>
      <c r="E43" s="10">
        <v>274.2535683576956</v>
      </c>
      <c r="F43" s="10">
        <v>210.0886500429923</v>
      </c>
      <c r="G43" s="10">
        <v>244.24092863284611</v>
      </c>
      <c r="H43" s="10">
        <v>217.33301805674981</v>
      </c>
      <c r="I43" s="10">
        <v>173.5693035253654</v>
      </c>
      <c r="J43" s="10">
        <v>175.62338779019771</v>
      </c>
      <c r="K43" s="10">
        <v>142.75821152192611</v>
      </c>
      <c r="L43" s="10">
        <v>127.352622527945</v>
      </c>
      <c r="M43" s="10">
        <v>141.73112639724849</v>
      </c>
      <c r="N43" s="10">
        <v>129.4067067927773</v>
      </c>
      <c r="O43" s="10">
        <v>88.325193465176255</v>
      </c>
      <c r="P43" s="10">
        <v>65.730352536543421</v>
      </c>
      <c r="Q43" s="10">
        <v>65.730352536543421</v>
      </c>
      <c r="R43" s="10">
        <v>79.081857265692165</v>
      </c>
      <c r="S43" s="10">
        <v>62.649269131556323</v>
      </c>
      <c r="T43" s="10">
        <v>67.245313843508157</v>
      </c>
      <c r="U43" s="10">
        <v>65.543508168529655</v>
      </c>
      <c r="V43" s="10">
        <v>62.271367153912287</v>
      </c>
      <c r="W43" s="10">
        <v>66.211006018916592</v>
      </c>
      <c r="X43" s="10">
        <v>73.552278589853827</v>
      </c>
    </row>
    <row r="44" spans="1:24" ht="11.25" customHeight="1" x14ac:dyDescent="0.2">
      <c r="A44" s="41" t="s">
        <v>75</v>
      </c>
      <c r="B44" s="9" t="s">
        <v>76</v>
      </c>
      <c r="C44" s="10">
        <v>48.246861564918312</v>
      </c>
      <c r="D44" s="10">
        <v>35.702665520206359</v>
      </c>
      <c r="E44" s="10">
        <v>44.387102321582113</v>
      </c>
      <c r="F44" s="10">
        <v>36.667583834909713</v>
      </c>
      <c r="G44" s="10">
        <v>38.396904557179703</v>
      </c>
      <c r="H44" s="10">
        <v>41.276612209802238</v>
      </c>
      <c r="I44" s="10">
        <v>31.67738607050731</v>
      </c>
      <c r="J44" s="10">
        <v>25.79535683576956</v>
      </c>
      <c r="K44" s="10">
        <v>25.79535683576956</v>
      </c>
      <c r="L44" s="10">
        <v>25.79535683576956</v>
      </c>
      <c r="M44" s="10">
        <v>22.929234737747201</v>
      </c>
      <c r="N44" s="10">
        <v>21.018400687876181</v>
      </c>
      <c r="O44" s="10">
        <v>22.929234737747201</v>
      </c>
      <c r="P44" s="10">
        <v>13.375408426483229</v>
      </c>
      <c r="Q44" s="10">
        <v>9.5538263112639719</v>
      </c>
      <c r="R44" s="10">
        <v>14.33078245915735</v>
      </c>
      <c r="S44" s="10">
        <v>16.241530524505588</v>
      </c>
      <c r="T44" s="10">
        <v>17.848495270851249</v>
      </c>
      <c r="U44" s="10">
        <v>15.289939810834049</v>
      </c>
      <c r="V44" s="10">
        <v>10.18056749785039</v>
      </c>
      <c r="W44" s="10">
        <v>10.824505588993979</v>
      </c>
      <c r="X44" s="10">
        <v>13.081083404987099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0.1934651762682717</v>
      </c>
      <c r="D51" s="37">
        <v>1.612209802235598</v>
      </c>
      <c r="E51" s="37">
        <v>3.3963886500429918</v>
      </c>
      <c r="F51" s="37">
        <v>4.1917454858125538</v>
      </c>
      <c r="G51" s="37">
        <v>6.7712811693895096</v>
      </c>
      <c r="H51" s="37">
        <v>5.8254514187446258</v>
      </c>
      <c r="I51" s="37">
        <v>3.998280309544282</v>
      </c>
      <c r="J51" s="37">
        <v>5.4600171969045572</v>
      </c>
      <c r="K51" s="37">
        <v>3.9767841788478071</v>
      </c>
      <c r="L51" s="37">
        <v>9.8452278589853819</v>
      </c>
      <c r="M51" s="37">
        <v>9.1788478073946678</v>
      </c>
      <c r="N51" s="37">
        <v>11.049011177987961</v>
      </c>
      <c r="O51" s="37">
        <v>12.18830610490112</v>
      </c>
      <c r="P51" s="37">
        <v>17.734307824591571</v>
      </c>
      <c r="Q51" s="37">
        <v>13.091143594153049</v>
      </c>
      <c r="R51" s="37">
        <v>14.47687016337059</v>
      </c>
      <c r="S51" s="37">
        <v>15.166036113499571</v>
      </c>
      <c r="T51" s="37">
        <v>15.402751504729149</v>
      </c>
      <c r="U51" s="37">
        <v>13.62613929492691</v>
      </c>
      <c r="V51" s="37">
        <v>14.03422184006879</v>
      </c>
      <c r="W51" s="37">
        <v>17.471883061049009</v>
      </c>
      <c r="X51" s="37">
        <v>16.313413585554599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3.5349097162510739</v>
      </c>
      <c r="K52" s="37">
        <f t="shared" si="20"/>
        <v>3.5349097162510739</v>
      </c>
      <c r="L52" s="37">
        <f t="shared" si="20"/>
        <v>5.3024075666380046</v>
      </c>
      <c r="M52" s="37">
        <f t="shared" si="20"/>
        <v>7.0698194325021486</v>
      </c>
      <c r="N52" s="37">
        <f t="shared" si="20"/>
        <v>7.0698194325021486</v>
      </c>
      <c r="O52" s="37">
        <f t="shared" si="20"/>
        <v>4.4186586414445399</v>
      </c>
      <c r="P52" s="37">
        <f t="shared" si="20"/>
        <v>4.4186586414445399</v>
      </c>
      <c r="Q52" s="37">
        <f t="shared" si="20"/>
        <v>3.5349097162510739</v>
      </c>
      <c r="R52" s="37">
        <f t="shared" si="20"/>
        <v>5.3024075666380046</v>
      </c>
      <c r="S52" s="37">
        <f t="shared" si="20"/>
        <v>3.6304385210662073</v>
      </c>
      <c r="T52" s="37">
        <f t="shared" si="20"/>
        <v>3.7188306104901114</v>
      </c>
      <c r="U52" s="37">
        <f t="shared" si="20"/>
        <v>3.7160791057609628</v>
      </c>
      <c r="V52" s="37">
        <f t="shared" si="20"/>
        <v>3.519002579535683</v>
      </c>
      <c r="W52" s="37">
        <f t="shared" si="20"/>
        <v>4.0748925193465171</v>
      </c>
      <c r="X52" s="37">
        <f t="shared" ref="X52" si="21">SUM(X53:X70)</f>
        <v>5.9292347377472048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9.5528804815133275E-2</v>
      </c>
      <c r="T59" s="10">
        <v>9.5528804815133275E-2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3.5349097162510739</v>
      </c>
      <c r="K66" s="10">
        <v>3.5349097162510739</v>
      </c>
      <c r="L66" s="10">
        <v>5.3024075666380046</v>
      </c>
      <c r="M66" s="10">
        <v>7.0698194325021486</v>
      </c>
      <c r="N66" s="10">
        <v>7.0698194325021486</v>
      </c>
      <c r="O66" s="10">
        <v>4.4186586414445399</v>
      </c>
      <c r="P66" s="10">
        <v>4.4186586414445399</v>
      </c>
      <c r="Q66" s="10">
        <v>3.5349097162510739</v>
      </c>
      <c r="R66" s="10">
        <v>5.3024075666380046</v>
      </c>
      <c r="S66" s="10">
        <v>3.5349097162510739</v>
      </c>
      <c r="T66" s="10">
        <v>3.6233018056749779</v>
      </c>
      <c r="U66" s="10">
        <v>3.7160791057609628</v>
      </c>
      <c r="V66" s="10">
        <v>3.519002579535683</v>
      </c>
      <c r="W66" s="10">
        <v>4.0748925193465171</v>
      </c>
      <c r="X66" s="10">
        <v>5.9292347377472048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0.47773000859845233</v>
      </c>
      <c r="D75" s="37">
        <v>0.23886500429922611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47.807394668959581</v>
      </c>
      <c r="D76" s="40">
        <v>54.256233877901977</v>
      </c>
      <c r="E76" s="40">
        <v>57.781599312123817</v>
      </c>
      <c r="F76" s="40">
        <v>58.469475494411</v>
      </c>
      <c r="G76" s="40">
        <v>59.243336199484091</v>
      </c>
      <c r="H76" s="40">
        <v>55.975924333619943</v>
      </c>
      <c r="I76" s="40">
        <v>59.157351676698191</v>
      </c>
      <c r="J76" s="40">
        <v>54.686156491831468</v>
      </c>
      <c r="K76" s="40">
        <v>53.482373172828893</v>
      </c>
      <c r="L76" s="40">
        <v>55.631986242476351</v>
      </c>
      <c r="M76" s="40">
        <v>52.450558899398096</v>
      </c>
      <c r="N76" s="40">
        <v>48.495270851246772</v>
      </c>
      <c r="O76" s="40">
        <v>39.724849527085119</v>
      </c>
      <c r="P76" s="40">
        <v>30.95442820292347</v>
      </c>
      <c r="Q76" s="40">
        <v>27.944969905417022</v>
      </c>
      <c r="R76" s="40">
        <v>26.999140154772139</v>
      </c>
      <c r="S76" s="40">
        <v>48.099914015477218</v>
      </c>
      <c r="T76" s="40">
        <v>50.27119518486672</v>
      </c>
      <c r="U76" s="40">
        <v>43.998882201203777</v>
      </c>
      <c r="V76" s="40">
        <v>46.901977644024072</v>
      </c>
      <c r="W76" s="40">
        <v>45.218056749785028</v>
      </c>
      <c r="X76" s="40">
        <v>45.008340498710233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143.64221840068785</v>
      </c>
      <c r="D2" s="31">
        <f t="shared" si="0"/>
        <v>118.1783319002579</v>
      </c>
      <c r="E2" s="31">
        <f t="shared" si="0"/>
        <v>129.38288907996557</v>
      </c>
      <c r="F2" s="31">
        <f t="shared" si="0"/>
        <v>156.77910576096306</v>
      </c>
      <c r="G2" s="31">
        <f t="shared" si="0"/>
        <v>156.15821152192606</v>
      </c>
      <c r="H2" s="31">
        <f t="shared" si="0"/>
        <v>142.80859845227863</v>
      </c>
      <c r="I2" s="31">
        <f t="shared" si="0"/>
        <v>175.80283748925194</v>
      </c>
      <c r="J2" s="31">
        <f t="shared" si="0"/>
        <v>150.15760963026656</v>
      </c>
      <c r="K2" s="31">
        <f t="shared" si="0"/>
        <v>148.93473774720547</v>
      </c>
      <c r="L2" s="31">
        <f t="shared" si="0"/>
        <v>157.22510748065346</v>
      </c>
      <c r="M2" s="31">
        <f t="shared" si="0"/>
        <v>172.73817712811697</v>
      </c>
      <c r="N2" s="31">
        <f t="shared" si="0"/>
        <v>160.66680997420465</v>
      </c>
      <c r="O2" s="31">
        <f t="shared" si="0"/>
        <v>139.35460017196903</v>
      </c>
      <c r="P2" s="31">
        <f t="shared" si="0"/>
        <v>128.41306964746343</v>
      </c>
      <c r="Q2" s="31">
        <f t="shared" si="0"/>
        <v>62.611006018916591</v>
      </c>
      <c r="R2" s="31">
        <f t="shared" si="0"/>
        <v>61.470851246775567</v>
      </c>
      <c r="S2" s="31">
        <f t="shared" si="0"/>
        <v>66.458727429062776</v>
      </c>
      <c r="T2" s="31">
        <f t="shared" si="0"/>
        <v>69.435855546001719</v>
      </c>
      <c r="U2" s="31">
        <f t="shared" si="0"/>
        <v>67.578503869303518</v>
      </c>
      <c r="V2" s="31">
        <f t="shared" si="0"/>
        <v>70.3462596732588</v>
      </c>
      <c r="W2" s="31">
        <f t="shared" si="0"/>
        <v>68.691229578675831</v>
      </c>
      <c r="X2" s="31">
        <f t="shared" ref="X2" si="1">SUM(X3,X17,X22,X25,X26,X51,X52,X71,X74,X75,X76)</f>
        <v>55.218658641444534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38.848151332760096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0.14737747205503005</v>
      </c>
      <c r="U3" s="34">
        <f t="shared" si="2"/>
        <v>0.11418744625967324</v>
      </c>
      <c r="V3" s="34">
        <f t="shared" si="2"/>
        <v>0.22235597592433359</v>
      </c>
      <c r="W3" s="34">
        <f t="shared" si="2"/>
        <v>0.37962166809974196</v>
      </c>
      <c r="X3" s="34">
        <f t="shared" ref="X3" si="3">SUM(X4,X8,X11)</f>
        <v>0.1987962166809974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0.14737747205503005</v>
      </c>
      <c r="U4" s="29">
        <f t="shared" si="4"/>
        <v>0.11418744625967324</v>
      </c>
      <c r="V4" s="29">
        <f t="shared" si="4"/>
        <v>0.15313843508168526</v>
      </c>
      <c r="W4" s="29">
        <f t="shared" si="4"/>
        <v>0.15374032674118654</v>
      </c>
      <c r="X4" s="29">
        <f t="shared" ref="X4" si="5">SUM(X5:X7)</f>
        <v>0.14135855546001716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2.149613069647463E-3</v>
      </c>
      <c r="U5" s="10">
        <v>3.6113499570077381E-3</v>
      </c>
      <c r="V5" s="10">
        <v>2.9234737747205509E-3</v>
      </c>
      <c r="W5" s="10">
        <v>2.9234737747205509E-3</v>
      </c>
      <c r="X5" s="10">
        <v>2.9234737747205509E-3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0.1452278589853826</v>
      </c>
      <c r="U7" s="10">
        <v>0.1105760963026655</v>
      </c>
      <c r="V7" s="10">
        <v>0.15021496130696471</v>
      </c>
      <c r="W7" s="10">
        <v>0.15081685296646599</v>
      </c>
      <c r="X7" s="10">
        <v>0.13843508168529661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38.848151332760096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6.921754084264832E-2</v>
      </c>
      <c r="W11" s="29">
        <f t="shared" si="8"/>
        <v>0.22588134135855539</v>
      </c>
      <c r="X11" s="29">
        <f t="shared" ref="X11" si="9">SUM(X12:X16)</f>
        <v>5.7437661220980221E-2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38.848151332760096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6.921754084264832E-2</v>
      </c>
      <c r="W13" s="10">
        <v>0.22588134135855539</v>
      </c>
      <c r="X13" s="10">
        <v>5.7437661220980221E-2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0.94582975064488384</v>
      </c>
      <c r="D17" s="37">
        <f t="shared" si="10"/>
        <v>8.5984522785898534E-2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0.94582975064488384</v>
      </c>
      <c r="D18" s="10">
        <v>8.5984522785898534E-2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4.139638865004299</v>
      </c>
      <c r="D26" s="37">
        <f t="shared" si="14"/>
        <v>5.9995700773860694</v>
      </c>
      <c r="E26" s="37">
        <f t="shared" si="14"/>
        <v>6.7546001719690452</v>
      </c>
      <c r="F26" s="37">
        <f t="shared" si="14"/>
        <v>6.3539982803095443</v>
      </c>
      <c r="G26" s="37">
        <f t="shared" si="14"/>
        <v>7.3046431642304368</v>
      </c>
      <c r="H26" s="37">
        <f t="shared" si="14"/>
        <v>1.130008598452279</v>
      </c>
      <c r="I26" s="37">
        <f t="shared" si="14"/>
        <v>28.188907996560616</v>
      </c>
      <c r="J26" s="37">
        <f t="shared" si="14"/>
        <v>13.208168529664659</v>
      </c>
      <c r="K26" s="37">
        <f t="shared" si="14"/>
        <v>8.0730008598452283</v>
      </c>
      <c r="L26" s="37">
        <f t="shared" si="14"/>
        <v>17.38796216680997</v>
      </c>
      <c r="M26" s="37">
        <f t="shared" si="14"/>
        <v>22.594840928632848</v>
      </c>
      <c r="N26" s="37">
        <f t="shared" si="14"/>
        <v>5.135167669819432</v>
      </c>
      <c r="O26" s="37">
        <f t="shared" si="14"/>
        <v>3.224419604471195</v>
      </c>
      <c r="P26" s="37">
        <f t="shared" si="14"/>
        <v>2.1257093723129827</v>
      </c>
      <c r="Q26" s="37">
        <f t="shared" si="14"/>
        <v>3.224419604471195</v>
      </c>
      <c r="R26" s="37">
        <f t="shared" si="14"/>
        <v>3.224419604471195</v>
      </c>
      <c r="S26" s="37">
        <f t="shared" si="14"/>
        <v>3.224419604471195</v>
      </c>
      <c r="T26" s="37">
        <f t="shared" si="14"/>
        <v>2.9178847807394672</v>
      </c>
      <c r="U26" s="37">
        <f t="shared" si="14"/>
        <v>2.7276010318142729</v>
      </c>
      <c r="V26" s="37">
        <f t="shared" si="14"/>
        <v>2.6787618228718832</v>
      </c>
      <c r="W26" s="37">
        <f t="shared" si="14"/>
        <v>2.4907996560619079</v>
      </c>
      <c r="X26" s="37">
        <f t="shared" ref="X26" si="15">SUM(X27,X33)</f>
        <v>3.3033533963886499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4.139638865004299</v>
      </c>
      <c r="D33" s="29">
        <f t="shared" si="18"/>
        <v>5.9995700773860694</v>
      </c>
      <c r="E33" s="29">
        <f t="shared" si="18"/>
        <v>6.7546001719690452</v>
      </c>
      <c r="F33" s="29">
        <f t="shared" si="18"/>
        <v>6.3539982803095443</v>
      </c>
      <c r="G33" s="29">
        <f t="shared" si="18"/>
        <v>7.3046431642304368</v>
      </c>
      <c r="H33" s="29">
        <f t="shared" si="18"/>
        <v>1.130008598452279</v>
      </c>
      <c r="I33" s="29">
        <f t="shared" si="18"/>
        <v>28.188907996560616</v>
      </c>
      <c r="J33" s="29">
        <f t="shared" si="18"/>
        <v>13.208168529664659</v>
      </c>
      <c r="K33" s="29">
        <f t="shared" si="18"/>
        <v>8.0730008598452283</v>
      </c>
      <c r="L33" s="29">
        <f t="shared" si="18"/>
        <v>17.38796216680997</v>
      </c>
      <c r="M33" s="29">
        <f t="shared" si="18"/>
        <v>22.594840928632848</v>
      </c>
      <c r="N33" s="29">
        <f t="shared" si="18"/>
        <v>5.135167669819432</v>
      </c>
      <c r="O33" s="29">
        <f t="shared" si="18"/>
        <v>3.224419604471195</v>
      </c>
      <c r="P33" s="29">
        <f t="shared" si="18"/>
        <v>2.1257093723129827</v>
      </c>
      <c r="Q33" s="29">
        <f t="shared" si="18"/>
        <v>3.224419604471195</v>
      </c>
      <c r="R33" s="29">
        <f t="shared" si="18"/>
        <v>3.224419604471195</v>
      </c>
      <c r="S33" s="29">
        <f t="shared" si="18"/>
        <v>3.224419604471195</v>
      </c>
      <c r="T33" s="29">
        <f t="shared" si="18"/>
        <v>2.9178847807394672</v>
      </c>
      <c r="U33" s="29">
        <f t="shared" si="18"/>
        <v>2.7276010318142729</v>
      </c>
      <c r="V33" s="29">
        <f t="shared" si="18"/>
        <v>2.6787618228718832</v>
      </c>
      <c r="W33" s="29">
        <f t="shared" si="18"/>
        <v>2.4907996560619079</v>
      </c>
      <c r="X33" s="29">
        <f t="shared" ref="X33" si="19">SUM(X34:X50)</f>
        <v>3.3033533963886499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3.389251934651762</v>
      </c>
      <c r="G36" s="10">
        <v>3.3899398108340488</v>
      </c>
      <c r="H36" s="10">
        <v>1.130008598452279</v>
      </c>
      <c r="I36" s="10">
        <v>1.130008598452279</v>
      </c>
      <c r="J36" s="10">
        <v>4.3947549441100593</v>
      </c>
      <c r="K36" s="10">
        <v>2.1974204643164228</v>
      </c>
      <c r="L36" s="10">
        <v>2.1974204643164228</v>
      </c>
      <c r="M36" s="10">
        <v>2.1974204643164228</v>
      </c>
      <c r="N36" s="10">
        <v>2.1974204643164228</v>
      </c>
      <c r="O36" s="10">
        <v>2.1974204643164228</v>
      </c>
      <c r="P36" s="10">
        <v>1.098710232158211</v>
      </c>
      <c r="Q36" s="10">
        <v>2.1974204643164228</v>
      </c>
      <c r="R36" s="10">
        <v>2.1974204643164228</v>
      </c>
      <c r="S36" s="10">
        <v>2.1974204643164228</v>
      </c>
      <c r="T36" s="10">
        <v>2.2237317282889082</v>
      </c>
      <c r="U36" s="10">
        <v>2.2336199484092858</v>
      </c>
      <c r="V36" s="10">
        <v>2.1611349957007739</v>
      </c>
      <c r="W36" s="10">
        <v>1.9875322441960439</v>
      </c>
      <c r="X36" s="10">
        <v>2.8214101461736889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4.139638865004299</v>
      </c>
      <c r="D43" s="10">
        <v>3.1047291487532238</v>
      </c>
      <c r="E43" s="10">
        <v>0</v>
      </c>
      <c r="F43" s="10">
        <v>1.034909716251075</v>
      </c>
      <c r="G43" s="10">
        <v>1.034909716251075</v>
      </c>
      <c r="H43" s="10">
        <v>0</v>
      </c>
      <c r="I43" s="10">
        <v>17.45967325881341</v>
      </c>
      <c r="J43" s="10">
        <v>3.0810834049871021</v>
      </c>
      <c r="K43" s="10">
        <v>2.0540842648323299</v>
      </c>
      <c r="L43" s="10">
        <v>12.32441960447119</v>
      </c>
      <c r="M43" s="10">
        <v>18.486672398968189</v>
      </c>
      <c r="N43" s="10">
        <v>1.026999140154772</v>
      </c>
      <c r="O43" s="10">
        <v>1.026999140154772</v>
      </c>
      <c r="P43" s="10">
        <v>1.026999140154772</v>
      </c>
      <c r="Q43" s="10">
        <v>1.026999140154772</v>
      </c>
      <c r="R43" s="10">
        <v>1.026999140154772</v>
      </c>
      <c r="S43" s="10">
        <v>1.026999140154772</v>
      </c>
      <c r="T43" s="10">
        <v>0.6511607910576096</v>
      </c>
      <c r="U43" s="10">
        <v>0.49398108340498709</v>
      </c>
      <c r="V43" s="10">
        <v>0.51762682717110908</v>
      </c>
      <c r="W43" s="10">
        <v>0.5032674118658641</v>
      </c>
      <c r="X43" s="10">
        <v>0.47145313843508158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2.894840928632846</v>
      </c>
      <c r="E44" s="10">
        <v>6.7546001719690452</v>
      </c>
      <c r="F44" s="10">
        <v>1.9298366294067071</v>
      </c>
      <c r="G44" s="10">
        <v>2.8797936371453128</v>
      </c>
      <c r="H44" s="10">
        <v>0</v>
      </c>
      <c r="I44" s="10">
        <v>9.5992261392949256</v>
      </c>
      <c r="J44" s="10">
        <v>5.732330180567498</v>
      </c>
      <c r="K44" s="10">
        <v>3.8214961306964752</v>
      </c>
      <c r="L44" s="10">
        <v>2.8661220980223558</v>
      </c>
      <c r="M44" s="10">
        <v>1.9107480653482369</v>
      </c>
      <c r="N44" s="10">
        <v>1.9107480653482369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4.2992261392949267E-2</v>
      </c>
      <c r="U44" s="10">
        <v>0</v>
      </c>
      <c r="V44" s="10">
        <v>0</v>
      </c>
      <c r="W44" s="10">
        <v>0</v>
      </c>
      <c r="X44" s="10">
        <v>1.0490111779879621E-2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3.3533963886500429</v>
      </c>
      <c r="D51" s="37">
        <v>8.5769561478933785</v>
      </c>
      <c r="E51" s="37">
        <v>12.295786758383491</v>
      </c>
      <c r="F51" s="37">
        <v>18.400687876182289</v>
      </c>
      <c r="G51" s="37">
        <v>17.626827171109198</v>
      </c>
      <c r="H51" s="37">
        <v>20.894239036973339</v>
      </c>
      <c r="I51" s="37">
        <v>22.24849527085124</v>
      </c>
      <c r="J51" s="37">
        <v>17.884780739466891</v>
      </c>
      <c r="K51" s="37">
        <v>7.1797076526225272</v>
      </c>
      <c r="L51" s="37">
        <v>9.5657781599312113</v>
      </c>
      <c r="M51" s="37">
        <v>11.34995700773861</v>
      </c>
      <c r="N51" s="37">
        <v>12.682717110920031</v>
      </c>
      <c r="O51" s="37">
        <v>10.85554600171969</v>
      </c>
      <c r="P51" s="37">
        <v>6.9217540842648324</v>
      </c>
      <c r="Q51" s="37">
        <v>7.2226999140154771</v>
      </c>
      <c r="R51" s="37">
        <v>4.8214101461736876</v>
      </c>
      <c r="S51" s="37">
        <v>8.3156491831470323</v>
      </c>
      <c r="T51" s="37">
        <v>10.1871883061049</v>
      </c>
      <c r="U51" s="37">
        <v>10.77153912295787</v>
      </c>
      <c r="V51" s="37">
        <v>12.138693035253651</v>
      </c>
      <c r="W51" s="37">
        <v>9.8360275150472916</v>
      </c>
      <c r="X51" s="37">
        <v>14.600945829750639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0.74041272570937233</v>
      </c>
      <c r="D52" s="37">
        <f t="shared" si="20"/>
        <v>0.76431642304385194</v>
      </c>
      <c r="E52" s="37">
        <f t="shared" si="20"/>
        <v>0.78822012037833178</v>
      </c>
      <c r="F52" s="37">
        <f t="shared" si="20"/>
        <v>0.81203783319002576</v>
      </c>
      <c r="G52" s="37">
        <f t="shared" si="20"/>
        <v>0.78822012037833178</v>
      </c>
      <c r="H52" s="37">
        <f t="shared" si="20"/>
        <v>0.83594153052450548</v>
      </c>
      <c r="I52" s="37">
        <f t="shared" si="20"/>
        <v>0.85984522785898532</v>
      </c>
      <c r="J52" s="37">
        <f t="shared" si="20"/>
        <v>0.83594153052450548</v>
      </c>
      <c r="K52" s="37">
        <f t="shared" si="20"/>
        <v>0.83594153052450548</v>
      </c>
      <c r="L52" s="37">
        <f t="shared" si="20"/>
        <v>1.9824591573516761</v>
      </c>
      <c r="M52" s="37">
        <f t="shared" si="20"/>
        <v>2.0779879621668105</v>
      </c>
      <c r="N52" s="37">
        <f t="shared" si="20"/>
        <v>1.1942390369733451</v>
      </c>
      <c r="O52" s="37">
        <f t="shared" si="20"/>
        <v>0.28658641444539978</v>
      </c>
      <c r="P52" s="37">
        <f t="shared" si="20"/>
        <v>0.3821152192605331</v>
      </c>
      <c r="Q52" s="37">
        <f t="shared" si="20"/>
        <v>0.3821152192605331</v>
      </c>
      <c r="R52" s="37">
        <f t="shared" si="20"/>
        <v>0.16715391229578669</v>
      </c>
      <c r="S52" s="37">
        <f t="shared" si="20"/>
        <v>0.52545141874462586</v>
      </c>
      <c r="T52" s="37">
        <f t="shared" si="20"/>
        <v>0.79449699054170253</v>
      </c>
      <c r="U52" s="37">
        <f t="shared" si="20"/>
        <v>1.8311263972484957</v>
      </c>
      <c r="V52" s="37">
        <f t="shared" si="20"/>
        <v>2.1049871023215823</v>
      </c>
      <c r="W52" s="37">
        <f t="shared" si="20"/>
        <v>2.1028374892519341</v>
      </c>
      <c r="X52" s="37">
        <f t="shared" ref="X52" si="21">SUM(X53:X70)</f>
        <v>2.131986242476354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0.74041272570937233</v>
      </c>
      <c r="D59" s="10">
        <v>0.76431642304385194</v>
      </c>
      <c r="E59" s="10">
        <v>0.78822012037833178</v>
      </c>
      <c r="F59" s="10">
        <v>0.81203783319002576</v>
      </c>
      <c r="G59" s="10">
        <v>0.78822012037833178</v>
      </c>
      <c r="H59" s="10">
        <v>0.83594153052450548</v>
      </c>
      <c r="I59" s="10">
        <v>0.85984522785898532</v>
      </c>
      <c r="J59" s="10">
        <v>0.83594153052450548</v>
      </c>
      <c r="K59" s="10">
        <v>0.83594153052450548</v>
      </c>
      <c r="L59" s="10">
        <v>1.098710232158211</v>
      </c>
      <c r="M59" s="10">
        <v>1.1942390369733451</v>
      </c>
      <c r="N59" s="10">
        <v>1.1942390369733451</v>
      </c>
      <c r="O59" s="10">
        <v>0.28658641444539978</v>
      </c>
      <c r="P59" s="10">
        <v>0.3821152192605331</v>
      </c>
      <c r="Q59" s="10">
        <v>0.3821152192605331</v>
      </c>
      <c r="R59" s="10">
        <v>0.16715391229578669</v>
      </c>
      <c r="S59" s="10">
        <v>0.52545141874462586</v>
      </c>
      <c r="T59" s="10">
        <v>0.40601891659501288</v>
      </c>
      <c r="U59" s="10">
        <v>1.801977644024076</v>
      </c>
      <c r="V59" s="10">
        <v>2.074032674118659</v>
      </c>
      <c r="W59" s="10">
        <v>2.0710232158211519</v>
      </c>
      <c r="X59" s="10">
        <v>2.093035253654342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0.35227858985382632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0.88374892519346515</v>
      </c>
      <c r="M66" s="10">
        <v>0.88374892519346515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3.6199484092863277E-2</v>
      </c>
      <c r="U66" s="10">
        <v>2.91487532244196E-2</v>
      </c>
      <c r="V66" s="10">
        <v>3.0954428202923469E-2</v>
      </c>
      <c r="W66" s="10">
        <v>3.1814273430782462E-2</v>
      </c>
      <c r="X66" s="10">
        <v>3.8950988822012027E-2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0.57325881341358553</v>
      </c>
      <c r="T71" s="37">
        <f t="shared" si="22"/>
        <v>0.39105760963026648</v>
      </c>
      <c r="U71" s="37">
        <f t="shared" si="22"/>
        <v>0.39449699054170251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0.57325881341358553</v>
      </c>
      <c r="T72" s="10">
        <v>0.39105760963026648</v>
      </c>
      <c r="U72" s="10">
        <v>0.39449699054170251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10.27033533963886</v>
      </c>
      <c r="O75" s="37">
        <v>9.7687876182287177</v>
      </c>
      <c r="P75" s="37">
        <v>9.6971625107480648</v>
      </c>
      <c r="Q75" s="37">
        <v>9.6493551160791053</v>
      </c>
      <c r="R75" s="37">
        <v>10.007652622527941</v>
      </c>
      <c r="S75" s="37">
        <v>10.17480653482373</v>
      </c>
      <c r="T75" s="37">
        <v>10.559243336199479</v>
      </c>
      <c r="U75" s="37">
        <v>5.5932932072227004</v>
      </c>
      <c r="V75" s="37">
        <v>5.7410146173688732</v>
      </c>
      <c r="W75" s="37">
        <v>5.6618228718830599</v>
      </c>
      <c r="X75" s="37">
        <v>3.8766981943250212</v>
      </c>
    </row>
    <row r="76" spans="1:24" ht="11.25" customHeight="1" x14ac:dyDescent="0.2">
      <c r="A76" s="38" t="s">
        <v>139</v>
      </c>
      <c r="B76" s="39" t="s">
        <v>140</v>
      </c>
      <c r="C76" s="40">
        <v>95.614789337919163</v>
      </c>
      <c r="D76" s="40">
        <v>102.75150472914871</v>
      </c>
      <c r="E76" s="40">
        <v>109.54428202923469</v>
      </c>
      <c r="F76" s="40">
        <v>131.2123817712812</v>
      </c>
      <c r="G76" s="40">
        <v>130.4385210662081</v>
      </c>
      <c r="H76" s="40">
        <v>119.9484092863285</v>
      </c>
      <c r="I76" s="40">
        <v>124.50558899398111</v>
      </c>
      <c r="J76" s="40">
        <v>118.2287188306105</v>
      </c>
      <c r="K76" s="40">
        <v>132.8460877042132</v>
      </c>
      <c r="L76" s="40">
        <v>128.2889079965606</v>
      </c>
      <c r="M76" s="40">
        <v>136.7153912295787</v>
      </c>
      <c r="N76" s="40">
        <v>131.38435081685299</v>
      </c>
      <c r="O76" s="40">
        <v>115.21926053310401</v>
      </c>
      <c r="P76" s="40">
        <v>109.286328460877</v>
      </c>
      <c r="Q76" s="40">
        <v>42.132416165090277</v>
      </c>
      <c r="R76" s="40">
        <v>43.250214961306959</v>
      </c>
      <c r="S76" s="40">
        <v>43.645141874462603</v>
      </c>
      <c r="T76" s="40">
        <v>44.438607050730873</v>
      </c>
      <c r="U76" s="40">
        <v>46.146259673258811</v>
      </c>
      <c r="V76" s="40">
        <v>47.460447119518477</v>
      </c>
      <c r="W76" s="40">
        <v>48.220120378331892</v>
      </c>
      <c r="X76" s="40">
        <v>31.10687876182287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5964.2059329320718</v>
      </c>
      <c r="D2" s="31">
        <f t="shared" si="0"/>
        <v>6035.470851246776</v>
      </c>
      <c r="E2" s="31">
        <f t="shared" si="0"/>
        <v>6254.1648323301797</v>
      </c>
      <c r="F2" s="31">
        <f t="shared" si="0"/>
        <v>6562.2319862424765</v>
      </c>
      <c r="G2" s="31">
        <f t="shared" si="0"/>
        <v>6710.8872742906269</v>
      </c>
      <c r="H2" s="31">
        <f t="shared" si="0"/>
        <v>6434.1738607050729</v>
      </c>
      <c r="I2" s="31">
        <f t="shared" si="0"/>
        <v>6446.8852966466038</v>
      </c>
      <c r="J2" s="31">
        <f t="shared" si="0"/>
        <v>6502.9117798796206</v>
      </c>
      <c r="K2" s="31">
        <f t="shared" si="0"/>
        <v>6520.1268036880101</v>
      </c>
      <c r="L2" s="31">
        <f t="shared" si="0"/>
        <v>6506.5666023445792</v>
      </c>
      <c r="M2" s="31">
        <f t="shared" si="0"/>
        <v>6465.960571891067</v>
      </c>
      <c r="N2" s="31">
        <f t="shared" si="0"/>
        <v>6002.4295459914047</v>
      </c>
      <c r="O2" s="31">
        <f t="shared" si="0"/>
        <v>5531.6076547757093</v>
      </c>
      <c r="P2" s="31">
        <f t="shared" si="0"/>
        <v>5435.7929442099285</v>
      </c>
      <c r="Q2" s="31">
        <f t="shared" si="0"/>
        <v>5464.5745637895834</v>
      </c>
      <c r="R2" s="31">
        <f t="shared" si="0"/>
        <v>5555.5913566499048</v>
      </c>
      <c r="S2" s="31">
        <f t="shared" si="0"/>
        <v>5691.7428278260077</v>
      </c>
      <c r="T2" s="31">
        <f t="shared" si="0"/>
        <v>5790.8349588689834</v>
      </c>
      <c r="U2" s="31">
        <f t="shared" si="0"/>
        <v>5852.5458189467881</v>
      </c>
      <c r="V2" s="31">
        <f t="shared" si="0"/>
        <v>5990.9468829747912</v>
      </c>
      <c r="W2" s="31">
        <f t="shared" ref="W2:X2" si="1">SUM(W3,W17,W22,W25,W26,W51,W52,W71,W74,W75,W76)</f>
        <v>5013.2323483941409</v>
      </c>
      <c r="X2" s="31">
        <f t="shared" si="1"/>
        <v>5483.7688179074976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5932.1337059329317</v>
      </c>
      <c r="D26" s="37">
        <f t="shared" si="14"/>
        <v>6000.1742046431646</v>
      </c>
      <c r="E26" s="37">
        <f t="shared" si="14"/>
        <v>6211.9034393809106</v>
      </c>
      <c r="F26" s="37">
        <f t="shared" si="14"/>
        <v>6515.8218400687874</v>
      </c>
      <c r="G26" s="37">
        <f t="shared" si="14"/>
        <v>6661.5966466036107</v>
      </c>
      <c r="H26" s="37">
        <f t="shared" si="14"/>
        <v>6382.4756663800508</v>
      </c>
      <c r="I26" s="37">
        <f t="shared" si="14"/>
        <v>6321.1730008598452</v>
      </c>
      <c r="J26" s="37">
        <f t="shared" si="14"/>
        <v>6326.6934651762676</v>
      </c>
      <c r="K26" s="37">
        <f t="shared" si="14"/>
        <v>6339.3760963026652</v>
      </c>
      <c r="L26" s="37">
        <f t="shared" si="14"/>
        <v>6244.9841788478079</v>
      </c>
      <c r="M26" s="37">
        <f t="shared" si="14"/>
        <v>6103.2054170249348</v>
      </c>
      <c r="N26" s="37">
        <f t="shared" si="14"/>
        <v>5661.8895958727444</v>
      </c>
      <c r="O26" s="37">
        <f t="shared" si="14"/>
        <v>5211.6173688736026</v>
      </c>
      <c r="P26" s="37">
        <f t="shared" si="14"/>
        <v>5135.9033533963884</v>
      </c>
      <c r="Q26" s="37">
        <f t="shared" si="14"/>
        <v>5164.9946689595863</v>
      </c>
      <c r="R26" s="37">
        <f t="shared" si="14"/>
        <v>5187.8760963026652</v>
      </c>
      <c r="S26" s="37">
        <f t="shared" si="14"/>
        <v>5374.8924333619952</v>
      </c>
      <c r="T26" s="37">
        <f t="shared" si="14"/>
        <v>5489.5503009458298</v>
      </c>
      <c r="U26" s="37">
        <f t="shared" si="14"/>
        <v>5526.9226999140155</v>
      </c>
      <c r="V26" s="37">
        <f t="shared" si="14"/>
        <v>5650.5419604471181</v>
      </c>
      <c r="W26" s="37">
        <f t="shared" ref="W26:X26" si="15">SUM(W27,W33)</f>
        <v>4702.6791057609626</v>
      </c>
      <c r="X26" s="37">
        <f t="shared" si="15"/>
        <v>5063.4921754084262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5932.1337059329317</v>
      </c>
      <c r="D33" s="29">
        <f t="shared" si="18"/>
        <v>6000.1742046431646</v>
      </c>
      <c r="E33" s="29">
        <f t="shared" si="18"/>
        <v>6211.9034393809106</v>
      </c>
      <c r="F33" s="29">
        <f t="shared" si="18"/>
        <v>6515.8218400687874</v>
      </c>
      <c r="G33" s="29">
        <f t="shared" si="18"/>
        <v>6661.5966466036107</v>
      </c>
      <c r="H33" s="29">
        <f t="shared" si="18"/>
        <v>6382.4756663800508</v>
      </c>
      <c r="I33" s="29">
        <f t="shared" si="18"/>
        <v>6321.1730008598452</v>
      </c>
      <c r="J33" s="29">
        <f t="shared" si="18"/>
        <v>6326.6934651762676</v>
      </c>
      <c r="K33" s="29">
        <f t="shared" si="18"/>
        <v>6339.3760963026652</v>
      </c>
      <c r="L33" s="29">
        <f t="shared" si="18"/>
        <v>6244.9841788478079</v>
      </c>
      <c r="M33" s="29">
        <f t="shared" si="18"/>
        <v>6103.2054170249348</v>
      </c>
      <c r="N33" s="29">
        <f t="shared" si="18"/>
        <v>5661.8895958727444</v>
      </c>
      <c r="O33" s="29">
        <f t="shared" si="18"/>
        <v>5211.6173688736026</v>
      </c>
      <c r="P33" s="29">
        <f t="shared" si="18"/>
        <v>5135.9033533963884</v>
      </c>
      <c r="Q33" s="29">
        <f t="shared" si="18"/>
        <v>5164.9946689595863</v>
      </c>
      <c r="R33" s="29">
        <f t="shared" si="18"/>
        <v>5187.8760963026652</v>
      </c>
      <c r="S33" s="29">
        <f t="shared" si="18"/>
        <v>5374.8924333619952</v>
      </c>
      <c r="T33" s="29">
        <f t="shared" si="18"/>
        <v>5489.5503009458298</v>
      </c>
      <c r="U33" s="29">
        <f t="shared" si="18"/>
        <v>5526.9226999140155</v>
      </c>
      <c r="V33" s="29">
        <f t="shared" si="18"/>
        <v>5650.5419604471181</v>
      </c>
      <c r="W33" s="29">
        <f t="shared" ref="W33:X33" si="19">SUM(W34:W50)</f>
        <v>4702.6791057609626</v>
      </c>
      <c r="X33" s="29">
        <f t="shared" si="19"/>
        <v>5063.4921754084262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22.594840928632841</v>
      </c>
      <c r="D36" s="10">
        <f>FC_TRA_RAIL_E!D36+FC_TRA_ROAD_E!D36+FC_TRA_DAVI_E!D36+FC_TRA_DNAVI_E!D36+FC_TRA_PIPE_E!D36</f>
        <v>22.594840928632841</v>
      </c>
      <c r="E36" s="10">
        <f>FC_TRA_RAIL_E!E36+FC_TRA_ROAD_E!E36+FC_TRA_DAVI_E!E36+FC_TRA_DNAVI_E!E36+FC_TRA_PIPE_E!E36</f>
        <v>22.594840928632841</v>
      </c>
      <c r="F36" s="10">
        <f>FC_TRA_RAIL_E!F36+FC_TRA_ROAD_E!F36+FC_TRA_DAVI_E!F36+FC_TRA_DNAVI_E!F36+FC_TRA_PIPE_E!F36</f>
        <v>22.594840928632841</v>
      </c>
      <c r="G36" s="10">
        <f>FC_TRA_RAIL_E!G36+FC_TRA_ROAD_E!G36+FC_TRA_DAVI_E!G36+FC_TRA_DNAVI_E!G36+FC_TRA_PIPE_E!G36</f>
        <v>22.599570077386069</v>
      </c>
      <c r="H36" s="10">
        <f>FC_TRA_RAIL_E!H36+FC_TRA_ROAD_E!H36+FC_TRA_DAVI_E!H36+FC_TRA_DNAVI_E!H36+FC_TRA_PIPE_E!H36</f>
        <v>24.859587274290629</v>
      </c>
      <c r="I36" s="10">
        <f>FC_TRA_RAIL_E!I36+FC_TRA_ROAD_E!I36+FC_TRA_DAVI_E!I36+FC_TRA_DNAVI_E!I36+FC_TRA_PIPE_E!I36</f>
        <v>23.729578675838354</v>
      </c>
      <c r="J36" s="10">
        <f>FC_TRA_RAIL_E!J36+FC_TRA_ROAD_E!J36+FC_TRA_DAVI_E!J36+FC_TRA_DNAVI_E!J36+FC_TRA_PIPE_E!J36</f>
        <v>24.171195184866718</v>
      </c>
      <c r="K36" s="10">
        <f>FC_TRA_RAIL_E!K36+FC_TRA_ROAD_E!K36+FC_TRA_DAVI_E!K36+FC_TRA_DNAVI_E!K36+FC_TRA_PIPE_E!K36</f>
        <v>26.368615649183141</v>
      </c>
      <c r="L36" s="10">
        <f>FC_TRA_RAIL_E!L36+FC_TRA_ROAD_E!L36+FC_TRA_DAVI_E!L36+FC_TRA_DNAVI_E!L36+FC_TRA_PIPE_E!L36</f>
        <v>32.960705073086842</v>
      </c>
      <c r="M36" s="10">
        <f>FC_TRA_RAIL_E!M36+FC_TRA_ROAD_E!M36+FC_TRA_DAVI_E!M36+FC_TRA_DNAVI_E!M36+FC_TRA_PIPE_E!M36</f>
        <v>31.862080825451411</v>
      </c>
      <c r="N36" s="10">
        <f>FC_TRA_RAIL_E!N36+FC_TRA_ROAD_E!N36+FC_TRA_DAVI_E!N36+FC_TRA_DNAVI_E!N36+FC_TRA_PIPE_E!N36</f>
        <v>27.467239896818569</v>
      </c>
      <c r="O36" s="10">
        <f>FC_TRA_RAIL_E!O36+FC_TRA_ROAD_E!O36+FC_TRA_DAVI_E!O36+FC_TRA_DNAVI_E!O36+FC_TRA_PIPE_E!O36</f>
        <v>34.059415305245047</v>
      </c>
      <c r="P36" s="10">
        <f>FC_TRA_RAIL_E!P36+FC_TRA_ROAD_E!P36+FC_TRA_DAVI_E!P36+FC_TRA_DNAVI_E!P36+FC_TRA_PIPE_E!P36</f>
        <v>36.256835769561476</v>
      </c>
      <c r="Q36" s="10">
        <f>FC_TRA_RAIL_E!Q36+FC_TRA_ROAD_E!Q36+FC_TRA_DAVI_E!Q36+FC_TRA_DNAVI_E!Q36+FC_TRA_PIPE_E!Q36</f>
        <v>37.355460017196897</v>
      </c>
      <c r="R36" s="10">
        <f>FC_TRA_RAIL_E!R36+FC_TRA_ROAD_E!R36+FC_TRA_DAVI_E!R36+FC_TRA_DNAVI_E!R36+FC_TRA_PIPE_E!R36</f>
        <v>39.552880481513327</v>
      </c>
      <c r="S36" s="10">
        <f>FC_TRA_RAIL_E!S36+FC_TRA_ROAD_E!S36+FC_TRA_DAVI_E!S36+FC_TRA_DNAVI_E!S36+FC_TRA_PIPE_E!S36</f>
        <v>40.651590713671538</v>
      </c>
      <c r="T36" s="10">
        <f>FC_TRA_RAIL_E!T36+FC_TRA_ROAD_E!T36+FC_TRA_DAVI_E!T36+FC_TRA_DNAVI_E!T36+FC_TRA_PIPE_E!T36</f>
        <v>40.608684436801383</v>
      </c>
      <c r="U36" s="10">
        <f>FC_TRA_RAIL_E!U36+FC_TRA_ROAD_E!U36+FC_TRA_DAVI_E!U36+FC_TRA_DNAVI_E!U36+FC_TRA_PIPE_E!U36</f>
        <v>39.859415305245051</v>
      </c>
      <c r="V36" s="10">
        <f>FC_TRA_RAIL_E!V36+FC_TRA_ROAD_E!V36+FC_TRA_DAVI_E!V36+FC_TRA_DNAVI_E!V36+FC_TRA_PIPE_E!V36</f>
        <v>40.839466895958729</v>
      </c>
      <c r="W36" s="10">
        <f>FC_TRA_RAIL_E!W36+FC_TRA_ROAD_E!W36+FC_TRA_DAVI_E!W36+FC_TRA_DNAVI_E!W36+FC_TRA_PIPE_E!W36</f>
        <v>30.79079965606191</v>
      </c>
      <c r="X36" s="10">
        <f>FC_TRA_RAIL_E!X36+FC_TRA_ROAD_E!X36+FC_TRA_DAVI_E!X36+FC_TRA_DNAVI_E!X36+FC_TRA_PIPE_E!X36</f>
        <v>33.327687016337059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2271.672914875322</v>
      </c>
      <c r="D37" s="10">
        <f>FC_TRA_RAIL_E!D37+FC_TRA_ROAD_E!D37+FC_TRA_DAVI_E!D37+FC_TRA_DNAVI_E!D37+FC_TRA_PIPE_E!D37</f>
        <v>2134.7091143594148</v>
      </c>
      <c r="E37" s="10">
        <f>FC_TRA_RAIL_E!E37+FC_TRA_ROAD_E!E37+FC_TRA_DAVI_E!E37+FC_TRA_DNAVI_E!E37+FC_TRA_PIPE_E!E37</f>
        <v>2211.751246775581</v>
      </c>
      <c r="F37" s="10">
        <f>FC_TRA_RAIL_E!F37+FC_TRA_ROAD_E!F37+FC_TRA_DAVI_E!F37+FC_TRA_DNAVI_E!F37+FC_TRA_PIPE_E!F37</f>
        <v>2145.409372312984</v>
      </c>
      <c r="G37" s="10">
        <f>FC_TRA_RAIL_E!G37+FC_TRA_ROAD_E!G37+FC_TRA_DAVI_E!G37+FC_TRA_DNAVI_E!G37+FC_TRA_PIPE_E!G37</f>
        <v>2061.9470335339638</v>
      </c>
      <c r="H37" s="10">
        <f>FC_TRA_RAIL_E!H37+FC_TRA_ROAD_E!H37+FC_TRA_DAVI_E!H37+FC_TRA_DNAVI_E!H37+FC_TRA_PIPE_E!H37</f>
        <v>1934.6135855545997</v>
      </c>
      <c r="I37" s="10">
        <f>FC_TRA_RAIL_E!I37+FC_TRA_ROAD_E!I37+FC_TRA_DAVI_E!I37+FC_TRA_DNAVI_E!I37+FC_TRA_PIPE_E!I37</f>
        <v>1789.0895098882202</v>
      </c>
      <c r="J37" s="10">
        <f>FC_TRA_RAIL_E!J37+FC_TRA_ROAD_E!J37+FC_TRA_DAVI_E!J37+FC_TRA_DNAVI_E!J37+FC_TRA_PIPE_E!J37</f>
        <v>1667.8131556319861</v>
      </c>
      <c r="K37" s="10">
        <f>FC_TRA_RAIL_E!K37+FC_TRA_ROAD_E!K37+FC_TRA_DAVI_E!K37+FC_TRA_DNAVI_E!K37+FC_TRA_PIPE_E!K37</f>
        <v>1563.771883061049</v>
      </c>
      <c r="L37" s="10">
        <f>FC_TRA_RAIL_E!L37+FC_TRA_ROAD_E!L37+FC_TRA_DAVI_E!L37+FC_TRA_DNAVI_E!L37+FC_TRA_PIPE_E!L37</f>
        <v>1528.040498710232</v>
      </c>
      <c r="M37" s="10">
        <f>FC_TRA_RAIL_E!M37+FC_TRA_ROAD_E!M37+FC_TRA_DAVI_E!M37+FC_TRA_DNAVI_E!M37+FC_TRA_PIPE_E!M37</f>
        <v>1450.2723129836629</v>
      </c>
      <c r="N37" s="10">
        <f>FC_TRA_RAIL_E!N37+FC_TRA_ROAD_E!N37+FC_TRA_DAVI_E!N37+FC_TRA_DNAVI_E!N37+FC_TRA_PIPE_E!N37</f>
        <v>1306.295958727429</v>
      </c>
      <c r="O37" s="10">
        <f>FC_TRA_RAIL_E!O37+FC_TRA_ROAD_E!O37+FC_TRA_DAVI_E!O37+FC_TRA_DNAVI_E!O37+FC_TRA_PIPE_E!O37</f>
        <v>1182.287188306105</v>
      </c>
      <c r="P37" s="10">
        <f>FC_TRA_RAIL_E!P37+FC_TRA_ROAD_E!P37+FC_TRA_DAVI_E!P37+FC_TRA_DNAVI_E!P37+FC_TRA_PIPE_E!P37</f>
        <v>1151.8104901117799</v>
      </c>
      <c r="Q37" s="10">
        <f>FC_TRA_RAIL_E!Q37+FC_TRA_ROAD_E!Q37+FC_TRA_DAVI_E!Q37+FC_TRA_DNAVI_E!Q37+FC_TRA_PIPE_E!Q37</f>
        <v>1144.453998280309</v>
      </c>
      <c r="R37" s="10">
        <f>FC_TRA_RAIL_E!R37+FC_TRA_ROAD_E!R37+FC_TRA_DAVI_E!R37+FC_TRA_DNAVI_E!R37+FC_TRA_PIPE_E!R37</f>
        <v>1099.264316423044</v>
      </c>
      <c r="S37" s="10">
        <f>FC_TRA_RAIL_E!S37+FC_TRA_ROAD_E!S37+FC_TRA_DAVI_E!S37+FC_TRA_DNAVI_E!S37+FC_TRA_PIPE_E!S37</f>
        <v>1082.4496130696471</v>
      </c>
      <c r="T37" s="10">
        <f>FC_TRA_RAIL_E!T37+FC_TRA_ROAD_E!T37+FC_TRA_DAVI_E!T37+FC_TRA_DNAVI_E!T37+FC_TRA_PIPE_E!T37</f>
        <v>1080.0166809974201</v>
      </c>
      <c r="U37" s="10">
        <f>FC_TRA_RAIL_E!U37+FC_TRA_ROAD_E!U37+FC_TRA_DAVI_E!U37+FC_TRA_DNAVI_E!U37+FC_TRA_PIPE_E!U37</f>
        <v>1067.987876182287</v>
      </c>
      <c r="V37" s="10">
        <f>FC_TRA_RAIL_E!V37+FC_TRA_ROAD_E!V37+FC_TRA_DAVI_E!V37+FC_TRA_DNAVI_E!V37+FC_TRA_PIPE_E!V37</f>
        <v>1106.8761822871879</v>
      </c>
      <c r="W37" s="10">
        <f>FC_TRA_RAIL_E!W37+FC_TRA_ROAD_E!W37+FC_TRA_DAVI_E!W37+FC_TRA_DNAVI_E!W37+FC_TRA_PIPE_E!W37</f>
        <v>916.12226999140148</v>
      </c>
      <c r="X37" s="10">
        <f>FC_TRA_RAIL_E!X37+FC_TRA_ROAD_E!X37+FC_TRA_DAVI_E!X37+FC_TRA_DNAVI_E!X37+FC_TRA_PIPE_E!X37</f>
        <v>995.69707652622526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3.1742906276870162</v>
      </c>
      <c r="D38" s="10">
        <f>FC_TRA_RAIL_E!D38+FC_TRA_ROAD_E!D38+FC_TRA_DAVI_E!D38+FC_TRA_DNAVI_E!D38+FC_TRA_PIPE_E!D38</f>
        <v>3.1742906276870158</v>
      </c>
      <c r="E38" s="10">
        <f>FC_TRA_RAIL_E!E38+FC_TRA_ROAD_E!E38+FC_TRA_DAVI_E!E38+FC_TRA_DNAVI_E!E38+FC_TRA_PIPE_E!E38</f>
        <v>2.116165090283749</v>
      </c>
      <c r="F38" s="10">
        <f>FC_TRA_RAIL_E!F38+FC_TRA_ROAD_E!F38+FC_TRA_DAVI_E!F38+FC_TRA_DNAVI_E!F38+FC_TRA_PIPE_E!F38</f>
        <v>2.116165090283749</v>
      </c>
      <c r="G38" s="10">
        <f>FC_TRA_RAIL_E!G38+FC_TRA_ROAD_E!G38+FC_TRA_DAVI_E!G38+FC_TRA_DNAVI_E!G38+FC_TRA_PIPE_E!G38</f>
        <v>2.1400687876182292</v>
      </c>
      <c r="H38" s="10">
        <f>FC_TRA_RAIL_E!H38+FC_TRA_ROAD_E!H38+FC_TRA_DAVI_E!H38+FC_TRA_DNAVI_E!H38+FC_TRA_PIPE_E!H38</f>
        <v>3.2100601891659499</v>
      </c>
      <c r="I38" s="10">
        <f>FC_TRA_RAIL_E!I38+FC_TRA_ROAD_E!I38+FC_TRA_DAVI_E!I38+FC_TRA_DNAVI_E!I38+FC_TRA_PIPE_E!I38</f>
        <v>2.1400687876182296</v>
      </c>
      <c r="J38" s="10">
        <f>FC_TRA_RAIL_E!J38+FC_TRA_ROAD_E!J38+FC_TRA_DAVI_E!J38+FC_TRA_DNAVI_E!J38+FC_TRA_PIPE_E!J38</f>
        <v>2.101805674978503</v>
      </c>
      <c r="K38" s="10">
        <f>FC_TRA_RAIL_E!K38+FC_TRA_ROAD_E!K38+FC_TRA_DAVI_E!K38+FC_TRA_DNAVI_E!K38+FC_TRA_PIPE_E!K38</f>
        <v>2.101805674978503</v>
      </c>
      <c r="L38" s="10">
        <f>FC_TRA_RAIL_E!L38+FC_TRA_ROAD_E!L38+FC_TRA_DAVI_E!L38+FC_TRA_DNAVI_E!L38+FC_TRA_PIPE_E!L38</f>
        <v>2.101805674978503</v>
      </c>
      <c r="M38" s="10">
        <f>FC_TRA_RAIL_E!M38+FC_TRA_ROAD_E!M38+FC_TRA_DAVI_E!M38+FC_TRA_DNAVI_E!M38+FC_TRA_PIPE_E!M38</f>
        <v>3.1527944969905422</v>
      </c>
      <c r="N38" s="10">
        <f>FC_TRA_RAIL_E!N38+FC_TRA_ROAD_E!N38+FC_TRA_DAVI_E!N38+FC_TRA_DNAVI_E!N38+FC_TRA_PIPE_E!N38</f>
        <v>2.101805674978503</v>
      </c>
      <c r="O38" s="10">
        <f>FC_TRA_RAIL_E!O38+FC_TRA_ROAD_E!O38+FC_TRA_DAVI_E!O38+FC_TRA_DNAVI_E!O38+FC_TRA_PIPE_E!O38</f>
        <v>1.050902837489252</v>
      </c>
      <c r="P38" s="10">
        <f>FC_TRA_RAIL_E!P38+FC_TRA_ROAD_E!P38+FC_TRA_DAVI_E!P38+FC_TRA_DNAVI_E!P38+FC_TRA_PIPE_E!P38</f>
        <v>2.101805674978503</v>
      </c>
      <c r="Q38" s="10">
        <f>FC_TRA_RAIL_E!Q38+FC_TRA_ROAD_E!Q38+FC_TRA_DAVI_E!Q38+FC_TRA_DNAVI_E!Q38+FC_TRA_PIPE_E!Q38</f>
        <v>1.0509028374892522</v>
      </c>
      <c r="R38" s="10">
        <f>FC_TRA_RAIL_E!R38+FC_TRA_ROAD_E!R38+FC_TRA_DAVI_E!R38+FC_TRA_DNAVI_E!R38+FC_TRA_PIPE_E!R38</f>
        <v>1.050902837489252</v>
      </c>
      <c r="S38" s="10">
        <f>FC_TRA_RAIL_E!S38+FC_TRA_ROAD_E!S38+FC_TRA_DAVI_E!S38+FC_TRA_DNAVI_E!S38+FC_TRA_PIPE_E!S38</f>
        <v>1.0509028374892522</v>
      </c>
      <c r="T38" s="10">
        <f>FC_TRA_RAIL_E!T38+FC_TRA_ROAD_E!T38+FC_TRA_DAVI_E!T38+FC_TRA_DNAVI_E!T38+FC_TRA_PIPE_E!T38</f>
        <v>1.2726569217540842</v>
      </c>
      <c r="U38" s="10">
        <f>FC_TRA_RAIL_E!U38+FC_TRA_ROAD_E!U38+FC_TRA_DAVI_E!U38+FC_TRA_DNAVI_E!U38+FC_TRA_PIPE_E!U38</f>
        <v>0.84496990541702477</v>
      </c>
      <c r="V38" s="10">
        <f>FC_TRA_RAIL_E!V38+FC_TRA_ROAD_E!V38+FC_TRA_DAVI_E!V38+FC_TRA_DNAVI_E!V38+FC_TRA_PIPE_E!V38</f>
        <v>1.1833190025795359</v>
      </c>
      <c r="W38" s="10">
        <f>FC_TRA_RAIL_E!W38+FC_TRA_ROAD_E!W38+FC_TRA_DAVI_E!W38+FC_TRA_DNAVI_E!W38+FC_TRA_PIPE_E!W38</f>
        <v>1.1318142734307821</v>
      </c>
      <c r="X38" s="10">
        <f>FC_TRA_RAIL_E!X38+FC_TRA_ROAD_E!X38+FC_TRA_DAVI_E!X38+FC_TRA_DNAVI_E!X38+FC_TRA_PIPE_E!X38</f>
        <v>1.2484952708512467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111.826483233018</v>
      </c>
      <c r="D40" s="10">
        <f>FC_TRA_RAIL_E!D40+FC_TRA_ROAD_E!D40+FC_TRA_DAVI_E!D40+FC_TRA_DNAVI_E!D40+FC_TRA_PIPE_E!D40</f>
        <v>115.02149613069651</v>
      </c>
      <c r="E40" s="10">
        <f>FC_TRA_RAIL_E!E40+FC_TRA_ROAD_E!E40+FC_TRA_DAVI_E!E40+FC_TRA_DNAVI_E!E40+FC_TRA_PIPE_E!E40</f>
        <v>123.5416165090284</v>
      </c>
      <c r="F40" s="10">
        <f>FC_TRA_RAIL_E!F40+FC_TRA_ROAD_E!F40+FC_TRA_DAVI_E!F40+FC_TRA_DNAVI_E!F40+FC_TRA_PIPE_E!F40</f>
        <v>115.02149613069651</v>
      </c>
      <c r="G40" s="10">
        <f>FC_TRA_RAIL_E!G40+FC_TRA_ROAD_E!G40+FC_TRA_DAVI_E!G40+FC_TRA_DNAVI_E!G40+FC_TRA_PIPE_E!G40</f>
        <v>129.931728288908</v>
      </c>
      <c r="H40" s="10">
        <f>FC_TRA_RAIL_E!H40+FC_TRA_ROAD_E!H40+FC_TRA_DAVI_E!H40+FC_TRA_DNAVI_E!H40+FC_TRA_PIPE_E!H40</f>
        <v>134.19174548581259</v>
      </c>
      <c r="I40" s="10">
        <f>FC_TRA_RAIL_E!I40+FC_TRA_ROAD_E!I40+FC_TRA_DAVI_E!I40+FC_TRA_DNAVI_E!I40+FC_TRA_PIPE_E!I40</f>
        <v>132.0617368873603</v>
      </c>
      <c r="J40" s="10">
        <f>FC_TRA_RAIL_E!J40+FC_TRA_ROAD_E!J40+FC_TRA_DAVI_E!J40+FC_TRA_DNAVI_E!J40+FC_TRA_PIPE_E!J40</f>
        <v>131.46079105760961</v>
      </c>
      <c r="K40" s="10">
        <f>FC_TRA_RAIL_E!K40+FC_TRA_ROAD_E!K40+FC_TRA_DAVI_E!K40+FC_TRA_DNAVI_E!K40+FC_TRA_PIPE_E!K40</f>
        <v>121.19036973344798</v>
      </c>
      <c r="L40" s="10">
        <f>FC_TRA_RAIL_E!L40+FC_TRA_ROAD_E!L40+FC_TRA_DAVI_E!L40+FC_TRA_DNAVI_E!L40+FC_TRA_PIPE_E!L40</f>
        <v>112.97411865864139</v>
      </c>
      <c r="M40" s="10">
        <f>FC_TRA_RAIL_E!M40+FC_TRA_ROAD_E!M40+FC_TRA_DAVI_E!M40+FC_TRA_DNAVI_E!M40+FC_TRA_PIPE_E!M40</f>
        <v>133.51487532244198</v>
      </c>
      <c r="N40" s="10">
        <f>FC_TRA_RAIL_E!N40+FC_TRA_ROAD_E!N40+FC_TRA_DAVI_E!N40+FC_TRA_DNAVI_E!N40+FC_TRA_PIPE_E!N40</f>
        <v>119.13637145313841</v>
      </c>
      <c r="O40" s="10">
        <f>FC_TRA_RAIL_E!O40+FC_TRA_ROAD_E!O40+FC_TRA_DAVI_E!O40+FC_TRA_DNAVI_E!O40+FC_TRA_PIPE_E!O40</f>
        <v>120.16337059329319</v>
      </c>
      <c r="P40" s="10">
        <f>FC_TRA_RAIL_E!P40+FC_TRA_ROAD_E!P40+FC_TRA_DAVI_E!P40+FC_TRA_DNAVI_E!P40+FC_TRA_PIPE_E!P40</f>
        <v>121.19036973344799</v>
      </c>
      <c r="Q40" s="10">
        <f>FC_TRA_RAIL_E!Q40+FC_TRA_ROAD_E!Q40+FC_TRA_DAVI_E!Q40+FC_TRA_DNAVI_E!Q40+FC_TRA_PIPE_E!Q40</f>
        <v>118.10928632846088</v>
      </c>
      <c r="R40" s="10">
        <f>FC_TRA_RAIL_E!R40+FC_TRA_ROAD_E!R40+FC_TRA_DAVI_E!R40+FC_TRA_DNAVI_E!R40+FC_TRA_PIPE_E!R40</f>
        <v>124.27153912295789</v>
      </c>
      <c r="S40" s="10">
        <f>FC_TRA_RAIL_E!S40+FC_TRA_ROAD_E!S40+FC_TRA_DAVI_E!S40+FC_TRA_DNAVI_E!S40+FC_TRA_PIPE_E!S40</f>
        <v>138.6500429922614</v>
      </c>
      <c r="T40" s="10">
        <f>FC_TRA_RAIL_E!T40+FC_TRA_ROAD_E!T40+FC_TRA_DAVI_E!T40+FC_TRA_DNAVI_E!T40+FC_TRA_PIPE_E!T40</f>
        <v>167.21092003439384</v>
      </c>
      <c r="U40" s="10">
        <f>FC_TRA_RAIL_E!U40+FC_TRA_ROAD_E!U40+FC_TRA_DAVI_E!U40+FC_TRA_DNAVI_E!U40+FC_TRA_PIPE_E!U40</f>
        <v>178.0985382631126</v>
      </c>
      <c r="V40" s="10">
        <f>FC_TRA_RAIL_E!V40+FC_TRA_ROAD_E!V40+FC_TRA_DAVI_E!V40+FC_TRA_DNAVI_E!V40+FC_TRA_PIPE_E!V40</f>
        <v>165.26466036113499</v>
      </c>
      <c r="W40" s="10">
        <f>FC_TRA_RAIL_E!W40+FC_TRA_ROAD_E!W40+FC_TRA_DAVI_E!W40+FC_TRA_DNAVI_E!W40+FC_TRA_PIPE_E!W40</f>
        <v>85.862338779019765</v>
      </c>
      <c r="X40" s="10">
        <f>FC_TRA_RAIL_E!X40+FC_TRA_ROAD_E!X40+FC_TRA_DAVI_E!X40+FC_TRA_DNAVI_E!X40+FC_TRA_PIPE_E!X40</f>
        <v>113.24213241616511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3522.8651762682716</v>
      </c>
      <c r="D43" s="10">
        <f>FC_TRA_RAIL_E!D43+FC_TRA_ROAD_E!D43+FC_TRA_DAVI_E!D43+FC_TRA_DNAVI_E!D43+FC_TRA_PIPE_E!D43</f>
        <v>3724.6744625967331</v>
      </c>
      <c r="E43" s="10">
        <f>FC_TRA_RAIL_E!E43+FC_TRA_ROAD_E!E43+FC_TRA_DAVI_E!E43+FC_TRA_DNAVI_E!E43+FC_TRA_PIPE_E!E43</f>
        <v>3850.9346517626823</v>
      </c>
      <c r="F43" s="10">
        <f>FC_TRA_RAIL_E!F43+FC_TRA_ROAD_E!F43+FC_TRA_DAVI_E!F43+FC_TRA_DNAVI_E!F43+FC_TRA_PIPE_E!F43</f>
        <v>4229.7150472914873</v>
      </c>
      <c r="G43" s="10">
        <f>FC_TRA_RAIL_E!G43+FC_TRA_ROAD_E!G43+FC_TRA_DAVI_E!G43+FC_TRA_DNAVI_E!G43+FC_TRA_PIPE_E!G43</f>
        <v>4444.978245915735</v>
      </c>
      <c r="H43" s="10">
        <f>FC_TRA_RAIL_E!H43+FC_TRA_ROAD_E!H43+FC_TRA_DAVI_E!H43+FC_TRA_DNAVI_E!H43+FC_TRA_PIPE_E!H43</f>
        <v>4285.6006878761818</v>
      </c>
      <c r="I43" s="10">
        <f>FC_TRA_RAIL_E!I43+FC_TRA_ROAD_E!I43+FC_TRA_DAVI_E!I43+FC_TRA_DNAVI_E!I43+FC_TRA_PIPE_E!I43</f>
        <v>4374.1521066208079</v>
      </c>
      <c r="J43" s="10">
        <f>FC_TRA_RAIL_E!J43+FC_TRA_ROAD_E!J43+FC_TRA_DAVI_E!J43+FC_TRA_DNAVI_E!J43+FC_TRA_PIPE_E!J43</f>
        <v>4414.2066208082542</v>
      </c>
      <c r="K43" s="10">
        <f>FC_TRA_RAIL_E!K43+FC_TRA_ROAD_E!K43+FC_TRA_DAVI_E!K43+FC_TRA_DNAVI_E!K43+FC_TRA_PIPE_E!K43</f>
        <v>4532.3158211521923</v>
      </c>
      <c r="L43" s="10">
        <f>FC_TRA_RAIL_E!L43+FC_TRA_ROAD_E!L43+FC_TRA_DAVI_E!L43+FC_TRA_DNAVI_E!L43+FC_TRA_PIPE_E!L43</f>
        <v>4454.2610490111783</v>
      </c>
      <c r="M43" s="10">
        <f>FC_TRA_RAIL_E!M43+FC_TRA_ROAD_E!M43+FC_TRA_DAVI_E!M43+FC_TRA_DNAVI_E!M43+FC_TRA_PIPE_E!M43</f>
        <v>4407.0172828890791</v>
      </c>
      <c r="N43" s="10">
        <f>FC_TRA_RAIL_E!N43+FC_TRA_ROAD_E!N43+FC_TRA_DAVI_E!N43+FC_TRA_DNAVI_E!N43+FC_TRA_PIPE_E!N43</f>
        <v>4126.6360275150482</v>
      </c>
      <c r="O43" s="10">
        <f>FC_TRA_RAIL_E!O43+FC_TRA_ROAD_E!O43+FC_TRA_DAVI_E!O43+FC_TRA_DNAVI_E!O43+FC_TRA_PIPE_E!O43</f>
        <v>3792.8489251934648</v>
      </c>
      <c r="P43" s="10">
        <f>FC_TRA_RAIL_E!P43+FC_TRA_ROAD_E!P43+FC_TRA_DAVI_E!P43+FC_TRA_DNAVI_E!P43+FC_TRA_PIPE_E!P43</f>
        <v>3740.47007738607</v>
      </c>
      <c r="Q43" s="10">
        <f>FC_TRA_RAIL_E!Q43+FC_TRA_ROAD_E!Q43+FC_TRA_DAVI_E!Q43+FC_TRA_DNAVI_E!Q43+FC_TRA_PIPE_E!Q43</f>
        <v>3813.3896818572653</v>
      </c>
      <c r="R43" s="10">
        <f>FC_TRA_RAIL_E!R43+FC_TRA_ROAD_E!R43+FC_TRA_DAVI_E!R43+FC_TRA_DNAVI_E!R43+FC_TRA_PIPE_E!R43</f>
        <v>3875.0118658641441</v>
      </c>
      <c r="S43" s="10">
        <f>FC_TRA_RAIL_E!S43+FC_TRA_ROAD_E!S43+FC_TRA_DAVI_E!S43+FC_TRA_DNAVI_E!S43+FC_TRA_PIPE_E!S43</f>
        <v>4041.3919174548582</v>
      </c>
      <c r="T43" s="10">
        <f>FC_TRA_RAIL_E!T43+FC_TRA_ROAD_E!T43+FC_TRA_DAVI_E!T43+FC_TRA_DNAVI_E!T43+FC_TRA_PIPE_E!T43</f>
        <v>4140.6305245055892</v>
      </c>
      <c r="U43" s="10">
        <f>FC_TRA_RAIL_E!U43+FC_TRA_ROAD_E!U43+FC_TRA_DAVI_E!U43+FC_TRA_DNAVI_E!U43+FC_TRA_PIPE_E!U43</f>
        <v>4177.9602751504735</v>
      </c>
      <c r="V43" s="10">
        <f>FC_TRA_RAIL_E!V43+FC_TRA_ROAD_E!V43+FC_TRA_DAVI_E!V43+FC_TRA_DNAVI_E!V43+FC_TRA_PIPE_E!V43</f>
        <v>4276.5865864144444</v>
      </c>
      <c r="W43" s="10">
        <f>FC_TRA_RAIL_E!W43+FC_TRA_ROAD_E!W43+FC_TRA_DAVI_E!W43+FC_TRA_DNAVI_E!W43+FC_TRA_PIPE_E!W43</f>
        <v>3623.8335339638861</v>
      </c>
      <c r="X43" s="10">
        <f>FC_TRA_RAIL_E!X43+FC_TRA_ROAD_E!X43+FC_TRA_DAVI_E!X43+FC_TRA_DNAVI_E!X43+FC_TRA_PIPE_E!X43</f>
        <v>3876.9931212381771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0.96491831470335343</v>
      </c>
      <c r="F44" s="10">
        <f>FC_TRA_RAIL_E!F44+FC_TRA_ROAD_E!F44+FC_TRA_DAVI_E!F44+FC_TRA_DNAVI_E!F44+FC_TRA_PIPE_E!F44</f>
        <v>0.96491831470335332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86.939896818572649</v>
      </c>
      <c r="K44" s="10">
        <f>FC_TRA_RAIL_E!K44+FC_TRA_ROAD_E!K44+FC_TRA_DAVI_E!K44+FC_TRA_DNAVI_E!K44+FC_TRA_PIPE_E!K44</f>
        <v>93.627601031814265</v>
      </c>
      <c r="L44" s="10">
        <f>FC_TRA_RAIL_E!L44+FC_TRA_ROAD_E!L44+FC_TRA_DAVI_E!L44+FC_TRA_DNAVI_E!L44+FC_TRA_PIPE_E!L44</f>
        <v>114.6460017196905</v>
      </c>
      <c r="M44" s="10">
        <f>FC_TRA_RAIL_E!M44+FC_TRA_ROAD_E!M44+FC_TRA_DAVI_E!M44+FC_TRA_DNAVI_E!M44+FC_TRA_PIPE_E!M44</f>
        <v>77.386070507308673</v>
      </c>
      <c r="N44" s="10">
        <f>FC_TRA_RAIL_E!N44+FC_TRA_ROAD_E!N44+FC_TRA_DAVI_E!N44+FC_TRA_DNAVI_E!N44+FC_TRA_PIPE_E!N44</f>
        <v>80.252192605331032</v>
      </c>
      <c r="O44" s="10">
        <f>FC_TRA_RAIL_E!O44+FC_TRA_ROAD_E!O44+FC_TRA_DAVI_E!O44+FC_TRA_DNAVI_E!O44+FC_TRA_PIPE_E!O44</f>
        <v>81.207566638005147</v>
      </c>
      <c r="P44" s="10">
        <f>FC_TRA_RAIL_E!P44+FC_TRA_ROAD_E!P44+FC_TRA_DAVI_E!P44+FC_TRA_DNAVI_E!P44+FC_TRA_PIPE_E!P44</f>
        <v>84.073774720550304</v>
      </c>
      <c r="Q44" s="10">
        <f>FC_TRA_RAIL_E!Q44+FC_TRA_ROAD_E!Q44+FC_TRA_DAVI_E!Q44+FC_TRA_DNAVI_E!Q44+FC_TRA_PIPE_E!Q44</f>
        <v>50.635339638864998</v>
      </c>
      <c r="R44" s="10">
        <f>FC_TRA_RAIL_E!R44+FC_TRA_ROAD_E!R44+FC_TRA_DAVI_E!R44+FC_TRA_DNAVI_E!R44+FC_TRA_PIPE_E!R44</f>
        <v>48.724591573516761</v>
      </c>
      <c r="S44" s="10">
        <f>FC_TRA_RAIL_E!S44+FC_TRA_ROAD_E!S44+FC_TRA_DAVI_E!S44+FC_TRA_DNAVI_E!S44+FC_TRA_PIPE_E!S44</f>
        <v>70.698366294067057</v>
      </c>
      <c r="T44" s="10">
        <f>FC_TRA_RAIL_E!T44+FC_TRA_ROAD_E!T44+FC_TRA_DAVI_E!T44+FC_TRA_DNAVI_E!T44+FC_TRA_PIPE_E!T44</f>
        <v>59.810834049871019</v>
      </c>
      <c r="U44" s="10">
        <f>FC_TRA_RAIL_E!U44+FC_TRA_ROAD_E!U44+FC_TRA_DAVI_E!U44+FC_TRA_DNAVI_E!U44+FC_TRA_PIPE_E!U44</f>
        <v>62.171625107480651</v>
      </c>
      <c r="V44" s="10">
        <f>FC_TRA_RAIL_E!V44+FC_TRA_ROAD_E!V44+FC_TRA_DAVI_E!V44+FC_TRA_DNAVI_E!V44+FC_TRA_PIPE_E!V44</f>
        <v>59.791745485812562</v>
      </c>
      <c r="W44" s="10">
        <f>FC_TRA_RAIL_E!W44+FC_TRA_ROAD_E!W44+FC_TRA_DAVI_E!W44+FC_TRA_DNAVI_E!W44+FC_TRA_PIPE_E!W44</f>
        <v>44.938349097162508</v>
      </c>
      <c r="X44" s="10">
        <f>FC_TRA_RAIL_E!X44+FC_TRA_ROAD_E!X44+FC_TRA_DAVI_E!X44+FC_TRA_DNAVI_E!X44+FC_TRA_PIPE_E!X44</f>
        <v>42.983662940670683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1.1177987962166807</v>
      </c>
      <c r="D51" s="37">
        <f>FC_TRA_RAIL_E!D51+FC_TRA_ROAD_E!D51+FC_TRA_DAVI_E!D51+FC_TRA_DNAVI_E!D51+FC_TRA_PIPE_E!D51</f>
        <v>4.5141874462596725</v>
      </c>
      <c r="E51" s="37">
        <f>FC_TRA_RAIL_E!E51+FC_TRA_ROAD_E!E51+FC_TRA_DAVI_E!E51+FC_TRA_DNAVI_E!E51+FC_TRA_PIPE_E!E51</f>
        <v>6.9217540842648324</v>
      </c>
      <c r="F51" s="37">
        <f>FC_TRA_RAIL_E!F51+FC_TRA_ROAD_E!F51+FC_TRA_DAVI_E!F51+FC_TRA_DNAVI_E!F51+FC_TRA_PIPE_E!F51</f>
        <v>9.0068787618228718</v>
      </c>
      <c r="G51" s="37">
        <f>FC_TRA_RAIL_E!G51+FC_TRA_ROAD_E!G51+FC_TRA_DAVI_E!G51+FC_TRA_DNAVI_E!G51+FC_TRA_PIPE_E!G51</f>
        <v>9.3938091143594136</v>
      </c>
      <c r="H51" s="37">
        <f>FC_TRA_RAIL_E!H51+FC_TRA_ROAD_E!H51+FC_TRA_DAVI_E!H51+FC_TRA_DNAVI_E!H51+FC_TRA_PIPE_E!H51</f>
        <v>11.113499570077385</v>
      </c>
      <c r="I51" s="37">
        <f>FC_TRA_RAIL_E!I51+FC_TRA_ROAD_E!I51+FC_TRA_DAVI_E!I51+FC_TRA_DNAVI_E!I51+FC_TRA_PIPE_E!I51</f>
        <v>10.40412725709372</v>
      </c>
      <c r="J51" s="37">
        <f>FC_TRA_RAIL_E!J51+FC_TRA_ROAD_E!J51+FC_TRA_DAVI_E!J51+FC_TRA_DNAVI_E!J51+FC_TRA_PIPE_E!J51</f>
        <v>11.5219260533104</v>
      </c>
      <c r="K51" s="37">
        <f>FC_TRA_RAIL_E!K51+FC_TRA_ROAD_E!K51+FC_TRA_DAVI_E!K51+FC_TRA_DNAVI_E!K51+FC_TRA_PIPE_E!K51</f>
        <v>12.01633705932932</v>
      </c>
      <c r="L51" s="37">
        <f>FC_TRA_RAIL_E!L51+FC_TRA_ROAD_E!L51+FC_TRA_DAVI_E!L51+FC_TRA_DNAVI_E!L51+FC_TRA_PIPE_E!L51</f>
        <v>11.951848667239901</v>
      </c>
      <c r="M51" s="37">
        <f>FC_TRA_RAIL_E!M51+FC_TRA_ROAD_E!M51+FC_TRA_DAVI_E!M51+FC_TRA_DNAVI_E!M51+FC_TRA_PIPE_E!M51</f>
        <v>12.53224419604471</v>
      </c>
      <c r="N51" s="37">
        <f>FC_TRA_RAIL_E!N51+FC_TRA_ROAD_E!N51+FC_TRA_DAVI_E!N51+FC_TRA_DNAVI_E!N51+FC_TRA_PIPE_E!N51</f>
        <v>12.55374032674119</v>
      </c>
      <c r="O51" s="37">
        <f>FC_TRA_RAIL_E!O51+FC_TRA_ROAD_E!O51+FC_TRA_DAVI_E!O51+FC_TRA_DNAVI_E!O51+FC_TRA_PIPE_E!O51</f>
        <v>11.97334479793637</v>
      </c>
      <c r="P51" s="37">
        <f>FC_TRA_RAIL_E!P51+FC_TRA_ROAD_E!P51+FC_TRA_DAVI_E!P51+FC_TRA_DNAVI_E!P51+FC_TRA_PIPE_E!P51</f>
        <v>12.381771281169391</v>
      </c>
      <c r="Q51" s="37">
        <f>FC_TRA_RAIL_E!Q51+FC_TRA_ROAD_E!Q51+FC_TRA_DAVI_E!Q51+FC_TRA_DNAVI_E!Q51+FC_TRA_PIPE_E!Q51</f>
        <v>12.10232158211522</v>
      </c>
      <c r="R51" s="37">
        <f>FC_TRA_RAIL_E!R51+FC_TRA_ROAD_E!R51+FC_TRA_DAVI_E!R51+FC_TRA_DNAVI_E!R51+FC_TRA_PIPE_E!R51</f>
        <v>14.079965606190891</v>
      </c>
      <c r="S51" s="37">
        <f>FC_TRA_RAIL_E!S51+FC_TRA_ROAD_E!S51+FC_TRA_DAVI_E!S51+FC_TRA_DNAVI_E!S51+FC_TRA_PIPE_E!S51</f>
        <v>13.86500429922614</v>
      </c>
      <c r="T51" s="37">
        <f>FC_TRA_RAIL_E!T51+FC_TRA_ROAD_E!T51+FC_TRA_DAVI_E!T51+FC_TRA_DNAVI_E!T51+FC_TRA_PIPE_E!T51</f>
        <v>14.676268271711089</v>
      </c>
      <c r="U51" s="37">
        <f>FC_TRA_RAIL_E!U51+FC_TRA_ROAD_E!U51+FC_TRA_DAVI_E!U51+FC_TRA_DNAVI_E!U51+FC_TRA_PIPE_E!U51</f>
        <v>16.072914875322439</v>
      </c>
      <c r="V51" s="37">
        <f>FC_TRA_RAIL_E!V51+FC_TRA_ROAD_E!V51+FC_TRA_DAVI_E!V51+FC_TRA_DNAVI_E!V51+FC_TRA_PIPE_E!V51</f>
        <v>17.5079105760963</v>
      </c>
      <c r="W51" s="37">
        <f>FC_TRA_RAIL_E!W51+FC_TRA_ROAD_E!W51+FC_TRA_DAVI_E!W51+FC_TRA_DNAVI_E!W51+FC_TRA_PIPE_E!W51</f>
        <v>20.09458297506449</v>
      </c>
      <c r="X51" s="37">
        <f>FC_TRA_RAIL_E!X51+FC_TRA_ROAD_E!X51+FC_TRA_DAVI_E!X51+FC_TRA_DNAVI_E!X51+FC_TRA_PIPE_E!X51</f>
        <v>23.80326741186586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71.628030954428198</v>
      </c>
      <c r="J52" s="37">
        <f t="shared" si="20"/>
        <v>121.8760963026655</v>
      </c>
      <c r="K52" s="37">
        <f t="shared" si="20"/>
        <v>125.5656921754084</v>
      </c>
      <c r="L52" s="37">
        <f t="shared" si="20"/>
        <v>208.09544282029233</v>
      </c>
      <c r="M52" s="37">
        <f t="shared" si="20"/>
        <v>309.13043852106614</v>
      </c>
      <c r="N52" s="37">
        <f t="shared" si="20"/>
        <v>293.07583834909713</v>
      </c>
      <c r="O52" s="37">
        <f t="shared" si="20"/>
        <v>273.23817712811683</v>
      </c>
      <c r="P52" s="37">
        <f t="shared" si="20"/>
        <v>261.30232158211521</v>
      </c>
      <c r="Q52" s="37">
        <f t="shared" si="20"/>
        <v>261.16354256233876</v>
      </c>
      <c r="R52" s="37">
        <f t="shared" si="20"/>
        <v>326.74325021496128</v>
      </c>
      <c r="S52" s="37">
        <f t="shared" si="20"/>
        <v>265.10077386070515</v>
      </c>
      <c r="T52" s="37">
        <f t="shared" si="20"/>
        <v>242.86216680997418</v>
      </c>
      <c r="U52" s="37">
        <f t="shared" si="20"/>
        <v>262.39905417024931</v>
      </c>
      <c r="V52" s="37">
        <f t="shared" si="20"/>
        <v>272.09312123817705</v>
      </c>
      <c r="W52" s="37">
        <f t="shared" ref="W52:X52" si="21">SUM(W53:W70)</f>
        <v>243.2294067067927</v>
      </c>
      <c r="X52" s="37">
        <f t="shared" si="21"/>
        <v>340.23310404127255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0</v>
      </c>
      <c r="M64" s="10">
        <f>FC_TRA_RAIL_E!M64+FC_TRA_ROAD_E!M64+FC_TRA_DAVI_E!M64+FC_TRA_DNAVI_E!M64+FC_TRA_PIPE_E!M64</f>
        <v>0</v>
      </c>
      <c r="N64" s="10">
        <f>FC_TRA_RAIL_E!N64+FC_TRA_ROAD_E!N64+FC_TRA_DAVI_E!N64+FC_TRA_DNAVI_E!N64+FC_TRA_PIPE_E!N64</f>
        <v>0</v>
      </c>
      <c r="O64" s="10">
        <f>FC_TRA_RAIL_E!O64+FC_TRA_ROAD_E!O64+FC_TRA_DAVI_E!O64+FC_TRA_DNAVI_E!O64+FC_TRA_PIPE_E!O64</f>
        <v>1.2897678417884779</v>
      </c>
      <c r="P64" s="10">
        <f>FC_TRA_RAIL_E!P64+FC_TRA_ROAD_E!P64+FC_TRA_DAVI_E!P64+FC_TRA_DNAVI_E!P64+FC_TRA_PIPE_E!P64</f>
        <v>1.9346517626827171</v>
      </c>
      <c r="Q64" s="10">
        <f>FC_TRA_RAIL_E!Q64+FC_TRA_ROAD_E!Q64+FC_TRA_DAVI_E!Q64+FC_TRA_DNAVI_E!Q64+FC_TRA_PIPE_E!Q64</f>
        <v>1.9346517626827171</v>
      </c>
      <c r="R64" s="10">
        <f>FC_TRA_RAIL_E!R64+FC_TRA_ROAD_E!R64+FC_TRA_DAVI_E!R64+FC_TRA_DNAVI_E!R64+FC_TRA_PIPE_E!R64</f>
        <v>21.281169389509891</v>
      </c>
      <c r="S64" s="10">
        <f>FC_TRA_RAIL_E!S64+FC_TRA_ROAD_E!S64+FC_TRA_DAVI_E!S64+FC_TRA_DNAVI_E!S64+FC_TRA_PIPE_E!S64</f>
        <v>25.150472914875319</v>
      </c>
      <c r="T64" s="10">
        <f>FC_TRA_RAIL_E!T64+FC_TRA_ROAD_E!T64+FC_TRA_DAVI_E!T64+FC_TRA_DNAVI_E!T64+FC_TRA_PIPE_E!T64</f>
        <v>2.9471195184866721</v>
      </c>
      <c r="U64" s="10">
        <f>FC_TRA_RAIL_E!U64+FC_TRA_ROAD_E!U64+FC_TRA_DAVI_E!U64+FC_TRA_DNAVI_E!U64+FC_TRA_PIPE_E!U64</f>
        <v>5.5995700773860708</v>
      </c>
      <c r="V64" s="10">
        <f>FC_TRA_RAIL_E!V64+FC_TRA_ROAD_E!V64+FC_TRA_DAVI_E!V64+FC_TRA_DNAVI_E!V64+FC_TRA_PIPE_E!V64</f>
        <v>8.184866723989682</v>
      </c>
      <c r="W64" s="10">
        <f>FC_TRA_RAIL_E!W64+FC_TRA_ROAD_E!W64+FC_TRA_DAVI_E!W64+FC_TRA_DNAVI_E!W64+FC_TRA_PIPE_E!W64</f>
        <v>6.4172828890799636</v>
      </c>
      <c r="X64" s="10">
        <f>FC_TRA_RAIL_E!X64+FC_TRA_ROAD_E!X64+FC_TRA_DAVI_E!X64+FC_TRA_DNAVI_E!X64+FC_TRA_PIPE_E!X64</f>
        <v>17.111349957007739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2.0600171969045569</v>
      </c>
      <c r="U65" s="10">
        <f>FC_TRA_RAIL_E!U65+FC_TRA_ROAD_E!U65+FC_TRA_DAVI_E!U65+FC_TRA_DNAVI_E!U65+FC_TRA_PIPE_E!U65</f>
        <v>4.2153912295786764</v>
      </c>
      <c r="V65" s="10">
        <f>FC_TRA_RAIL_E!V65+FC_TRA_ROAD_E!V65+FC_TRA_DAVI_E!V65+FC_TRA_DNAVI_E!V65+FC_TRA_PIPE_E!V65</f>
        <v>1.8478933791917449</v>
      </c>
      <c r="W65" s="10">
        <f>FC_TRA_RAIL_E!W65+FC_TRA_ROAD_E!W65+FC_TRA_DAVI_E!W65+FC_TRA_DNAVI_E!W65+FC_TRA_PIPE_E!W65</f>
        <v>1.413069647463457</v>
      </c>
      <c r="X65" s="10">
        <f>FC_TRA_RAIL_E!X65+FC_TRA_ROAD_E!X65+FC_TRA_DAVI_E!X65+FC_TRA_DNAVI_E!X65+FC_TRA_PIPE_E!X65</f>
        <v>1.0587274290627691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70.698366294067057</v>
      </c>
      <c r="J66" s="10">
        <f>FC_TRA_RAIL_E!J66+FC_TRA_ROAD_E!J66+FC_TRA_DAVI_E!J66+FC_TRA_DNAVI_E!J66+FC_TRA_PIPE_E!J66</f>
        <v>119.3035253654342</v>
      </c>
      <c r="K66" s="10">
        <f>FC_TRA_RAIL_E!K66+FC_TRA_ROAD_E!K66+FC_TRA_DAVI_E!K66+FC_TRA_DNAVI_E!K66+FC_TRA_PIPE_E!K66</f>
        <v>121.07102321582113</v>
      </c>
      <c r="L66" s="10">
        <f>FC_TRA_RAIL_E!L66+FC_TRA_ROAD_E!L66+FC_TRA_DAVI_E!L66+FC_TRA_DNAVI_E!L66+FC_TRA_PIPE_E!L66</f>
        <v>204.14161650902835</v>
      </c>
      <c r="M66" s="10">
        <f>FC_TRA_RAIL_E!M66+FC_TRA_ROAD_E!M66+FC_TRA_DAVI_E!M66+FC_TRA_DNAVI_E!M66+FC_TRA_PIPE_E!M66</f>
        <v>304.88675838349093</v>
      </c>
      <c r="N66" s="10">
        <f>FC_TRA_RAIL_E!N66+FC_TRA_ROAD_E!N66+FC_TRA_DAVI_E!N66+FC_TRA_DNAVI_E!N66+FC_TRA_PIPE_E!N66</f>
        <v>288.97970765262249</v>
      </c>
      <c r="O66" s="10">
        <f>FC_TRA_RAIL_E!O66+FC_TRA_ROAD_E!O66+FC_TRA_DAVI_E!O66+FC_TRA_DNAVI_E!O66+FC_TRA_PIPE_E!O66</f>
        <v>267.7701633705932</v>
      </c>
      <c r="P66" s="10">
        <f>FC_TRA_RAIL_E!P66+FC_TRA_ROAD_E!P66+FC_TRA_DAVI_E!P66+FC_TRA_DNAVI_E!P66+FC_TRA_PIPE_E!P66</f>
        <v>255.39793637145314</v>
      </c>
      <c r="Q66" s="10">
        <f>FC_TRA_RAIL_E!Q66+FC_TRA_ROAD_E!Q66+FC_TRA_DAVI_E!Q66+FC_TRA_DNAVI_E!Q66+FC_TRA_PIPE_E!Q66</f>
        <v>254.51418744625965</v>
      </c>
      <c r="R66" s="10">
        <f>FC_TRA_RAIL_E!R66+FC_TRA_ROAD_E!R66+FC_TRA_DAVI_E!R66+FC_TRA_DNAVI_E!R66+FC_TRA_PIPE_E!R66</f>
        <v>302.23559759243335</v>
      </c>
      <c r="S66" s="10">
        <f>FC_TRA_RAIL_E!S66+FC_TRA_ROAD_E!S66+FC_TRA_DAVI_E!S66+FC_TRA_DNAVI_E!S66+FC_TRA_PIPE_E!S66</f>
        <v>237.72330180567505</v>
      </c>
      <c r="T66" s="10">
        <f>FC_TRA_RAIL_E!T66+FC_TRA_ROAD_E!T66+FC_TRA_DAVI_E!T66+FC_TRA_DNAVI_E!T66+FC_TRA_PIPE_E!T66</f>
        <v>237.85503009458296</v>
      </c>
      <c r="U66" s="10">
        <f>FC_TRA_RAIL_E!U66+FC_TRA_ROAD_E!U66+FC_TRA_DAVI_E!U66+FC_TRA_DNAVI_E!U66+FC_TRA_PIPE_E!U66</f>
        <v>252.58409286328455</v>
      </c>
      <c r="V66" s="10">
        <f>FC_TRA_RAIL_E!V66+FC_TRA_ROAD_E!V66+FC_TRA_DAVI_E!V66+FC_TRA_DNAVI_E!V66+FC_TRA_PIPE_E!V66</f>
        <v>262.06036113499562</v>
      </c>
      <c r="W66" s="10">
        <f>FC_TRA_RAIL_E!W66+FC_TRA_ROAD_E!W66+FC_TRA_DAVI_E!W66+FC_TRA_DNAVI_E!W66+FC_TRA_PIPE_E!W66</f>
        <v>235.39905417024929</v>
      </c>
      <c r="X66" s="10">
        <f>FC_TRA_RAIL_E!X66+FC_TRA_ROAD_E!X66+FC_TRA_DAVI_E!X66+FC_TRA_DNAVI_E!X66+FC_TRA_PIPE_E!X66</f>
        <v>322.06302665520207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0.92966466036113493</v>
      </c>
      <c r="J69" s="10">
        <f>FC_TRA_RAIL_E!J69+FC_TRA_ROAD_E!J69+FC_TRA_DAVI_E!J69+FC_TRA_DNAVI_E!J69+FC_TRA_PIPE_E!J69</f>
        <v>2.5725709372312986</v>
      </c>
      <c r="K69" s="10">
        <f>FC_TRA_RAIL_E!K69+FC_TRA_ROAD_E!K69+FC_TRA_DAVI_E!K69+FC_TRA_DNAVI_E!K69+FC_TRA_PIPE_E!K69</f>
        <v>4.4946689595872753</v>
      </c>
      <c r="L69" s="10">
        <f>FC_TRA_RAIL_E!L69+FC_TRA_ROAD_E!L69+FC_TRA_DAVI_E!L69+FC_TRA_DNAVI_E!L69+FC_TRA_PIPE_E!L69</f>
        <v>3.9538263112639722</v>
      </c>
      <c r="M69" s="10">
        <f>FC_TRA_RAIL_E!M69+FC_TRA_ROAD_E!M69+FC_TRA_DAVI_E!M69+FC_TRA_DNAVI_E!M69+FC_TRA_PIPE_E!M69</f>
        <v>4.243680137575236</v>
      </c>
      <c r="N69" s="10">
        <f>FC_TRA_RAIL_E!N69+FC_TRA_ROAD_E!N69+FC_TRA_DAVI_E!N69+FC_TRA_DNAVI_E!N69+FC_TRA_PIPE_E!N69</f>
        <v>4.096130696474634</v>
      </c>
      <c r="O69" s="10">
        <f>FC_TRA_RAIL_E!O69+FC_TRA_ROAD_E!O69+FC_TRA_DAVI_E!O69+FC_TRA_DNAVI_E!O69+FC_TRA_PIPE_E!O69</f>
        <v>4.1782459157351681</v>
      </c>
      <c r="P69" s="10">
        <f>FC_TRA_RAIL_E!P69+FC_TRA_ROAD_E!P69+FC_TRA_DAVI_E!P69+FC_TRA_DNAVI_E!P69+FC_TRA_PIPE_E!P69</f>
        <v>3.969733447979364</v>
      </c>
      <c r="Q69" s="10">
        <f>FC_TRA_RAIL_E!Q69+FC_TRA_ROAD_E!Q69+FC_TRA_DAVI_E!Q69+FC_TRA_DNAVI_E!Q69+FC_TRA_PIPE_E!Q69</f>
        <v>4.7147033533963887</v>
      </c>
      <c r="R69" s="10">
        <f>FC_TRA_RAIL_E!R69+FC_TRA_ROAD_E!R69+FC_TRA_DAVI_E!R69+FC_TRA_DNAVI_E!R69+FC_TRA_PIPE_E!R69</f>
        <v>3.2264832330180555</v>
      </c>
      <c r="S69" s="10">
        <f>FC_TRA_RAIL_E!S69+FC_TRA_ROAD_E!S69+FC_TRA_DAVI_E!S69+FC_TRA_DNAVI_E!S69+FC_TRA_PIPE_E!S69</f>
        <v>2.2269991401547724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30.95442820292347</v>
      </c>
      <c r="D76" s="40">
        <f>FC_TRA_RAIL_E!D76+FC_TRA_ROAD_E!D76+FC_TRA_DAVI_E!D76+FC_TRA_DNAVI_E!D76+FC_TRA_PIPE_E!D76</f>
        <v>30.782459157351671</v>
      </c>
      <c r="E76" s="40">
        <f>FC_TRA_RAIL_E!E76+FC_TRA_ROAD_E!E76+FC_TRA_DAVI_E!E76+FC_TRA_DNAVI_E!E76+FC_TRA_PIPE_E!E76</f>
        <v>35.339638865004297</v>
      </c>
      <c r="F76" s="40">
        <f>FC_TRA_RAIL_E!F76+FC_TRA_ROAD_E!F76+FC_TRA_DAVI_E!F76+FC_TRA_DNAVI_E!F76+FC_TRA_PIPE_E!F76</f>
        <v>37.403267411865869</v>
      </c>
      <c r="G76" s="40">
        <f>FC_TRA_RAIL_E!G76+FC_TRA_ROAD_E!G76+FC_TRA_DAVI_E!G76+FC_TRA_DNAVI_E!G76+FC_TRA_PIPE_E!G76</f>
        <v>39.896818572656919</v>
      </c>
      <c r="H76" s="40">
        <f>FC_TRA_RAIL_E!H76+FC_TRA_ROAD_E!H76+FC_TRA_DAVI_E!H76+FC_TRA_DNAVI_E!H76+FC_TRA_PIPE_E!H76</f>
        <v>40.58469475494411</v>
      </c>
      <c r="I76" s="40">
        <f>FC_TRA_RAIL_E!I76+FC_TRA_ROAD_E!I76+FC_TRA_DAVI_E!I76+FC_TRA_DNAVI_E!I76+FC_TRA_PIPE_E!I76</f>
        <v>43.680137575236458</v>
      </c>
      <c r="J76" s="40">
        <f>FC_TRA_RAIL_E!J76+FC_TRA_ROAD_E!J76+FC_TRA_DAVI_E!J76+FC_TRA_DNAVI_E!J76+FC_TRA_PIPE_E!J76</f>
        <v>42.820292347377467</v>
      </c>
      <c r="K76" s="40">
        <f>FC_TRA_RAIL_E!K76+FC_TRA_ROAD_E!K76+FC_TRA_DAVI_E!K76+FC_TRA_DNAVI_E!K76+FC_TRA_PIPE_E!K76</f>
        <v>43.168678150607619</v>
      </c>
      <c r="L76" s="40">
        <f>FC_TRA_RAIL_E!L76+FC_TRA_ROAD_E!L76+FC_TRA_DAVI_E!L76+FC_TRA_DNAVI_E!L76+FC_TRA_PIPE_E!L76</f>
        <v>41.535132009239362</v>
      </c>
      <c r="M76" s="40">
        <f>FC_TRA_RAIL_E!M76+FC_TRA_ROAD_E!M76+FC_TRA_DAVI_E!M76+FC_TRA_DNAVI_E!M76+FC_TRA_PIPE_E!M76</f>
        <v>41.092472149022022</v>
      </c>
      <c r="N76" s="40">
        <f>FC_TRA_RAIL_E!N76+FC_TRA_ROAD_E!N76+FC_TRA_DAVI_E!N76+FC_TRA_DNAVI_E!N76+FC_TRA_PIPE_E!N76</f>
        <v>34.910371442821749</v>
      </c>
      <c r="O76" s="40">
        <f>FC_TRA_RAIL_E!O76+FC_TRA_ROAD_E!O76+FC_TRA_DAVI_E!O76+FC_TRA_DNAVI_E!O76+FC_TRA_PIPE_E!O76</f>
        <v>34.778763976053838</v>
      </c>
      <c r="P76" s="40">
        <f>FC_TRA_RAIL_E!P76+FC_TRA_ROAD_E!P76+FC_TRA_DAVI_E!P76+FC_TRA_DNAVI_E!P76+FC_TRA_PIPE_E!P76</f>
        <v>26.205497950255889</v>
      </c>
      <c r="Q76" s="40">
        <f>FC_TRA_RAIL_E!Q76+FC_TRA_ROAD_E!Q76+FC_TRA_DAVI_E!Q76+FC_TRA_DNAVI_E!Q76+FC_TRA_PIPE_E!Q76</f>
        <v>26.314030685542829</v>
      </c>
      <c r="R76" s="40">
        <f>FC_TRA_RAIL_E!R76+FC_TRA_ROAD_E!R76+FC_TRA_DAVI_E!R76+FC_TRA_DNAVI_E!R76+FC_TRA_PIPE_E!R76</f>
        <v>26.892044526087378</v>
      </c>
      <c r="S76" s="40">
        <f>FC_TRA_RAIL_E!S76+FC_TRA_ROAD_E!S76+FC_TRA_DAVI_E!S76+FC_TRA_DNAVI_E!S76+FC_TRA_PIPE_E!S76</f>
        <v>37.884616304081433</v>
      </c>
      <c r="T76" s="40">
        <f>FC_TRA_RAIL_E!T76+FC_TRA_ROAD_E!T76+FC_TRA_DAVI_E!T76+FC_TRA_DNAVI_E!T76+FC_TRA_PIPE_E!T76</f>
        <v>43.7462228414688</v>
      </c>
      <c r="U76" s="40">
        <f>FC_TRA_RAIL_E!U76+FC_TRA_ROAD_E!U76+FC_TRA_DAVI_E!U76+FC_TRA_DNAVI_E!U76+FC_TRA_PIPE_E!U76</f>
        <v>47.151149987200803</v>
      </c>
      <c r="V76" s="40">
        <f>FC_TRA_RAIL_E!V76+FC_TRA_ROAD_E!V76+FC_TRA_DAVI_E!V76+FC_TRA_DNAVI_E!V76+FC_TRA_PIPE_E!V76</f>
        <v>50.803890713399369</v>
      </c>
      <c r="W76" s="40">
        <f>FC_TRA_RAIL_E!W76+FC_TRA_ROAD_E!W76+FC_TRA_DAVI_E!W76+FC_TRA_DNAVI_E!W76+FC_TRA_PIPE_E!W76</f>
        <v>47.229252951321783</v>
      </c>
      <c r="X76" s="40">
        <f>FC_TRA_RAIL_E!X76+FC_TRA_ROAD_E!X76+FC_TRA_DAVI_E!X76+FC_TRA_DNAVI_E!X76+FC_TRA_PIPE_E!X76</f>
        <v>56.240271045932339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88.909888220120379</v>
      </c>
      <c r="D2" s="31">
        <f t="shared" ref="D2:W2" si="1">SUM(D3,D17,D22,D25,D26,D51,D52,D71,D74,D75,D76)</f>
        <v>74.249097162510736</v>
      </c>
      <c r="E2" s="31">
        <f t="shared" si="1"/>
        <v>71.561822871883066</v>
      </c>
      <c r="F2" s="31">
        <f t="shared" si="1"/>
        <v>68.450816852966469</v>
      </c>
      <c r="G2" s="31">
        <f t="shared" si="1"/>
        <v>67.839638865004304</v>
      </c>
      <c r="H2" s="31">
        <f t="shared" si="1"/>
        <v>66.457695614789344</v>
      </c>
      <c r="I2" s="31">
        <f t="shared" si="1"/>
        <v>68.329062768701633</v>
      </c>
      <c r="J2" s="31">
        <f t="shared" si="1"/>
        <v>67.469217540842635</v>
      </c>
      <c r="K2" s="31">
        <f t="shared" si="1"/>
        <v>66.786070507308693</v>
      </c>
      <c r="L2" s="31">
        <f t="shared" si="1"/>
        <v>60.017196904557181</v>
      </c>
      <c r="M2" s="31">
        <f t="shared" si="1"/>
        <v>57.275236457437657</v>
      </c>
      <c r="N2" s="31">
        <f t="shared" si="1"/>
        <v>47.998452278589852</v>
      </c>
      <c r="O2" s="31">
        <f t="shared" si="1"/>
        <v>44.573430782459155</v>
      </c>
      <c r="P2" s="31">
        <f t="shared" si="1"/>
        <v>35.377815993121231</v>
      </c>
      <c r="Q2" s="31">
        <f t="shared" si="1"/>
        <v>35.635769561478931</v>
      </c>
      <c r="R2" s="31">
        <f t="shared" si="1"/>
        <v>36.065692175408415</v>
      </c>
      <c r="S2" s="31">
        <f t="shared" si="1"/>
        <v>45.729234737747205</v>
      </c>
      <c r="T2" s="31">
        <f t="shared" si="1"/>
        <v>51.140670679277719</v>
      </c>
      <c r="U2" s="31">
        <f t="shared" si="1"/>
        <v>51.037575236457414</v>
      </c>
      <c r="V2" s="31">
        <f t="shared" si="1"/>
        <v>50.987532244196046</v>
      </c>
      <c r="W2" s="31">
        <f t="shared" si="1"/>
        <v>44.453568357695616</v>
      </c>
      <c r="X2" s="31">
        <f t="shared" ref="X2" si="2">SUM(X3,X17,X22,X25,X26,X51,X52,X71,X74,X75,X76)</f>
        <v>47.385640584694755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57.955460017196913</v>
      </c>
      <c r="D26" s="37">
        <f t="shared" ref="D26:W26" si="22">SUM(D27,D33)</f>
        <v>43.466638005159069</v>
      </c>
      <c r="E26" s="37">
        <f t="shared" si="22"/>
        <v>36.222184006878763</v>
      </c>
      <c r="F26" s="37">
        <f t="shared" si="22"/>
        <v>31.0475494411006</v>
      </c>
      <c r="G26" s="37">
        <f t="shared" si="22"/>
        <v>27.942820292347381</v>
      </c>
      <c r="H26" s="37">
        <f t="shared" si="22"/>
        <v>25.873000859845231</v>
      </c>
      <c r="I26" s="37">
        <f t="shared" si="22"/>
        <v>24.648925193465171</v>
      </c>
      <c r="J26" s="37">
        <f t="shared" si="22"/>
        <v>24.648925193465175</v>
      </c>
      <c r="K26" s="37">
        <f t="shared" si="22"/>
        <v>23.62184006878762</v>
      </c>
      <c r="L26" s="37">
        <f t="shared" si="22"/>
        <v>18.486672398968189</v>
      </c>
      <c r="M26" s="37">
        <f t="shared" si="22"/>
        <v>16.432588134135859</v>
      </c>
      <c r="N26" s="37">
        <f t="shared" si="22"/>
        <v>14.378503869303529</v>
      </c>
      <c r="O26" s="37">
        <f t="shared" si="22"/>
        <v>11.297420464316421</v>
      </c>
      <c r="P26" s="37">
        <f t="shared" si="22"/>
        <v>10.27033533963886</v>
      </c>
      <c r="Q26" s="37">
        <f t="shared" si="22"/>
        <v>10.27033533963886</v>
      </c>
      <c r="R26" s="37">
        <f t="shared" si="22"/>
        <v>10.270335339638859</v>
      </c>
      <c r="S26" s="37">
        <f t="shared" si="22"/>
        <v>9.2433361994840944</v>
      </c>
      <c r="T26" s="37">
        <f t="shared" si="22"/>
        <v>10.07833190025795</v>
      </c>
      <c r="U26" s="37">
        <f t="shared" si="22"/>
        <v>9.819518486672397</v>
      </c>
      <c r="V26" s="37">
        <f t="shared" si="22"/>
        <v>10.012553740326741</v>
      </c>
      <c r="W26" s="37">
        <f t="shared" si="22"/>
        <v>8.8705073086844362</v>
      </c>
      <c r="X26" s="37">
        <f t="shared" ref="X26" si="23">SUM(X27,X33)</f>
        <v>8.7863284608770424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57.955460017196913</v>
      </c>
      <c r="D33" s="29">
        <f t="shared" ref="D33:W33" si="28">SUM(D34:D50)</f>
        <v>43.466638005159069</v>
      </c>
      <c r="E33" s="29">
        <f t="shared" si="28"/>
        <v>36.222184006878763</v>
      </c>
      <c r="F33" s="29">
        <f t="shared" si="28"/>
        <v>31.0475494411006</v>
      </c>
      <c r="G33" s="29">
        <f t="shared" si="28"/>
        <v>27.942820292347381</v>
      </c>
      <c r="H33" s="29">
        <f t="shared" si="28"/>
        <v>25.873000859845231</v>
      </c>
      <c r="I33" s="29">
        <f t="shared" si="28"/>
        <v>24.648925193465171</v>
      </c>
      <c r="J33" s="29">
        <f t="shared" si="28"/>
        <v>24.648925193465175</v>
      </c>
      <c r="K33" s="29">
        <f t="shared" si="28"/>
        <v>23.62184006878762</v>
      </c>
      <c r="L33" s="29">
        <f t="shared" si="28"/>
        <v>18.486672398968189</v>
      </c>
      <c r="M33" s="29">
        <f t="shared" si="28"/>
        <v>16.432588134135859</v>
      </c>
      <c r="N33" s="29">
        <f t="shared" si="28"/>
        <v>14.378503869303529</v>
      </c>
      <c r="O33" s="29">
        <f t="shared" si="28"/>
        <v>11.297420464316421</v>
      </c>
      <c r="P33" s="29">
        <f t="shared" si="28"/>
        <v>10.27033533963886</v>
      </c>
      <c r="Q33" s="29">
        <f t="shared" si="28"/>
        <v>10.27033533963886</v>
      </c>
      <c r="R33" s="29">
        <f t="shared" si="28"/>
        <v>10.270335339638859</v>
      </c>
      <c r="S33" s="29">
        <f t="shared" si="28"/>
        <v>9.2433361994840944</v>
      </c>
      <c r="T33" s="29">
        <f t="shared" si="28"/>
        <v>10.07833190025795</v>
      </c>
      <c r="U33" s="29">
        <f t="shared" si="28"/>
        <v>9.819518486672397</v>
      </c>
      <c r="V33" s="29">
        <f t="shared" si="28"/>
        <v>10.012553740326741</v>
      </c>
      <c r="W33" s="29">
        <f t="shared" si="28"/>
        <v>8.8705073086844362</v>
      </c>
      <c r="X33" s="29">
        <f t="shared" ref="X33" si="29">SUM(X34:X50)</f>
        <v>8.7863284608770424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57.955460017196913</v>
      </c>
      <c r="D43" s="10">
        <f>FC_TRA_RAIL_MTU_E!D43+FC_TRA_RAIL_CPT_E!D43+FC_TRA_RAIL_HST_E!D43+FC_TRA_RAIL_FRT_E!D43</f>
        <v>43.466638005159069</v>
      </c>
      <c r="E43" s="10">
        <f>FC_TRA_RAIL_MTU_E!E43+FC_TRA_RAIL_CPT_E!E43+FC_TRA_RAIL_HST_E!E43+FC_TRA_RAIL_FRT_E!E43</f>
        <v>36.222184006878763</v>
      </c>
      <c r="F43" s="10">
        <f>FC_TRA_RAIL_MTU_E!F43+FC_TRA_RAIL_CPT_E!F43+FC_TRA_RAIL_HST_E!F43+FC_TRA_RAIL_FRT_E!F43</f>
        <v>31.0475494411006</v>
      </c>
      <c r="G43" s="10">
        <f>FC_TRA_RAIL_MTU_E!G43+FC_TRA_RAIL_CPT_E!G43+FC_TRA_RAIL_HST_E!G43+FC_TRA_RAIL_FRT_E!G43</f>
        <v>27.942820292347381</v>
      </c>
      <c r="H43" s="10">
        <f>FC_TRA_RAIL_MTU_E!H43+FC_TRA_RAIL_CPT_E!H43+FC_TRA_RAIL_HST_E!H43+FC_TRA_RAIL_FRT_E!H43</f>
        <v>25.873000859845231</v>
      </c>
      <c r="I43" s="10">
        <f>FC_TRA_RAIL_MTU_E!I43+FC_TRA_RAIL_CPT_E!I43+FC_TRA_RAIL_HST_E!I43+FC_TRA_RAIL_FRT_E!I43</f>
        <v>24.648925193465171</v>
      </c>
      <c r="J43" s="10">
        <f>FC_TRA_RAIL_MTU_E!J43+FC_TRA_RAIL_CPT_E!J43+FC_TRA_RAIL_HST_E!J43+FC_TRA_RAIL_FRT_E!J43</f>
        <v>24.648925193465175</v>
      </c>
      <c r="K43" s="10">
        <f>FC_TRA_RAIL_MTU_E!K43+FC_TRA_RAIL_CPT_E!K43+FC_TRA_RAIL_HST_E!K43+FC_TRA_RAIL_FRT_E!K43</f>
        <v>23.62184006878762</v>
      </c>
      <c r="L43" s="10">
        <f>FC_TRA_RAIL_MTU_E!L43+FC_TRA_RAIL_CPT_E!L43+FC_TRA_RAIL_HST_E!L43+FC_TRA_RAIL_FRT_E!L43</f>
        <v>18.486672398968189</v>
      </c>
      <c r="M43" s="10">
        <f>FC_TRA_RAIL_MTU_E!M43+FC_TRA_RAIL_CPT_E!M43+FC_TRA_RAIL_HST_E!M43+FC_TRA_RAIL_FRT_E!M43</f>
        <v>16.432588134135859</v>
      </c>
      <c r="N43" s="10">
        <f>FC_TRA_RAIL_MTU_E!N43+FC_TRA_RAIL_CPT_E!N43+FC_TRA_RAIL_HST_E!N43+FC_TRA_RAIL_FRT_E!N43</f>
        <v>14.378503869303529</v>
      </c>
      <c r="O43" s="10">
        <f>FC_TRA_RAIL_MTU_E!O43+FC_TRA_RAIL_CPT_E!O43+FC_TRA_RAIL_HST_E!O43+FC_TRA_RAIL_FRT_E!O43</f>
        <v>11.297420464316421</v>
      </c>
      <c r="P43" s="10">
        <f>FC_TRA_RAIL_MTU_E!P43+FC_TRA_RAIL_CPT_E!P43+FC_TRA_RAIL_HST_E!P43+FC_TRA_RAIL_FRT_E!P43</f>
        <v>10.27033533963886</v>
      </c>
      <c r="Q43" s="10">
        <f>FC_TRA_RAIL_MTU_E!Q43+FC_TRA_RAIL_CPT_E!Q43+FC_TRA_RAIL_HST_E!Q43+FC_TRA_RAIL_FRT_E!Q43</f>
        <v>10.27033533963886</v>
      </c>
      <c r="R43" s="10">
        <f>FC_TRA_RAIL_MTU_E!R43+FC_TRA_RAIL_CPT_E!R43+FC_TRA_RAIL_HST_E!R43+FC_TRA_RAIL_FRT_E!R43</f>
        <v>10.270335339638859</v>
      </c>
      <c r="S43" s="10">
        <f>FC_TRA_RAIL_MTU_E!S43+FC_TRA_RAIL_CPT_E!S43+FC_TRA_RAIL_HST_E!S43+FC_TRA_RAIL_FRT_E!S43</f>
        <v>9.2433361994840944</v>
      </c>
      <c r="T43" s="10">
        <f>FC_TRA_RAIL_MTU_E!T43+FC_TRA_RAIL_CPT_E!T43+FC_TRA_RAIL_HST_E!T43+FC_TRA_RAIL_FRT_E!T43</f>
        <v>10.07833190025795</v>
      </c>
      <c r="U43" s="10">
        <f>FC_TRA_RAIL_MTU_E!U43+FC_TRA_RAIL_CPT_E!U43+FC_TRA_RAIL_HST_E!U43+FC_TRA_RAIL_FRT_E!U43</f>
        <v>9.819518486672397</v>
      </c>
      <c r="V43" s="10">
        <f>FC_TRA_RAIL_MTU_E!V43+FC_TRA_RAIL_CPT_E!V43+FC_TRA_RAIL_HST_E!V43+FC_TRA_RAIL_FRT_E!V43</f>
        <v>10.012553740326741</v>
      </c>
      <c r="W43" s="10">
        <f>FC_TRA_RAIL_MTU_E!W43+FC_TRA_RAIL_CPT_E!W43+FC_TRA_RAIL_HST_E!W43+FC_TRA_RAIL_FRT_E!W43</f>
        <v>8.8705073086844362</v>
      </c>
      <c r="X43" s="10">
        <f>FC_TRA_RAIL_MTU_E!X43+FC_TRA_RAIL_CPT_E!X43+FC_TRA_RAIL_HST_E!X43+FC_TRA_RAIL_FRT_E!X43</f>
        <v>8.7863284608770424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7.0507308684436797E-3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7.0507308684436797E-3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30.95442820292347</v>
      </c>
      <c r="D76" s="40">
        <f>FC_TRA_RAIL_MTU_E!D76+FC_TRA_RAIL_CPT_E!D76+FC_TRA_RAIL_HST_E!D76+FC_TRA_RAIL_FRT_E!D76</f>
        <v>30.782459157351671</v>
      </c>
      <c r="E76" s="40">
        <f>FC_TRA_RAIL_MTU_E!E76+FC_TRA_RAIL_CPT_E!E76+FC_TRA_RAIL_HST_E!E76+FC_TRA_RAIL_FRT_E!E76</f>
        <v>35.339638865004297</v>
      </c>
      <c r="F76" s="40">
        <f>FC_TRA_RAIL_MTU_E!F76+FC_TRA_RAIL_CPT_E!F76+FC_TRA_RAIL_HST_E!F76+FC_TRA_RAIL_FRT_E!F76</f>
        <v>37.403267411865869</v>
      </c>
      <c r="G76" s="40">
        <f>FC_TRA_RAIL_MTU_E!G76+FC_TRA_RAIL_CPT_E!G76+FC_TRA_RAIL_HST_E!G76+FC_TRA_RAIL_FRT_E!G76</f>
        <v>39.896818572656919</v>
      </c>
      <c r="H76" s="40">
        <f>FC_TRA_RAIL_MTU_E!H76+FC_TRA_RAIL_CPT_E!H76+FC_TRA_RAIL_HST_E!H76+FC_TRA_RAIL_FRT_E!H76</f>
        <v>40.58469475494411</v>
      </c>
      <c r="I76" s="40">
        <f>FC_TRA_RAIL_MTU_E!I76+FC_TRA_RAIL_CPT_E!I76+FC_TRA_RAIL_HST_E!I76+FC_TRA_RAIL_FRT_E!I76</f>
        <v>43.680137575236458</v>
      </c>
      <c r="J76" s="40">
        <f>FC_TRA_RAIL_MTU_E!J76+FC_TRA_RAIL_CPT_E!J76+FC_TRA_RAIL_HST_E!J76+FC_TRA_RAIL_FRT_E!J76</f>
        <v>42.820292347377467</v>
      </c>
      <c r="K76" s="40">
        <f>FC_TRA_RAIL_MTU_E!K76+FC_TRA_RAIL_CPT_E!K76+FC_TRA_RAIL_HST_E!K76+FC_TRA_RAIL_FRT_E!K76</f>
        <v>43.164230438521074</v>
      </c>
      <c r="L76" s="40">
        <f>FC_TRA_RAIL_MTU_E!L76+FC_TRA_RAIL_CPT_E!L76+FC_TRA_RAIL_HST_E!L76+FC_TRA_RAIL_FRT_E!L76</f>
        <v>41.530524505588993</v>
      </c>
      <c r="M76" s="40">
        <f>FC_TRA_RAIL_MTU_E!M76+FC_TRA_RAIL_CPT_E!M76+FC_TRA_RAIL_HST_E!M76+FC_TRA_RAIL_FRT_E!M76</f>
        <v>40.842648323301802</v>
      </c>
      <c r="N76" s="40">
        <f>FC_TRA_RAIL_MTU_E!N76+FC_TRA_RAIL_CPT_E!N76+FC_TRA_RAIL_HST_E!N76+FC_TRA_RAIL_FRT_E!N76</f>
        <v>33.619948409286323</v>
      </c>
      <c r="O76" s="40">
        <f>FC_TRA_RAIL_MTU_E!O76+FC_TRA_RAIL_CPT_E!O76+FC_TRA_RAIL_HST_E!O76+FC_TRA_RAIL_FRT_E!O76</f>
        <v>33.276010318142731</v>
      </c>
      <c r="P76" s="40">
        <f>FC_TRA_RAIL_MTU_E!P76+FC_TRA_RAIL_CPT_E!P76+FC_TRA_RAIL_HST_E!P76+FC_TRA_RAIL_FRT_E!P76</f>
        <v>25.107480653482373</v>
      </c>
      <c r="Q76" s="40">
        <f>FC_TRA_RAIL_MTU_E!Q76+FC_TRA_RAIL_CPT_E!Q76+FC_TRA_RAIL_HST_E!Q76+FC_TRA_RAIL_FRT_E!Q76</f>
        <v>25.365434221840069</v>
      </c>
      <c r="R76" s="40">
        <f>FC_TRA_RAIL_MTU_E!R76+FC_TRA_RAIL_CPT_E!R76+FC_TRA_RAIL_HST_E!R76+FC_TRA_RAIL_FRT_E!R76</f>
        <v>25.79535683576956</v>
      </c>
      <c r="S76" s="40">
        <f>FC_TRA_RAIL_MTU_E!S76+FC_TRA_RAIL_CPT_E!S76+FC_TRA_RAIL_HST_E!S76+FC_TRA_RAIL_FRT_E!S76</f>
        <v>36.485898538263115</v>
      </c>
      <c r="T76" s="40">
        <f>FC_TRA_RAIL_MTU_E!T76+FC_TRA_RAIL_CPT_E!T76+FC_TRA_RAIL_HST_E!T76+FC_TRA_RAIL_FRT_E!T76</f>
        <v>41.055288048151326</v>
      </c>
      <c r="U76" s="40">
        <f>FC_TRA_RAIL_MTU_E!U76+FC_TRA_RAIL_CPT_E!U76+FC_TRA_RAIL_HST_E!U76+FC_TRA_RAIL_FRT_E!U76</f>
        <v>41.218056749785021</v>
      </c>
      <c r="V76" s="40">
        <f>FC_TRA_RAIL_MTU_E!V76+FC_TRA_RAIL_CPT_E!V76+FC_TRA_RAIL_HST_E!V76+FC_TRA_RAIL_FRT_E!V76</f>
        <v>40.974978503869302</v>
      </c>
      <c r="W76" s="40">
        <f>FC_TRA_RAIL_MTU_E!W76+FC_TRA_RAIL_CPT_E!W76+FC_TRA_RAIL_HST_E!W76+FC_TRA_RAIL_FRT_E!W76</f>
        <v>35.583061049011178</v>
      </c>
      <c r="X76" s="40">
        <f>FC_TRA_RAIL_MTU_E!X76+FC_TRA_RAIL_CPT_E!X76+FC_TRA_RAIL_HST_E!X76+FC_TRA_RAIL_FRT_E!X76</f>
        <v>38.599312123817711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2.672965645635824</v>
      </c>
      <c r="D2" s="31">
        <f t="shared" ref="D2:W2" si="1">SUM(D3,D17,D22,D25,D26,D51,D52,D71,D74,D75,D76)</f>
        <v>2.7169924796445253</v>
      </c>
      <c r="E2" s="31">
        <f t="shared" si="1"/>
        <v>2.7260122793438901</v>
      </c>
      <c r="F2" s="31">
        <f t="shared" si="1"/>
        <v>3.7820635733366323</v>
      </c>
      <c r="G2" s="31">
        <f t="shared" si="1"/>
        <v>4.0020139831417367</v>
      </c>
      <c r="H2" s="31">
        <f t="shared" si="1"/>
        <v>4.096738985119349</v>
      </c>
      <c r="I2" s="31">
        <f t="shared" si="1"/>
        <v>4.8937157974613257</v>
      </c>
      <c r="J2" s="31">
        <f t="shared" si="1"/>
        <v>5.0151762709158838</v>
      </c>
      <c r="K2" s="31">
        <f t="shared" si="1"/>
        <v>5.1860909232480479</v>
      </c>
      <c r="L2" s="31">
        <f t="shared" si="1"/>
        <v>5.0544575808178509</v>
      </c>
      <c r="M2" s="31">
        <f t="shared" si="1"/>
        <v>5.2106863586056225</v>
      </c>
      <c r="N2" s="31">
        <f t="shared" si="1"/>
        <v>5.128190219995294</v>
      </c>
      <c r="O2" s="31">
        <f t="shared" si="1"/>
        <v>4.6227479158631706</v>
      </c>
      <c r="P2" s="31">
        <f t="shared" si="1"/>
        <v>4.2772042659931913</v>
      </c>
      <c r="Q2" s="31">
        <f t="shared" si="1"/>
        <v>4.2964510349929181</v>
      </c>
      <c r="R2" s="31">
        <f t="shared" si="1"/>
        <v>4.4592059792544632</v>
      </c>
      <c r="S2" s="31">
        <f t="shared" si="1"/>
        <v>4.6011799831621598</v>
      </c>
      <c r="T2" s="31">
        <f t="shared" si="1"/>
        <v>4.7805232732640386</v>
      </c>
      <c r="U2" s="31">
        <f t="shared" si="1"/>
        <v>4.9669218668442072</v>
      </c>
      <c r="V2" s="31">
        <f t="shared" si="1"/>
        <v>5.3372223331197066</v>
      </c>
      <c r="W2" s="31">
        <f t="shared" si="1"/>
        <v>4.8216364017391227</v>
      </c>
      <c r="X2" s="31">
        <f t="shared" ref="X2" si="2">SUM(X3,X17,X22,X25,X26,X51,X52,X71,X74,X75,X76)</f>
        <v>4.4168073450984675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2.672965645635824</v>
      </c>
      <c r="D76" s="40">
        <v>2.7169924796445253</v>
      </c>
      <c r="E76" s="40">
        <v>2.7260122793438901</v>
      </c>
      <c r="F76" s="40">
        <v>3.7820635733366323</v>
      </c>
      <c r="G76" s="40">
        <v>4.0020139831417367</v>
      </c>
      <c r="H76" s="40">
        <v>4.096738985119349</v>
      </c>
      <c r="I76" s="40">
        <v>4.8937157974613257</v>
      </c>
      <c r="J76" s="40">
        <v>5.0151762709158838</v>
      </c>
      <c r="K76" s="40">
        <v>5.1860909232480479</v>
      </c>
      <c r="L76" s="40">
        <v>5.0544575808178509</v>
      </c>
      <c r="M76" s="40">
        <v>5.2106863586056225</v>
      </c>
      <c r="N76" s="40">
        <v>5.128190219995294</v>
      </c>
      <c r="O76" s="40">
        <v>4.6227479158631706</v>
      </c>
      <c r="P76" s="40">
        <v>4.2772042659931913</v>
      </c>
      <c r="Q76" s="40">
        <v>4.2964510349929181</v>
      </c>
      <c r="R76" s="40">
        <v>4.4592059792544632</v>
      </c>
      <c r="S76" s="40">
        <v>4.6011799831621598</v>
      </c>
      <c r="T76" s="40">
        <v>4.7805232732640386</v>
      </c>
      <c r="U76" s="40">
        <v>4.9669218668442072</v>
      </c>
      <c r="V76" s="40">
        <v>5.3372223331197066</v>
      </c>
      <c r="W76" s="40">
        <v>4.8216364017391227</v>
      </c>
      <c r="X76" s="40">
        <v>4.4168073450984675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71.296650056586458</v>
      </c>
      <c r="D2" s="31">
        <f t="shared" si="0"/>
        <v>58.362675180639314</v>
      </c>
      <c r="E2" s="31">
        <f t="shared" si="0"/>
        <v>56.314942148555829</v>
      </c>
      <c r="F2" s="31">
        <f t="shared" si="0"/>
        <v>53.693788165109154</v>
      </c>
      <c r="G2" s="31">
        <f t="shared" si="0"/>
        <v>46.72135435576773</v>
      </c>
      <c r="H2" s="31">
        <f t="shared" si="0"/>
        <v>44.465031921253214</v>
      </c>
      <c r="I2" s="31">
        <f t="shared" si="0"/>
        <v>45.550278116834093</v>
      </c>
      <c r="J2" s="31">
        <f t="shared" si="0"/>
        <v>43.986190617936828</v>
      </c>
      <c r="K2" s="31">
        <f t="shared" si="0"/>
        <v>43.832413507051839</v>
      </c>
      <c r="L2" s="31">
        <f t="shared" si="0"/>
        <v>39.308635830545363</v>
      </c>
      <c r="M2" s="31">
        <f t="shared" si="0"/>
        <v>36.436027776963208</v>
      </c>
      <c r="N2" s="31">
        <f t="shared" si="0"/>
        <v>28.33295907664975</v>
      </c>
      <c r="O2" s="31">
        <f t="shared" si="0"/>
        <v>25.83769103680708</v>
      </c>
      <c r="P2" s="31">
        <f t="shared" si="0"/>
        <v>18.369613545635815</v>
      </c>
      <c r="Q2" s="31">
        <f t="shared" si="0"/>
        <v>18.3964321441292</v>
      </c>
      <c r="R2" s="31">
        <f t="shared" si="0"/>
        <v>18.330350838322289</v>
      </c>
      <c r="S2" s="31">
        <f t="shared" si="0"/>
        <v>27.901842738308808</v>
      </c>
      <c r="T2" s="31">
        <f t="shared" si="0"/>
        <v>32.415505820399794</v>
      </c>
      <c r="U2" s="31">
        <f t="shared" si="0"/>
        <v>32.630083535759738</v>
      </c>
      <c r="V2" s="31">
        <f t="shared" si="0"/>
        <v>32.469067873682285</v>
      </c>
      <c r="W2" s="31">
        <f t="shared" si="0"/>
        <v>28.278221390485839</v>
      </c>
      <c r="X2" s="31">
        <f t="shared" ref="X2" si="1">SUM(X3,X17,X22,X25,X26,X51,X52,X71,X74,X75,X76)</f>
        <v>29.98103452849945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46.961691508349851</v>
      </c>
      <c r="D26" s="37">
        <f t="shared" si="14"/>
        <v>35.223411858001391</v>
      </c>
      <c r="E26" s="37">
        <f t="shared" si="14"/>
        <v>29.106607108502075</v>
      </c>
      <c r="F26" s="37">
        <f t="shared" si="14"/>
        <v>25.265768887347402</v>
      </c>
      <c r="G26" s="37">
        <f t="shared" si="14"/>
        <v>22.274670231604095</v>
      </c>
      <c r="H26" s="37">
        <f t="shared" si="14"/>
        <v>20.071104467280694</v>
      </c>
      <c r="I26" s="37">
        <f t="shared" si="14"/>
        <v>19.283844241216993</v>
      </c>
      <c r="J26" s="37">
        <f t="shared" si="14"/>
        <v>18.630586012521576</v>
      </c>
      <c r="K26" s="37">
        <f t="shared" si="14"/>
        <v>18.539557134214633</v>
      </c>
      <c r="L26" s="37">
        <f t="shared" si="14"/>
        <v>14.931188173561974</v>
      </c>
      <c r="M26" s="37">
        <f t="shared" si="14"/>
        <v>12.93760364067435</v>
      </c>
      <c r="N26" s="37">
        <f t="shared" si="14"/>
        <v>11.002710314555339</v>
      </c>
      <c r="O26" s="37">
        <f t="shared" si="14"/>
        <v>8.4323291400092675</v>
      </c>
      <c r="P26" s="37">
        <f t="shared" si="14"/>
        <v>7.3214430416914125</v>
      </c>
      <c r="Q26" s="37">
        <f t="shared" si="14"/>
        <v>7.2355435992529085</v>
      </c>
      <c r="R26" s="37">
        <f t="shared" si="14"/>
        <v>6.9842109726583637</v>
      </c>
      <c r="S26" s="37">
        <f t="shared" si="14"/>
        <v>6.86744679297201</v>
      </c>
      <c r="T26" s="37">
        <f t="shared" si="14"/>
        <v>6.3984755054668714</v>
      </c>
      <c r="U26" s="37">
        <f t="shared" si="14"/>
        <v>6.7305328065106051</v>
      </c>
      <c r="V26" s="37">
        <f t="shared" si="14"/>
        <v>6.4999569692520014</v>
      </c>
      <c r="W26" s="37">
        <f t="shared" si="14"/>
        <v>4.9560634218304838</v>
      </c>
      <c r="X26" s="37">
        <f t="shared" ref="X26" si="15">SUM(X27,X33)</f>
        <v>4.0779442754540547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46.961691508349851</v>
      </c>
      <c r="D33" s="29">
        <f t="shared" si="18"/>
        <v>35.223411858001391</v>
      </c>
      <c r="E33" s="29">
        <f t="shared" si="18"/>
        <v>29.106607108502075</v>
      </c>
      <c r="F33" s="29">
        <f t="shared" si="18"/>
        <v>25.265768887347402</v>
      </c>
      <c r="G33" s="29">
        <f t="shared" si="18"/>
        <v>22.274670231604095</v>
      </c>
      <c r="H33" s="29">
        <f t="shared" si="18"/>
        <v>20.071104467280694</v>
      </c>
      <c r="I33" s="29">
        <f t="shared" si="18"/>
        <v>19.283844241216993</v>
      </c>
      <c r="J33" s="29">
        <f t="shared" si="18"/>
        <v>18.630586012521576</v>
      </c>
      <c r="K33" s="29">
        <f t="shared" si="18"/>
        <v>18.539557134214633</v>
      </c>
      <c r="L33" s="29">
        <f t="shared" si="18"/>
        <v>14.931188173561974</v>
      </c>
      <c r="M33" s="29">
        <f t="shared" si="18"/>
        <v>12.93760364067435</v>
      </c>
      <c r="N33" s="29">
        <f t="shared" si="18"/>
        <v>11.002710314555339</v>
      </c>
      <c r="O33" s="29">
        <f t="shared" si="18"/>
        <v>8.4323291400092675</v>
      </c>
      <c r="P33" s="29">
        <f t="shared" si="18"/>
        <v>7.3214430416914125</v>
      </c>
      <c r="Q33" s="29">
        <f t="shared" si="18"/>
        <v>7.2355435992529085</v>
      </c>
      <c r="R33" s="29">
        <f t="shared" si="18"/>
        <v>6.9842109726583637</v>
      </c>
      <c r="S33" s="29">
        <f t="shared" si="18"/>
        <v>6.86744679297201</v>
      </c>
      <c r="T33" s="29">
        <f t="shared" si="18"/>
        <v>6.3984755054668714</v>
      </c>
      <c r="U33" s="29">
        <f t="shared" si="18"/>
        <v>6.7305328065106051</v>
      </c>
      <c r="V33" s="29">
        <f t="shared" si="18"/>
        <v>6.4999569692520014</v>
      </c>
      <c r="W33" s="29">
        <f t="shared" si="18"/>
        <v>4.9560634218304838</v>
      </c>
      <c r="X33" s="29">
        <f t="shared" ref="X33" si="19">SUM(X34:X50)</f>
        <v>4.0779442754540547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46.961691508349851</v>
      </c>
      <c r="D43" s="10">
        <v>35.223411858001391</v>
      </c>
      <c r="E43" s="10">
        <v>29.106607108502075</v>
      </c>
      <c r="F43" s="10">
        <v>25.265768887347402</v>
      </c>
      <c r="G43" s="10">
        <v>22.274670231604095</v>
      </c>
      <c r="H43" s="10">
        <v>20.071104467280694</v>
      </c>
      <c r="I43" s="10">
        <v>19.283844241216993</v>
      </c>
      <c r="J43" s="10">
        <v>18.630586012521576</v>
      </c>
      <c r="K43" s="10">
        <v>18.539557134214633</v>
      </c>
      <c r="L43" s="10">
        <v>14.931188173561974</v>
      </c>
      <c r="M43" s="10">
        <v>12.93760364067435</v>
      </c>
      <c r="N43" s="10">
        <v>11.002710314555339</v>
      </c>
      <c r="O43" s="10">
        <v>8.4323291400092675</v>
      </c>
      <c r="P43" s="10">
        <v>7.3214430416914125</v>
      </c>
      <c r="Q43" s="10">
        <v>7.2355435992529085</v>
      </c>
      <c r="R43" s="10">
        <v>6.9842109726583637</v>
      </c>
      <c r="S43" s="10">
        <v>6.86744679297201</v>
      </c>
      <c r="T43" s="10">
        <v>6.3984755054668714</v>
      </c>
      <c r="U43" s="10">
        <v>6.7305328065106051</v>
      </c>
      <c r="V43" s="10">
        <v>6.4999569692520014</v>
      </c>
      <c r="W43" s="10">
        <v>4.9560634218304838</v>
      </c>
      <c r="X43" s="10">
        <v>4.0779442754540547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4.4763289405284797E-3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4.4763289405284797E-3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24.334958548236603</v>
      </c>
      <c r="D76" s="40">
        <v>23.13926332263792</v>
      </c>
      <c r="E76" s="40">
        <v>27.208335040053758</v>
      </c>
      <c r="F76" s="40">
        <v>28.428019277761756</v>
      </c>
      <c r="G76" s="40">
        <v>24.446684124163639</v>
      </c>
      <c r="H76" s="40">
        <v>24.393927453972523</v>
      </c>
      <c r="I76" s="40">
        <v>26.266433875617096</v>
      </c>
      <c r="J76" s="40">
        <v>25.355604605415252</v>
      </c>
      <c r="K76" s="40">
        <v>25.292856372837203</v>
      </c>
      <c r="L76" s="40">
        <v>24.377447656983389</v>
      </c>
      <c r="M76" s="40">
        <v>23.498424136288858</v>
      </c>
      <c r="N76" s="40">
        <v>17.33024876209441</v>
      </c>
      <c r="O76" s="40">
        <v>17.405361896797814</v>
      </c>
      <c r="P76" s="40">
        <v>11.048170503944402</v>
      </c>
      <c r="Q76" s="40">
        <v>11.16088854487629</v>
      </c>
      <c r="R76" s="40">
        <v>11.346139865663927</v>
      </c>
      <c r="S76" s="40">
        <v>21.034395945336797</v>
      </c>
      <c r="T76" s="40">
        <v>26.012553985992394</v>
      </c>
      <c r="U76" s="40">
        <v>25.899550729249132</v>
      </c>
      <c r="V76" s="40">
        <v>25.969110904430284</v>
      </c>
      <c r="W76" s="40">
        <v>23.322157968655358</v>
      </c>
      <c r="X76" s="40">
        <v>25.903090253045395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5.4499544002748408</v>
      </c>
      <c r="H2" s="31">
        <f t="shared" si="0"/>
        <v>6.0446590093361632</v>
      </c>
      <c r="I2" s="31">
        <f t="shared" si="0"/>
        <v>6.3209040194241135</v>
      </c>
      <c r="J2" s="31">
        <f t="shared" si="0"/>
        <v>6.5495501902430053</v>
      </c>
      <c r="K2" s="31">
        <f t="shared" si="0"/>
        <v>6.5805443982972305</v>
      </c>
      <c r="L2" s="31">
        <f t="shared" si="0"/>
        <v>6.5170447556054905</v>
      </c>
      <c r="M2" s="31">
        <f t="shared" si="0"/>
        <v>6.5035500172757486</v>
      </c>
      <c r="N2" s="31">
        <f t="shared" si="0"/>
        <v>6.4233775245525031</v>
      </c>
      <c r="O2" s="31">
        <f t="shared" si="0"/>
        <v>6.3195350308481322</v>
      </c>
      <c r="P2" s="31">
        <f t="shared" si="0"/>
        <v>6.2274404228100453</v>
      </c>
      <c r="Q2" s="31">
        <f t="shared" si="0"/>
        <v>6.1553761673196679</v>
      </c>
      <c r="R2" s="31">
        <f t="shared" si="0"/>
        <v>6.0577670932078922</v>
      </c>
      <c r="S2" s="31">
        <f t="shared" si="0"/>
        <v>6.2025288154620526</v>
      </c>
      <c r="T2" s="31">
        <f t="shared" si="0"/>
        <v>6.1630904825932884</v>
      </c>
      <c r="U2" s="31">
        <f t="shared" si="0"/>
        <v>5.9492269702912717</v>
      </c>
      <c r="V2" s="31">
        <f t="shared" si="0"/>
        <v>6.0236380509807708</v>
      </c>
      <c r="W2" s="31">
        <f t="shared" si="0"/>
        <v>3.4890172515385678</v>
      </c>
      <c r="X2" s="31">
        <f t="shared" ref="X2" si="1">SUM(X3,X17,X22,X25,X26,X51,X52,X71,X74,X75,X76)</f>
        <v>4.2588115873191406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5.4499544002748408</v>
      </c>
      <c r="H76" s="40">
        <v>6.0446590093361632</v>
      </c>
      <c r="I76" s="40">
        <v>6.3209040194241135</v>
      </c>
      <c r="J76" s="40">
        <v>6.5495501902430053</v>
      </c>
      <c r="K76" s="40">
        <v>6.5805443982972305</v>
      </c>
      <c r="L76" s="40">
        <v>6.5170447556054905</v>
      </c>
      <c r="M76" s="40">
        <v>6.5035500172757486</v>
      </c>
      <c r="N76" s="40">
        <v>6.4233775245525031</v>
      </c>
      <c r="O76" s="40">
        <v>6.3195350308481322</v>
      </c>
      <c r="P76" s="40">
        <v>6.2274404228100453</v>
      </c>
      <c r="Q76" s="40">
        <v>6.1553761673196679</v>
      </c>
      <c r="R76" s="40">
        <v>6.0577670932078922</v>
      </c>
      <c r="S76" s="40">
        <v>6.2025288154620526</v>
      </c>
      <c r="T76" s="40">
        <v>6.1630904825932884</v>
      </c>
      <c r="U76" s="40">
        <v>5.9492269702912717</v>
      </c>
      <c r="V76" s="40">
        <v>6.0236380509807708</v>
      </c>
      <c r="W76" s="40">
        <v>3.4890172515385678</v>
      </c>
      <c r="X76" s="40">
        <v>4.2588115873191406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14.940272517898105</v>
      </c>
      <c r="D2" s="31">
        <f t="shared" si="0"/>
        <v>13.169429502226906</v>
      </c>
      <c r="E2" s="31">
        <f t="shared" si="0"/>
        <v>12.520868443983334</v>
      </c>
      <c r="F2" s="31">
        <f t="shared" si="0"/>
        <v>10.974965114520675</v>
      </c>
      <c r="G2" s="31">
        <f t="shared" si="0"/>
        <v>11.666316125819993</v>
      </c>
      <c r="H2" s="31">
        <f t="shared" si="0"/>
        <v>11.851265699080614</v>
      </c>
      <c r="I2" s="31">
        <f t="shared" si="0"/>
        <v>11.564164834982105</v>
      </c>
      <c r="J2" s="31">
        <f t="shared" si="0"/>
        <v>11.91830046174692</v>
      </c>
      <c r="K2" s="31">
        <f t="shared" si="0"/>
        <v>11.187021678711581</v>
      </c>
      <c r="L2" s="31">
        <f t="shared" si="0"/>
        <v>9.1370587375884824</v>
      </c>
      <c r="M2" s="31">
        <f t="shared" si="0"/>
        <v>9.1249723045930811</v>
      </c>
      <c r="N2" s="31">
        <f t="shared" si="0"/>
        <v>8.113925457392309</v>
      </c>
      <c r="O2" s="31">
        <f t="shared" si="0"/>
        <v>7.7934567989407686</v>
      </c>
      <c r="P2" s="31">
        <f t="shared" si="0"/>
        <v>6.5035577586821827</v>
      </c>
      <c r="Q2" s="31">
        <f t="shared" si="0"/>
        <v>6.7875102150371438</v>
      </c>
      <c r="R2" s="31">
        <f t="shared" si="0"/>
        <v>7.2183682646237752</v>
      </c>
      <c r="S2" s="31">
        <f t="shared" si="0"/>
        <v>7.0236832008141841</v>
      </c>
      <c r="T2" s="31">
        <f t="shared" si="0"/>
        <v>7.7815511030206004</v>
      </c>
      <c r="U2" s="31">
        <f t="shared" si="0"/>
        <v>7.4913428635622061</v>
      </c>
      <c r="V2" s="31">
        <f t="shared" si="0"/>
        <v>7.157603986413279</v>
      </c>
      <c r="W2" s="31">
        <f t="shared" si="0"/>
        <v>7.8646933139320803</v>
      </c>
      <c r="X2" s="31">
        <f t="shared" ref="X2" si="1">SUM(X3,X17,X22,X25,X26,X51,X52,X71,X74,X75,X76)</f>
        <v>8.7289871237777028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10.993768508847062</v>
      </c>
      <c r="D26" s="37">
        <f t="shared" si="14"/>
        <v>8.2432261471576798</v>
      </c>
      <c r="E26" s="37">
        <f t="shared" si="14"/>
        <v>7.1155768983766876</v>
      </c>
      <c r="F26" s="37">
        <f t="shared" si="14"/>
        <v>5.7817805537531974</v>
      </c>
      <c r="G26" s="37">
        <f t="shared" si="14"/>
        <v>5.6681500607432875</v>
      </c>
      <c r="H26" s="37">
        <f t="shared" si="14"/>
        <v>5.8018963925645375</v>
      </c>
      <c r="I26" s="37">
        <f t="shared" si="14"/>
        <v>5.3650809522481779</v>
      </c>
      <c r="J26" s="37">
        <f t="shared" si="14"/>
        <v>6.0183391809435971</v>
      </c>
      <c r="K26" s="37">
        <f t="shared" si="14"/>
        <v>5.0822829345729872</v>
      </c>
      <c r="L26" s="37">
        <f t="shared" si="14"/>
        <v>3.5554842254062162</v>
      </c>
      <c r="M26" s="37">
        <f t="shared" si="14"/>
        <v>3.4949844934615086</v>
      </c>
      <c r="N26" s="37">
        <f t="shared" si="14"/>
        <v>3.3757935547481908</v>
      </c>
      <c r="O26" s="37">
        <f t="shared" si="14"/>
        <v>2.8650913243071536</v>
      </c>
      <c r="P26" s="37">
        <f t="shared" si="14"/>
        <v>2.9488922979474483</v>
      </c>
      <c r="Q26" s="37">
        <f t="shared" si="14"/>
        <v>3.0347917403859523</v>
      </c>
      <c r="R26" s="37">
        <f t="shared" si="14"/>
        <v>3.2861243669804958</v>
      </c>
      <c r="S26" s="37">
        <f t="shared" si="14"/>
        <v>2.3758894065120835</v>
      </c>
      <c r="T26" s="37">
        <f t="shared" si="14"/>
        <v>3.6798563947910785</v>
      </c>
      <c r="U26" s="37">
        <f t="shared" si="14"/>
        <v>3.0889856801617923</v>
      </c>
      <c r="V26" s="37">
        <f t="shared" si="14"/>
        <v>3.5125967710747394</v>
      </c>
      <c r="W26" s="37">
        <f t="shared" si="14"/>
        <v>3.9144438868539528</v>
      </c>
      <c r="X26" s="37">
        <f t="shared" ref="X26" si="15">SUM(X27,X33)</f>
        <v>4.7083841854229878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10.993768508847062</v>
      </c>
      <c r="D33" s="29">
        <f t="shared" si="18"/>
        <v>8.2432261471576798</v>
      </c>
      <c r="E33" s="29">
        <f t="shared" si="18"/>
        <v>7.1155768983766876</v>
      </c>
      <c r="F33" s="29">
        <f t="shared" si="18"/>
        <v>5.7817805537531974</v>
      </c>
      <c r="G33" s="29">
        <f t="shared" si="18"/>
        <v>5.6681500607432875</v>
      </c>
      <c r="H33" s="29">
        <f t="shared" si="18"/>
        <v>5.8018963925645375</v>
      </c>
      <c r="I33" s="29">
        <f t="shared" si="18"/>
        <v>5.3650809522481779</v>
      </c>
      <c r="J33" s="29">
        <f t="shared" si="18"/>
        <v>6.0183391809435971</v>
      </c>
      <c r="K33" s="29">
        <f t="shared" si="18"/>
        <v>5.0822829345729872</v>
      </c>
      <c r="L33" s="29">
        <f t="shared" si="18"/>
        <v>3.5554842254062162</v>
      </c>
      <c r="M33" s="29">
        <f t="shared" si="18"/>
        <v>3.4949844934615086</v>
      </c>
      <c r="N33" s="29">
        <f t="shared" si="18"/>
        <v>3.3757935547481908</v>
      </c>
      <c r="O33" s="29">
        <f t="shared" si="18"/>
        <v>2.8650913243071536</v>
      </c>
      <c r="P33" s="29">
        <f t="shared" si="18"/>
        <v>2.9488922979474483</v>
      </c>
      <c r="Q33" s="29">
        <f t="shared" si="18"/>
        <v>3.0347917403859523</v>
      </c>
      <c r="R33" s="29">
        <f t="shared" si="18"/>
        <v>3.2861243669804958</v>
      </c>
      <c r="S33" s="29">
        <f t="shared" si="18"/>
        <v>2.3758894065120835</v>
      </c>
      <c r="T33" s="29">
        <f t="shared" si="18"/>
        <v>3.6798563947910785</v>
      </c>
      <c r="U33" s="29">
        <f t="shared" si="18"/>
        <v>3.0889856801617923</v>
      </c>
      <c r="V33" s="29">
        <f t="shared" si="18"/>
        <v>3.5125967710747394</v>
      </c>
      <c r="W33" s="29">
        <f t="shared" si="18"/>
        <v>3.9144438868539528</v>
      </c>
      <c r="X33" s="29">
        <f t="shared" ref="X33" si="19">SUM(X34:X50)</f>
        <v>4.7083841854229878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10.993768508847062</v>
      </c>
      <c r="D43" s="10">
        <v>8.2432261471576798</v>
      </c>
      <c r="E43" s="10">
        <v>7.1155768983766876</v>
      </c>
      <c r="F43" s="10">
        <v>5.7817805537531974</v>
      </c>
      <c r="G43" s="10">
        <v>5.6681500607432875</v>
      </c>
      <c r="H43" s="10">
        <v>5.8018963925645375</v>
      </c>
      <c r="I43" s="10">
        <v>5.3650809522481779</v>
      </c>
      <c r="J43" s="10">
        <v>6.0183391809435971</v>
      </c>
      <c r="K43" s="10">
        <v>5.0822829345729872</v>
      </c>
      <c r="L43" s="10">
        <v>3.5554842254062162</v>
      </c>
      <c r="M43" s="10">
        <v>3.4949844934615086</v>
      </c>
      <c r="N43" s="10">
        <v>3.3757935547481908</v>
      </c>
      <c r="O43" s="10">
        <v>2.8650913243071536</v>
      </c>
      <c r="P43" s="10">
        <v>2.9488922979474483</v>
      </c>
      <c r="Q43" s="10">
        <v>3.0347917403859523</v>
      </c>
      <c r="R43" s="10">
        <v>3.2861243669804958</v>
      </c>
      <c r="S43" s="10">
        <v>2.3758894065120835</v>
      </c>
      <c r="T43" s="10">
        <v>3.6798563947910785</v>
      </c>
      <c r="U43" s="10">
        <v>3.0889856801617923</v>
      </c>
      <c r="V43" s="10">
        <v>3.5125967710747394</v>
      </c>
      <c r="W43" s="10">
        <v>3.9144438868539528</v>
      </c>
      <c r="X43" s="10">
        <v>4.7083841854229878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2.5744019279152004E-3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2.5744019279152004E-3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3.9465040090510444</v>
      </c>
      <c r="D76" s="40">
        <v>4.9262033550692266</v>
      </c>
      <c r="E76" s="40">
        <v>5.4052915456066462</v>
      </c>
      <c r="F76" s="40">
        <v>5.1931845607674774</v>
      </c>
      <c r="G76" s="40">
        <v>5.9981660650767044</v>
      </c>
      <c r="H76" s="40">
        <v>6.0493693065160752</v>
      </c>
      <c r="I76" s="40">
        <v>6.1990838827339259</v>
      </c>
      <c r="J76" s="40">
        <v>5.8999612808033239</v>
      </c>
      <c r="K76" s="40">
        <v>6.1047387441385927</v>
      </c>
      <c r="L76" s="40">
        <v>5.5815745121822671</v>
      </c>
      <c r="M76" s="40">
        <v>5.6299878111315724</v>
      </c>
      <c r="N76" s="40">
        <v>4.7381319026441187</v>
      </c>
      <c r="O76" s="40">
        <v>4.9283654746336145</v>
      </c>
      <c r="P76" s="40">
        <v>3.5546654607347343</v>
      </c>
      <c r="Q76" s="40">
        <v>3.7527184746511915</v>
      </c>
      <c r="R76" s="40">
        <v>3.9322438976432794</v>
      </c>
      <c r="S76" s="40">
        <v>4.6477937943021006</v>
      </c>
      <c r="T76" s="40">
        <v>4.0991203063016073</v>
      </c>
      <c r="U76" s="40">
        <v>4.4023571834004143</v>
      </c>
      <c r="V76" s="40">
        <v>3.6450072153385396</v>
      </c>
      <c r="W76" s="40">
        <v>3.9502494270781274</v>
      </c>
      <c r="X76" s="40">
        <v>4.0206029383547142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5715.7937231298365</v>
      </c>
      <c r="D2" s="31">
        <f t="shared" si="0"/>
        <v>5792.3149613069645</v>
      </c>
      <c r="E2" s="31">
        <f t="shared" si="0"/>
        <v>5965.8474634565782</v>
      </c>
      <c r="F2" s="31">
        <f t="shared" si="0"/>
        <v>6310.4786758383498</v>
      </c>
      <c r="G2" s="31">
        <f t="shared" si="0"/>
        <v>6485.1028374892521</v>
      </c>
      <c r="H2" s="31">
        <f t="shared" si="0"/>
        <v>6212.7207222699908</v>
      </c>
      <c r="I2" s="31">
        <f t="shared" si="0"/>
        <v>6223.8136715391229</v>
      </c>
      <c r="J2" s="31">
        <f t="shared" si="0"/>
        <v>6175.9126397248492</v>
      </c>
      <c r="K2" s="31">
        <f t="shared" si="0"/>
        <v>6192.2583600078724</v>
      </c>
      <c r="L2" s="31">
        <f t="shared" si="0"/>
        <v>6133.7807038063165</v>
      </c>
      <c r="M2" s="31">
        <f t="shared" si="0"/>
        <v>6149.4419132496223</v>
      </c>
      <c r="N2" s="31">
        <f t="shared" si="0"/>
        <v>5715.136166799658</v>
      </c>
      <c r="O2" s="31">
        <f t="shared" si="0"/>
        <v>5246.7218422219685</v>
      </c>
      <c r="P2" s="31">
        <f t="shared" si="0"/>
        <v>5154.5614738745899</v>
      </c>
      <c r="Q2" s="31">
        <f t="shared" si="0"/>
        <v>5222.881614520451</v>
      </c>
      <c r="R2" s="31">
        <f t="shared" si="0"/>
        <v>5294.9818983523983</v>
      </c>
      <c r="S2" s="31">
        <f t="shared" si="0"/>
        <v>5394.4196120048555</v>
      </c>
      <c r="T2" s="31">
        <f t="shared" si="0"/>
        <v>5472.30555216219</v>
      </c>
      <c r="U2" s="31">
        <f t="shared" si="0"/>
        <v>5519.3808146475612</v>
      </c>
      <c r="V2" s="31">
        <f t="shared" si="0"/>
        <v>5685.168121151919</v>
      </c>
      <c r="W2" s="31">
        <f t="shared" si="0"/>
        <v>4818.5464498558786</v>
      </c>
      <c r="X2" s="31">
        <f t="shared" ref="X2" si="1">SUM(X3,X17,X22,X25,X26,X51,X52,X71,X74,X75,X76)</f>
        <v>5247.9663243563373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5714.6759243336201</v>
      </c>
      <c r="D26" s="37">
        <f t="shared" ref="D26:W26" si="20">SUM(D27,D33)</f>
        <v>5787.8007738607048</v>
      </c>
      <c r="E26" s="37">
        <f t="shared" si="20"/>
        <v>5958.9257093723136</v>
      </c>
      <c r="F26" s="37">
        <f t="shared" si="20"/>
        <v>6301.4717970765269</v>
      </c>
      <c r="G26" s="37">
        <f t="shared" si="20"/>
        <v>6475.709028374893</v>
      </c>
      <c r="H26" s="37">
        <f t="shared" si="20"/>
        <v>6201.6072226999131</v>
      </c>
      <c r="I26" s="37">
        <f t="shared" si="20"/>
        <v>6141.7815133276008</v>
      </c>
      <c r="J26" s="37">
        <f t="shared" si="20"/>
        <v>6042.5146173688736</v>
      </c>
      <c r="K26" s="37">
        <f t="shared" si="20"/>
        <v>6054.6718830610489</v>
      </c>
      <c r="L26" s="37">
        <f t="shared" si="20"/>
        <v>5914.6125537403277</v>
      </c>
      <c r="M26" s="37">
        <f t="shared" si="20"/>
        <v>5827.5294067067916</v>
      </c>
      <c r="N26" s="37">
        <f t="shared" si="20"/>
        <v>5411.1014617368883</v>
      </c>
      <c r="O26" s="37">
        <f t="shared" si="20"/>
        <v>4962.9788478073942</v>
      </c>
      <c r="P26" s="37">
        <f t="shared" si="20"/>
        <v>4882.3207222699912</v>
      </c>
      <c r="Q26" s="37">
        <f t="shared" si="20"/>
        <v>4951.0365434221831</v>
      </c>
      <c r="R26" s="37">
        <f t="shared" si="20"/>
        <v>4956.3150472914876</v>
      </c>
      <c r="S26" s="37">
        <f t="shared" si="20"/>
        <v>5117.2494411006019</v>
      </c>
      <c r="T26" s="37">
        <f t="shared" si="20"/>
        <v>5214.6715391229573</v>
      </c>
      <c r="U26" s="37">
        <f t="shared" si="20"/>
        <v>5237.7709372312984</v>
      </c>
      <c r="V26" s="37">
        <f t="shared" si="20"/>
        <v>5387.8876182287177</v>
      </c>
      <c r="W26" s="37">
        <f t="shared" si="20"/>
        <v>4545.1558899398105</v>
      </c>
      <c r="X26" s="37">
        <f t="shared" ref="X26" si="21">SUM(X27,X33)</f>
        <v>4869.0917454858127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5714.6759243336201</v>
      </c>
      <c r="D33" s="29">
        <f t="shared" ref="D33:W33" si="26">SUM(D34:D50)</f>
        <v>5787.8007738607048</v>
      </c>
      <c r="E33" s="29">
        <f t="shared" si="26"/>
        <v>5958.9257093723136</v>
      </c>
      <c r="F33" s="29">
        <f t="shared" si="26"/>
        <v>6301.4717970765269</v>
      </c>
      <c r="G33" s="29">
        <f t="shared" si="26"/>
        <v>6475.709028374893</v>
      </c>
      <c r="H33" s="29">
        <f t="shared" si="26"/>
        <v>6201.6072226999131</v>
      </c>
      <c r="I33" s="29">
        <f t="shared" si="26"/>
        <v>6141.7815133276008</v>
      </c>
      <c r="J33" s="29">
        <f t="shared" si="26"/>
        <v>6042.5146173688736</v>
      </c>
      <c r="K33" s="29">
        <f t="shared" si="26"/>
        <v>6054.6718830610489</v>
      </c>
      <c r="L33" s="29">
        <f t="shared" si="26"/>
        <v>5914.6125537403277</v>
      </c>
      <c r="M33" s="29">
        <f t="shared" si="26"/>
        <v>5827.5294067067916</v>
      </c>
      <c r="N33" s="29">
        <f t="shared" si="26"/>
        <v>5411.1014617368883</v>
      </c>
      <c r="O33" s="29">
        <f t="shared" si="26"/>
        <v>4962.9788478073942</v>
      </c>
      <c r="P33" s="29">
        <f t="shared" si="26"/>
        <v>4882.3207222699912</v>
      </c>
      <c r="Q33" s="29">
        <f t="shared" si="26"/>
        <v>4951.0365434221831</v>
      </c>
      <c r="R33" s="29">
        <f t="shared" si="26"/>
        <v>4956.3150472914876</v>
      </c>
      <c r="S33" s="29">
        <f t="shared" si="26"/>
        <v>5117.2494411006019</v>
      </c>
      <c r="T33" s="29">
        <f t="shared" si="26"/>
        <v>5214.6715391229573</v>
      </c>
      <c r="U33" s="29">
        <f t="shared" si="26"/>
        <v>5237.7709372312984</v>
      </c>
      <c r="V33" s="29">
        <f t="shared" si="26"/>
        <v>5387.8876182287177</v>
      </c>
      <c r="W33" s="29">
        <f t="shared" si="26"/>
        <v>4545.1558899398105</v>
      </c>
      <c r="X33" s="29">
        <f t="shared" ref="X33" si="27">SUM(X34:X50)</f>
        <v>4869.0917454858127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22.594840928632841</v>
      </c>
      <c r="D36" s="10">
        <f>FC_TRA_ROAD_P2W_E!D36+FC_TRA_ROAD_CAR_E!D36+FC_TRA_ROAD_BUS_E!D36+FC_TRA_ROAD_LCV_E!D36+FC_TRA_ROAD_HGV_E!D36</f>
        <v>22.594840928632841</v>
      </c>
      <c r="E36" s="10">
        <f>FC_TRA_ROAD_P2W_E!E36+FC_TRA_ROAD_CAR_E!E36+FC_TRA_ROAD_BUS_E!E36+FC_TRA_ROAD_LCV_E!E36+FC_TRA_ROAD_HGV_E!E36</f>
        <v>21.465090283748921</v>
      </c>
      <c r="F36" s="10">
        <f>FC_TRA_ROAD_P2W_E!F36+FC_TRA_ROAD_CAR_E!F36+FC_TRA_ROAD_BUS_E!F36+FC_TRA_ROAD_LCV_E!F36+FC_TRA_ROAD_HGV_E!F36</f>
        <v>22.594840928632841</v>
      </c>
      <c r="G36" s="10">
        <f>FC_TRA_ROAD_P2W_E!G36+FC_TRA_ROAD_CAR_E!G36+FC_TRA_ROAD_BUS_E!G36+FC_TRA_ROAD_LCV_E!G36+FC_TRA_ROAD_HGV_E!G36</f>
        <v>22.599570077386069</v>
      </c>
      <c r="H36" s="10">
        <f>FC_TRA_ROAD_P2W_E!H36+FC_TRA_ROAD_CAR_E!H36+FC_TRA_ROAD_BUS_E!H36+FC_TRA_ROAD_LCV_E!H36+FC_TRA_ROAD_HGV_E!H36</f>
        <v>24.859587274290629</v>
      </c>
      <c r="I36" s="10">
        <f>FC_TRA_ROAD_P2W_E!I36+FC_TRA_ROAD_CAR_E!I36+FC_TRA_ROAD_BUS_E!I36+FC_TRA_ROAD_LCV_E!I36+FC_TRA_ROAD_HGV_E!I36</f>
        <v>23.729578675838354</v>
      </c>
      <c r="J36" s="10">
        <f>FC_TRA_ROAD_P2W_E!J36+FC_TRA_ROAD_CAR_E!J36+FC_TRA_ROAD_BUS_E!J36+FC_TRA_ROAD_LCV_E!J36+FC_TRA_ROAD_HGV_E!J36</f>
        <v>24.171195184866718</v>
      </c>
      <c r="K36" s="10">
        <f>FC_TRA_ROAD_P2W_E!K36+FC_TRA_ROAD_CAR_E!K36+FC_TRA_ROAD_BUS_E!K36+FC_TRA_ROAD_LCV_E!K36+FC_TRA_ROAD_HGV_E!K36</f>
        <v>26.368615649183141</v>
      </c>
      <c r="L36" s="10">
        <f>FC_TRA_ROAD_P2W_E!L36+FC_TRA_ROAD_CAR_E!L36+FC_TRA_ROAD_BUS_E!L36+FC_TRA_ROAD_LCV_E!L36+FC_TRA_ROAD_HGV_E!L36</f>
        <v>32.960705073086842</v>
      </c>
      <c r="M36" s="10">
        <f>FC_TRA_ROAD_P2W_E!M36+FC_TRA_ROAD_CAR_E!M36+FC_TRA_ROAD_BUS_E!M36+FC_TRA_ROAD_LCV_E!M36+FC_TRA_ROAD_HGV_E!M36</f>
        <v>31.862080825451411</v>
      </c>
      <c r="N36" s="10">
        <f>FC_TRA_ROAD_P2W_E!N36+FC_TRA_ROAD_CAR_E!N36+FC_TRA_ROAD_BUS_E!N36+FC_TRA_ROAD_LCV_E!N36+FC_TRA_ROAD_HGV_E!N36</f>
        <v>27.467239896818569</v>
      </c>
      <c r="O36" s="10">
        <f>FC_TRA_ROAD_P2W_E!O36+FC_TRA_ROAD_CAR_E!O36+FC_TRA_ROAD_BUS_E!O36+FC_TRA_ROAD_LCV_E!O36+FC_TRA_ROAD_HGV_E!O36</f>
        <v>34.059415305245047</v>
      </c>
      <c r="P36" s="10">
        <f>FC_TRA_ROAD_P2W_E!P36+FC_TRA_ROAD_CAR_E!P36+FC_TRA_ROAD_BUS_E!P36+FC_TRA_ROAD_LCV_E!P36+FC_TRA_ROAD_HGV_E!P36</f>
        <v>36.256835769561476</v>
      </c>
      <c r="Q36" s="10">
        <f>FC_TRA_ROAD_P2W_E!Q36+FC_TRA_ROAD_CAR_E!Q36+FC_TRA_ROAD_BUS_E!Q36+FC_TRA_ROAD_LCV_E!Q36+FC_TRA_ROAD_HGV_E!Q36</f>
        <v>37.355460017196897</v>
      </c>
      <c r="R36" s="10">
        <f>FC_TRA_ROAD_P2W_E!R36+FC_TRA_ROAD_CAR_E!R36+FC_TRA_ROAD_BUS_E!R36+FC_TRA_ROAD_LCV_E!R36+FC_TRA_ROAD_HGV_E!R36</f>
        <v>39.552880481513327</v>
      </c>
      <c r="S36" s="10">
        <f>FC_TRA_ROAD_P2W_E!S36+FC_TRA_ROAD_CAR_E!S36+FC_TRA_ROAD_BUS_E!S36+FC_TRA_ROAD_LCV_E!S36+FC_TRA_ROAD_HGV_E!S36</f>
        <v>40.651590713671538</v>
      </c>
      <c r="T36" s="10">
        <f>FC_TRA_ROAD_P2W_E!T36+FC_TRA_ROAD_CAR_E!T36+FC_TRA_ROAD_BUS_E!T36+FC_TRA_ROAD_LCV_E!T36+FC_TRA_ROAD_HGV_E!T36</f>
        <v>40.608684436801383</v>
      </c>
      <c r="U36" s="10">
        <f>FC_TRA_ROAD_P2W_E!U36+FC_TRA_ROAD_CAR_E!U36+FC_TRA_ROAD_BUS_E!U36+FC_TRA_ROAD_LCV_E!U36+FC_TRA_ROAD_HGV_E!U36</f>
        <v>39.859415305245051</v>
      </c>
      <c r="V36" s="10">
        <f>FC_TRA_ROAD_P2W_E!V36+FC_TRA_ROAD_CAR_E!V36+FC_TRA_ROAD_BUS_E!V36+FC_TRA_ROAD_LCV_E!V36+FC_TRA_ROAD_HGV_E!V36</f>
        <v>40.839466895958729</v>
      </c>
      <c r="W36" s="10">
        <f>FC_TRA_ROAD_P2W_E!W36+FC_TRA_ROAD_CAR_E!W36+FC_TRA_ROAD_BUS_E!W36+FC_TRA_ROAD_LCV_E!W36+FC_TRA_ROAD_HGV_E!W36</f>
        <v>30.79079965606191</v>
      </c>
      <c r="X36" s="10">
        <f>FC_TRA_ROAD_P2W_E!X36+FC_TRA_ROAD_CAR_E!X36+FC_TRA_ROAD_BUS_E!X36+FC_TRA_ROAD_LCV_E!X36+FC_TRA_ROAD_HGV_E!X36</f>
        <v>33.327687016337059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2271.672914875322</v>
      </c>
      <c r="D37" s="10">
        <f>FC_TRA_ROAD_P2W_E!D37+FC_TRA_ROAD_CAR_E!D37+FC_TRA_ROAD_BUS_E!D37+FC_TRA_ROAD_LCV_E!D37+FC_TRA_ROAD_HGV_E!D37</f>
        <v>2134.7091143594148</v>
      </c>
      <c r="E37" s="10">
        <f>FC_TRA_ROAD_P2W_E!E37+FC_TRA_ROAD_CAR_E!E37+FC_TRA_ROAD_BUS_E!E37+FC_TRA_ROAD_LCV_E!E37+FC_TRA_ROAD_HGV_E!E37</f>
        <v>2211.751246775581</v>
      </c>
      <c r="F37" s="10">
        <f>FC_TRA_ROAD_P2W_E!F37+FC_TRA_ROAD_CAR_E!F37+FC_TRA_ROAD_BUS_E!F37+FC_TRA_ROAD_LCV_E!F37+FC_TRA_ROAD_HGV_E!F37</f>
        <v>2145.409372312984</v>
      </c>
      <c r="G37" s="10">
        <f>FC_TRA_ROAD_P2W_E!G37+FC_TRA_ROAD_CAR_E!G37+FC_TRA_ROAD_BUS_E!G37+FC_TRA_ROAD_LCV_E!G37+FC_TRA_ROAD_HGV_E!G37</f>
        <v>2061.9470335339638</v>
      </c>
      <c r="H37" s="10">
        <f>FC_TRA_ROAD_P2W_E!H37+FC_TRA_ROAD_CAR_E!H37+FC_TRA_ROAD_BUS_E!H37+FC_TRA_ROAD_LCV_E!H37+FC_TRA_ROAD_HGV_E!H37</f>
        <v>1934.6135855545997</v>
      </c>
      <c r="I37" s="10">
        <f>FC_TRA_ROAD_P2W_E!I37+FC_TRA_ROAD_CAR_E!I37+FC_TRA_ROAD_BUS_E!I37+FC_TRA_ROAD_LCV_E!I37+FC_TRA_ROAD_HGV_E!I37</f>
        <v>1789.0895098882202</v>
      </c>
      <c r="J37" s="10">
        <f>FC_TRA_ROAD_P2W_E!J37+FC_TRA_ROAD_CAR_E!J37+FC_TRA_ROAD_BUS_E!J37+FC_TRA_ROAD_LCV_E!J37+FC_TRA_ROAD_HGV_E!J37</f>
        <v>1667.8131556319861</v>
      </c>
      <c r="K37" s="10">
        <f>FC_TRA_ROAD_P2W_E!K37+FC_TRA_ROAD_CAR_E!K37+FC_TRA_ROAD_BUS_E!K37+FC_TRA_ROAD_LCV_E!K37+FC_TRA_ROAD_HGV_E!K37</f>
        <v>1563.771883061049</v>
      </c>
      <c r="L37" s="10">
        <f>FC_TRA_ROAD_P2W_E!L37+FC_TRA_ROAD_CAR_E!L37+FC_TRA_ROAD_BUS_E!L37+FC_TRA_ROAD_LCV_E!L37+FC_TRA_ROAD_HGV_E!L37</f>
        <v>1528.040498710232</v>
      </c>
      <c r="M37" s="10">
        <f>FC_TRA_ROAD_P2W_E!M37+FC_TRA_ROAD_CAR_E!M37+FC_TRA_ROAD_BUS_E!M37+FC_TRA_ROAD_LCV_E!M37+FC_TRA_ROAD_HGV_E!M37</f>
        <v>1450.2723129836629</v>
      </c>
      <c r="N37" s="10">
        <f>FC_TRA_ROAD_P2W_E!N37+FC_TRA_ROAD_CAR_E!N37+FC_TRA_ROAD_BUS_E!N37+FC_TRA_ROAD_LCV_E!N37+FC_TRA_ROAD_HGV_E!N37</f>
        <v>1306.295958727429</v>
      </c>
      <c r="O37" s="10">
        <f>FC_TRA_ROAD_P2W_E!O37+FC_TRA_ROAD_CAR_E!O37+FC_TRA_ROAD_BUS_E!O37+FC_TRA_ROAD_LCV_E!O37+FC_TRA_ROAD_HGV_E!O37</f>
        <v>1182.287188306105</v>
      </c>
      <c r="P37" s="10">
        <f>FC_TRA_ROAD_P2W_E!P37+FC_TRA_ROAD_CAR_E!P37+FC_TRA_ROAD_BUS_E!P37+FC_TRA_ROAD_LCV_E!P37+FC_TRA_ROAD_HGV_E!P37</f>
        <v>1151.8104901117799</v>
      </c>
      <c r="Q37" s="10">
        <f>FC_TRA_ROAD_P2W_E!Q37+FC_TRA_ROAD_CAR_E!Q37+FC_TRA_ROAD_BUS_E!Q37+FC_TRA_ROAD_LCV_E!Q37+FC_TRA_ROAD_HGV_E!Q37</f>
        <v>1144.453998280309</v>
      </c>
      <c r="R37" s="10">
        <f>FC_TRA_ROAD_P2W_E!R37+FC_TRA_ROAD_CAR_E!R37+FC_TRA_ROAD_BUS_E!R37+FC_TRA_ROAD_LCV_E!R37+FC_TRA_ROAD_HGV_E!R37</f>
        <v>1099.264316423044</v>
      </c>
      <c r="S37" s="10">
        <f>FC_TRA_ROAD_P2W_E!S37+FC_TRA_ROAD_CAR_E!S37+FC_TRA_ROAD_BUS_E!S37+FC_TRA_ROAD_LCV_E!S37+FC_TRA_ROAD_HGV_E!S37</f>
        <v>1082.4496130696471</v>
      </c>
      <c r="T37" s="10">
        <f>FC_TRA_ROAD_P2W_E!T37+FC_TRA_ROAD_CAR_E!T37+FC_TRA_ROAD_BUS_E!T37+FC_TRA_ROAD_LCV_E!T37+FC_TRA_ROAD_HGV_E!T37</f>
        <v>1080.0166809974201</v>
      </c>
      <c r="U37" s="10">
        <f>FC_TRA_ROAD_P2W_E!U37+FC_TRA_ROAD_CAR_E!U37+FC_TRA_ROAD_BUS_E!U37+FC_TRA_ROAD_LCV_E!U37+FC_TRA_ROAD_HGV_E!U37</f>
        <v>1067.987876182287</v>
      </c>
      <c r="V37" s="10">
        <f>FC_TRA_ROAD_P2W_E!V37+FC_TRA_ROAD_CAR_E!V37+FC_TRA_ROAD_BUS_E!V37+FC_TRA_ROAD_LCV_E!V37+FC_TRA_ROAD_HGV_E!V37</f>
        <v>1106.8761822871879</v>
      </c>
      <c r="W37" s="10">
        <f>FC_TRA_ROAD_P2W_E!W37+FC_TRA_ROAD_CAR_E!W37+FC_TRA_ROAD_BUS_E!W37+FC_TRA_ROAD_LCV_E!W37+FC_TRA_ROAD_HGV_E!W37</f>
        <v>916.12226999140148</v>
      </c>
      <c r="X37" s="10">
        <f>FC_TRA_ROAD_P2W_E!X37+FC_TRA_ROAD_CAR_E!X37+FC_TRA_ROAD_BUS_E!X37+FC_TRA_ROAD_LCV_E!X37+FC_TRA_ROAD_HGV_E!X37</f>
        <v>995.69707652622526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3420.4081685296646</v>
      </c>
      <c r="D43" s="10">
        <f>FC_TRA_ROAD_P2W_E!D43+FC_TRA_ROAD_CAR_E!D43+FC_TRA_ROAD_BUS_E!D43+FC_TRA_ROAD_LCV_E!D43+FC_TRA_ROAD_HGV_E!D43</f>
        <v>3630.4968185726575</v>
      </c>
      <c r="E43" s="10">
        <f>FC_TRA_ROAD_P2W_E!E43+FC_TRA_ROAD_CAR_E!E43+FC_TRA_ROAD_BUS_E!E43+FC_TRA_ROAD_LCV_E!E43+FC_TRA_ROAD_HGV_E!E43</f>
        <v>3725.7093723129833</v>
      </c>
      <c r="F43" s="10">
        <f>FC_TRA_ROAD_P2W_E!F43+FC_TRA_ROAD_CAR_E!F43+FC_TRA_ROAD_BUS_E!F43+FC_TRA_ROAD_LCV_E!F43+FC_TRA_ROAD_HGV_E!F43</f>
        <v>4133.4675838349094</v>
      </c>
      <c r="G43" s="10">
        <f>FC_TRA_ROAD_P2W_E!G43+FC_TRA_ROAD_CAR_E!G43+FC_TRA_ROAD_BUS_E!G43+FC_TRA_ROAD_LCV_E!G43+FC_TRA_ROAD_HGV_E!G43</f>
        <v>4391.1624247635427</v>
      </c>
      <c r="H43" s="10">
        <f>FC_TRA_ROAD_P2W_E!H43+FC_TRA_ROAD_CAR_E!H43+FC_TRA_ROAD_BUS_E!H43+FC_TRA_ROAD_LCV_E!H43+FC_TRA_ROAD_HGV_E!H43</f>
        <v>4242.1340498710233</v>
      </c>
      <c r="I43" s="10">
        <f>FC_TRA_ROAD_P2W_E!I43+FC_TRA_ROAD_CAR_E!I43+FC_TRA_ROAD_BUS_E!I43+FC_TRA_ROAD_LCV_E!I43+FC_TRA_ROAD_HGV_E!I43</f>
        <v>4328.962424763542</v>
      </c>
      <c r="J43" s="10">
        <f>FC_TRA_ROAD_P2W_E!J43+FC_TRA_ROAD_CAR_E!J43+FC_TRA_ROAD_BUS_E!J43+FC_TRA_ROAD_LCV_E!J43+FC_TRA_ROAD_HGV_E!J43</f>
        <v>4350.5302665520203</v>
      </c>
      <c r="K43" s="10">
        <f>FC_TRA_ROAD_P2W_E!K43+FC_TRA_ROAD_CAR_E!K43+FC_TRA_ROAD_BUS_E!K43+FC_TRA_ROAD_LCV_E!K43+FC_TRA_ROAD_HGV_E!K43</f>
        <v>4464.5313843508166</v>
      </c>
      <c r="L43" s="10">
        <f>FC_TRA_ROAD_P2W_E!L43+FC_TRA_ROAD_CAR_E!L43+FC_TRA_ROAD_BUS_E!L43+FC_TRA_ROAD_LCV_E!L43+FC_TRA_ROAD_HGV_E!L43</f>
        <v>4353.6113499570083</v>
      </c>
      <c r="M43" s="10">
        <f>FC_TRA_ROAD_P2W_E!M43+FC_TRA_ROAD_CAR_E!M43+FC_TRA_ROAD_BUS_E!M43+FC_TRA_ROAD_LCV_E!M43+FC_TRA_ROAD_HGV_E!M43</f>
        <v>4345.3950128976776</v>
      </c>
      <c r="N43" s="10">
        <f>FC_TRA_ROAD_P2W_E!N43+FC_TRA_ROAD_CAR_E!N43+FC_TRA_ROAD_BUS_E!N43+FC_TRA_ROAD_LCV_E!N43+FC_TRA_ROAD_HGV_E!N43</f>
        <v>4077.3382631126406</v>
      </c>
      <c r="O43" s="10">
        <f>FC_TRA_ROAD_P2W_E!O43+FC_TRA_ROAD_CAR_E!O43+FC_TRA_ROAD_BUS_E!O43+FC_TRA_ROAD_LCV_E!O43+FC_TRA_ROAD_HGV_E!O43</f>
        <v>3746.6322441960442</v>
      </c>
      <c r="P43" s="10">
        <f>FC_TRA_ROAD_P2W_E!P43+FC_TRA_ROAD_CAR_E!P43+FC_TRA_ROAD_BUS_E!P43+FC_TRA_ROAD_LCV_E!P43+FC_TRA_ROAD_HGV_E!P43</f>
        <v>3694.2533963886499</v>
      </c>
      <c r="Q43" s="10">
        <f>FC_TRA_ROAD_P2W_E!Q43+FC_TRA_ROAD_CAR_E!Q43+FC_TRA_ROAD_BUS_E!Q43+FC_TRA_ROAD_LCV_E!Q43+FC_TRA_ROAD_HGV_E!Q43</f>
        <v>3769.2270851246772</v>
      </c>
      <c r="R43" s="10">
        <f>FC_TRA_ROAD_P2W_E!R43+FC_TRA_ROAD_CAR_E!R43+FC_TRA_ROAD_BUS_E!R43+FC_TRA_ROAD_LCV_E!R43+FC_TRA_ROAD_HGV_E!R43</f>
        <v>3817.4978503869302</v>
      </c>
      <c r="S43" s="10">
        <f>FC_TRA_ROAD_P2W_E!S43+FC_TRA_ROAD_CAR_E!S43+FC_TRA_ROAD_BUS_E!S43+FC_TRA_ROAD_LCV_E!S43+FC_TRA_ROAD_HGV_E!S43</f>
        <v>3994.148237317283</v>
      </c>
      <c r="T43" s="10">
        <f>FC_TRA_ROAD_P2W_E!T43+FC_TRA_ROAD_CAR_E!T43+FC_TRA_ROAD_BUS_E!T43+FC_TRA_ROAD_LCV_E!T43+FC_TRA_ROAD_HGV_E!T43</f>
        <v>4094.046173688736</v>
      </c>
      <c r="U43" s="10">
        <f>FC_TRA_ROAD_P2W_E!U43+FC_TRA_ROAD_CAR_E!U43+FC_TRA_ROAD_BUS_E!U43+FC_TRA_ROAD_LCV_E!U43+FC_TRA_ROAD_HGV_E!U43</f>
        <v>4129.9236457437664</v>
      </c>
      <c r="V43" s="10">
        <f>FC_TRA_ROAD_P2W_E!V43+FC_TRA_ROAD_CAR_E!V43+FC_TRA_ROAD_BUS_E!V43+FC_TRA_ROAD_LCV_E!V43+FC_TRA_ROAD_HGV_E!V43</f>
        <v>4240.1719690455711</v>
      </c>
      <c r="W43" s="10">
        <f>FC_TRA_ROAD_P2W_E!W43+FC_TRA_ROAD_CAR_E!W43+FC_TRA_ROAD_BUS_E!W43+FC_TRA_ROAD_LCV_E!W43+FC_TRA_ROAD_HGV_E!W43</f>
        <v>3598.242820292347</v>
      </c>
      <c r="X43" s="10">
        <f>FC_TRA_ROAD_P2W_E!X43+FC_TRA_ROAD_CAR_E!X43+FC_TRA_ROAD_BUS_E!X43+FC_TRA_ROAD_LCV_E!X43+FC_TRA_ROAD_HGV_E!X43</f>
        <v>3840.0669819432501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1.1177987962166807</v>
      </c>
      <c r="D51" s="37">
        <f>FC_TRA_ROAD_P2W_E!D51+FC_TRA_ROAD_CAR_E!D51+FC_TRA_ROAD_BUS_E!D51+FC_TRA_ROAD_LCV_E!D51+FC_TRA_ROAD_HGV_E!D51</f>
        <v>4.5141874462596725</v>
      </c>
      <c r="E51" s="37">
        <f>FC_TRA_ROAD_P2W_E!E51+FC_TRA_ROAD_CAR_E!E51+FC_TRA_ROAD_BUS_E!E51+FC_TRA_ROAD_LCV_E!E51+FC_TRA_ROAD_HGV_E!E51</f>
        <v>6.9217540842648324</v>
      </c>
      <c r="F51" s="37">
        <f>FC_TRA_ROAD_P2W_E!F51+FC_TRA_ROAD_CAR_E!F51+FC_TRA_ROAD_BUS_E!F51+FC_TRA_ROAD_LCV_E!F51+FC_TRA_ROAD_HGV_E!F51</f>
        <v>9.0068787618228718</v>
      </c>
      <c r="G51" s="37">
        <f>FC_TRA_ROAD_P2W_E!G51+FC_TRA_ROAD_CAR_E!G51+FC_TRA_ROAD_BUS_E!G51+FC_TRA_ROAD_LCV_E!G51+FC_TRA_ROAD_HGV_E!G51</f>
        <v>9.3938091143594136</v>
      </c>
      <c r="H51" s="37">
        <f>FC_TRA_ROAD_P2W_E!H51+FC_TRA_ROAD_CAR_E!H51+FC_TRA_ROAD_BUS_E!H51+FC_TRA_ROAD_LCV_E!H51+FC_TRA_ROAD_HGV_E!H51</f>
        <v>11.113499570077385</v>
      </c>
      <c r="I51" s="37">
        <f>FC_TRA_ROAD_P2W_E!I51+FC_TRA_ROAD_CAR_E!I51+FC_TRA_ROAD_BUS_E!I51+FC_TRA_ROAD_LCV_E!I51+FC_TRA_ROAD_HGV_E!I51</f>
        <v>10.40412725709372</v>
      </c>
      <c r="J51" s="37">
        <f>FC_TRA_ROAD_P2W_E!J51+FC_TRA_ROAD_CAR_E!J51+FC_TRA_ROAD_BUS_E!J51+FC_TRA_ROAD_LCV_E!J51+FC_TRA_ROAD_HGV_E!J51</f>
        <v>11.5219260533104</v>
      </c>
      <c r="K51" s="37">
        <f>FC_TRA_ROAD_P2W_E!K51+FC_TRA_ROAD_CAR_E!K51+FC_TRA_ROAD_BUS_E!K51+FC_TRA_ROAD_LCV_E!K51+FC_TRA_ROAD_HGV_E!K51</f>
        <v>12.01633705932932</v>
      </c>
      <c r="L51" s="37">
        <f>FC_TRA_ROAD_P2W_E!L51+FC_TRA_ROAD_CAR_E!L51+FC_TRA_ROAD_BUS_E!L51+FC_TRA_ROAD_LCV_E!L51+FC_TRA_ROAD_HGV_E!L51</f>
        <v>11.951848667239901</v>
      </c>
      <c r="M51" s="37">
        <f>FC_TRA_ROAD_P2W_E!M51+FC_TRA_ROAD_CAR_E!M51+FC_TRA_ROAD_BUS_E!M51+FC_TRA_ROAD_LCV_E!M51+FC_TRA_ROAD_HGV_E!M51</f>
        <v>12.53224419604471</v>
      </c>
      <c r="N51" s="37">
        <f>FC_TRA_ROAD_P2W_E!N51+FC_TRA_ROAD_CAR_E!N51+FC_TRA_ROAD_BUS_E!N51+FC_TRA_ROAD_LCV_E!N51+FC_TRA_ROAD_HGV_E!N51</f>
        <v>12.55374032674119</v>
      </c>
      <c r="O51" s="37">
        <f>FC_TRA_ROAD_P2W_E!O51+FC_TRA_ROAD_CAR_E!O51+FC_TRA_ROAD_BUS_E!O51+FC_TRA_ROAD_LCV_E!O51+FC_TRA_ROAD_HGV_E!O51</f>
        <v>11.97334479793637</v>
      </c>
      <c r="P51" s="37">
        <f>FC_TRA_ROAD_P2W_E!P51+FC_TRA_ROAD_CAR_E!P51+FC_TRA_ROAD_BUS_E!P51+FC_TRA_ROAD_LCV_E!P51+FC_TRA_ROAD_HGV_E!P51</f>
        <v>12.381771281169391</v>
      </c>
      <c r="Q51" s="37">
        <f>FC_TRA_ROAD_P2W_E!Q51+FC_TRA_ROAD_CAR_E!Q51+FC_TRA_ROAD_BUS_E!Q51+FC_TRA_ROAD_LCV_E!Q51+FC_TRA_ROAD_HGV_E!Q51</f>
        <v>12.10232158211522</v>
      </c>
      <c r="R51" s="37">
        <f>FC_TRA_ROAD_P2W_E!R51+FC_TRA_ROAD_CAR_E!R51+FC_TRA_ROAD_BUS_E!R51+FC_TRA_ROAD_LCV_E!R51+FC_TRA_ROAD_HGV_E!R51</f>
        <v>14.079965606190891</v>
      </c>
      <c r="S51" s="37">
        <f>FC_TRA_ROAD_P2W_E!S51+FC_TRA_ROAD_CAR_E!S51+FC_TRA_ROAD_BUS_E!S51+FC_TRA_ROAD_LCV_E!S51+FC_TRA_ROAD_HGV_E!S51</f>
        <v>13.86500429922614</v>
      </c>
      <c r="T51" s="37">
        <f>FC_TRA_ROAD_P2W_E!T51+FC_TRA_ROAD_CAR_E!T51+FC_TRA_ROAD_BUS_E!T51+FC_TRA_ROAD_LCV_E!T51+FC_TRA_ROAD_HGV_E!T51</f>
        <v>14.676268271711089</v>
      </c>
      <c r="U51" s="37">
        <f>FC_TRA_ROAD_P2W_E!U51+FC_TRA_ROAD_CAR_E!U51+FC_TRA_ROAD_BUS_E!U51+FC_TRA_ROAD_LCV_E!U51+FC_TRA_ROAD_HGV_E!U51</f>
        <v>16.072914875322439</v>
      </c>
      <c r="V51" s="37">
        <f>FC_TRA_ROAD_P2W_E!V51+FC_TRA_ROAD_CAR_E!V51+FC_TRA_ROAD_BUS_E!V51+FC_TRA_ROAD_LCV_E!V51+FC_TRA_ROAD_HGV_E!V51</f>
        <v>17.5079105760963</v>
      </c>
      <c r="W51" s="37">
        <f>FC_TRA_ROAD_P2W_E!W51+FC_TRA_ROAD_CAR_E!W51+FC_TRA_ROAD_BUS_E!W51+FC_TRA_ROAD_LCV_E!W51+FC_TRA_ROAD_HGV_E!W51</f>
        <v>20.09458297506449</v>
      </c>
      <c r="X51" s="37">
        <f>FC_TRA_ROAD_P2W_E!X51+FC_TRA_ROAD_CAR_E!X51+FC_TRA_ROAD_BUS_E!X51+FC_TRA_ROAD_LCV_E!X51+FC_TRA_ROAD_HGV_E!X51</f>
        <v>23.80326741186586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71.628030954428198</v>
      </c>
      <c r="J52" s="37">
        <f t="shared" si="29"/>
        <v>121.8760963026655</v>
      </c>
      <c r="K52" s="37">
        <f t="shared" si="29"/>
        <v>125.5656921754084</v>
      </c>
      <c r="L52" s="37">
        <f t="shared" si="29"/>
        <v>207.21169389509888</v>
      </c>
      <c r="M52" s="37">
        <f t="shared" si="29"/>
        <v>309.13043852106614</v>
      </c>
      <c r="N52" s="37">
        <f t="shared" si="29"/>
        <v>291.30834049871021</v>
      </c>
      <c r="O52" s="37">
        <f t="shared" si="29"/>
        <v>271.47067927772991</v>
      </c>
      <c r="P52" s="37">
        <f t="shared" si="29"/>
        <v>259.5348237317283</v>
      </c>
      <c r="Q52" s="37">
        <f t="shared" si="29"/>
        <v>259.39604471195184</v>
      </c>
      <c r="R52" s="37">
        <f t="shared" si="29"/>
        <v>324.09208942390364</v>
      </c>
      <c r="S52" s="37">
        <f t="shared" si="29"/>
        <v>262.44961306964751</v>
      </c>
      <c r="T52" s="37">
        <f t="shared" si="29"/>
        <v>240.76861564918312</v>
      </c>
      <c r="U52" s="37">
        <f t="shared" si="29"/>
        <v>260.1075666380051</v>
      </c>
      <c r="V52" s="37">
        <f t="shared" si="29"/>
        <v>270.47059329320712</v>
      </c>
      <c r="W52" s="37">
        <f t="shared" si="29"/>
        <v>242.13714531384343</v>
      </c>
      <c r="X52" s="37">
        <f t="shared" ref="X52" si="30">SUM(X53:X70)</f>
        <v>337.88976784178845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0</v>
      </c>
      <c r="M64" s="10">
        <f>FC_TRA_ROAD_P2W_E!M64+FC_TRA_ROAD_CAR_E!M64+FC_TRA_ROAD_BUS_E!M64+FC_TRA_ROAD_LCV_E!M64+FC_TRA_ROAD_HGV_E!M64</f>
        <v>0</v>
      </c>
      <c r="N64" s="10">
        <f>FC_TRA_ROAD_P2W_E!N64+FC_TRA_ROAD_CAR_E!N64+FC_TRA_ROAD_BUS_E!N64+FC_TRA_ROAD_LCV_E!N64+FC_TRA_ROAD_HGV_E!N64</f>
        <v>0</v>
      </c>
      <c r="O64" s="10">
        <f>FC_TRA_ROAD_P2W_E!O64+FC_TRA_ROAD_CAR_E!O64+FC_TRA_ROAD_BUS_E!O64+FC_TRA_ROAD_LCV_E!O64+FC_TRA_ROAD_HGV_E!O64</f>
        <v>1.2897678417884779</v>
      </c>
      <c r="P64" s="10">
        <f>FC_TRA_ROAD_P2W_E!P64+FC_TRA_ROAD_CAR_E!P64+FC_TRA_ROAD_BUS_E!P64+FC_TRA_ROAD_LCV_E!P64+FC_TRA_ROAD_HGV_E!P64</f>
        <v>1.9346517626827171</v>
      </c>
      <c r="Q64" s="10">
        <f>FC_TRA_ROAD_P2W_E!Q64+FC_TRA_ROAD_CAR_E!Q64+FC_TRA_ROAD_BUS_E!Q64+FC_TRA_ROAD_LCV_E!Q64+FC_TRA_ROAD_HGV_E!Q64</f>
        <v>1.9346517626827171</v>
      </c>
      <c r="R64" s="10">
        <f>FC_TRA_ROAD_P2W_E!R64+FC_TRA_ROAD_CAR_E!R64+FC_TRA_ROAD_BUS_E!R64+FC_TRA_ROAD_LCV_E!R64+FC_TRA_ROAD_HGV_E!R64</f>
        <v>21.281169389509891</v>
      </c>
      <c r="S64" s="10">
        <f>FC_TRA_ROAD_P2W_E!S64+FC_TRA_ROAD_CAR_E!S64+FC_TRA_ROAD_BUS_E!S64+FC_TRA_ROAD_LCV_E!S64+FC_TRA_ROAD_HGV_E!S64</f>
        <v>25.150472914875319</v>
      </c>
      <c r="T64" s="10">
        <f>FC_TRA_ROAD_P2W_E!T64+FC_TRA_ROAD_CAR_E!T64+FC_TRA_ROAD_BUS_E!T64+FC_TRA_ROAD_LCV_E!T64+FC_TRA_ROAD_HGV_E!T64</f>
        <v>2.9471195184866721</v>
      </c>
      <c r="U64" s="10">
        <f>FC_TRA_ROAD_P2W_E!U64+FC_TRA_ROAD_CAR_E!U64+FC_TRA_ROAD_BUS_E!U64+FC_TRA_ROAD_LCV_E!U64+FC_TRA_ROAD_HGV_E!U64</f>
        <v>5.5995700773860708</v>
      </c>
      <c r="V64" s="10">
        <f>FC_TRA_ROAD_P2W_E!V64+FC_TRA_ROAD_CAR_E!V64+FC_TRA_ROAD_BUS_E!V64+FC_TRA_ROAD_LCV_E!V64+FC_TRA_ROAD_HGV_E!V64</f>
        <v>8.184866723989682</v>
      </c>
      <c r="W64" s="10">
        <f>FC_TRA_ROAD_P2W_E!W64+FC_TRA_ROAD_CAR_E!W64+FC_TRA_ROAD_BUS_E!W64+FC_TRA_ROAD_LCV_E!W64+FC_TRA_ROAD_HGV_E!W64</f>
        <v>6.4172828890799636</v>
      </c>
      <c r="X64" s="10">
        <f>FC_TRA_ROAD_P2W_E!X64+FC_TRA_ROAD_CAR_E!X64+FC_TRA_ROAD_BUS_E!X64+FC_TRA_ROAD_LCV_E!X64+FC_TRA_ROAD_HGV_E!X64</f>
        <v>17.111349957007739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2.0600171969045569</v>
      </c>
      <c r="U65" s="10">
        <f>FC_TRA_ROAD_P2W_E!U65+FC_TRA_ROAD_CAR_E!U65+FC_TRA_ROAD_BUS_E!U65+FC_TRA_ROAD_LCV_E!U65+FC_TRA_ROAD_HGV_E!U65</f>
        <v>4.2153912295786764</v>
      </c>
      <c r="V65" s="10">
        <f>FC_TRA_ROAD_P2W_E!V65+FC_TRA_ROAD_CAR_E!V65+FC_TRA_ROAD_BUS_E!V65+FC_TRA_ROAD_LCV_E!V65+FC_TRA_ROAD_HGV_E!V65</f>
        <v>1.8478933791917449</v>
      </c>
      <c r="W65" s="10">
        <f>FC_TRA_ROAD_P2W_E!W65+FC_TRA_ROAD_CAR_E!W65+FC_TRA_ROAD_BUS_E!W65+FC_TRA_ROAD_LCV_E!W65+FC_TRA_ROAD_HGV_E!W65</f>
        <v>1.413069647463457</v>
      </c>
      <c r="X65" s="10">
        <f>FC_TRA_ROAD_P2W_E!X65+FC_TRA_ROAD_CAR_E!X65+FC_TRA_ROAD_BUS_E!X65+FC_TRA_ROAD_LCV_E!X65+FC_TRA_ROAD_HGV_E!X65</f>
        <v>1.0587274290627691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70.698366294067057</v>
      </c>
      <c r="J66" s="10">
        <f>FC_TRA_ROAD_P2W_E!J66+FC_TRA_ROAD_CAR_E!J66+FC_TRA_ROAD_BUS_E!J66+FC_TRA_ROAD_LCV_E!J66+FC_TRA_ROAD_HGV_E!J66</f>
        <v>119.3035253654342</v>
      </c>
      <c r="K66" s="10">
        <f>FC_TRA_ROAD_P2W_E!K66+FC_TRA_ROAD_CAR_E!K66+FC_TRA_ROAD_BUS_E!K66+FC_TRA_ROAD_LCV_E!K66+FC_TRA_ROAD_HGV_E!K66</f>
        <v>121.07102321582113</v>
      </c>
      <c r="L66" s="10">
        <f>FC_TRA_ROAD_P2W_E!L66+FC_TRA_ROAD_CAR_E!L66+FC_TRA_ROAD_BUS_E!L66+FC_TRA_ROAD_LCV_E!L66+FC_TRA_ROAD_HGV_E!L66</f>
        <v>203.25786758383489</v>
      </c>
      <c r="M66" s="10">
        <f>FC_TRA_ROAD_P2W_E!M66+FC_TRA_ROAD_CAR_E!M66+FC_TRA_ROAD_BUS_E!M66+FC_TRA_ROAD_LCV_E!M66+FC_TRA_ROAD_HGV_E!M66</f>
        <v>304.88675838349093</v>
      </c>
      <c r="N66" s="10">
        <f>FC_TRA_ROAD_P2W_E!N66+FC_TRA_ROAD_CAR_E!N66+FC_TRA_ROAD_BUS_E!N66+FC_TRA_ROAD_LCV_E!N66+FC_TRA_ROAD_HGV_E!N66</f>
        <v>287.21220980223558</v>
      </c>
      <c r="O66" s="10">
        <f>FC_TRA_ROAD_P2W_E!O66+FC_TRA_ROAD_CAR_E!O66+FC_TRA_ROAD_BUS_E!O66+FC_TRA_ROAD_LCV_E!O66+FC_TRA_ROAD_HGV_E!O66</f>
        <v>266.00266552020628</v>
      </c>
      <c r="P66" s="10">
        <f>FC_TRA_ROAD_P2W_E!P66+FC_TRA_ROAD_CAR_E!P66+FC_TRA_ROAD_BUS_E!P66+FC_TRA_ROAD_LCV_E!P66+FC_TRA_ROAD_HGV_E!P66</f>
        <v>253.63043852106622</v>
      </c>
      <c r="Q66" s="10">
        <f>FC_TRA_ROAD_P2W_E!Q66+FC_TRA_ROAD_CAR_E!Q66+FC_TRA_ROAD_BUS_E!Q66+FC_TRA_ROAD_LCV_E!Q66+FC_TRA_ROAD_HGV_E!Q66</f>
        <v>252.74668959587274</v>
      </c>
      <c r="R66" s="10">
        <f>FC_TRA_ROAD_P2W_E!R66+FC_TRA_ROAD_CAR_E!R66+FC_TRA_ROAD_BUS_E!R66+FC_TRA_ROAD_LCV_E!R66+FC_TRA_ROAD_HGV_E!R66</f>
        <v>299.58443680137572</v>
      </c>
      <c r="S66" s="10">
        <f>FC_TRA_ROAD_P2W_E!S66+FC_TRA_ROAD_CAR_E!S66+FC_TRA_ROAD_BUS_E!S66+FC_TRA_ROAD_LCV_E!S66+FC_TRA_ROAD_HGV_E!S66</f>
        <v>235.07214101461744</v>
      </c>
      <c r="T66" s="10">
        <f>FC_TRA_ROAD_P2W_E!T66+FC_TRA_ROAD_CAR_E!T66+FC_TRA_ROAD_BUS_E!T66+FC_TRA_ROAD_LCV_E!T66+FC_TRA_ROAD_HGV_E!T66</f>
        <v>235.76147893379189</v>
      </c>
      <c r="U66" s="10">
        <f>FC_TRA_ROAD_P2W_E!U66+FC_TRA_ROAD_CAR_E!U66+FC_TRA_ROAD_BUS_E!U66+FC_TRA_ROAD_LCV_E!U66+FC_TRA_ROAD_HGV_E!U66</f>
        <v>250.29260533104036</v>
      </c>
      <c r="V66" s="10">
        <f>FC_TRA_ROAD_P2W_E!V66+FC_TRA_ROAD_CAR_E!V66+FC_TRA_ROAD_BUS_E!V66+FC_TRA_ROAD_LCV_E!V66+FC_TRA_ROAD_HGV_E!V66</f>
        <v>260.43783319002569</v>
      </c>
      <c r="W66" s="10">
        <f>FC_TRA_ROAD_P2W_E!W66+FC_TRA_ROAD_CAR_E!W66+FC_TRA_ROAD_BUS_E!W66+FC_TRA_ROAD_LCV_E!W66+FC_TRA_ROAD_HGV_E!W66</f>
        <v>234.30679277730002</v>
      </c>
      <c r="X66" s="10">
        <f>FC_TRA_ROAD_P2W_E!X66+FC_TRA_ROAD_CAR_E!X66+FC_TRA_ROAD_BUS_E!X66+FC_TRA_ROAD_LCV_E!X66+FC_TRA_ROAD_HGV_E!X66</f>
        <v>319.71969045571797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0.92966466036113493</v>
      </c>
      <c r="J69" s="10">
        <f>FC_TRA_ROAD_P2W_E!J69+FC_TRA_ROAD_CAR_E!J69+FC_TRA_ROAD_BUS_E!J69+FC_TRA_ROAD_LCV_E!J69+FC_TRA_ROAD_HGV_E!J69</f>
        <v>2.5725709372312986</v>
      </c>
      <c r="K69" s="10">
        <f>FC_TRA_ROAD_P2W_E!K69+FC_TRA_ROAD_CAR_E!K69+FC_TRA_ROAD_BUS_E!K69+FC_TRA_ROAD_LCV_E!K69+FC_TRA_ROAD_HGV_E!K69</f>
        <v>4.4946689595872753</v>
      </c>
      <c r="L69" s="10">
        <f>FC_TRA_ROAD_P2W_E!L69+FC_TRA_ROAD_CAR_E!L69+FC_TRA_ROAD_BUS_E!L69+FC_TRA_ROAD_LCV_E!L69+FC_TRA_ROAD_HGV_E!L69</f>
        <v>3.9538263112639722</v>
      </c>
      <c r="M69" s="10">
        <f>FC_TRA_ROAD_P2W_E!M69+FC_TRA_ROAD_CAR_E!M69+FC_TRA_ROAD_BUS_E!M69+FC_TRA_ROAD_LCV_E!M69+FC_TRA_ROAD_HGV_E!M69</f>
        <v>4.243680137575236</v>
      </c>
      <c r="N69" s="10">
        <f>FC_TRA_ROAD_P2W_E!N69+FC_TRA_ROAD_CAR_E!N69+FC_TRA_ROAD_BUS_E!N69+FC_TRA_ROAD_LCV_E!N69+FC_TRA_ROAD_HGV_E!N69</f>
        <v>4.096130696474634</v>
      </c>
      <c r="O69" s="10">
        <f>FC_TRA_ROAD_P2W_E!O69+FC_TRA_ROAD_CAR_E!O69+FC_TRA_ROAD_BUS_E!O69+FC_TRA_ROAD_LCV_E!O69+FC_TRA_ROAD_HGV_E!O69</f>
        <v>4.1782459157351681</v>
      </c>
      <c r="P69" s="10">
        <f>FC_TRA_ROAD_P2W_E!P69+FC_TRA_ROAD_CAR_E!P69+FC_TRA_ROAD_BUS_E!P69+FC_TRA_ROAD_LCV_E!P69+FC_TRA_ROAD_HGV_E!P69</f>
        <v>3.969733447979364</v>
      </c>
      <c r="Q69" s="10">
        <f>FC_TRA_ROAD_P2W_E!Q69+FC_TRA_ROAD_CAR_E!Q69+FC_TRA_ROAD_BUS_E!Q69+FC_TRA_ROAD_LCV_E!Q69+FC_TRA_ROAD_HGV_E!Q69</f>
        <v>4.7147033533963887</v>
      </c>
      <c r="R69" s="10">
        <f>FC_TRA_ROAD_P2W_E!R69+FC_TRA_ROAD_CAR_E!R69+FC_TRA_ROAD_BUS_E!R69+FC_TRA_ROAD_LCV_E!R69+FC_TRA_ROAD_HGV_E!R69</f>
        <v>3.2264832330180555</v>
      </c>
      <c r="S69" s="10">
        <f>FC_TRA_ROAD_P2W_E!S69+FC_TRA_ROAD_CAR_E!S69+FC_TRA_ROAD_BUS_E!S69+FC_TRA_ROAD_LCV_E!S69+FC_TRA_ROAD_HGV_E!S69</f>
        <v>2.2269991401547724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4.447712086543449E-3</v>
      </c>
      <c r="L76" s="40">
        <f>FC_TRA_ROAD_P2W_E!L76+FC_TRA_ROAD_CAR_E!L76+FC_TRA_ROAD_BUS_E!L76+FC_TRA_ROAD_LCV_E!L76+FC_TRA_ROAD_HGV_E!L76</f>
        <v>4.6075036503681506E-3</v>
      </c>
      <c r="M76" s="40">
        <f>FC_TRA_ROAD_P2W_E!M76+FC_TRA_ROAD_CAR_E!M76+FC_TRA_ROAD_BUS_E!M76+FC_TRA_ROAD_LCV_E!M76+FC_TRA_ROAD_HGV_E!M76</f>
        <v>0.24982382572021922</v>
      </c>
      <c r="N76" s="40">
        <f>FC_TRA_ROAD_P2W_E!N76+FC_TRA_ROAD_CAR_E!N76+FC_TRA_ROAD_BUS_E!N76+FC_TRA_ROAD_LCV_E!N76+FC_TRA_ROAD_HGV_E!N76</f>
        <v>0.17262423731874599</v>
      </c>
      <c r="O76" s="40">
        <f>FC_TRA_ROAD_P2W_E!O76+FC_TRA_ROAD_CAR_E!O76+FC_TRA_ROAD_BUS_E!O76+FC_TRA_ROAD_LCV_E!O76+FC_TRA_ROAD_HGV_E!O76</f>
        <v>0.29897033890852343</v>
      </c>
      <c r="P76" s="40">
        <f>FC_TRA_ROAD_P2W_E!P76+FC_TRA_ROAD_CAR_E!P76+FC_TRA_ROAD_BUS_E!P76+FC_TRA_ROAD_LCV_E!P76+FC_TRA_ROAD_HGV_E!P76</f>
        <v>0.32415659170042838</v>
      </c>
      <c r="Q76" s="40">
        <f>FC_TRA_ROAD_P2W_E!Q76+FC_TRA_ROAD_CAR_E!Q76+FC_TRA_ROAD_BUS_E!Q76+FC_TRA_ROAD_LCV_E!Q76+FC_TRA_ROAD_HGV_E!Q76</f>
        <v>0.34670480420146843</v>
      </c>
      <c r="R76" s="40">
        <f>FC_TRA_ROAD_P2W_E!R76+FC_TRA_ROAD_CAR_E!R76+FC_TRA_ROAD_BUS_E!R76+FC_TRA_ROAD_LCV_E!R76+FC_TRA_ROAD_HGV_E!R76</f>
        <v>0.49479603081652646</v>
      </c>
      <c r="S76" s="40">
        <f>FC_TRA_ROAD_P2W_E!S76+FC_TRA_ROAD_CAR_E!S76+FC_TRA_ROAD_BUS_E!S76+FC_TRA_ROAD_LCV_E!S76+FC_TRA_ROAD_HGV_E!S76</f>
        <v>0.85555353537979495</v>
      </c>
      <c r="T76" s="40">
        <f>FC_TRA_ROAD_P2W_E!T76+FC_TRA_ROAD_CAR_E!T76+FC_TRA_ROAD_BUS_E!T76+FC_TRA_ROAD_LCV_E!T76+FC_TRA_ROAD_HGV_E!T76</f>
        <v>2.1891291183389647</v>
      </c>
      <c r="U76" s="40">
        <f>FC_TRA_ROAD_P2W_E!U76+FC_TRA_ROAD_CAR_E!U76+FC_TRA_ROAD_BUS_E!U76+FC_TRA_ROAD_LCV_E!U76+FC_TRA_ROAD_HGV_E!U76</f>
        <v>5.4293959029359842</v>
      </c>
      <c r="V76" s="40">
        <f>FC_TRA_ROAD_P2W_E!V76+FC_TRA_ROAD_CAR_E!V76+FC_TRA_ROAD_BUS_E!V76+FC_TRA_ROAD_LCV_E!V76+FC_TRA_ROAD_HGV_E!V76</f>
        <v>9.3019990538980792</v>
      </c>
      <c r="W76" s="40">
        <f>FC_TRA_ROAD_P2W_E!W76+FC_TRA_ROAD_CAR_E!W76+FC_TRA_ROAD_BUS_E!W76+FC_TRA_ROAD_LCV_E!W76+FC_TRA_ROAD_HGV_E!W76</f>
        <v>11.158831627160135</v>
      </c>
      <c r="X76" s="40">
        <f>FC_TRA_ROAD_P2W_E!X76+FC_TRA_ROAD_CAR_E!X76+FC_TRA_ROAD_BUS_E!X76+FC_TRA_ROAD_LCV_E!X76+FC_TRA_ROAD_HGV_E!X76</f>
        <v>17.181543616869568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55.557233670197306</v>
      </c>
      <c r="D2" s="31">
        <f t="shared" ref="D2:W2" si="1">SUM(D3,D17,D22,D25,D26,D51,D52,D71,D74,D75,D76)</f>
        <v>56.48474179580888</v>
      </c>
      <c r="E2" s="31">
        <f t="shared" si="1"/>
        <v>60.547262763173379</v>
      </c>
      <c r="F2" s="31">
        <f t="shared" si="1"/>
        <v>63.174550450716239</v>
      </c>
      <c r="G2" s="31">
        <f t="shared" si="1"/>
        <v>67.161396632652114</v>
      </c>
      <c r="H2" s="31">
        <f t="shared" si="1"/>
        <v>70.056273708567574</v>
      </c>
      <c r="I2" s="31">
        <f t="shared" si="1"/>
        <v>72.974075675983059</v>
      </c>
      <c r="J2" s="31">
        <f t="shared" si="1"/>
        <v>68.396599322368544</v>
      </c>
      <c r="K2" s="31">
        <f t="shared" si="1"/>
        <v>68.691499761535383</v>
      </c>
      <c r="L2" s="31">
        <f t="shared" si="1"/>
        <v>63.598938904233393</v>
      </c>
      <c r="M2" s="31">
        <f t="shared" si="1"/>
        <v>60.23093204385971</v>
      </c>
      <c r="N2" s="31">
        <f t="shared" si="1"/>
        <v>57.879143133007865</v>
      </c>
      <c r="O2" s="31">
        <f t="shared" si="1"/>
        <v>57.565038024332672</v>
      </c>
      <c r="P2" s="31">
        <f t="shared" si="1"/>
        <v>55.806759466516233</v>
      </c>
      <c r="Q2" s="31">
        <f t="shared" si="1"/>
        <v>53.952894335319378</v>
      </c>
      <c r="R2" s="31">
        <f t="shared" si="1"/>
        <v>51.871165772287412</v>
      </c>
      <c r="S2" s="31">
        <f t="shared" si="1"/>
        <v>55.859039242217236</v>
      </c>
      <c r="T2" s="31">
        <f t="shared" si="1"/>
        <v>53.755071607726499</v>
      </c>
      <c r="U2" s="31">
        <f t="shared" si="1"/>
        <v>50.932118955409798</v>
      </c>
      <c r="V2" s="31">
        <f t="shared" si="1"/>
        <v>54.198733481517579</v>
      </c>
      <c r="W2" s="31">
        <f t="shared" si="1"/>
        <v>47.510315009070688</v>
      </c>
      <c r="X2" s="31">
        <f t="shared" ref="X2" si="2">SUM(X3,X17,X22,X25,X26,X51,X52,X71,X74,X75,X76)</f>
        <v>45.643904486238512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55.557233670197306</v>
      </c>
      <c r="D26" s="37">
        <f t="shared" ref="D26:W26" si="22">SUM(D27,D33)</f>
        <v>56.48474179580888</v>
      </c>
      <c r="E26" s="37">
        <f t="shared" si="22"/>
        <v>60.547262763173379</v>
      </c>
      <c r="F26" s="37">
        <f t="shared" si="22"/>
        <v>63.174550450716239</v>
      </c>
      <c r="G26" s="37">
        <f t="shared" si="22"/>
        <v>67.161396632652114</v>
      </c>
      <c r="H26" s="37">
        <f t="shared" si="22"/>
        <v>70.056273708567574</v>
      </c>
      <c r="I26" s="37">
        <f t="shared" si="22"/>
        <v>72.974075675983059</v>
      </c>
      <c r="J26" s="37">
        <f t="shared" si="22"/>
        <v>68.396599322368544</v>
      </c>
      <c r="K26" s="37">
        <f t="shared" si="22"/>
        <v>68.691499761535383</v>
      </c>
      <c r="L26" s="37">
        <f t="shared" si="22"/>
        <v>63.598938904233393</v>
      </c>
      <c r="M26" s="37">
        <f t="shared" si="22"/>
        <v>60.23093204385971</v>
      </c>
      <c r="N26" s="37">
        <f t="shared" si="22"/>
        <v>57.879143133007865</v>
      </c>
      <c r="O26" s="37">
        <f t="shared" si="22"/>
        <v>57.502308233532453</v>
      </c>
      <c r="P26" s="37">
        <f t="shared" si="22"/>
        <v>55.713180181409911</v>
      </c>
      <c r="Q26" s="37">
        <f t="shared" si="22"/>
        <v>53.861843135428536</v>
      </c>
      <c r="R26" s="37">
        <f t="shared" si="22"/>
        <v>50.886039260951797</v>
      </c>
      <c r="S26" s="37">
        <f t="shared" si="22"/>
        <v>54.590638064491095</v>
      </c>
      <c r="T26" s="37">
        <f t="shared" si="22"/>
        <v>53.608785443149891</v>
      </c>
      <c r="U26" s="37">
        <f t="shared" si="22"/>
        <v>50.666469454501232</v>
      </c>
      <c r="V26" s="37">
        <f t="shared" si="22"/>
        <v>53.800899290691305</v>
      </c>
      <c r="W26" s="37">
        <f t="shared" si="22"/>
        <v>47.179828223316576</v>
      </c>
      <c r="X26" s="37">
        <f t="shared" ref="X26" si="23">SUM(X27,X33)</f>
        <v>44.872752901550157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55.557233670197306</v>
      </c>
      <c r="D33" s="29">
        <f t="shared" ref="D33:W33" si="28">SUM(D34:D50)</f>
        <v>56.48474179580888</v>
      </c>
      <c r="E33" s="29">
        <f t="shared" si="28"/>
        <v>60.547262763173379</v>
      </c>
      <c r="F33" s="29">
        <f t="shared" si="28"/>
        <v>63.174550450716239</v>
      </c>
      <c r="G33" s="29">
        <f t="shared" si="28"/>
        <v>67.161396632652114</v>
      </c>
      <c r="H33" s="29">
        <f t="shared" si="28"/>
        <v>70.056273708567574</v>
      </c>
      <c r="I33" s="29">
        <f t="shared" si="28"/>
        <v>72.974075675983059</v>
      </c>
      <c r="J33" s="29">
        <f t="shared" si="28"/>
        <v>68.396599322368544</v>
      </c>
      <c r="K33" s="29">
        <f t="shared" si="28"/>
        <v>68.691499761535383</v>
      </c>
      <c r="L33" s="29">
        <f t="shared" si="28"/>
        <v>63.598938904233393</v>
      </c>
      <c r="M33" s="29">
        <f t="shared" si="28"/>
        <v>60.23093204385971</v>
      </c>
      <c r="N33" s="29">
        <f t="shared" si="28"/>
        <v>57.879143133007865</v>
      </c>
      <c r="O33" s="29">
        <f t="shared" si="28"/>
        <v>57.502308233532453</v>
      </c>
      <c r="P33" s="29">
        <f t="shared" si="28"/>
        <v>55.713180181409911</v>
      </c>
      <c r="Q33" s="29">
        <f t="shared" si="28"/>
        <v>53.861843135428536</v>
      </c>
      <c r="R33" s="29">
        <f t="shared" si="28"/>
        <v>50.886039260951797</v>
      </c>
      <c r="S33" s="29">
        <f t="shared" si="28"/>
        <v>54.590638064491095</v>
      </c>
      <c r="T33" s="29">
        <f t="shared" si="28"/>
        <v>53.608785443149891</v>
      </c>
      <c r="U33" s="29">
        <f t="shared" si="28"/>
        <v>50.666469454501232</v>
      </c>
      <c r="V33" s="29">
        <f t="shared" si="28"/>
        <v>53.800899290691305</v>
      </c>
      <c r="W33" s="29">
        <f t="shared" si="28"/>
        <v>47.179828223316576</v>
      </c>
      <c r="X33" s="29">
        <f t="shared" ref="X33" si="29">SUM(X34:X50)</f>
        <v>44.872752901550157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55.557233670197306</v>
      </c>
      <c r="D37" s="10">
        <v>56.48474179580888</v>
      </c>
      <c r="E37" s="10">
        <v>60.547262763173379</v>
      </c>
      <c r="F37" s="10">
        <v>63.174550450716239</v>
      </c>
      <c r="G37" s="10">
        <v>67.161396632652114</v>
      </c>
      <c r="H37" s="10">
        <v>70.056273708567574</v>
      </c>
      <c r="I37" s="10">
        <v>72.974075675983059</v>
      </c>
      <c r="J37" s="10">
        <v>68.396599322368544</v>
      </c>
      <c r="K37" s="10">
        <v>68.691499761535383</v>
      </c>
      <c r="L37" s="10">
        <v>63.598938904233393</v>
      </c>
      <c r="M37" s="10">
        <v>60.23093204385971</v>
      </c>
      <c r="N37" s="10">
        <v>57.879143133007865</v>
      </c>
      <c r="O37" s="10">
        <v>57.502308233532453</v>
      </c>
      <c r="P37" s="10">
        <v>55.713180181409911</v>
      </c>
      <c r="Q37" s="10">
        <v>53.861843135428536</v>
      </c>
      <c r="R37" s="10">
        <v>50.886039260951797</v>
      </c>
      <c r="S37" s="10">
        <v>54.590638064491095</v>
      </c>
      <c r="T37" s="10">
        <v>53.608785443149891</v>
      </c>
      <c r="U37" s="10">
        <v>50.666469454501232</v>
      </c>
      <c r="V37" s="10">
        <v>53.800899290691305</v>
      </c>
      <c r="W37" s="10">
        <v>47.179828223316576</v>
      </c>
      <c r="X37" s="10">
        <v>44.872752901550157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6.2729790800217219E-2</v>
      </c>
      <c r="P52" s="37">
        <f t="shared" si="31"/>
        <v>9.3579285106323531E-2</v>
      </c>
      <c r="Q52" s="37">
        <f t="shared" si="31"/>
        <v>9.1051199890844675E-2</v>
      </c>
      <c r="R52" s="37">
        <f t="shared" si="31"/>
        <v>0.98512651133561768</v>
      </c>
      <c r="S52" s="37">
        <f t="shared" si="31"/>
        <v>1.2684011777261404</v>
      </c>
      <c r="T52" s="37">
        <f t="shared" si="31"/>
        <v>0.14628616457660862</v>
      </c>
      <c r="U52" s="37">
        <f t="shared" si="31"/>
        <v>0.26564950090856276</v>
      </c>
      <c r="V52" s="37">
        <f t="shared" si="31"/>
        <v>0.39783419082627447</v>
      </c>
      <c r="W52" s="37">
        <f t="shared" si="31"/>
        <v>0.3304867857541145</v>
      </c>
      <c r="X52" s="37">
        <f t="shared" ref="X52" si="32">SUM(X53:X70)</f>
        <v>0.77115158468835332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6.2729790800217219E-2</v>
      </c>
      <c r="P64" s="10">
        <v>9.3579285106323531E-2</v>
      </c>
      <c r="Q64" s="10">
        <v>9.1051199890844675E-2</v>
      </c>
      <c r="R64" s="10">
        <v>0.98512651133561768</v>
      </c>
      <c r="S64" s="10">
        <v>1.2684011777261404</v>
      </c>
      <c r="T64" s="10">
        <v>0.14628616457660862</v>
      </c>
      <c r="U64" s="10">
        <v>0.26564950090856276</v>
      </c>
      <c r="V64" s="10">
        <v>0.39783419082627447</v>
      </c>
      <c r="W64" s="10">
        <v>0.3304867857541145</v>
      </c>
      <c r="X64" s="10">
        <v>0.77115158468835332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2958.1789792672548</v>
      </c>
      <c r="D2" s="31">
        <f t="shared" ref="D2:W2" si="1">SUM(D3,D17,D22,D25,D26,D51,D52,D71,D74,D75,D76)</f>
        <v>2974.3557417951938</v>
      </c>
      <c r="E2" s="31">
        <f t="shared" si="1"/>
        <v>3173.337471721883</v>
      </c>
      <c r="F2" s="31">
        <f t="shared" si="1"/>
        <v>3436.597407228629</v>
      </c>
      <c r="G2" s="31">
        <f t="shared" si="1"/>
        <v>3554.7244415080113</v>
      </c>
      <c r="H2" s="31">
        <f t="shared" si="1"/>
        <v>3472.622050053481</v>
      </c>
      <c r="I2" s="31">
        <f t="shared" si="1"/>
        <v>3487.8620165647762</v>
      </c>
      <c r="J2" s="31">
        <f t="shared" si="1"/>
        <v>3491.5099338152822</v>
      </c>
      <c r="K2" s="31">
        <f t="shared" si="1"/>
        <v>3542.2033311347186</v>
      </c>
      <c r="L2" s="31">
        <f t="shared" si="1"/>
        <v>3586.3570213884968</v>
      </c>
      <c r="M2" s="31">
        <f t="shared" si="1"/>
        <v>3621.2583157052172</v>
      </c>
      <c r="N2" s="31">
        <f t="shared" si="1"/>
        <v>3398.101590171224</v>
      </c>
      <c r="O2" s="31">
        <f t="shared" si="1"/>
        <v>3247.3398063050236</v>
      </c>
      <c r="P2" s="31">
        <f t="shared" si="1"/>
        <v>3252.0390708487134</v>
      </c>
      <c r="Q2" s="31">
        <f t="shared" si="1"/>
        <v>3289.874122686816</v>
      </c>
      <c r="R2" s="31">
        <f t="shared" si="1"/>
        <v>3333.2635421839173</v>
      </c>
      <c r="S2" s="31">
        <f t="shared" si="1"/>
        <v>3406.7697108790321</v>
      </c>
      <c r="T2" s="31">
        <f t="shared" si="1"/>
        <v>3471.0364473263494</v>
      </c>
      <c r="U2" s="31">
        <f t="shared" si="1"/>
        <v>3508.6850770707811</v>
      </c>
      <c r="V2" s="31">
        <f t="shared" si="1"/>
        <v>3657.1754762442661</v>
      </c>
      <c r="W2" s="31">
        <f t="shared" si="1"/>
        <v>3108.60376297119</v>
      </c>
      <c r="X2" s="31">
        <f t="shared" ref="X2" si="2">SUM(X3,X17,X22,X25,X26,X51,X52,X71,X74,X75,X76)</f>
        <v>3352.298001420148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2958.1789792672548</v>
      </c>
      <c r="D26" s="37">
        <f t="shared" ref="D26:W26" si="22">SUM(D27,D33)</f>
        <v>2974.3557417951938</v>
      </c>
      <c r="E26" s="37">
        <f t="shared" si="22"/>
        <v>3173.337471721883</v>
      </c>
      <c r="F26" s="37">
        <f t="shared" si="22"/>
        <v>3436.597407228629</v>
      </c>
      <c r="G26" s="37">
        <f t="shared" si="22"/>
        <v>3554.7244415080113</v>
      </c>
      <c r="H26" s="37">
        <f t="shared" si="22"/>
        <v>3472.622050053481</v>
      </c>
      <c r="I26" s="37">
        <f t="shared" si="22"/>
        <v>3459.1200152178285</v>
      </c>
      <c r="J26" s="37">
        <f t="shared" si="22"/>
        <v>3440.1684919849317</v>
      </c>
      <c r="K26" s="37">
        <f t="shared" si="22"/>
        <v>3486.4931153333164</v>
      </c>
      <c r="L26" s="37">
        <f t="shared" si="22"/>
        <v>3490.7519321348882</v>
      </c>
      <c r="M26" s="37">
        <f t="shared" si="22"/>
        <v>3474.1226814739935</v>
      </c>
      <c r="N26" s="37">
        <f t="shared" si="22"/>
        <v>3255.7809930966546</v>
      </c>
      <c r="O26" s="37">
        <f t="shared" si="22"/>
        <v>3105.0118252439706</v>
      </c>
      <c r="P26" s="37">
        <f t="shared" si="22"/>
        <v>3111.5060192126402</v>
      </c>
      <c r="Q26" s="37">
        <f t="shared" si="22"/>
        <v>3149.2919540972516</v>
      </c>
      <c r="R26" s="37">
        <f t="shared" si="22"/>
        <v>3148.7056868215027</v>
      </c>
      <c r="S26" s="37">
        <f t="shared" si="22"/>
        <v>3252.22316453442</v>
      </c>
      <c r="T26" s="37">
        <f t="shared" si="22"/>
        <v>3334.3200018990224</v>
      </c>
      <c r="U26" s="37">
        <f t="shared" si="22"/>
        <v>3356.9138431959682</v>
      </c>
      <c r="V26" s="37">
        <f t="shared" si="22"/>
        <v>3492.5495407565859</v>
      </c>
      <c r="W26" s="37">
        <f t="shared" si="22"/>
        <v>2957.5865082392083</v>
      </c>
      <c r="X26" s="37">
        <f t="shared" ref="X26" si="23">SUM(X27,X33)</f>
        <v>3139.9049908872298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2958.1789792672548</v>
      </c>
      <c r="D33" s="29">
        <f t="shared" ref="D33:W33" si="28">SUM(D34:D50)</f>
        <v>2974.3557417951938</v>
      </c>
      <c r="E33" s="29">
        <f t="shared" si="28"/>
        <v>3173.337471721883</v>
      </c>
      <c r="F33" s="29">
        <f t="shared" si="28"/>
        <v>3436.597407228629</v>
      </c>
      <c r="G33" s="29">
        <f t="shared" si="28"/>
        <v>3554.7244415080113</v>
      </c>
      <c r="H33" s="29">
        <f t="shared" si="28"/>
        <v>3472.622050053481</v>
      </c>
      <c r="I33" s="29">
        <f t="shared" si="28"/>
        <v>3459.1200152178285</v>
      </c>
      <c r="J33" s="29">
        <f t="shared" si="28"/>
        <v>3440.1684919849317</v>
      </c>
      <c r="K33" s="29">
        <f t="shared" si="28"/>
        <v>3486.4931153333164</v>
      </c>
      <c r="L33" s="29">
        <f t="shared" si="28"/>
        <v>3490.7519321348882</v>
      </c>
      <c r="M33" s="29">
        <f t="shared" si="28"/>
        <v>3474.1226814739935</v>
      </c>
      <c r="N33" s="29">
        <f t="shared" si="28"/>
        <v>3255.7809930966546</v>
      </c>
      <c r="O33" s="29">
        <f t="shared" si="28"/>
        <v>3105.0118252439706</v>
      </c>
      <c r="P33" s="29">
        <f t="shared" si="28"/>
        <v>3111.5060192126402</v>
      </c>
      <c r="Q33" s="29">
        <f t="shared" si="28"/>
        <v>3149.2919540972516</v>
      </c>
      <c r="R33" s="29">
        <f t="shared" si="28"/>
        <v>3148.7056868215027</v>
      </c>
      <c r="S33" s="29">
        <f t="shared" si="28"/>
        <v>3252.22316453442</v>
      </c>
      <c r="T33" s="29">
        <f t="shared" si="28"/>
        <v>3334.3200018990224</v>
      </c>
      <c r="U33" s="29">
        <f t="shared" si="28"/>
        <v>3356.9138431959682</v>
      </c>
      <c r="V33" s="29">
        <f t="shared" si="28"/>
        <v>3492.5495407565859</v>
      </c>
      <c r="W33" s="29">
        <f t="shared" si="28"/>
        <v>2957.5865082392083</v>
      </c>
      <c r="X33" s="29">
        <f t="shared" ref="X33" si="29">SUM(X34:X50)</f>
        <v>3139.9049908872298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21.046168670327358</v>
      </c>
      <c r="D36" s="10">
        <v>21.189874817689695</v>
      </c>
      <c r="E36" s="10">
        <v>20.066483242186884</v>
      </c>
      <c r="F36" s="10">
        <v>21.104606057836655</v>
      </c>
      <c r="G36" s="10">
        <v>21.275158583206768</v>
      </c>
      <c r="H36" s="10">
        <v>23.635820822290906</v>
      </c>
      <c r="I36" s="10">
        <v>22.536682639142398</v>
      </c>
      <c r="J36" s="10">
        <v>23.067137472167733</v>
      </c>
      <c r="K36" s="10">
        <v>25.290108108259844</v>
      </c>
      <c r="L36" s="10">
        <v>31.897751221273538</v>
      </c>
      <c r="M36" s="10">
        <v>30.849058479468223</v>
      </c>
      <c r="N36" s="10">
        <v>26.607393024531131</v>
      </c>
      <c r="O36" s="10">
        <v>33.383850310231658</v>
      </c>
      <c r="P36" s="10">
        <v>35.59615835968895</v>
      </c>
      <c r="Q36" s="10">
        <v>36.668489871843875</v>
      </c>
      <c r="R36" s="10">
        <v>38.835193183498419</v>
      </c>
      <c r="S36" s="10">
        <v>39.972735717726813</v>
      </c>
      <c r="T36" s="10">
        <v>39.945921300266669</v>
      </c>
      <c r="U36" s="10">
        <v>39.224158472359598</v>
      </c>
      <c r="V36" s="10">
        <v>40.182565056465577</v>
      </c>
      <c r="W36" s="10">
        <v>30.266503705372003</v>
      </c>
      <c r="X36" s="10">
        <v>32.785598729384262</v>
      </c>
    </row>
    <row r="37" spans="1:24" ht="11.25" customHeight="1" x14ac:dyDescent="0.2">
      <c r="A37" s="41" t="s">
        <v>61</v>
      </c>
      <c r="B37" s="9" t="s">
        <v>62</v>
      </c>
      <c r="C37" s="10">
        <v>2192.5942973488236</v>
      </c>
      <c r="D37" s="10">
        <v>2057.4154685679514</v>
      </c>
      <c r="E37" s="10">
        <v>2130.7361958131696</v>
      </c>
      <c r="F37" s="10">
        <v>2060.3268024554209</v>
      </c>
      <c r="G37" s="10">
        <v>1975.7345257771783</v>
      </c>
      <c r="H37" s="10">
        <v>1847.2976714119191</v>
      </c>
      <c r="I37" s="10">
        <v>1699.5113764530113</v>
      </c>
      <c r="J37" s="10">
        <v>1584.3999193054569</v>
      </c>
      <c r="K37" s="10">
        <v>1480.5652580483252</v>
      </c>
      <c r="L37" s="10">
        <v>1450.244847220881</v>
      </c>
      <c r="M37" s="10">
        <v>1376.6385192259195</v>
      </c>
      <c r="N37" s="10">
        <v>1237.8371914326553</v>
      </c>
      <c r="O37" s="10">
        <v>1115.7515887348388</v>
      </c>
      <c r="P37" s="10">
        <v>1088.128404542224</v>
      </c>
      <c r="Q37" s="10">
        <v>1083.0274228957076</v>
      </c>
      <c r="R37" s="10">
        <v>1040.3557759698763</v>
      </c>
      <c r="S37" s="10">
        <v>1020.5101556268374</v>
      </c>
      <c r="T37" s="10">
        <v>1018.9044937694447</v>
      </c>
      <c r="U37" s="10">
        <v>1010.5135316658851</v>
      </c>
      <c r="V37" s="10">
        <v>1044.8823076262033</v>
      </c>
      <c r="W37" s="10">
        <v>863.96424704880644</v>
      </c>
      <c r="X37" s="10">
        <v>945.5722454943442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744.53851324810387</v>
      </c>
      <c r="D43" s="10">
        <v>895.75039840955287</v>
      </c>
      <c r="E43" s="10">
        <v>1022.5347926665268</v>
      </c>
      <c r="F43" s="10">
        <v>1355.1659987153716</v>
      </c>
      <c r="G43" s="10">
        <v>1557.7147571476262</v>
      </c>
      <c r="H43" s="10">
        <v>1601.6885578192712</v>
      </c>
      <c r="I43" s="10">
        <v>1737.0719561256749</v>
      </c>
      <c r="J43" s="10">
        <v>1832.701435207307</v>
      </c>
      <c r="K43" s="10">
        <v>1980.6377491767314</v>
      </c>
      <c r="L43" s="10">
        <v>2008.609333692734</v>
      </c>
      <c r="M43" s="10">
        <v>2066.6351037686059</v>
      </c>
      <c r="N43" s="10">
        <v>1991.3364086394681</v>
      </c>
      <c r="O43" s="10">
        <v>1955.8763861989003</v>
      </c>
      <c r="P43" s="10">
        <v>1987.7814563107272</v>
      </c>
      <c r="Q43" s="10">
        <v>2029.5960413297003</v>
      </c>
      <c r="R43" s="10">
        <v>2069.514717668128</v>
      </c>
      <c r="S43" s="10">
        <v>2191.740273189856</v>
      </c>
      <c r="T43" s="10">
        <v>2275.4695868293111</v>
      </c>
      <c r="U43" s="10">
        <v>2307.1761530577232</v>
      </c>
      <c r="V43" s="10">
        <v>2407.484668073917</v>
      </c>
      <c r="W43" s="10">
        <v>2063.3557574850302</v>
      </c>
      <c r="X43" s="10">
        <v>2161.5471466635013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1.9524827755119081E-3</v>
      </c>
      <c r="N51" s="37">
        <v>1.810892701678962E-3</v>
      </c>
      <c r="O51" s="37">
        <v>5.4414747943199249E-3</v>
      </c>
      <c r="P51" s="37">
        <v>1.6163511755365578E-2</v>
      </c>
      <c r="Q51" s="37">
        <v>1.6973231793683659E-2</v>
      </c>
      <c r="R51" s="37">
        <v>2.0404876925407055E-2</v>
      </c>
      <c r="S51" s="37">
        <v>2.3283526930676843E-2</v>
      </c>
      <c r="T51" s="37">
        <v>2.7295853033949734E-2</v>
      </c>
      <c r="U51" s="37">
        <v>3.1819348831221526E-2</v>
      </c>
      <c r="V51" s="37">
        <v>5.7785754464843728E-2</v>
      </c>
      <c r="W51" s="37">
        <v>6.1331092901710356E-2</v>
      </c>
      <c r="X51" s="37">
        <v>7.6877638691442693E-2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28.742001346947529</v>
      </c>
      <c r="J52" s="37">
        <f t="shared" si="31"/>
        <v>51.34144183035032</v>
      </c>
      <c r="K52" s="37">
        <f t="shared" si="31"/>
        <v>55.705768089315931</v>
      </c>
      <c r="L52" s="37">
        <f t="shared" si="31"/>
        <v>95.600481749958519</v>
      </c>
      <c r="M52" s="37">
        <f t="shared" si="31"/>
        <v>147.01996343135716</v>
      </c>
      <c r="N52" s="37">
        <f t="shared" si="31"/>
        <v>142.27245009899715</v>
      </c>
      <c r="O52" s="37">
        <f t="shared" si="31"/>
        <v>142.26130804418148</v>
      </c>
      <c r="P52" s="37">
        <f t="shared" si="31"/>
        <v>140.43562521339044</v>
      </c>
      <c r="Q52" s="37">
        <f t="shared" si="31"/>
        <v>140.46470556920502</v>
      </c>
      <c r="R52" s="37">
        <f t="shared" si="31"/>
        <v>184.29842861278732</v>
      </c>
      <c r="S52" s="37">
        <f t="shared" si="31"/>
        <v>153.92634098691244</v>
      </c>
      <c r="T52" s="37">
        <f t="shared" si="31"/>
        <v>134.96147167721773</v>
      </c>
      <c r="U52" s="37">
        <f t="shared" si="31"/>
        <v>147.47876771806969</v>
      </c>
      <c r="V52" s="37">
        <f t="shared" si="31"/>
        <v>156.64702821319173</v>
      </c>
      <c r="W52" s="37">
        <f t="shared" si="31"/>
        <v>141.22177274010087</v>
      </c>
      <c r="X52" s="37">
        <f t="shared" ref="X52" si="32">SUM(X53:X70)</f>
        <v>196.81389280971445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1.2171835513470965</v>
      </c>
      <c r="P64" s="10">
        <v>1.8276874138109709</v>
      </c>
      <c r="Q64" s="10">
        <v>1.8308126983586348</v>
      </c>
      <c r="R64" s="10">
        <v>20.140731544722978</v>
      </c>
      <c r="S64" s="10">
        <v>23.711323574371821</v>
      </c>
      <c r="T64" s="10">
        <v>2.7803582795485409</v>
      </c>
      <c r="U64" s="10">
        <v>5.2982261886128512</v>
      </c>
      <c r="V64" s="10">
        <v>7.7264490527779</v>
      </c>
      <c r="W64" s="10">
        <v>6.0519246840437546</v>
      </c>
      <c r="X64" s="10">
        <v>16.249939849914984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1.144956915734598</v>
      </c>
      <c r="U65" s="10">
        <v>2.3549225009803019</v>
      </c>
      <c r="V65" s="10">
        <v>1.0491968276562169</v>
      </c>
      <c r="W65" s="10">
        <v>0.81030256668008216</v>
      </c>
      <c r="X65" s="10">
        <v>0.59595034777933287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28.368957127187954</v>
      </c>
      <c r="J66" s="10">
        <v>50.25772233870935</v>
      </c>
      <c r="K66" s="10">
        <v>53.711760153205084</v>
      </c>
      <c r="L66" s="10">
        <v>93.776319739566119</v>
      </c>
      <c r="M66" s="10">
        <v>145.00170310854469</v>
      </c>
      <c r="N66" s="10">
        <v>140.27193562997962</v>
      </c>
      <c r="O66" s="10">
        <v>138.86293029236862</v>
      </c>
      <c r="P66" s="10">
        <v>136.47192770831077</v>
      </c>
      <c r="Q66" s="10">
        <v>136.09519115667766</v>
      </c>
      <c r="R66" s="10">
        <v>162.40857898110497</v>
      </c>
      <c r="S66" s="10">
        <v>128.9929787164719</v>
      </c>
      <c r="T66" s="10">
        <v>131.0361564819346</v>
      </c>
      <c r="U66" s="10">
        <v>139.82561902847652</v>
      </c>
      <c r="V66" s="10">
        <v>147.87138233275761</v>
      </c>
      <c r="W66" s="10">
        <v>134.35954548937704</v>
      </c>
      <c r="X66" s="10">
        <v>179.96800261202014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0.37304421975957369</v>
      </c>
      <c r="J69" s="10">
        <v>1.0837194916409696</v>
      </c>
      <c r="K69" s="10">
        <v>1.994007936110844</v>
      </c>
      <c r="L69" s="10">
        <v>1.8241620103923952</v>
      </c>
      <c r="M69" s="10">
        <v>2.0182603228124716</v>
      </c>
      <c r="N69" s="10">
        <v>2.0005144690175394</v>
      </c>
      <c r="O69" s="10">
        <v>2.181194200465757</v>
      </c>
      <c r="P69" s="10">
        <v>2.1360100912686999</v>
      </c>
      <c r="Q69" s="10">
        <v>2.5387017141687171</v>
      </c>
      <c r="R69" s="10">
        <v>1.7491180869593741</v>
      </c>
      <c r="S69" s="10">
        <v>1.2220386960687217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4.447712086543449E-3</v>
      </c>
      <c r="L76" s="40">
        <v>4.6075036503681506E-3</v>
      </c>
      <c r="M76" s="40">
        <v>0.11371831709123066</v>
      </c>
      <c r="N76" s="40">
        <v>4.6336082870857921E-2</v>
      </c>
      <c r="O76" s="40">
        <v>6.1231542077304808E-2</v>
      </c>
      <c r="P76" s="40">
        <v>8.1262910927648702E-2</v>
      </c>
      <c r="Q76" s="40">
        <v>0.1004897885657296</v>
      </c>
      <c r="R76" s="40">
        <v>0.23902187270188946</v>
      </c>
      <c r="S76" s="40">
        <v>0.59692183076891703</v>
      </c>
      <c r="T76" s="40">
        <v>1.7276778970755537</v>
      </c>
      <c r="U76" s="40">
        <v>4.260646807912118</v>
      </c>
      <c r="V76" s="40">
        <v>7.9211215200234664</v>
      </c>
      <c r="W76" s="40">
        <v>9.7341508989792551</v>
      </c>
      <c r="X76" s="40">
        <v>15.502240084512373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322.74209485013159</v>
      </c>
      <c r="D2" s="31">
        <f t="shared" ref="D2:W2" si="1">SUM(D3,D17,D22,D25,D26,D51,D52,D71,D74,D75,D76)</f>
        <v>322.77730800929874</v>
      </c>
      <c r="E2" s="31">
        <f t="shared" si="1"/>
        <v>323.42087548901958</v>
      </c>
      <c r="F2" s="31">
        <f t="shared" si="1"/>
        <v>317.72587953264895</v>
      </c>
      <c r="G2" s="31">
        <f t="shared" si="1"/>
        <v>310.80507666696133</v>
      </c>
      <c r="H2" s="31">
        <f t="shared" si="1"/>
        <v>194.81056354903822</v>
      </c>
      <c r="I2" s="31">
        <f t="shared" si="1"/>
        <v>194.51747399664487</v>
      </c>
      <c r="J2" s="31">
        <f t="shared" si="1"/>
        <v>198.70714206365918</v>
      </c>
      <c r="K2" s="31">
        <f t="shared" si="1"/>
        <v>205.8705205988536</v>
      </c>
      <c r="L2" s="31">
        <f t="shared" si="1"/>
        <v>210.12538461924578</v>
      </c>
      <c r="M2" s="31">
        <f t="shared" si="1"/>
        <v>216.57229321685915</v>
      </c>
      <c r="N2" s="31">
        <f t="shared" si="1"/>
        <v>216.31307907592571</v>
      </c>
      <c r="O2" s="31">
        <f t="shared" si="1"/>
        <v>174.82024351936616</v>
      </c>
      <c r="P2" s="31">
        <f t="shared" si="1"/>
        <v>168.11881687939723</v>
      </c>
      <c r="Q2" s="31">
        <f t="shared" si="1"/>
        <v>205.64322652031038</v>
      </c>
      <c r="R2" s="31">
        <f t="shared" si="1"/>
        <v>208.90923598653754</v>
      </c>
      <c r="S2" s="31">
        <f t="shared" si="1"/>
        <v>220.90489532013933</v>
      </c>
      <c r="T2" s="31">
        <f t="shared" si="1"/>
        <v>229.73075429902036</v>
      </c>
      <c r="U2" s="31">
        <f t="shared" si="1"/>
        <v>244.17228861931528</v>
      </c>
      <c r="V2" s="31">
        <f t="shared" si="1"/>
        <v>226.94738223619137</v>
      </c>
      <c r="W2" s="31">
        <f t="shared" si="1"/>
        <v>175.07205689665921</v>
      </c>
      <c r="X2" s="31">
        <f t="shared" ref="X2" si="2">SUM(X3,X17,X22,X25,X26,X51,X52,X71,X74,X75,X76)</f>
        <v>220.9831806599733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321.62429605391492</v>
      </c>
      <c r="D26" s="37">
        <f t="shared" ref="D26:W26" si="22">SUM(D27,D33)</f>
        <v>318.26312056303908</v>
      </c>
      <c r="E26" s="37">
        <f t="shared" si="22"/>
        <v>316.49912140475476</v>
      </c>
      <c r="F26" s="37">
        <f t="shared" si="22"/>
        <v>308.71900077082609</v>
      </c>
      <c r="G26" s="37">
        <f t="shared" si="22"/>
        <v>301.41126755260194</v>
      </c>
      <c r="H26" s="37">
        <f t="shared" si="22"/>
        <v>183.69706397896084</v>
      </c>
      <c r="I26" s="37">
        <f t="shared" si="22"/>
        <v>181.11654968877167</v>
      </c>
      <c r="J26" s="37">
        <f t="shared" si="22"/>
        <v>182.08429235493412</v>
      </c>
      <c r="K26" s="37">
        <f t="shared" si="22"/>
        <v>188.55115087345689</v>
      </c>
      <c r="L26" s="37">
        <f t="shared" si="22"/>
        <v>189.169925490699</v>
      </c>
      <c r="M26" s="37">
        <f t="shared" si="22"/>
        <v>190.36566017546417</v>
      </c>
      <c r="N26" s="37">
        <f t="shared" si="22"/>
        <v>190.05891481003397</v>
      </c>
      <c r="O26" s="37">
        <f t="shared" si="22"/>
        <v>151.68008082234607</v>
      </c>
      <c r="P26" s="37">
        <f t="shared" si="22"/>
        <v>145.38504826659204</v>
      </c>
      <c r="Q26" s="37">
        <f t="shared" si="22"/>
        <v>180.97317780608805</v>
      </c>
      <c r="R26" s="37">
        <f t="shared" si="22"/>
        <v>180.3296880538945</v>
      </c>
      <c r="S26" s="37">
        <f t="shared" si="22"/>
        <v>195.25239315514921</v>
      </c>
      <c r="T26" s="37">
        <f t="shared" si="22"/>
        <v>202.93524997632974</v>
      </c>
      <c r="U26" s="37">
        <f t="shared" si="22"/>
        <v>213.9655650209973</v>
      </c>
      <c r="V26" s="37">
        <f t="shared" si="22"/>
        <v>196.24933770901825</v>
      </c>
      <c r="W26" s="37">
        <f t="shared" si="22"/>
        <v>144.46737477118495</v>
      </c>
      <c r="X26" s="37">
        <f t="shared" ref="X26" si="23">SUM(X27,X33)</f>
        <v>180.91398461956882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321.62429605391492</v>
      </c>
      <c r="D33" s="29">
        <f t="shared" ref="D33:W33" si="28">SUM(D34:D50)</f>
        <v>318.26312056303908</v>
      </c>
      <c r="E33" s="29">
        <f t="shared" si="28"/>
        <v>316.49912140475476</v>
      </c>
      <c r="F33" s="29">
        <f t="shared" si="28"/>
        <v>308.71900077082609</v>
      </c>
      <c r="G33" s="29">
        <f t="shared" si="28"/>
        <v>301.41126755260194</v>
      </c>
      <c r="H33" s="29">
        <f t="shared" si="28"/>
        <v>183.69706397896084</v>
      </c>
      <c r="I33" s="29">
        <f t="shared" si="28"/>
        <v>181.11654968877167</v>
      </c>
      <c r="J33" s="29">
        <f t="shared" si="28"/>
        <v>182.08429235493412</v>
      </c>
      <c r="K33" s="29">
        <f t="shared" si="28"/>
        <v>188.55115087345689</v>
      </c>
      <c r="L33" s="29">
        <f t="shared" si="28"/>
        <v>189.169925490699</v>
      </c>
      <c r="M33" s="29">
        <f t="shared" si="28"/>
        <v>190.36566017546417</v>
      </c>
      <c r="N33" s="29">
        <f t="shared" si="28"/>
        <v>190.05891481003397</v>
      </c>
      <c r="O33" s="29">
        <f t="shared" si="28"/>
        <v>151.68008082234607</v>
      </c>
      <c r="P33" s="29">
        <f t="shared" si="28"/>
        <v>145.38504826659204</v>
      </c>
      <c r="Q33" s="29">
        <f t="shared" si="28"/>
        <v>180.97317780608805</v>
      </c>
      <c r="R33" s="29">
        <f t="shared" si="28"/>
        <v>180.3296880538945</v>
      </c>
      <c r="S33" s="29">
        <f t="shared" si="28"/>
        <v>195.25239315514921</v>
      </c>
      <c r="T33" s="29">
        <f t="shared" si="28"/>
        <v>202.93524997632974</v>
      </c>
      <c r="U33" s="29">
        <f t="shared" si="28"/>
        <v>213.9655650209973</v>
      </c>
      <c r="V33" s="29">
        <f t="shared" si="28"/>
        <v>196.24933770901825</v>
      </c>
      <c r="W33" s="29">
        <f t="shared" si="28"/>
        <v>144.46737477118495</v>
      </c>
      <c r="X33" s="29">
        <f t="shared" ref="X33" si="29">SUM(X34:X50)</f>
        <v>180.91398461956882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2.3289888192996478E-2</v>
      </c>
      <c r="N36" s="10">
        <v>2.4008359082277317E-2</v>
      </c>
      <c r="O36" s="10">
        <v>1.6341535975840708E-2</v>
      </c>
      <c r="P36" s="10">
        <v>1.614683467691027E-2</v>
      </c>
      <c r="Q36" s="10">
        <v>3.2711010286518391E-2</v>
      </c>
      <c r="R36" s="10">
        <v>3.3719916658798837E-2</v>
      </c>
      <c r="S36" s="10">
        <v>4.4200454819052153E-2</v>
      </c>
      <c r="T36" s="10">
        <v>4.4174504643065833E-2</v>
      </c>
      <c r="U36" s="10">
        <v>4.6198110908376451E-2</v>
      </c>
      <c r="V36" s="10">
        <v>3.5706440815923626E-2</v>
      </c>
      <c r="W36" s="10">
        <v>2.4968539423650373E-2</v>
      </c>
      <c r="X36" s="10">
        <v>3.1859547273389889E-2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9.5338154262480032E-3</v>
      </c>
      <c r="N37" s="10">
        <v>9.8279245602538728E-3</v>
      </c>
      <c r="O37" s="10">
        <v>1.0023282065144669E-2</v>
      </c>
      <c r="P37" s="10">
        <v>1.1448087160044437E-2</v>
      </c>
      <c r="Q37" s="10">
        <v>1.1446807564306292E-2</v>
      </c>
      <c r="R37" s="10">
        <v>1.3130106152918449E-2</v>
      </c>
      <c r="S37" s="10">
        <v>1.5208046983755672E-2</v>
      </c>
      <c r="T37" s="10">
        <v>1.3743902995976942E-2</v>
      </c>
      <c r="U37" s="10">
        <v>1.4337551306294723E-2</v>
      </c>
      <c r="V37" s="10">
        <v>1.2297447502083269E-2</v>
      </c>
      <c r="W37" s="10">
        <v>9.4744727516249284E-3</v>
      </c>
      <c r="X37" s="10">
        <v>1.1968314517164813E-2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321.62429605391492</v>
      </c>
      <c r="D43" s="10">
        <v>318.26312056303908</v>
      </c>
      <c r="E43" s="10">
        <v>316.49912140475476</v>
      </c>
      <c r="F43" s="10">
        <v>308.71900077082609</v>
      </c>
      <c r="G43" s="10">
        <v>301.41126755260194</v>
      </c>
      <c r="H43" s="10">
        <v>183.69706397896084</v>
      </c>
      <c r="I43" s="10">
        <v>181.11654968877167</v>
      </c>
      <c r="J43" s="10">
        <v>182.08429235493412</v>
      </c>
      <c r="K43" s="10">
        <v>188.55115087345689</v>
      </c>
      <c r="L43" s="10">
        <v>189.169925490699</v>
      </c>
      <c r="M43" s="10">
        <v>190.33283647184493</v>
      </c>
      <c r="N43" s="10">
        <v>190.02507852639144</v>
      </c>
      <c r="O43" s="10">
        <v>151.6537160043051</v>
      </c>
      <c r="P43" s="10">
        <v>145.35745334475507</v>
      </c>
      <c r="Q43" s="10">
        <v>180.92901998823723</v>
      </c>
      <c r="R43" s="10">
        <v>180.28283803108278</v>
      </c>
      <c r="S43" s="10">
        <v>195.1929846533464</v>
      </c>
      <c r="T43" s="10">
        <v>202.87733156869069</v>
      </c>
      <c r="U43" s="10">
        <v>213.90502935878263</v>
      </c>
      <c r="V43" s="10">
        <v>196.20133382070026</v>
      </c>
      <c r="W43" s="10">
        <v>144.43293175900968</v>
      </c>
      <c r="X43" s="10">
        <v>180.87015675777826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1.1177987962166807</v>
      </c>
      <c r="D51" s="37">
        <v>4.5141874462596725</v>
      </c>
      <c r="E51" s="37">
        <v>6.9217540842648324</v>
      </c>
      <c r="F51" s="37">
        <v>9.0068787618228718</v>
      </c>
      <c r="G51" s="37">
        <v>9.3938091143594136</v>
      </c>
      <c r="H51" s="37">
        <v>11.113499570077385</v>
      </c>
      <c r="I51" s="37">
        <v>10.40412725709372</v>
      </c>
      <c r="J51" s="37">
        <v>11.5219260533104</v>
      </c>
      <c r="K51" s="37">
        <v>12.01633705932932</v>
      </c>
      <c r="L51" s="37">
        <v>11.951848667239901</v>
      </c>
      <c r="M51" s="37">
        <v>12.530291713269198</v>
      </c>
      <c r="N51" s="37">
        <v>12.551929434039511</v>
      </c>
      <c r="O51" s="37">
        <v>11.96790332314205</v>
      </c>
      <c r="P51" s="37">
        <v>12.361687766606023</v>
      </c>
      <c r="Q51" s="37">
        <v>12.07505921200419</v>
      </c>
      <c r="R51" s="37">
        <v>14.042294698466817</v>
      </c>
      <c r="S51" s="37">
        <v>13.819344529245425</v>
      </c>
      <c r="T51" s="37">
        <v>14.623436251505028</v>
      </c>
      <c r="U51" s="37">
        <v>16.001812929726558</v>
      </c>
      <c r="V51" s="37">
        <v>17.381042679843716</v>
      </c>
      <c r="W51" s="37">
        <v>19.963617762902633</v>
      </c>
      <c r="X51" s="37">
        <v>23.605971738362335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2.9967970507794806</v>
      </c>
      <c r="J52" s="37">
        <f t="shared" si="31"/>
        <v>5.1009236554146602</v>
      </c>
      <c r="K52" s="37">
        <f t="shared" si="31"/>
        <v>5.3030326660673968</v>
      </c>
      <c r="L52" s="37">
        <f t="shared" si="31"/>
        <v>9.0036104613069003</v>
      </c>
      <c r="M52" s="37">
        <f t="shared" si="31"/>
        <v>13.540235819496781</v>
      </c>
      <c r="N52" s="37">
        <f t="shared" si="31"/>
        <v>13.57647727672256</v>
      </c>
      <c r="O52" s="37">
        <f t="shared" si="31"/>
        <v>10.936216182859928</v>
      </c>
      <c r="P52" s="37">
        <f t="shared" si="31"/>
        <v>10.135789832843358</v>
      </c>
      <c r="Q52" s="37">
        <f t="shared" si="31"/>
        <v>12.358584238880772</v>
      </c>
      <c r="R52" s="37">
        <f t="shared" si="31"/>
        <v>14.300619035542367</v>
      </c>
      <c r="S52" s="37">
        <f t="shared" si="31"/>
        <v>11.597100564305695</v>
      </c>
      <c r="T52" s="37">
        <f t="shared" si="31"/>
        <v>11.785100123632958</v>
      </c>
      <c r="U52" s="37">
        <f t="shared" si="31"/>
        <v>13.182047806682073</v>
      </c>
      <c r="V52" s="37">
        <f t="shared" si="31"/>
        <v>12.136582041389358</v>
      </c>
      <c r="W52" s="37">
        <f t="shared" si="31"/>
        <v>9.4618265940119866</v>
      </c>
      <c r="X52" s="37">
        <f t="shared" ref="X52" si="32">SUM(X53:X70)</f>
        <v>15.109119924585046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1.0934489525612363E-5</v>
      </c>
      <c r="P64" s="10">
        <v>1.92289115211791E-5</v>
      </c>
      <c r="Q64" s="10">
        <v>1.9350350878804787E-5</v>
      </c>
      <c r="R64" s="10">
        <v>2.5419183445500766E-4</v>
      </c>
      <c r="S64" s="10">
        <v>3.5335554573152054E-4</v>
      </c>
      <c r="T64" s="10">
        <v>3.7503980718356937E-5</v>
      </c>
      <c r="U64" s="10">
        <v>7.5173253431214416E-5</v>
      </c>
      <c r="V64" s="10">
        <v>9.0934262079637134E-5</v>
      </c>
      <c r="W64" s="10">
        <v>6.6367092978350656E-5</v>
      </c>
      <c r="X64" s="10">
        <v>2.0567903926485944E-4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0.1020825789849495</v>
      </c>
      <c r="U65" s="10">
        <v>0.21833173251303387</v>
      </c>
      <c r="V65" s="10">
        <v>8.550576448376232E-2</v>
      </c>
      <c r="W65" s="10">
        <v>5.6720405530117979E-2</v>
      </c>
      <c r="X65" s="10">
        <v>4.9866889551348048E-2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2.9579014358189535</v>
      </c>
      <c r="J66" s="10">
        <v>4.9932529279541482</v>
      </c>
      <c r="K66" s="10">
        <v>5.1132087109495146</v>
      </c>
      <c r="L66" s="10">
        <v>8.8318117019361644</v>
      </c>
      <c r="M66" s="10">
        <v>13.354358200714936</v>
      </c>
      <c r="N66" s="10">
        <v>13.385576373480417</v>
      </c>
      <c r="O66" s="10">
        <v>10.76708095802068</v>
      </c>
      <c r="P66" s="10">
        <v>9.9795738619812564</v>
      </c>
      <c r="Q66" s="10">
        <v>12.132251472542899</v>
      </c>
      <c r="R66" s="10">
        <v>14.147992903524829</v>
      </c>
      <c r="S66" s="10">
        <v>11.487914340483844</v>
      </c>
      <c r="T66" s="10">
        <v>11.682980040667291</v>
      </c>
      <c r="U66" s="10">
        <v>12.963640900915609</v>
      </c>
      <c r="V66" s="10">
        <v>12.050985342643516</v>
      </c>
      <c r="W66" s="10">
        <v>9.4050398213888897</v>
      </c>
      <c r="X66" s="10">
        <v>15.059047355994434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3.8895614960527118E-2</v>
      </c>
      <c r="J69" s="10">
        <v>0.10767072746051184</v>
      </c>
      <c r="K69" s="10">
        <v>0.18982395511788175</v>
      </c>
      <c r="L69" s="10">
        <v>0.17179875937073635</v>
      </c>
      <c r="M69" s="10">
        <v>0.18587761878184472</v>
      </c>
      <c r="N69" s="10">
        <v>0.19090090324214334</v>
      </c>
      <c r="O69" s="10">
        <v>0.1691242903497237</v>
      </c>
      <c r="P69" s="10">
        <v>0.15619674195058067</v>
      </c>
      <c r="Q69" s="10">
        <v>0.22631341598699356</v>
      </c>
      <c r="R69" s="10">
        <v>0.15237194018308123</v>
      </c>
      <c r="S69" s="10">
        <v>0.10883286827611929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0.13610550862898857</v>
      </c>
      <c r="N76" s="40">
        <v>0.12575755512967671</v>
      </c>
      <c r="O76" s="40">
        <v>0.23604319101808607</v>
      </c>
      <c r="P76" s="40">
        <v>0.23629101335580688</v>
      </c>
      <c r="Q76" s="40">
        <v>0.23640526333736131</v>
      </c>
      <c r="R76" s="40">
        <v>0.23663419863387877</v>
      </c>
      <c r="S76" s="40">
        <v>0.23605707143901111</v>
      </c>
      <c r="T76" s="40">
        <v>0.38696794755261171</v>
      </c>
      <c r="U76" s="40">
        <v>1.0228628619093418</v>
      </c>
      <c r="V76" s="40">
        <v>1.1804198059400697</v>
      </c>
      <c r="W76" s="40">
        <v>1.1792377685596322</v>
      </c>
      <c r="X76" s="40">
        <v>1.3541043774570809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1776.8881114194107</v>
      </c>
      <c r="D2" s="31">
        <f t="shared" ref="D2:W2" si="1">SUM(D3,D17,D22,D25,D26,D51,D52,D71,D74,D75,D76)</f>
        <v>1716.8453645919317</v>
      </c>
      <c r="E2" s="31">
        <f t="shared" si="1"/>
        <v>1713.2583684907938</v>
      </c>
      <c r="F2" s="31">
        <f t="shared" si="1"/>
        <v>1677.8749233385061</v>
      </c>
      <c r="G2" s="31">
        <f t="shared" si="1"/>
        <v>1565.1064656982014</v>
      </c>
      <c r="H2" s="31">
        <f t="shared" si="1"/>
        <v>1459.0823158234462</v>
      </c>
      <c r="I2" s="31">
        <f t="shared" si="1"/>
        <v>1435.5691233274472</v>
      </c>
      <c r="J2" s="31">
        <f t="shared" si="1"/>
        <v>1343.7681027040617</v>
      </c>
      <c r="K2" s="31">
        <f t="shared" si="1"/>
        <v>1324.38526186679</v>
      </c>
      <c r="L2" s="31">
        <f t="shared" si="1"/>
        <v>1317.3422673798348</v>
      </c>
      <c r="M2" s="31">
        <f t="shared" si="1"/>
        <v>1272.519370220592</v>
      </c>
      <c r="N2" s="31">
        <f t="shared" si="1"/>
        <v>1108.1262257191713</v>
      </c>
      <c r="O2" s="31">
        <f t="shared" si="1"/>
        <v>935.49622142310818</v>
      </c>
      <c r="P2" s="31">
        <f t="shared" si="1"/>
        <v>887.87455552203357</v>
      </c>
      <c r="Q2" s="31">
        <f t="shared" si="1"/>
        <v>943.25053429955847</v>
      </c>
      <c r="R2" s="31">
        <f t="shared" si="1"/>
        <v>937.42705682909718</v>
      </c>
      <c r="S2" s="31">
        <f t="shared" si="1"/>
        <v>956.37311361207833</v>
      </c>
      <c r="T2" s="31">
        <f t="shared" si="1"/>
        <v>979.3735463370416</v>
      </c>
      <c r="U2" s="31">
        <f t="shared" si="1"/>
        <v>990.57791077357365</v>
      </c>
      <c r="V2" s="31">
        <f t="shared" si="1"/>
        <v>1003.4109303242295</v>
      </c>
      <c r="W2" s="31">
        <f t="shared" si="1"/>
        <v>845.76334980667116</v>
      </c>
      <c r="X2" s="31">
        <f t="shared" ref="X2" si="2">SUM(X3,X17,X22,X25,X26,X51,X52,X71,X74,X75,X76)</f>
        <v>938.64425593880026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1776.8881114194107</v>
      </c>
      <c r="D26" s="37">
        <f t="shared" ref="D26:W26" si="22">SUM(D27,D33)</f>
        <v>1716.8453645919317</v>
      </c>
      <c r="E26" s="37">
        <f t="shared" si="22"/>
        <v>1713.2583684907938</v>
      </c>
      <c r="F26" s="37">
        <f t="shared" si="22"/>
        <v>1677.8749233385061</v>
      </c>
      <c r="G26" s="37">
        <f t="shared" si="22"/>
        <v>1565.1064656982014</v>
      </c>
      <c r="H26" s="37">
        <f t="shared" si="22"/>
        <v>1459.0823158234462</v>
      </c>
      <c r="I26" s="37">
        <f t="shared" si="22"/>
        <v>1412.492168117135</v>
      </c>
      <c r="J26" s="37">
        <f t="shared" si="22"/>
        <v>1307.5888134749514</v>
      </c>
      <c r="K26" s="37">
        <f t="shared" si="22"/>
        <v>1288.5822441793048</v>
      </c>
      <c r="L26" s="37">
        <f t="shared" si="22"/>
        <v>1258.1847998046767</v>
      </c>
      <c r="M26" s="37">
        <f t="shared" si="22"/>
        <v>1188.9602118816701</v>
      </c>
      <c r="N26" s="37">
        <f t="shared" si="22"/>
        <v>1034.9946479635632</v>
      </c>
      <c r="O26" s="37">
        <f t="shared" si="22"/>
        <v>873.21290858198449</v>
      </c>
      <c r="P26" s="37">
        <f t="shared" si="22"/>
        <v>830.5371539951791</v>
      </c>
      <c r="Q26" s="37">
        <f t="shared" si="22"/>
        <v>883.43429655853572</v>
      </c>
      <c r="R26" s="37">
        <f t="shared" si="22"/>
        <v>868.99489857857043</v>
      </c>
      <c r="S26" s="37">
        <f t="shared" si="22"/>
        <v>902.98339673364808</v>
      </c>
      <c r="T26" s="37">
        <f t="shared" si="22"/>
        <v>925.93679781339176</v>
      </c>
      <c r="U26" s="37">
        <f t="shared" si="22"/>
        <v>933.29730339129958</v>
      </c>
      <c r="V26" s="37">
        <f t="shared" si="22"/>
        <v>945.16026566561868</v>
      </c>
      <c r="W26" s="37">
        <f t="shared" si="22"/>
        <v>793.7719063887829</v>
      </c>
      <c r="X26" s="37">
        <f t="shared" ref="X26" si="23">SUM(X27,X33)</f>
        <v>866.22886562118765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1776.8881114194107</v>
      </c>
      <c r="D33" s="29">
        <f t="shared" ref="D33:W33" si="28">SUM(D34:D50)</f>
        <v>1716.8453645919317</v>
      </c>
      <c r="E33" s="29">
        <f t="shared" si="28"/>
        <v>1713.2583684907938</v>
      </c>
      <c r="F33" s="29">
        <f t="shared" si="28"/>
        <v>1677.8749233385061</v>
      </c>
      <c r="G33" s="29">
        <f t="shared" si="28"/>
        <v>1565.1064656982014</v>
      </c>
      <c r="H33" s="29">
        <f t="shared" si="28"/>
        <v>1459.0823158234462</v>
      </c>
      <c r="I33" s="29">
        <f t="shared" si="28"/>
        <v>1412.492168117135</v>
      </c>
      <c r="J33" s="29">
        <f t="shared" si="28"/>
        <v>1307.5888134749514</v>
      </c>
      <c r="K33" s="29">
        <f t="shared" si="28"/>
        <v>1288.5822441793048</v>
      </c>
      <c r="L33" s="29">
        <f t="shared" si="28"/>
        <v>1258.1847998046767</v>
      </c>
      <c r="M33" s="29">
        <f t="shared" si="28"/>
        <v>1188.9602118816701</v>
      </c>
      <c r="N33" s="29">
        <f t="shared" si="28"/>
        <v>1034.9946479635632</v>
      </c>
      <c r="O33" s="29">
        <f t="shared" si="28"/>
        <v>873.21290858198449</v>
      </c>
      <c r="P33" s="29">
        <f t="shared" si="28"/>
        <v>830.5371539951791</v>
      </c>
      <c r="Q33" s="29">
        <f t="shared" si="28"/>
        <v>883.43429655853572</v>
      </c>
      <c r="R33" s="29">
        <f t="shared" si="28"/>
        <v>868.99489857857043</v>
      </c>
      <c r="S33" s="29">
        <f t="shared" si="28"/>
        <v>902.98339673364808</v>
      </c>
      <c r="T33" s="29">
        <f t="shared" si="28"/>
        <v>925.93679781339176</v>
      </c>
      <c r="U33" s="29">
        <f t="shared" si="28"/>
        <v>933.29730339129958</v>
      </c>
      <c r="V33" s="29">
        <f t="shared" si="28"/>
        <v>945.16026566561868</v>
      </c>
      <c r="W33" s="29">
        <f t="shared" si="28"/>
        <v>793.7719063887829</v>
      </c>
      <c r="X33" s="29">
        <f t="shared" ref="X33" si="29">SUM(X34:X50)</f>
        <v>866.22886562118765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1.5486722583054831</v>
      </c>
      <c r="D36" s="10">
        <v>1.4049661109431477</v>
      </c>
      <c r="E36" s="10">
        <v>1.3986070415620393</v>
      </c>
      <c r="F36" s="10">
        <v>1.4902348707961861</v>
      </c>
      <c r="G36" s="10">
        <v>1.3244114941793006</v>
      </c>
      <c r="H36" s="10">
        <v>1.223766451999722</v>
      </c>
      <c r="I36" s="10">
        <v>1.192896036695954</v>
      </c>
      <c r="J36" s="10">
        <v>1.1040577126989868</v>
      </c>
      <c r="K36" s="10">
        <v>1.0785075409232958</v>
      </c>
      <c r="L36" s="10">
        <v>1.0629538518133044</v>
      </c>
      <c r="M36" s="10">
        <v>0.98973245779019337</v>
      </c>
      <c r="N36" s="10">
        <v>0.83583851320516178</v>
      </c>
      <c r="O36" s="10">
        <v>0.65922345903754576</v>
      </c>
      <c r="P36" s="10">
        <v>0.64453057519561663</v>
      </c>
      <c r="Q36" s="10">
        <v>0.65425913506650024</v>
      </c>
      <c r="R36" s="10">
        <v>0.68396738135610957</v>
      </c>
      <c r="S36" s="10">
        <v>0.63465454112567043</v>
      </c>
      <c r="T36" s="10">
        <v>0.61858863189164792</v>
      </c>
      <c r="U36" s="10">
        <v>0.58905872197707265</v>
      </c>
      <c r="V36" s="10">
        <v>0.62119539867722939</v>
      </c>
      <c r="W36" s="10">
        <v>0.49932741126625918</v>
      </c>
      <c r="X36" s="10">
        <v>0.5102287396794023</v>
      </c>
    </row>
    <row r="37" spans="1:24" ht="11.25" customHeight="1" x14ac:dyDescent="0.2">
      <c r="A37" s="41" t="s">
        <v>61</v>
      </c>
      <c r="B37" s="9" t="s">
        <v>62</v>
      </c>
      <c r="C37" s="10">
        <v>23.521383856301291</v>
      </c>
      <c r="D37" s="10">
        <v>20.808903995654433</v>
      </c>
      <c r="E37" s="10">
        <v>20.467788199238104</v>
      </c>
      <c r="F37" s="10">
        <v>21.908019406847128</v>
      </c>
      <c r="G37" s="10">
        <v>19.051111124133371</v>
      </c>
      <c r="H37" s="10">
        <v>17.259640434113258</v>
      </c>
      <c r="I37" s="10">
        <v>16.604057759225743</v>
      </c>
      <c r="J37" s="10">
        <v>15.016637004160623</v>
      </c>
      <c r="K37" s="10">
        <v>14.515125251188474</v>
      </c>
      <c r="L37" s="10">
        <v>14.196712585117719</v>
      </c>
      <c r="M37" s="10">
        <v>13.393327898457493</v>
      </c>
      <c r="N37" s="10">
        <v>10.569796237205569</v>
      </c>
      <c r="O37" s="10">
        <v>9.0232680556687814</v>
      </c>
      <c r="P37" s="10">
        <v>7.9574573009861886</v>
      </c>
      <c r="Q37" s="10">
        <v>7.5532854416087032</v>
      </c>
      <c r="R37" s="10">
        <v>8.0093710860629717</v>
      </c>
      <c r="S37" s="10">
        <v>7.3336113313345903</v>
      </c>
      <c r="T37" s="10">
        <v>7.4896578818295501</v>
      </c>
      <c r="U37" s="10">
        <v>6.7935375105944269</v>
      </c>
      <c r="V37" s="10">
        <v>8.1806779227911068</v>
      </c>
      <c r="W37" s="10">
        <v>4.9687202465268099</v>
      </c>
      <c r="X37" s="10">
        <v>5.2401098158137724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1751.8180553048039</v>
      </c>
      <c r="D43" s="10">
        <v>1694.6314944853341</v>
      </c>
      <c r="E43" s="10">
        <v>1691.3919732499937</v>
      </c>
      <c r="F43" s="10">
        <v>1654.4766690608628</v>
      </c>
      <c r="G43" s="10">
        <v>1544.7309430798887</v>
      </c>
      <c r="H43" s="10">
        <v>1440.5989089373331</v>
      </c>
      <c r="I43" s="10">
        <v>1394.6952143212134</v>
      </c>
      <c r="J43" s="10">
        <v>1291.4681187580918</v>
      </c>
      <c r="K43" s="10">
        <v>1272.988611387193</v>
      </c>
      <c r="L43" s="10">
        <v>1242.9251333677457</v>
      </c>
      <c r="M43" s="10">
        <v>1174.5771515254226</v>
      </c>
      <c r="N43" s="10">
        <v>1023.5890132131525</v>
      </c>
      <c r="O43" s="10">
        <v>863.53041706727822</v>
      </c>
      <c r="P43" s="10">
        <v>821.93516611899724</v>
      </c>
      <c r="Q43" s="10">
        <v>875.2267519818605</v>
      </c>
      <c r="R43" s="10">
        <v>860.30156011115139</v>
      </c>
      <c r="S43" s="10">
        <v>895.0151308611878</v>
      </c>
      <c r="T43" s="10">
        <v>917.82855129967061</v>
      </c>
      <c r="U43" s="10">
        <v>925.91470715872811</v>
      </c>
      <c r="V43" s="10">
        <v>936.35839234415039</v>
      </c>
      <c r="W43" s="10">
        <v>788.30385873098987</v>
      </c>
      <c r="X43" s="10">
        <v>860.47852706569449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3.920002808002347E-3</v>
      </c>
      <c r="Q51" s="37">
        <v>1.0289138317347011E-2</v>
      </c>
      <c r="R51" s="37">
        <v>1.7266030798665278E-2</v>
      </c>
      <c r="S51" s="37">
        <v>2.2376243050038554E-2</v>
      </c>
      <c r="T51" s="37">
        <v>2.5536167172111525E-2</v>
      </c>
      <c r="U51" s="37">
        <v>3.928259676466174E-2</v>
      </c>
      <c r="V51" s="37">
        <v>6.9082141787738541E-2</v>
      </c>
      <c r="W51" s="37">
        <v>6.9634119260147787E-2</v>
      </c>
      <c r="X51" s="37">
        <v>0.1204180348120812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23.0769552103122</v>
      </c>
      <c r="J52" s="37">
        <f t="shared" si="31"/>
        <v>36.179289229110204</v>
      </c>
      <c r="K52" s="37">
        <f t="shared" si="31"/>
        <v>35.803017687485152</v>
      </c>
      <c r="L52" s="37">
        <f t="shared" si="31"/>
        <v>59.157467575158165</v>
      </c>
      <c r="M52" s="37">
        <f t="shared" si="31"/>
        <v>83.559158338921918</v>
      </c>
      <c r="N52" s="37">
        <f t="shared" si="31"/>
        <v>73.131047156289952</v>
      </c>
      <c r="O52" s="37">
        <f t="shared" si="31"/>
        <v>62.281617235310627</v>
      </c>
      <c r="P52" s="37">
        <f t="shared" si="31"/>
        <v>57.326878856629541</v>
      </c>
      <c r="Q52" s="37">
        <f t="shared" si="31"/>
        <v>59.796138850407075</v>
      </c>
      <c r="R52" s="37">
        <f t="shared" si="31"/>
        <v>68.395752260247377</v>
      </c>
      <c r="S52" s="37">
        <f t="shared" si="31"/>
        <v>53.344766002208253</v>
      </c>
      <c r="T52" s="37">
        <f t="shared" si="31"/>
        <v>53.336729082766858</v>
      </c>
      <c r="U52" s="37">
        <f t="shared" si="31"/>
        <v>57.095438552394882</v>
      </c>
      <c r="V52" s="37">
        <f t="shared" si="31"/>
        <v>57.981124788888557</v>
      </c>
      <c r="W52" s="37">
        <f t="shared" si="31"/>
        <v>51.67636633900684</v>
      </c>
      <c r="X52" s="37">
        <f t="shared" ref="X52" si="32">SUM(X53:X70)</f>
        <v>71.969773127900311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9.8435651516386707E-3</v>
      </c>
      <c r="P64" s="10">
        <v>1.3365834853901491E-2</v>
      </c>
      <c r="Q64" s="10">
        <v>1.2768514082358823E-2</v>
      </c>
      <c r="R64" s="10">
        <v>0.15505714161684198</v>
      </c>
      <c r="S64" s="10">
        <v>0.1703948072316285</v>
      </c>
      <c r="T64" s="10">
        <v>2.0437570380804276E-2</v>
      </c>
      <c r="U64" s="10">
        <v>3.5619214611226066E-2</v>
      </c>
      <c r="V64" s="10">
        <v>6.0492546123426506E-2</v>
      </c>
      <c r="W64" s="10">
        <v>3.480505218911549E-2</v>
      </c>
      <c r="X64" s="10">
        <v>9.0052843365136859E-2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0.4618273754796855</v>
      </c>
      <c r="U65" s="10">
        <v>0.94507624612316399</v>
      </c>
      <c r="V65" s="10">
        <v>0.40807082505025288</v>
      </c>
      <c r="W65" s="10">
        <v>0.30957562104176706</v>
      </c>
      <c r="X65" s="10">
        <v>0.23723862708846996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22.777437976040975</v>
      </c>
      <c r="J66" s="10">
        <v>35.415613735522385</v>
      </c>
      <c r="K66" s="10">
        <v>34.521435836013389</v>
      </c>
      <c r="L66" s="10">
        <v>58.028678232193684</v>
      </c>
      <c r="M66" s="10">
        <v>82.412075113304127</v>
      </c>
      <c r="N66" s="10">
        <v>72.102740426007571</v>
      </c>
      <c r="O66" s="10">
        <v>61.308764171745125</v>
      </c>
      <c r="P66" s="10">
        <v>56.430286244694592</v>
      </c>
      <c r="Q66" s="10">
        <v>58.688600928868169</v>
      </c>
      <c r="R66" s="10">
        <v>67.513583102377126</v>
      </c>
      <c r="S66" s="10">
        <v>52.675341662664586</v>
      </c>
      <c r="T66" s="10">
        <v>52.854464136906365</v>
      </c>
      <c r="U66" s="10">
        <v>56.114743091660493</v>
      </c>
      <c r="V66" s="10">
        <v>57.512561417714878</v>
      </c>
      <c r="W66" s="10">
        <v>51.33198566577596</v>
      </c>
      <c r="X66" s="10">
        <v>71.642481657446709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0.29951723427122484</v>
      </c>
      <c r="J69" s="10">
        <v>0.76367549358781572</v>
      </c>
      <c r="K69" s="10">
        <v>1.2815818514717658</v>
      </c>
      <c r="L69" s="10">
        <v>1.1287893429644802</v>
      </c>
      <c r="M69" s="10">
        <v>1.1470832256177916</v>
      </c>
      <c r="N69" s="10">
        <v>1.0283067302823743</v>
      </c>
      <c r="O69" s="10">
        <v>0.96300949841386396</v>
      </c>
      <c r="P69" s="10">
        <v>0.88322677708104702</v>
      </c>
      <c r="Q69" s="10">
        <v>1.0947694074565462</v>
      </c>
      <c r="R69" s="10">
        <v>0.72711201625341126</v>
      </c>
      <c r="S69" s="10">
        <v>0.49902953231203334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5.305993182113688E-4</v>
      </c>
      <c r="O76" s="40">
        <v>1.6956058131325365E-3</v>
      </c>
      <c r="P76" s="40">
        <v>6.6026674169728048E-3</v>
      </c>
      <c r="Q76" s="40">
        <v>9.8097522983775273E-3</v>
      </c>
      <c r="R76" s="40">
        <v>1.9139959480758195E-2</v>
      </c>
      <c r="S76" s="40">
        <v>2.2574633171866768E-2</v>
      </c>
      <c r="T76" s="40">
        <v>7.4483273710799075E-2</v>
      </c>
      <c r="U76" s="40">
        <v>0.14588623311452406</v>
      </c>
      <c r="V76" s="40">
        <v>0.20045772793454217</v>
      </c>
      <c r="W76" s="40">
        <v>0.24544295962124621</v>
      </c>
      <c r="X76" s="40">
        <v>0.32519915490011542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602.42730392284204</v>
      </c>
      <c r="D2" s="31">
        <f t="shared" ref="D2:W2" si="1">SUM(D3,D17,D22,D25,D26,D51,D52,D71,D74,D75,D76)</f>
        <v>721.85180511473141</v>
      </c>
      <c r="E2" s="31">
        <f t="shared" si="1"/>
        <v>695.28348499170806</v>
      </c>
      <c r="F2" s="31">
        <f t="shared" si="1"/>
        <v>815.10591528784846</v>
      </c>
      <c r="G2" s="31">
        <f t="shared" si="1"/>
        <v>987.3054569834253</v>
      </c>
      <c r="H2" s="31">
        <f t="shared" si="1"/>
        <v>1016.149519135458</v>
      </c>
      <c r="I2" s="31">
        <f t="shared" si="1"/>
        <v>1032.8909819742712</v>
      </c>
      <c r="J2" s="31">
        <f t="shared" si="1"/>
        <v>1073.5308618194779</v>
      </c>
      <c r="K2" s="31">
        <f t="shared" si="1"/>
        <v>1051.1077466459756</v>
      </c>
      <c r="L2" s="31">
        <f t="shared" si="1"/>
        <v>956.35709151450476</v>
      </c>
      <c r="M2" s="31">
        <f t="shared" si="1"/>
        <v>978.86100206309425</v>
      </c>
      <c r="N2" s="31">
        <f t="shared" si="1"/>
        <v>934.7161287003288</v>
      </c>
      <c r="O2" s="31">
        <f t="shared" si="1"/>
        <v>831.50053295013868</v>
      </c>
      <c r="P2" s="31">
        <f t="shared" si="1"/>
        <v>790.72227115792907</v>
      </c>
      <c r="Q2" s="31">
        <f t="shared" si="1"/>
        <v>730.16083667844737</v>
      </c>
      <c r="R2" s="31">
        <f t="shared" si="1"/>
        <v>763.51089758055866</v>
      </c>
      <c r="S2" s="31">
        <f t="shared" si="1"/>
        <v>754.51285295138837</v>
      </c>
      <c r="T2" s="31">
        <f t="shared" si="1"/>
        <v>738.40973259205259</v>
      </c>
      <c r="U2" s="31">
        <f t="shared" si="1"/>
        <v>725.01341922848246</v>
      </c>
      <c r="V2" s="31">
        <f t="shared" si="1"/>
        <v>743.43559886571495</v>
      </c>
      <c r="W2" s="31">
        <f t="shared" si="1"/>
        <v>641.59696517228713</v>
      </c>
      <c r="X2" s="31">
        <f t="shared" ref="X2" si="2">SUM(X3,X17,X22,X25,X26,X51,X52,X71,X74,X75,X76)</f>
        <v>690.39698185117641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602.42730392284204</v>
      </c>
      <c r="D26" s="37">
        <f t="shared" ref="D26:W26" si="22">SUM(D27,D33)</f>
        <v>721.85180511473141</v>
      </c>
      <c r="E26" s="37">
        <f t="shared" si="22"/>
        <v>695.28348499170806</v>
      </c>
      <c r="F26" s="37">
        <f t="shared" si="22"/>
        <v>815.10591528784846</v>
      </c>
      <c r="G26" s="37">
        <f t="shared" si="22"/>
        <v>987.3054569834253</v>
      </c>
      <c r="H26" s="37">
        <f t="shared" si="22"/>
        <v>1016.149519135458</v>
      </c>
      <c r="I26" s="37">
        <f t="shared" si="22"/>
        <v>1016.0787046278822</v>
      </c>
      <c r="J26" s="37">
        <f t="shared" si="22"/>
        <v>1044.2764202316876</v>
      </c>
      <c r="K26" s="37">
        <f t="shared" si="22"/>
        <v>1022.3538729134356</v>
      </c>
      <c r="L26" s="37">
        <f t="shared" si="22"/>
        <v>912.90695740582942</v>
      </c>
      <c r="M26" s="37">
        <f t="shared" si="22"/>
        <v>913.84992113180397</v>
      </c>
      <c r="N26" s="37">
        <f t="shared" si="22"/>
        <v>872.38776273362828</v>
      </c>
      <c r="O26" s="37">
        <f t="shared" si="22"/>
        <v>775.57172492556094</v>
      </c>
      <c r="P26" s="37">
        <f t="shared" si="22"/>
        <v>739.17932061417048</v>
      </c>
      <c r="Q26" s="37">
        <f t="shared" si="22"/>
        <v>683.4752718248792</v>
      </c>
      <c r="R26" s="37">
        <f t="shared" si="22"/>
        <v>707.39873457656768</v>
      </c>
      <c r="S26" s="37">
        <f t="shared" si="22"/>
        <v>712.19984861289333</v>
      </c>
      <c r="T26" s="37">
        <f t="shared" si="22"/>
        <v>697.87070399106369</v>
      </c>
      <c r="U26" s="37">
        <f t="shared" si="22"/>
        <v>682.9277561685326</v>
      </c>
      <c r="V26" s="37">
        <f t="shared" si="22"/>
        <v>700.12757480680375</v>
      </c>
      <c r="W26" s="37">
        <f t="shared" si="22"/>
        <v>602.15027231731756</v>
      </c>
      <c r="X26" s="37">
        <f t="shared" ref="X26" si="23">SUM(X27,X33)</f>
        <v>637.17115145627611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602.42730392284204</v>
      </c>
      <c r="D33" s="29">
        <f t="shared" ref="D33:W33" si="28">SUM(D34:D50)</f>
        <v>721.85180511473141</v>
      </c>
      <c r="E33" s="29">
        <f t="shared" si="28"/>
        <v>695.28348499170806</v>
      </c>
      <c r="F33" s="29">
        <f t="shared" si="28"/>
        <v>815.10591528784846</v>
      </c>
      <c r="G33" s="29">
        <f t="shared" si="28"/>
        <v>987.3054569834253</v>
      </c>
      <c r="H33" s="29">
        <f t="shared" si="28"/>
        <v>1016.149519135458</v>
      </c>
      <c r="I33" s="29">
        <f t="shared" si="28"/>
        <v>1016.0787046278822</v>
      </c>
      <c r="J33" s="29">
        <f t="shared" si="28"/>
        <v>1044.2764202316876</v>
      </c>
      <c r="K33" s="29">
        <f t="shared" si="28"/>
        <v>1022.3538729134356</v>
      </c>
      <c r="L33" s="29">
        <f t="shared" si="28"/>
        <v>912.90695740582942</v>
      </c>
      <c r="M33" s="29">
        <f t="shared" si="28"/>
        <v>913.84992113180397</v>
      </c>
      <c r="N33" s="29">
        <f t="shared" si="28"/>
        <v>872.38776273362828</v>
      </c>
      <c r="O33" s="29">
        <f t="shared" si="28"/>
        <v>775.57172492556094</v>
      </c>
      <c r="P33" s="29">
        <f t="shared" si="28"/>
        <v>739.17932061417048</v>
      </c>
      <c r="Q33" s="29">
        <f t="shared" si="28"/>
        <v>683.4752718248792</v>
      </c>
      <c r="R33" s="29">
        <f t="shared" si="28"/>
        <v>707.39873457656768</v>
      </c>
      <c r="S33" s="29">
        <f t="shared" si="28"/>
        <v>712.19984861289333</v>
      </c>
      <c r="T33" s="29">
        <f t="shared" si="28"/>
        <v>697.87070399106369</v>
      </c>
      <c r="U33" s="29">
        <f t="shared" si="28"/>
        <v>682.9277561685326</v>
      </c>
      <c r="V33" s="29">
        <f t="shared" si="28"/>
        <v>700.12757480680375</v>
      </c>
      <c r="W33" s="29">
        <f t="shared" si="28"/>
        <v>602.15027231731756</v>
      </c>
      <c r="X33" s="29">
        <f t="shared" ref="X33" si="29">SUM(X34:X50)</f>
        <v>637.17115145627611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602.42730392284204</v>
      </c>
      <c r="D43" s="10">
        <v>721.85180511473141</v>
      </c>
      <c r="E43" s="10">
        <v>695.28348499170806</v>
      </c>
      <c r="F43" s="10">
        <v>815.10591528784846</v>
      </c>
      <c r="G43" s="10">
        <v>987.3054569834253</v>
      </c>
      <c r="H43" s="10">
        <v>1016.149519135458</v>
      </c>
      <c r="I43" s="10">
        <v>1016.0787046278822</v>
      </c>
      <c r="J43" s="10">
        <v>1044.2764202316876</v>
      </c>
      <c r="K43" s="10">
        <v>1022.3538729134356</v>
      </c>
      <c r="L43" s="10">
        <v>912.90695740582942</v>
      </c>
      <c r="M43" s="10">
        <v>913.84992113180397</v>
      </c>
      <c r="N43" s="10">
        <v>872.38776273362828</v>
      </c>
      <c r="O43" s="10">
        <v>775.57172492556094</v>
      </c>
      <c r="P43" s="10">
        <v>739.17932061417048</v>
      </c>
      <c r="Q43" s="10">
        <v>683.4752718248792</v>
      </c>
      <c r="R43" s="10">
        <v>707.39873457656768</v>
      </c>
      <c r="S43" s="10">
        <v>712.19984861289333</v>
      </c>
      <c r="T43" s="10">
        <v>697.87070399106369</v>
      </c>
      <c r="U43" s="10">
        <v>682.9277561685326</v>
      </c>
      <c r="V43" s="10">
        <v>700.12757480680375</v>
      </c>
      <c r="W43" s="10">
        <v>602.15027231731756</v>
      </c>
      <c r="X43" s="10">
        <v>637.17115145627611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16.812277346388985</v>
      </c>
      <c r="J52" s="37">
        <f t="shared" si="31"/>
        <v>29.254441587790321</v>
      </c>
      <c r="K52" s="37">
        <f t="shared" si="31"/>
        <v>28.753873732539915</v>
      </c>
      <c r="L52" s="37">
        <f t="shared" si="31"/>
        <v>43.4501341086753</v>
      </c>
      <c r="M52" s="37">
        <f t="shared" si="31"/>
        <v>65.011080931290337</v>
      </c>
      <c r="N52" s="37">
        <f t="shared" si="31"/>
        <v>62.328365966700567</v>
      </c>
      <c r="O52" s="37">
        <f t="shared" si="31"/>
        <v>55.928808024577684</v>
      </c>
      <c r="P52" s="37">
        <f t="shared" si="31"/>
        <v>51.542950543758622</v>
      </c>
      <c r="Q52" s="37">
        <f t="shared" si="31"/>
        <v>46.685564853568138</v>
      </c>
      <c r="R52" s="37">
        <f t="shared" si="31"/>
        <v>56.112163003990993</v>
      </c>
      <c r="S52" s="37">
        <f t="shared" si="31"/>
        <v>42.313004338495013</v>
      </c>
      <c r="T52" s="37">
        <f t="shared" si="31"/>
        <v>40.539028600988949</v>
      </c>
      <c r="U52" s="37">
        <f t="shared" si="31"/>
        <v>42.085663059949923</v>
      </c>
      <c r="V52" s="37">
        <f t="shared" si="31"/>
        <v>43.308024058911201</v>
      </c>
      <c r="W52" s="37">
        <f t="shared" si="31"/>
        <v>39.446692854969598</v>
      </c>
      <c r="X52" s="37">
        <f t="shared" ref="X52" si="32">SUM(X53:X70)</f>
        <v>53.225830394900321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0.35115032670532365</v>
      </c>
      <c r="U65" s="10">
        <v>0.6970607499621766</v>
      </c>
      <c r="V65" s="10">
        <v>0.30511996200151281</v>
      </c>
      <c r="W65" s="10">
        <v>0.23647105421148978</v>
      </c>
      <c r="X65" s="10">
        <v>0.17567156464361811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16.594069755019177</v>
      </c>
      <c r="J66" s="10">
        <v>28.636936363248321</v>
      </c>
      <c r="K66" s="10">
        <v>27.72461851565313</v>
      </c>
      <c r="L66" s="10">
        <v>42.621057910138937</v>
      </c>
      <c r="M66" s="10">
        <v>64.118621960927214</v>
      </c>
      <c r="N66" s="10">
        <v>61.451957372767993</v>
      </c>
      <c r="O66" s="10">
        <v>55.063890098071859</v>
      </c>
      <c r="P66" s="10">
        <v>50.748650706079587</v>
      </c>
      <c r="Q66" s="10">
        <v>45.830646037784007</v>
      </c>
      <c r="R66" s="10">
        <v>55.5142818143688</v>
      </c>
      <c r="S66" s="10">
        <v>41.915906294997114</v>
      </c>
      <c r="T66" s="10">
        <v>40.187878274283626</v>
      </c>
      <c r="U66" s="10">
        <v>41.388602309987746</v>
      </c>
      <c r="V66" s="10">
        <v>43.002904096909688</v>
      </c>
      <c r="W66" s="10">
        <v>39.210221800758106</v>
      </c>
      <c r="X66" s="10">
        <v>53.050158830256706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0.21820759136980933</v>
      </c>
      <c r="J69" s="10">
        <v>0.61750522454200119</v>
      </c>
      <c r="K69" s="10">
        <v>1.0292552168867835</v>
      </c>
      <c r="L69" s="10">
        <v>0.82907619853636061</v>
      </c>
      <c r="M69" s="10">
        <v>0.89245897036312793</v>
      </c>
      <c r="N69" s="10">
        <v>0.87640859393257731</v>
      </c>
      <c r="O69" s="10">
        <v>0.86491792650582344</v>
      </c>
      <c r="P69" s="10">
        <v>0.79429983767903634</v>
      </c>
      <c r="Q69" s="10">
        <v>0.8549188157841322</v>
      </c>
      <c r="R69" s="10">
        <v>0.59788118962218939</v>
      </c>
      <c r="S69" s="10">
        <v>0.39709804349789807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115.00077386070501</v>
      </c>
      <c r="D2" s="31">
        <f t="shared" si="0"/>
        <v>118.19578675838352</v>
      </c>
      <c r="E2" s="31">
        <f t="shared" si="0"/>
        <v>125.65778159931214</v>
      </c>
      <c r="F2" s="31">
        <f t="shared" si="0"/>
        <v>117.13766122098025</v>
      </c>
      <c r="G2" s="31">
        <f t="shared" si="0"/>
        <v>132.07179707652622</v>
      </c>
      <c r="H2" s="31">
        <f t="shared" si="0"/>
        <v>137.40180567497853</v>
      </c>
      <c r="I2" s="31">
        <f t="shared" si="0"/>
        <v>134.20180567497852</v>
      </c>
      <c r="J2" s="31">
        <f t="shared" si="0"/>
        <v>133.5625967325881</v>
      </c>
      <c r="K2" s="31">
        <f t="shared" si="0"/>
        <v>123.29217540842649</v>
      </c>
      <c r="L2" s="31">
        <f t="shared" si="0"/>
        <v>115.07592433361989</v>
      </c>
      <c r="M2" s="31">
        <f t="shared" si="0"/>
        <v>136.66766981943252</v>
      </c>
      <c r="N2" s="31">
        <f t="shared" si="0"/>
        <v>121.23817712811692</v>
      </c>
      <c r="O2" s="31">
        <f t="shared" si="0"/>
        <v>121.21427343078244</v>
      </c>
      <c r="P2" s="31">
        <f t="shared" si="0"/>
        <v>123.2921754084265</v>
      </c>
      <c r="Q2" s="31">
        <f t="shared" si="0"/>
        <v>119.16018916595013</v>
      </c>
      <c r="R2" s="31">
        <f t="shared" si="0"/>
        <v>125.32244196044714</v>
      </c>
      <c r="S2" s="31">
        <f t="shared" si="0"/>
        <v>139.70094582975065</v>
      </c>
      <c r="T2" s="31">
        <f t="shared" si="0"/>
        <v>168.48357695614791</v>
      </c>
      <c r="U2" s="31">
        <f t="shared" si="0"/>
        <v>178.94350816852963</v>
      </c>
      <c r="V2" s="31">
        <f t="shared" si="0"/>
        <v>166.44797936371452</v>
      </c>
      <c r="W2" s="31">
        <f t="shared" si="0"/>
        <v>86.994153052450542</v>
      </c>
      <c r="X2" s="31">
        <f t="shared" ref="X2" si="1">SUM(X3,X17,X22,X25,X26,X51,X52,X71,X74,X75,X76)</f>
        <v>114.49062768701636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115.00077386070501</v>
      </c>
      <c r="D26" s="37">
        <f t="shared" si="14"/>
        <v>118.19578675838352</v>
      </c>
      <c r="E26" s="37">
        <f t="shared" si="14"/>
        <v>125.65778159931214</v>
      </c>
      <c r="F26" s="37">
        <f t="shared" si="14"/>
        <v>117.13766122098025</v>
      </c>
      <c r="G26" s="37">
        <f t="shared" si="14"/>
        <v>132.07179707652622</v>
      </c>
      <c r="H26" s="37">
        <f t="shared" si="14"/>
        <v>137.40180567497853</v>
      </c>
      <c r="I26" s="37">
        <f t="shared" si="14"/>
        <v>134.20180567497852</v>
      </c>
      <c r="J26" s="37">
        <f t="shared" si="14"/>
        <v>133.5625967325881</v>
      </c>
      <c r="K26" s="37">
        <f t="shared" si="14"/>
        <v>123.29217540842649</v>
      </c>
      <c r="L26" s="37">
        <f t="shared" si="14"/>
        <v>115.07592433361989</v>
      </c>
      <c r="M26" s="37">
        <f t="shared" si="14"/>
        <v>136.66766981943252</v>
      </c>
      <c r="N26" s="37">
        <f t="shared" si="14"/>
        <v>121.23817712811692</v>
      </c>
      <c r="O26" s="37">
        <f t="shared" si="14"/>
        <v>121.21427343078244</v>
      </c>
      <c r="P26" s="37">
        <f t="shared" si="14"/>
        <v>123.2921754084265</v>
      </c>
      <c r="Q26" s="37">
        <f t="shared" si="14"/>
        <v>119.16018916595013</v>
      </c>
      <c r="R26" s="37">
        <f t="shared" si="14"/>
        <v>125.32244196044714</v>
      </c>
      <c r="S26" s="37">
        <f t="shared" si="14"/>
        <v>139.70094582975065</v>
      </c>
      <c r="T26" s="37">
        <f t="shared" si="14"/>
        <v>168.48357695614791</v>
      </c>
      <c r="U26" s="37">
        <f t="shared" si="14"/>
        <v>178.94350816852963</v>
      </c>
      <c r="V26" s="37">
        <f t="shared" si="14"/>
        <v>166.44797936371452</v>
      </c>
      <c r="W26" s="37">
        <f t="shared" si="14"/>
        <v>86.994153052450542</v>
      </c>
      <c r="X26" s="37">
        <f t="shared" ref="X26" si="15">SUM(X27,X33)</f>
        <v>114.49062768701636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115.00077386070501</v>
      </c>
      <c r="D33" s="29">
        <f t="shared" si="18"/>
        <v>118.19578675838352</v>
      </c>
      <c r="E33" s="29">
        <f t="shared" si="18"/>
        <v>125.65778159931214</v>
      </c>
      <c r="F33" s="29">
        <f t="shared" si="18"/>
        <v>117.13766122098025</v>
      </c>
      <c r="G33" s="29">
        <f t="shared" si="18"/>
        <v>132.07179707652622</v>
      </c>
      <c r="H33" s="29">
        <f t="shared" si="18"/>
        <v>137.40180567497853</v>
      </c>
      <c r="I33" s="29">
        <f t="shared" si="18"/>
        <v>134.20180567497852</v>
      </c>
      <c r="J33" s="29">
        <f t="shared" si="18"/>
        <v>133.5625967325881</v>
      </c>
      <c r="K33" s="29">
        <f t="shared" si="18"/>
        <v>123.29217540842649</v>
      </c>
      <c r="L33" s="29">
        <f t="shared" si="18"/>
        <v>115.07592433361989</v>
      </c>
      <c r="M33" s="29">
        <f t="shared" si="18"/>
        <v>136.66766981943252</v>
      </c>
      <c r="N33" s="29">
        <f t="shared" si="18"/>
        <v>121.23817712811692</v>
      </c>
      <c r="O33" s="29">
        <f t="shared" si="18"/>
        <v>121.21427343078244</v>
      </c>
      <c r="P33" s="29">
        <f t="shared" si="18"/>
        <v>123.2921754084265</v>
      </c>
      <c r="Q33" s="29">
        <f t="shared" si="18"/>
        <v>119.16018916595013</v>
      </c>
      <c r="R33" s="29">
        <f t="shared" si="18"/>
        <v>125.32244196044714</v>
      </c>
      <c r="S33" s="29">
        <f t="shared" si="18"/>
        <v>139.70094582975065</v>
      </c>
      <c r="T33" s="29">
        <f t="shared" si="18"/>
        <v>168.48357695614791</v>
      </c>
      <c r="U33" s="29">
        <f t="shared" si="18"/>
        <v>178.94350816852963</v>
      </c>
      <c r="V33" s="29">
        <f t="shared" si="18"/>
        <v>166.44797936371452</v>
      </c>
      <c r="W33" s="29">
        <f t="shared" si="18"/>
        <v>86.994153052450542</v>
      </c>
      <c r="X33" s="29">
        <f t="shared" ref="X33" si="19">SUM(X34:X50)</f>
        <v>114.49062768701636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3.1742906276870162</v>
      </c>
      <c r="D38" s="10">
        <f>FC_TRA_DAVI_PA_E!D38+FC_TRA_DAVI_FR_E!D38</f>
        <v>3.1742906276870158</v>
      </c>
      <c r="E38" s="10">
        <f>FC_TRA_DAVI_PA_E!E38+FC_TRA_DAVI_FR_E!E38</f>
        <v>2.116165090283749</v>
      </c>
      <c r="F38" s="10">
        <f>FC_TRA_DAVI_PA_E!F38+FC_TRA_DAVI_FR_E!F38</f>
        <v>2.116165090283749</v>
      </c>
      <c r="G38" s="10">
        <f>FC_TRA_DAVI_PA_E!G38+FC_TRA_DAVI_FR_E!G38</f>
        <v>2.1400687876182292</v>
      </c>
      <c r="H38" s="10">
        <f>FC_TRA_DAVI_PA_E!H38+FC_TRA_DAVI_FR_E!H38</f>
        <v>3.2100601891659499</v>
      </c>
      <c r="I38" s="10">
        <f>FC_TRA_DAVI_PA_E!I38+FC_TRA_DAVI_FR_E!I38</f>
        <v>2.1400687876182296</v>
      </c>
      <c r="J38" s="10">
        <f>FC_TRA_DAVI_PA_E!J38+FC_TRA_DAVI_FR_E!J38</f>
        <v>2.101805674978503</v>
      </c>
      <c r="K38" s="10">
        <f>FC_TRA_DAVI_PA_E!K38+FC_TRA_DAVI_FR_E!K38</f>
        <v>2.101805674978503</v>
      </c>
      <c r="L38" s="10">
        <f>FC_TRA_DAVI_PA_E!L38+FC_TRA_DAVI_FR_E!L38</f>
        <v>2.101805674978503</v>
      </c>
      <c r="M38" s="10">
        <f>FC_TRA_DAVI_PA_E!M38+FC_TRA_DAVI_FR_E!M38</f>
        <v>3.1527944969905422</v>
      </c>
      <c r="N38" s="10">
        <f>FC_TRA_DAVI_PA_E!N38+FC_TRA_DAVI_FR_E!N38</f>
        <v>2.101805674978503</v>
      </c>
      <c r="O38" s="10">
        <f>FC_TRA_DAVI_PA_E!O38+FC_TRA_DAVI_FR_E!O38</f>
        <v>1.050902837489252</v>
      </c>
      <c r="P38" s="10">
        <f>FC_TRA_DAVI_PA_E!P38+FC_TRA_DAVI_FR_E!P38</f>
        <v>2.101805674978503</v>
      </c>
      <c r="Q38" s="10">
        <f>FC_TRA_DAVI_PA_E!Q38+FC_TRA_DAVI_FR_E!Q38</f>
        <v>1.0509028374892522</v>
      </c>
      <c r="R38" s="10">
        <f>FC_TRA_DAVI_PA_E!R38+FC_TRA_DAVI_FR_E!R38</f>
        <v>1.050902837489252</v>
      </c>
      <c r="S38" s="10">
        <f>FC_TRA_DAVI_PA_E!S38+FC_TRA_DAVI_FR_E!S38</f>
        <v>1.0509028374892522</v>
      </c>
      <c r="T38" s="10">
        <f>FC_TRA_DAVI_PA_E!T38+FC_TRA_DAVI_FR_E!T38</f>
        <v>1.2726569217540842</v>
      </c>
      <c r="U38" s="10">
        <f>FC_TRA_DAVI_PA_E!U38+FC_TRA_DAVI_FR_E!U38</f>
        <v>0.84496990541702477</v>
      </c>
      <c r="V38" s="10">
        <f>FC_TRA_DAVI_PA_E!V38+FC_TRA_DAVI_FR_E!V38</f>
        <v>1.1833190025795359</v>
      </c>
      <c r="W38" s="10">
        <f>FC_TRA_DAVI_PA_E!W38+FC_TRA_DAVI_FR_E!W38</f>
        <v>1.1318142734307821</v>
      </c>
      <c r="X38" s="10">
        <f>FC_TRA_DAVI_PA_E!X38+FC_TRA_DAVI_FR_E!X38</f>
        <v>1.2484952708512467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111.826483233018</v>
      </c>
      <c r="D40" s="10">
        <f>FC_TRA_DAVI_PA_E!D40+FC_TRA_DAVI_FR_E!D40</f>
        <v>115.02149613069651</v>
      </c>
      <c r="E40" s="10">
        <f>FC_TRA_DAVI_PA_E!E40+FC_TRA_DAVI_FR_E!E40</f>
        <v>123.5416165090284</v>
      </c>
      <c r="F40" s="10">
        <f>FC_TRA_DAVI_PA_E!F40+FC_TRA_DAVI_FR_E!F40</f>
        <v>115.02149613069651</v>
      </c>
      <c r="G40" s="10">
        <f>FC_TRA_DAVI_PA_E!G40+FC_TRA_DAVI_FR_E!G40</f>
        <v>129.931728288908</v>
      </c>
      <c r="H40" s="10">
        <f>FC_TRA_DAVI_PA_E!H40+FC_TRA_DAVI_FR_E!H40</f>
        <v>134.19174548581259</v>
      </c>
      <c r="I40" s="10">
        <f>FC_TRA_DAVI_PA_E!I40+FC_TRA_DAVI_FR_E!I40</f>
        <v>132.0617368873603</v>
      </c>
      <c r="J40" s="10">
        <f>FC_TRA_DAVI_PA_E!J40+FC_TRA_DAVI_FR_E!J40</f>
        <v>131.46079105760961</v>
      </c>
      <c r="K40" s="10">
        <f>FC_TRA_DAVI_PA_E!K40+FC_TRA_DAVI_FR_E!K40</f>
        <v>121.19036973344798</v>
      </c>
      <c r="L40" s="10">
        <f>FC_TRA_DAVI_PA_E!L40+FC_TRA_DAVI_FR_E!L40</f>
        <v>112.97411865864139</v>
      </c>
      <c r="M40" s="10">
        <f>FC_TRA_DAVI_PA_E!M40+FC_TRA_DAVI_FR_E!M40</f>
        <v>133.51487532244198</v>
      </c>
      <c r="N40" s="10">
        <f>FC_TRA_DAVI_PA_E!N40+FC_TRA_DAVI_FR_E!N40</f>
        <v>119.13637145313841</v>
      </c>
      <c r="O40" s="10">
        <f>FC_TRA_DAVI_PA_E!O40+FC_TRA_DAVI_FR_E!O40</f>
        <v>120.16337059329319</v>
      </c>
      <c r="P40" s="10">
        <f>FC_TRA_DAVI_PA_E!P40+FC_TRA_DAVI_FR_E!P40</f>
        <v>121.19036973344799</v>
      </c>
      <c r="Q40" s="10">
        <f>FC_TRA_DAVI_PA_E!Q40+FC_TRA_DAVI_FR_E!Q40</f>
        <v>118.10928632846088</v>
      </c>
      <c r="R40" s="10">
        <f>FC_TRA_DAVI_PA_E!R40+FC_TRA_DAVI_FR_E!R40</f>
        <v>124.27153912295789</v>
      </c>
      <c r="S40" s="10">
        <f>FC_TRA_DAVI_PA_E!S40+FC_TRA_DAVI_FR_E!S40</f>
        <v>138.6500429922614</v>
      </c>
      <c r="T40" s="10">
        <f>FC_TRA_DAVI_PA_E!T40+FC_TRA_DAVI_FR_E!T40</f>
        <v>167.21092003439384</v>
      </c>
      <c r="U40" s="10">
        <f>FC_TRA_DAVI_PA_E!U40+FC_TRA_DAVI_FR_E!U40</f>
        <v>178.0985382631126</v>
      </c>
      <c r="V40" s="10">
        <f>FC_TRA_DAVI_PA_E!V40+FC_TRA_DAVI_FR_E!V40</f>
        <v>165.26466036113499</v>
      </c>
      <c r="W40" s="10">
        <f>FC_TRA_DAVI_PA_E!W40+FC_TRA_DAVI_FR_E!W40</f>
        <v>85.862338779019765</v>
      </c>
      <c r="X40" s="10">
        <f>FC_TRA_DAVI_PA_E!X40+FC_TRA_DAVI_FR_E!X40</f>
        <v>113.24213241616511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109.37195198873628</v>
      </c>
      <c r="D2" s="31">
        <f t="shared" si="0"/>
        <v>113.02199114090575</v>
      </c>
      <c r="E2" s="31">
        <f t="shared" si="0"/>
        <v>120.54953398744679</v>
      </c>
      <c r="F2" s="31">
        <f t="shared" si="0"/>
        <v>112.40548157634504</v>
      </c>
      <c r="G2" s="31">
        <f t="shared" si="0"/>
        <v>127.21188071157219</v>
      </c>
      <c r="H2" s="31">
        <f t="shared" si="0"/>
        <v>132.14221081100487</v>
      </c>
      <c r="I2" s="31">
        <f t="shared" si="0"/>
        <v>128.5804153602547</v>
      </c>
      <c r="J2" s="31">
        <f t="shared" si="0"/>
        <v>127.70390336443678</v>
      </c>
      <c r="K2" s="31">
        <f t="shared" si="0"/>
        <v>117.74917548520158</v>
      </c>
      <c r="L2" s="31">
        <f t="shared" si="0"/>
        <v>109.54436494081718</v>
      </c>
      <c r="M2" s="31">
        <f t="shared" si="0"/>
        <v>130.62412169067119</v>
      </c>
      <c r="N2" s="31">
        <f t="shared" si="0"/>
        <v>117.52356764848616</v>
      </c>
      <c r="O2" s="31">
        <f t="shared" si="0"/>
        <v>117.74620131736023</v>
      </c>
      <c r="P2" s="31">
        <f t="shared" si="0"/>
        <v>120.14724834086864</v>
      </c>
      <c r="Q2" s="31">
        <f t="shared" si="0"/>
        <v>116.6984822757083</v>
      </c>
      <c r="R2" s="31">
        <f t="shared" si="0"/>
        <v>123.11846170528901</v>
      </c>
      <c r="S2" s="31">
        <f t="shared" si="0"/>
        <v>138.29499218637366</v>
      </c>
      <c r="T2" s="31">
        <f t="shared" si="0"/>
        <v>166.5283250959925</v>
      </c>
      <c r="U2" s="31">
        <f t="shared" si="0"/>
        <v>176.94371437815846</v>
      </c>
      <c r="V2" s="31">
        <f t="shared" si="0"/>
        <v>164.47275369265452</v>
      </c>
      <c r="W2" s="31">
        <f t="shared" si="0"/>
        <v>85.173198539291718</v>
      </c>
      <c r="X2" s="31">
        <f t="shared" ref="X2" si="1">SUM(X3,X17,X22,X25,X26,X51,X52,X71,X74,X75,X76)</f>
        <v>112.39995680684753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109.37195198873628</v>
      </c>
      <c r="D26" s="37">
        <f t="shared" si="14"/>
        <v>113.02199114090575</v>
      </c>
      <c r="E26" s="37">
        <f t="shared" si="14"/>
        <v>120.54953398744679</v>
      </c>
      <c r="F26" s="37">
        <f t="shared" si="14"/>
        <v>112.40548157634504</v>
      </c>
      <c r="G26" s="37">
        <f t="shared" si="14"/>
        <v>127.21188071157219</v>
      </c>
      <c r="H26" s="37">
        <f t="shared" si="14"/>
        <v>132.14221081100487</v>
      </c>
      <c r="I26" s="37">
        <f t="shared" si="14"/>
        <v>128.5804153602547</v>
      </c>
      <c r="J26" s="37">
        <f t="shared" si="14"/>
        <v>127.70390336443678</v>
      </c>
      <c r="K26" s="37">
        <f t="shared" si="14"/>
        <v>117.74917548520158</v>
      </c>
      <c r="L26" s="37">
        <f t="shared" si="14"/>
        <v>109.54436494081718</v>
      </c>
      <c r="M26" s="37">
        <f t="shared" si="14"/>
        <v>130.62412169067119</v>
      </c>
      <c r="N26" s="37">
        <f t="shared" si="14"/>
        <v>117.52356764848616</v>
      </c>
      <c r="O26" s="37">
        <f t="shared" si="14"/>
        <v>117.74620131736023</v>
      </c>
      <c r="P26" s="37">
        <f t="shared" si="14"/>
        <v>120.14724834086864</v>
      </c>
      <c r="Q26" s="37">
        <f t="shared" si="14"/>
        <v>116.6984822757083</v>
      </c>
      <c r="R26" s="37">
        <f t="shared" si="14"/>
        <v>123.11846170528901</v>
      </c>
      <c r="S26" s="37">
        <f t="shared" si="14"/>
        <v>138.29499218637366</v>
      </c>
      <c r="T26" s="37">
        <f t="shared" si="14"/>
        <v>166.5283250959925</v>
      </c>
      <c r="U26" s="37">
        <f t="shared" si="14"/>
        <v>176.94371437815846</v>
      </c>
      <c r="V26" s="37">
        <f t="shared" si="14"/>
        <v>164.47275369265452</v>
      </c>
      <c r="W26" s="37">
        <f t="shared" si="14"/>
        <v>85.173198539291718</v>
      </c>
      <c r="X26" s="37">
        <f t="shared" ref="X26" si="15">SUM(X27,X33)</f>
        <v>112.39995680684753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109.37195198873628</v>
      </c>
      <c r="D33" s="29">
        <f t="shared" si="18"/>
        <v>113.02199114090575</v>
      </c>
      <c r="E33" s="29">
        <f t="shared" si="18"/>
        <v>120.54953398744679</v>
      </c>
      <c r="F33" s="29">
        <f t="shared" si="18"/>
        <v>112.40548157634504</v>
      </c>
      <c r="G33" s="29">
        <f t="shared" si="18"/>
        <v>127.21188071157219</v>
      </c>
      <c r="H33" s="29">
        <f t="shared" si="18"/>
        <v>132.14221081100487</v>
      </c>
      <c r="I33" s="29">
        <f t="shared" si="18"/>
        <v>128.5804153602547</v>
      </c>
      <c r="J33" s="29">
        <f t="shared" si="18"/>
        <v>127.70390336443678</v>
      </c>
      <c r="K33" s="29">
        <f t="shared" si="18"/>
        <v>117.74917548520158</v>
      </c>
      <c r="L33" s="29">
        <f t="shared" si="18"/>
        <v>109.54436494081718</v>
      </c>
      <c r="M33" s="29">
        <f t="shared" si="18"/>
        <v>130.62412169067119</v>
      </c>
      <c r="N33" s="29">
        <f t="shared" si="18"/>
        <v>117.52356764848616</v>
      </c>
      <c r="O33" s="29">
        <f t="shared" si="18"/>
        <v>117.74620131736023</v>
      </c>
      <c r="P33" s="29">
        <f t="shared" si="18"/>
        <v>120.14724834086864</v>
      </c>
      <c r="Q33" s="29">
        <f t="shared" si="18"/>
        <v>116.6984822757083</v>
      </c>
      <c r="R33" s="29">
        <f t="shared" si="18"/>
        <v>123.11846170528901</v>
      </c>
      <c r="S33" s="29">
        <f t="shared" si="18"/>
        <v>138.29499218637366</v>
      </c>
      <c r="T33" s="29">
        <f t="shared" si="18"/>
        <v>166.5283250959925</v>
      </c>
      <c r="U33" s="29">
        <f t="shared" si="18"/>
        <v>176.94371437815846</v>
      </c>
      <c r="V33" s="29">
        <f t="shared" si="18"/>
        <v>164.47275369265452</v>
      </c>
      <c r="W33" s="29">
        <f t="shared" si="18"/>
        <v>85.173198539291718</v>
      </c>
      <c r="X33" s="29">
        <f t="shared" ref="X33" si="19">SUM(X34:X50)</f>
        <v>112.39995680684753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3.0189219643878276</v>
      </c>
      <c r="D38" s="10">
        <v>3.0353420967068034</v>
      </c>
      <c r="E38" s="10">
        <v>2.0301386211612509</v>
      </c>
      <c r="F38" s="10">
        <v>2.030675306207927</v>
      </c>
      <c r="G38" s="10">
        <v>2.0613195349140594</v>
      </c>
      <c r="H38" s="10">
        <v>3.0871825020712009</v>
      </c>
      <c r="I38" s="10">
        <v>2.0504264620544772</v>
      </c>
      <c r="J38" s="10">
        <v>2.0096104401569348</v>
      </c>
      <c r="K38" s="10">
        <v>2.0073121788872395</v>
      </c>
      <c r="L38" s="10">
        <v>2.0007744385092017</v>
      </c>
      <c r="M38" s="10">
        <v>3.0133755304724854</v>
      </c>
      <c r="N38" s="10">
        <v>2.0374085727656706</v>
      </c>
      <c r="O38" s="10">
        <v>1.0208353650583426</v>
      </c>
      <c r="P38" s="10">
        <v>2.0481929819094598</v>
      </c>
      <c r="Q38" s="10">
        <v>1.0291924426490833</v>
      </c>
      <c r="R38" s="10">
        <v>1.032421158807576</v>
      </c>
      <c r="S38" s="10">
        <v>1.0403265263238013</v>
      </c>
      <c r="T38" s="10">
        <v>1.2578877385579854</v>
      </c>
      <c r="U38" s="10">
        <v>0.83552689411587133</v>
      </c>
      <c r="V38" s="10">
        <v>1.1692766448418022</v>
      </c>
      <c r="W38" s="10">
        <v>1.10812322941293</v>
      </c>
      <c r="X38" s="10">
        <v>1.2256969618583684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106.35303002434846</v>
      </c>
      <c r="D40" s="10">
        <v>109.98664904419896</v>
      </c>
      <c r="E40" s="10">
        <v>118.51939536628554</v>
      </c>
      <c r="F40" s="10">
        <v>110.37480627013711</v>
      </c>
      <c r="G40" s="10">
        <v>125.15056117665813</v>
      </c>
      <c r="H40" s="10">
        <v>129.05502830893369</v>
      </c>
      <c r="I40" s="10">
        <v>126.52998889820023</v>
      </c>
      <c r="J40" s="10">
        <v>125.69429292427985</v>
      </c>
      <c r="K40" s="10">
        <v>115.74186330631434</v>
      </c>
      <c r="L40" s="10">
        <v>107.54359050230798</v>
      </c>
      <c r="M40" s="10">
        <v>127.6107461601987</v>
      </c>
      <c r="N40" s="10">
        <v>115.48615907572049</v>
      </c>
      <c r="O40" s="10">
        <v>116.72536595230189</v>
      </c>
      <c r="P40" s="10">
        <v>118.09905535895918</v>
      </c>
      <c r="Q40" s="10">
        <v>115.66928983305922</v>
      </c>
      <c r="R40" s="10">
        <v>122.08604054648143</v>
      </c>
      <c r="S40" s="10">
        <v>137.25466566004985</v>
      </c>
      <c r="T40" s="10">
        <v>165.2704373574345</v>
      </c>
      <c r="U40" s="10">
        <v>176.10818748404259</v>
      </c>
      <c r="V40" s="10">
        <v>163.30347704781272</v>
      </c>
      <c r="W40" s="10">
        <v>84.065075309878793</v>
      </c>
      <c r="X40" s="10">
        <v>111.17425984498915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5.6288218719687269</v>
      </c>
      <c r="D2" s="31">
        <f t="shared" si="0"/>
        <v>5.1737956174777668</v>
      </c>
      <c r="E2" s="31">
        <f t="shared" si="0"/>
        <v>5.1082476118653659</v>
      </c>
      <c r="F2" s="31">
        <f t="shared" si="0"/>
        <v>4.7321796446352167</v>
      </c>
      <c r="G2" s="31">
        <f t="shared" si="0"/>
        <v>4.859916364954052</v>
      </c>
      <c r="H2" s="31">
        <f t="shared" si="0"/>
        <v>5.2595948639736516</v>
      </c>
      <c r="I2" s="31">
        <f t="shared" si="0"/>
        <v>5.6213903147238087</v>
      </c>
      <c r="J2" s="31">
        <f t="shared" si="0"/>
        <v>5.8586933681513242</v>
      </c>
      <c r="K2" s="31">
        <f t="shared" si="0"/>
        <v>5.5429999232249045</v>
      </c>
      <c r="L2" s="31">
        <f t="shared" si="0"/>
        <v>5.5315593928027162</v>
      </c>
      <c r="M2" s="31">
        <f t="shared" si="0"/>
        <v>6.0435481287613504</v>
      </c>
      <c r="N2" s="31">
        <f t="shared" si="0"/>
        <v>3.7146094796307416</v>
      </c>
      <c r="O2" s="31">
        <f t="shared" si="0"/>
        <v>3.4680721134222208</v>
      </c>
      <c r="P2" s="31">
        <f t="shared" si="0"/>
        <v>3.144927067557862</v>
      </c>
      <c r="Q2" s="31">
        <f t="shared" si="0"/>
        <v>2.4617068902418331</v>
      </c>
      <c r="R2" s="31">
        <f t="shared" si="0"/>
        <v>2.2039802551581449</v>
      </c>
      <c r="S2" s="31">
        <f t="shared" si="0"/>
        <v>1.4059536433770001</v>
      </c>
      <c r="T2" s="31">
        <f t="shared" si="0"/>
        <v>1.9552518601554267</v>
      </c>
      <c r="U2" s="31">
        <f t="shared" si="0"/>
        <v>1.9997937903711613</v>
      </c>
      <c r="V2" s="31">
        <f t="shared" si="0"/>
        <v>1.9752256710600071</v>
      </c>
      <c r="W2" s="31">
        <f t="shared" si="0"/>
        <v>1.8209545131588301</v>
      </c>
      <c r="X2" s="31">
        <f t="shared" ref="X2" si="1">SUM(X3,X17,X22,X25,X26,X51,X52,X71,X74,X75,X76)</f>
        <v>2.0906708801688261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5.6288218719687269</v>
      </c>
      <c r="D26" s="37">
        <f t="shared" si="14"/>
        <v>5.1737956174777668</v>
      </c>
      <c r="E26" s="37">
        <f t="shared" si="14"/>
        <v>5.1082476118653659</v>
      </c>
      <c r="F26" s="37">
        <f t="shared" si="14"/>
        <v>4.7321796446352167</v>
      </c>
      <c r="G26" s="37">
        <f t="shared" si="14"/>
        <v>4.859916364954052</v>
      </c>
      <c r="H26" s="37">
        <f t="shared" si="14"/>
        <v>5.2595948639736516</v>
      </c>
      <c r="I26" s="37">
        <f t="shared" si="14"/>
        <v>5.6213903147238087</v>
      </c>
      <c r="J26" s="37">
        <f t="shared" si="14"/>
        <v>5.8586933681513242</v>
      </c>
      <c r="K26" s="37">
        <f t="shared" si="14"/>
        <v>5.5429999232249045</v>
      </c>
      <c r="L26" s="37">
        <f t="shared" si="14"/>
        <v>5.5315593928027162</v>
      </c>
      <c r="M26" s="37">
        <f t="shared" si="14"/>
        <v>6.0435481287613504</v>
      </c>
      <c r="N26" s="37">
        <f t="shared" si="14"/>
        <v>3.7146094796307416</v>
      </c>
      <c r="O26" s="37">
        <f t="shared" si="14"/>
        <v>3.4680721134222208</v>
      </c>
      <c r="P26" s="37">
        <f t="shared" si="14"/>
        <v>3.144927067557862</v>
      </c>
      <c r="Q26" s="37">
        <f t="shared" si="14"/>
        <v>2.4617068902418331</v>
      </c>
      <c r="R26" s="37">
        <f t="shared" si="14"/>
        <v>2.2039802551581449</v>
      </c>
      <c r="S26" s="37">
        <f t="shared" si="14"/>
        <v>1.4059536433770001</v>
      </c>
      <c r="T26" s="37">
        <f t="shared" si="14"/>
        <v>1.9552518601554267</v>
      </c>
      <c r="U26" s="37">
        <f t="shared" si="14"/>
        <v>1.9997937903711613</v>
      </c>
      <c r="V26" s="37">
        <f t="shared" si="14"/>
        <v>1.9752256710600071</v>
      </c>
      <c r="W26" s="37">
        <f t="shared" si="14"/>
        <v>1.8209545131588301</v>
      </c>
      <c r="X26" s="37">
        <f t="shared" ref="X26" si="15">SUM(X27,X33)</f>
        <v>2.0906708801688261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5.6288218719687269</v>
      </c>
      <c r="D33" s="29">
        <f t="shared" si="18"/>
        <v>5.1737956174777668</v>
      </c>
      <c r="E33" s="29">
        <f t="shared" si="18"/>
        <v>5.1082476118653659</v>
      </c>
      <c r="F33" s="29">
        <f t="shared" si="18"/>
        <v>4.7321796446352167</v>
      </c>
      <c r="G33" s="29">
        <f t="shared" si="18"/>
        <v>4.859916364954052</v>
      </c>
      <c r="H33" s="29">
        <f t="shared" si="18"/>
        <v>5.2595948639736516</v>
      </c>
      <c r="I33" s="29">
        <f t="shared" si="18"/>
        <v>5.6213903147238087</v>
      </c>
      <c r="J33" s="29">
        <f t="shared" si="18"/>
        <v>5.8586933681513242</v>
      </c>
      <c r="K33" s="29">
        <f t="shared" si="18"/>
        <v>5.5429999232249045</v>
      </c>
      <c r="L33" s="29">
        <f t="shared" si="18"/>
        <v>5.5315593928027162</v>
      </c>
      <c r="M33" s="29">
        <f t="shared" si="18"/>
        <v>6.0435481287613504</v>
      </c>
      <c r="N33" s="29">
        <f t="shared" si="18"/>
        <v>3.7146094796307416</v>
      </c>
      <c r="O33" s="29">
        <f t="shared" si="18"/>
        <v>3.4680721134222208</v>
      </c>
      <c r="P33" s="29">
        <f t="shared" si="18"/>
        <v>3.144927067557862</v>
      </c>
      <c r="Q33" s="29">
        <f t="shared" si="18"/>
        <v>2.4617068902418331</v>
      </c>
      <c r="R33" s="29">
        <f t="shared" si="18"/>
        <v>2.2039802551581449</v>
      </c>
      <c r="S33" s="29">
        <f t="shared" si="18"/>
        <v>1.4059536433770001</v>
      </c>
      <c r="T33" s="29">
        <f t="shared" si="18"/>
        <v>1.9552518601554267</v>
      </c>
      <c r="U33" s="29">
        <f t="shared" si="18"/>
        <v>1.9997937903711613</v>
      </c>
      <c r="V33" s="29">
        <f t="shared" si="18"/>
        <v>1.9752256710600071</v>
      </c>
      <c r="W33" s="29">
        <f t="shared" si="18"/>
        <v>1.8209545131588301</v>
      </c>
      <c r="X33" s="29">
        <f t="shared" ref="X33" si="19">SUM(X34:X50)</f>
        <v>2.0906708801688261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0.15536866329918866</v>
      </c>
      <c r="D38" s="10">
        <v>0.1389485309802124</v>
      </c>
      <c r="E38" s="10">
        <v>8.6026469122497937E-2</v>
      </c>
      <c r="F38" s="10">
        <v>8.5489784075822098E-2</v>
      </c>
      <c r="G38" s="10">
        <v>7.8749252704169881E-2</v>
      </c>
      <c r="H38" s="10">
        <v>0.122877687094749</v>
      </c>
      <c r="I38" s="10">
        <v>8.9642325563752248E-2</v>
      </c>
      <c r="J38" s="10">
        <v>9.2195234821568162E-2</v>
      </c>
      <c r="K38" s="10">
        <v>9.449349609126341E-2</v>
      </c>
      <c r="L38" s="10">
        <v>0.10103123646930143</v>
      </c>
      <c r="M38" s="10">
        <v>0.13941896651805655</v>
      </c>
      <c r="N38" s="10">
        <v>6.4397102212832513E-2</v>
      </c>
      <c r="O38" s="10">
        <v>3.0067472430909344E-2</v>
      </c>
      <c r="P38" s="10">
        <v>5.3612693069043288E-2</v>
      </c>
      <c r="Q38" s="10">
        <v>2.1710394840168824E-2</v>
      </c>
      <c r="R38" s="10">
        <v>1.8481678681676047E-2</v>
      </c>
      <c r="S38" s="10">
        <v>1.0576311165450887E-2</v>
      </c>
      <c r="T38" s="10">
        <v>1.476918319609876E-2</v>
      </c>
      <c r="U38" s="10">
        <v>9.4430113011534714E-3</v>
      </c>
      <c r="V38" s="10">
        <v>1.404235773773386E-2</v>
      </c>
      <c r="W38" s="10">
        <v>2.3691044017852051E-2</v>
      </c>
      <c r="X38" s="10">
        <v>2.2798308992878359E-2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5.4734532086695378</v>
      </c>
      <c r="D40" s="10">
        <v>5.0348470864975541</v>
      </c>
      <c r="E40" s="10">
        <v>5.0222211427428682</v>
      </c>
      <c r="F40" s="10">
        <v>4.6466898605593947</v>
      </c>
      <c r="G40" s="10">
        <v>4.7811671122498822</v>
      </c>
      <c r="H40" s="10">
        <v>5.1367171768789026</v>
      </c>
      <c r="I40" s="10">
        <v>5.5317479891600563</v>
      </c>
      <c r="J40" s="10">
        <v>5.7664981333297565</v>
      </c>
      <c r="K40" s="10">
        <v>5.4485064271336414</v>
      </c>
      <c r="L40" s="10">
        <v>5.4305281563334145</v>
      </c>
      <c r="M40" s="10">
        <v>5.9041291622432936</v>
      </c>
      <c r="N40" s="10">
        <v>3.6502123774179092</v>
      </c>
      <c r="O40" s="10">
        <v>3.4380046409913114</v>
      </c>
      <c r="P40" s="10">
        <v>3.0913143744888187</v>
      </c>
      <c r="Q40" s="10">
        <v>2.4399964954016644</v>
      </c>
      <c r="R40" s="10">
        <v>2.1854985764764687</v>
      </c>
      <c r="S40" s="10">
        <v>1.3953773322115492</v>
      </c>
      <c r="T40" s="10">
        <v>1.940482676959328</v>
      </c>
      <c r="U40" s="10">
        <v>1.9903507790700079</v>
      </c>
      <c r="V40" s="10">
        <v>1.9611833133222734</v>
      </c>
      <c r="W40" s="10">
        <v>1.7972634691409779</v>
      </c>
      <c r="X40" s="10">
        <v>2.0678725711759478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44.501547721410141</v>
      </c>
      <c r="D2" s="31">
        <f t="shared" si="0"/>
        <v>50.711006018916592</v>
      </c>
      <c r="E2" s="31">
        <f t="shared" si="0"/>
        <v>91.097764402407563</v>
      </c>
      <c r="F2" s="31">
        <f t="shared" si="0"/>
        <v>66.164832330180559</v>
      </c>
      <c r="G2" s="31">
        <f t="shared" si="0"/>
        <v>25.873000859845231</v>
      </c>
      <c r="H2" s="31">
        <f t="shared" si="0"/>
        <v>17.593637145313838</v>
      </c>
      <c r="I2" s="31">
        <f t="shared" si="0"/>
        <v>20.540756663800519</v>
      </c>
      <c r="J2" s="31">
        <f t="shared" si="0"/>
        <v>125.96732588134134</v>
      </c>
      <c r="K2" s="31">
        <f t="shared" si="0"/>
        <v>137.79019776440239</v>
      </c>
      <c r="L2" s="31">
        <f t="shared" si="0"/>
        <v>197.69277730008602</v>
      </c>
      <c r="M2" s="31">
        <f t="shared" si="0"/>
        <v>122.57575236457436</v>
      </c>
      <c r="N2" s="31">
        <f t="shared" si="0"/>
        <v>116.938950988822</v>
      </c>
      <c r="O2" s="31">
        <f t="shared" si="0"/>
        <v>117.89432502149612</v>
      </c>
      <c r="P2" s="31">
        <f t="shared" si="0"/>
        <v>121.78761822871884</v>
      </c>
      <c r="Q2" s="31">
        <f t="shared" si="0"/>
        <v>86.295098882201202</v>
      </c>
      <c r="R2" s="31">
        <f t="shared" si="0"/>
        <v>98.619432502149607</v>
      </c>
      <c r="S2" s="31">
        <f t="shared" si="0"/>
        <v>111.3498710232158</v>
      </c>
      <c r="T2" s="31">
        <f t="shared" si="0"/>
        <v>98.403353396388638</v>
      </c>
      <c r="U2" s="31">
        <f t="shared" si="0"/>
        <v>102.68022355975924</v>
      </c>
      <c r="V2" s="31">
        <f t="shared" si="0"/>
        <v>87.816337059329328</v>
      </c>
      <c r="W2" s="31">
        <f t="shared" ref="W2:X2" si="1">SUM(W3,W17,W22,W25,W26,W51,W52,W71,W74,W75,W76)</f>
        <v>62.750816852966452</v>
      </c>
      <c r="X2" s="31">
        <f t="shared" si="1"/>
        <v>73.466809974204651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44.501547721410141</v>
      </c>
      <c r="D26" s="37">
        <f t="shared" si="14"/>
        <v>50.711006018916592</v>
      </c>
      <c r="E26" s="37">
        <f t="shared" si="14"/>
        <v>91.097764402407563</v>
      </c>
      <c r="F26" s="37">
        <f t="shared" si="14"/>
        <v>66.164832330180559</v>
      </c>
      <c r="G26" s="37">
        <f t="shared" si="14"/>
        <v>25.873000859845231</v>
      </c>
      <c r="H26" s="37">
        <f t="shared" si="14"/>
        <v>17.593637145313838</v>
      </c>
      <c r="I26" s="37">
        <f t="shared" si="14"/>
        <v>20.540756663800519</v>
      </c>
      <c r="J26" s="37">
        <f t="shared" si="14"/>
        <v>125.96732588134134</v>
      </c>
      <c r="K26" s="37">
        <f t="shared" si="14"/>
        <v>137.79019776440239</v>
      </c>
      <c r="L26" s="37">
        <f t="shared" si="14"/>
        <v>196.80902837489256</v>
      </c>
      <c r="M26" s="37">
        <f t="shared" si="14"/>
        <v>122.57575236457436</v>
      </c>
      <c r="N26" s="37">
        <f t="shared" si="14"/>
        <v>115.17145313843507</v>
      </c>
      <c r="O26" s="37">
        <f t="shared" si="14"/>
        <v>116.12682717110918</v>
      </c>
      <c r="P26" s="37">
        <f t="shared" si="14"/>
        <v>120.02012037833191</v>
      </c>
      <c r="Q26" s="37">
        <f t="shared" si="14"/>
        <v>84.527601031814271</v>
      </c>
      <c r="R26" s="37">
        <f t="shared" si="14"/>
        <v>95.968271711092001</v>
      </c>
      <c r="S26" s="37">
        <f t="shared" si="14"/>
        <v>108.69871023215819</v>
      </c>
      <c r="T26" s="37">
        <f t="shared" si="14"/>
        <v>96.31685296646603</v>
      </c>
      <c r="U26" s="37">
        <f t="shared" si="14"/>
        <v>100.38873602751505</v>
      </c>
      <c r="V26" s="37">
        <f t="shared" si="14"/>
        <v>86.193809114359425</v>
      </c>
      <c r="W26" s="37">
        <f t="shared" ref="W26:X26" si="15">SUM(W27,W33)</f>
        <v>61.658555460017183</v>
      </c>
      <c r="X26" s="37">
        <f t="shared" si="15"/>
        <v>71.123473774720551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44.501547721410141</v>
      </c>
      <c r="D33" s="29">
        <f t="shared" si="18"/>
        <v>50.711006018916592</v>
      </c>
      <c r="E33" s="29">
        <f t="shared" si="18"/>
        <v>91.097764402407563</v>
      </c>
      <c r="F33" s="29">
        <f t="shared" si="18"/>
        <v>66.164832330180559</v>
      </c>
      <c r="G33" s="29">
        <f t="shared" si="18"/>
        <v>25.873000859845231</v>
      </c>
      <c r="H33" s="29">
        <f t="shared" si="18"/>
        <v>17.593637145313838</v>
      </c>
      <c r="I33" s="29">
        <f t="shared" si="18"/>
        <v>20.540756663800519</v>
      </c>
      <c r="J33" s="29">
        <f t="shared" si="18"/>
        <v>125.96732588134134</v>
      </c>
      <c r="K33" s="29">
        <f t="shared" si="18"/>
        <v>137.79019776440239</v>
      </c>
      <c r="L33" s="29">
        <f t="shared" si="18"/>
        <v>196.80902837489256</v>
      </c>
      <c r="M33" s="29">
        <f t="shared" si="18"/>
        <v>122.57575236457436</v>
      </c>
      <c r="N33" s="29">
        <f t="shared" si="18"/>
        <v>115.17145313843507</v>
      </c>
      <c r="O33" s="29">
        <f t="shared" si="18"/>
        <v>116.12682717110918</v>
      </c>
      <c r="P33" s="29">
        <f t="shared" si="18"/>
        <v>120.02012037833191</v>
      </c>
      <c r="Q33" s="29">
        <f t="shared" si="18"/>
        <v>84.527601031814271</v>
      </c>
      <c r="R33" s="29">
        <f t="shared" si="18"/>
        <v>95.968271711092001</v>
      </c>
      <c r="S33" s="29">
        <f t="shared" si="18"/>
        <v>108.69871023215819</v>
      </c>
      <c r="T33" s="29">
        <f t="shared" si="18"/>
        <v>96.31685296646603</v>
      </c>
      <c r="U33" s="29">
        <f t="shared" si="18"/>
        <v>100.38873602751505</v>
      </c>
      <c r="V33" s="29">
        <f t="shared" si="18"/>
        <v>86.193809114359425</v>
      </c>
      <c r="W33" s="29">
        <f t="shared" ref="W33:X33" si="19">SUM(W34:W50)</f>
        <v>61.658555460017183</v>
      </c>
      <c r="X33" s="29">
        <f t="shared" si="19"/>
        <v>71.123473774720551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1.129750644883921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44.501547721410141</v>
      </c>
      <c r="D43" s="10">
        <f>FC_TRA_DNAVI_DCS_E!D43+FC_TRA_DNAVI_IWW_E!D43</f>
        <v>50.711006018916592</v>
      </c>
      <c r="E43" s="10">
        <f>FC_TRA_DNAVI_DCS_E!E43+FC_TRA_DNAVI_IWW_E!E43</f>
        <v>89.003095442820282</v>
      </c>
      <c r="F43" s="10">
        <f>FC_TRA_DNAVI_DCS_E!F43+FC_TRA_DNAVI_IWW_E!F43</f>
        <v>65.199914015477205</v>
      </c>
      <c r="G43" s="10">
        <f>FC_TRA_DNAVI_DCS_E!G43+FC_TRA_DNAVI_IWW_E!G43</f>
        <v>25.873000859845231</v>
      </c>
      <c r="H43" s="10">
        <f>FC_TRA_DNAVI_DCS_E!H43+FC_TRA_DNAVI_IWW_E!H43</f>
        <v>17.593637145313838</v>
      </c>
      <c r="I43" s="10">
        <f>FC_TRA_DNAVI_DCS_E!I43+FC_TRA_DNAVI_IWW_E!I43</f>
        <v>20.540756663800519</v>
      </c>
      <c r="J43" s="10">
        <f>FC_TRA_DNAVI_DCS_E!J43+FC_TRA_DNAVI_IWW_E!J43</f>
        <v>39.027429062768697</v>
      </c>
      <c r="K43" s="10">
        <f>FC_TRA_DNAVI_DCS_E!K43+FC_TRA_DNAVI_IWW_E!K43</f>
        <v>44.162596732588128</v>
      </c>
      <c r="L43" s="10">
        <f>FC_TRA_DNAVI_DCS_E!L43+FC_TRA_DNAVI_IWW_E!L43</f>
        <v>82.16302665520206</v>
      </c>
      <c r="M43" s="10">
        <f>FC_TRA_DNAVI_DCS_E!M43+FC_TRA_DNAVI_IWW_E!M43</f>
        <v>45.18968185726569</v>
      </c>
      <c r="N43" s="10">
        <f>FC_TRA_DNAVI_DCS_E!N43+FC_TRA_DNAVI_IWW_E!N43</f>
        <v>34.919260533104037</v>
      </c>
      <c r="O43" s="10">
        <f>FC_TRA_DNAVI_DCS_E!O43+FC_TRA_DNAVI_IWW_E!O43</f>
        <v>34.919260533104037</v>
      </c>
      <c r="P43" s="10">
        <f>FC_TRA_DNAVI_DCS_E!P43+FC_TRA_DNAVI_IWW_E!P43</f>
        <v>35.946345657781599</v>
      </c>
      <c r="Q43" s="10">
        <f>FC_TRA_DNAVI_DCS_E!Q43+FC_TRA_DNAVI_IWW_E!Q43</f>
        <v>33.892261392949273</v>
      </c>
      <c r="R43" s="10">
        <f>FC_TRA_DNAVI_DCS_E!R43+FC_TRA_DNAVI_IWW_E!R43</f>
        <v>47.243680137575232</v>
      </c>
      <c r="S43" s="10">
        <f>FC_TRA_DNAVI_DCS_E!S43+FC_TRA_DNAVI_IWW_E!S43</f>
        <v>38.000343938091142</v>
      </c>
      <c r="T43" s="10">
        <f>FC_TRA_DNAVI_DCS_E!T43+FC_TRA_DNAVI_IWW_E!T43</f>
        <v>36.506018916595011</v>
      </c>
      <c r="U43" s="10">
        <f>FC_TRA_DNAVI_DCS_E!U43+FC_TRA_DNAVI_IWW_E!U43</f>
        <v>38.217110920034393</v>
      </c>
      <c r="V43" s="10">
        <f>FC_TRA_DNAVI_DCS_E!V43+FC_TRA_DNAVI_IWW_E!V43</f>
        <v>26.402063628546859</v>
      </c>
      <c r="W43" s="10">
        <f>FC_TRA_DNAVI_DCS_E!W43+FC_TRA_DNAVI_IWW_E!W43</f>
        <v>16.720206362854679</v>
      </c>
      <c r="X43" s="10">
        <f>FC_TRA_DNAVI_DCS_E!X43+FC_TRA_DNAVI_IWW_E!X43</f>
        <v>28.139810834049872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0.96491831470335343</v>
      </c>
      <c r="F44" s="10">
        <f>FC_TRA_DNAVI_DCS_E!F44+FC_TRA_DNAVI_IWW_E!F44</f>
        <v>0.96491831470335332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86.939896818572649</v>
      </c>
      <c r="K44" s="10">
        <f>FC_TRA_DNAVI_DCS_E!K44+FC_TRA_DNAVI_IWW_E!K44</f>
        <v>93.627601031814265</v>
      </c>
      <c r="L44" s="10">
        <f>FC_TRA_DNAVI_DCS_E!L44+FC_TRA_DNAVI_IWW_E!L44</f>
        <v>114.6460017196905</v>
      </c>
      <c r="M44" s="10">
        <f>FC_TRA_DNAVI_DCS_E!M44+FC_TRA_DNAVI_IWW_E!M44</f>
        <v>77.386070507308673</v>
      </c>
      <c r="N44" s="10">
        <f>FC_TRA_DNAVI_DCS_E!N44+FC_TRA_DNAVI_IWW_E!N44</f>
        <v>80.252192605331032</v>
      </c>
      <c r="O44" s="10">
        <f>FC_TRA_DNAVI_DCS_E!O44+FC_TRA_DNAVI_IWW_E!O44</f>
        <v>81.207566638005147</v>
      </c>
      <c r="P44" s="10">
        <f>FC_TRA_DNAVI_DCS_E!P44+FC_TRA_DNAVI_IWW_E!P44</f>
        <v>84.073774720550304</v>
      </c>
      <c r="Q44" s="10">
        <f>FC_TRA_DNAVI_DCS_E!Q44+FC_TRA_DNAVI_IWW_E!Q44</f>
        <v>50.635339638864998</v>
      </c>
      <c r="R44" s="10">
        <f>FC_TRA_DNAVI_DCS_E!R44+FC_TRA_DNAVI_IWW_E!R44</f>
        <v>48.724591573516761</v>
      </c>
      <c r="S44" s="10">
        <f>FC_TRA_DNAVI_DCS_E!S44+FC_TRA_DNAVI_IWW_E!S44</f>
        <v>70.698366294067057</v>
      </c>
      <c r="T44" s="10">
        <f>FC_TRA_DNAVI_DCS_E!T44+FC_TRA_DNAVI_IWW_E!T44</f>
        <v>59.810834049871019</v>
      </c>
      <c r="U44" s="10">
        <f>FC_TRA_DNAVI_DCS_E!U44+FC_TRA_DNAVI_IWW_E!U44</f>
        <v>62.171625107480651</v>
      </c>
      <c r="V44" s="10">
        <f>FC_TRA_DNAVI_DCS_E!V44+FC_TRA_DNAVI_IWW_E!V44</f>
        <v>59.791745485812562</v>
      </c>
      <c r="W44" s="10">
        <f>FC_TRA_DNAVI_DCS_E!W44+FC_TRA_DNAVI_IWW_E!W44</f>
        <v>44.938349097162508</v>
      </c>
      <c r="X44" s="10">
        <f>FC_TRA_DNAVI_DCS_E!X44+FC_TRA_DNAVI_IWW_E!X44</f>
        <v>42.983662940670683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0.88374892519346504</v>
      </c>
      <c r="M52" s="37">
        <f t="shared" si="20"/>
        <v>0</v>
      </c>
      <c r="N52" s="37">
        <f t="shared" si="20"/>
        <v>1.7674978503869301</v>
      </c>
      <c r="O52" s="37">
        <f t="shared" si="20"/>
        <v>1.7674978503869301</v>
      </c>
      <c r="P52" s="37">
        <f t="shared" si="20"/>
        <v>1.7674978503869301</v>
      </c>
      <c r="Q52" s="37">
        <f t="shared" si="20"/>
        <v>1.7674978503869301</v>
      </c>
      <c r="R52" s="37">
        <f t="shared" si="20"/>
        <v>2.6511607910576092</v>
      </c>
      <c r="S52" s="37">
        <f t="shared" si="20"/>
        <v>2.6511607910576092</v>
      </c>
      <c r="T52" s="37">
        <f t="shared" si="20"/>
        <v>2.086500429922614</v>
      </c>
      <c r="U52" s="37">
        <f t="shared" si="20"/>
        <v>2.2914875322441959</v>
      </c>
      <c r="V52" s="37">
        <f t="shared" si="20"/>
        <v>1.6225279449699053</v>
      </c>
      <c r="W52" s="37">
        <f t="shared" ref="W52:X52" si="21">SUM(W53:W70)</f>
        <v>1.092261392949269</v>
      </c>
      <c r="X52" s="37">
        <f t="shared" si="21"/>
        <v>2.3433361994840931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0.88374892519346504</v>
      </c>
      <c r="M66" s="10">
        <f>FC_TRA_DNAVI_DCS_E!M66+FC_TRA_DNAVI_IWW_E!M66</f>
        <v>0</v>
      </c>
      <c r="N66" s="10">
        <f>FC_TRA_DNAVI_DCS_E!N66+FC_TRA_DNAVI_IWW_E!N66</f>
        <v>1.7674978503869301</v>
      </c>
      <c r="O66" s="10">
        <f>FC_TRA_DNAVI_DCS_E!O66+FC_TRA_DNAVI_IWW_E!O66</f>
        <v>1.7674978503869301</v>
      </c>
      <c r="P66" s="10">
        <f>FC_TRA_DNAVI_DCS_E!P66+FC_TRA_DNAVI_IWW_E!P66</f>
        <v>1.7674978503869301</v>
      </c>
      <c r="Q66" s="10">
        <f>FC_TRA_DNAVI_DCS_E!Q66+FC_TRA_DNAVI_IWW_E!Q66</f>
        <v>1.7674978503869301</v>
      </c>
      <c r="R66" s="10">
        <f>FC_TRA_DNAVI_DCS_E!R66+FC_TRA_DNAVI_IWW_E!R66</f>
        <v>2.6511607910576092</v>
      </c>
      <c r="S66" s="10">
        <f>FC_TRA_DNAVI_DCS_E!S66+FC_TRA_DNAVI_IWW_E!S66</f>
        <v>2.6511607910576092</v>
      </c>
      <c r="T66" s="10">
        <f>FC_TRA_DNAVI_DCS_E!T66+FC_TRA_DNAVI_IWW_E!T66</f>
        <v>2.086500429922614</v>
      </c>
      <c r="U66" s="10">
        <f>FC_TRA_DNAVI_DCS_E!U66+FC_TRA_DNAVI_IWW_E!U66</f>
        <v>2.2914875322441959</v>
      </c>
      <c r="V66" s="10">
        <f>FC_TRA_DNAVI_DCS_E!V66+FC_TRA_DNAVI_IWW_E!V66</f>
        <v>1.6225279449699053</v>
      </c>
      <c r="W66" s="10">
        <f>FC_TRA_DNAVI_DCS_E!W66+FC_TRA_DNAVI_IWW_E!W66</f>
        <v>1.092261392949269</v>
      </c>
      <c r="X66" s="10">
        <f>FC_TRA_DNAVI_DCS_E!X66+FC_TRA_DNAVI_IWW_E!X66</f>
        <v>2.3433361994840931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44.501547721410141</v>
      </c>
      <c r="D2" s="31">
        <f t="shared" si="0"/>
        <v>50.711006018916592</v>
      </c>
      <c r="E2" s="31">
        <f t="shared" si="0"/>
        <v>91.097764402407563</v>
      </c>
      <c r="F2" s="31">
        <f t="shared" si="0"/>
        <v>66.164832330180559</v>
      </c>
      <c r="G2" s="31">
        <f t="shared" si="0"/>
        <v>25.873000859845231</v>
      </c>
      <c r="H2" s="31">
        <f t="shared" si="0"/>
        <v>17.593637145313838</v>
      </c>
      <c r="I2" s="31">
        <f t="shared" si="0"/>
        <v>20.540756663800519</v>
      </c>
      <c r="J2" s="31">
        <f t="shared" si="0"/>
        <v>125.96732588134134</v>
      </c>
      <c r="K2" s="31">
        <f t="shared" si="0"/>
        <v>137.79019776440239</v>
      </c>
      <c r="L2" s="31">
        <f t="shared" si="0"/>
        <v>197.69277730008602</v>
      </c>
      <c r="M2" s="31">
        <f t="shared" si="0"/>
        <v>122.57575236457436</v>
      </c>
      <c r="N2" s="31">
        <f t="shared" si="0"/>
        <v>116.938950988822</v>
      </c>
      <c r="O2" s="31">
        <f t="shared" si="0"/>
        <v>117.89432502149612</v>
      </c>
      <c r="P2" s="31">
        <f t="shared" si="0"/>
        <v>121.78761822871884</v>
      </c>
      <c r="Q2" s="31">
        <f t="shared" si="0"/>
        <v>86.295098882201202</v>
      </c>
      <c r="R2" s="31">
        <f t="shared" si="0"/>
        <v>98.619432502149607</v>
      </c>
      <c r="S2" s="31">
        <f t="shared" si="0"/>
        <v>111.3498710232158</v>
      </c>
      <c r="T2" s="31">
        <f t="shared" si="0"/>
        <v>98.403353396388638</v>
      </c>
      <c r="U2" s="31">
        <f t="shared" si="0"/>
        <v>102.68022355975924</v>
      </c>
      <c r="V2" s="31">
        <f t="shared" si="0"/>
        <v>87.816337059329328</v>
      </c>
      <c r="W2" s="31">
        <f t="shared" ref="W2:X2" si="1">SUM(W3,W17,W22,W25,W26,W51,W52,W71,W74,W75,W76)</f>
        <v>62.750816852966452</v>
      </c>
      <c r="X2" s="31">
        <f t="shared" si="1"/>
        <v>73.466809974204651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44.501547721410141</v>
      </c>
      <c r="D26" s="37">
        <f t="shared" si="10"/>
        <v>50.711006018916592</v>
      </c>
      <c r="E26" s="37">
        <f t="shared" si="10"/>
        <v>91.097764402407563</v>
      </c>
      <c r="F26" s="37">
        <f t="shared" si="10"/>
        <v>66.164832330180559</v>
      </c>
      <c r="G26" s="37">
        <f t="shared" si="10"/>
        <v>25.873000859845231</v>
      </c>
      <c r="H26" s="37">
        <f t="shared" si="10"/>
        <v>17.593637145313838</v>
      </c>
      <c r="I26" s="37">
        <f t="shared" si="10"/>
        <v>20.540756663800519</v>
      </c>
      <c r="J26" s="37">
        <f t="shared" si="10"/>
        <v>125.96732588134134</v>
      </c>
      <c r="K26" s="37">
        <f t="shared" si="10"/>
        <v>137.79019776440239</v>
      </c>
      <c r="L26" s="37">
        <f t="shared" si="10"/>
        <v>196.80902837489256</v>
      </c>
      <c r="M26" s="37">
        <f t="shared" si="10"/>
        <v>122.57575236457436</v>
      </c>
      <c r="N26" s="37">
        <f t="shared" si="10"/>
        <v>115.17145313843507</v>
      </c>
      <c r="O26" s="37">
        <f t="shared" si="10"/>
        <v>116.12682717110918</v>
      </c>
      <c r="P26" s="37">
        <f t="shared" si="10"/>
        <v>120.02012037833191</v>
      </c>
      <c r="Q26" s="37">
        <f t="shared" si="10"/>
        <v>84.527601031814271</v>
      </c>
      <c r="R26" s="37">
        <f t="shared" si="10"/>
        <v>95.968271711092001</v>
      </c>
      <c r="S26" s="37">
        <f t="shared" si="10"/>
        <v>108.69871023215819</v>
      </c>
      <c r="T26" s="37">
        <f t="shared" si="10"/>
        <v>96.31685296646603</v>
      </c>
      <c r="U26" s="37">
        <f t="shared" si="10"/>
        <v>100.38873602751505</v>
      </c>
      <c r="V26" s="37">
        <f t="shared" si="10"/>
        <v>86.193809114359425</v>
      </c>
      <c r="W26" s="37">
        <f t="shared" ref="W26:X26" si="11">SUM(W27,W33)</f>
        <v>61.658555460017183</v>
      </c>
      <c r="X26" s="37">
        <f t="shared" si="11"/>
        <v>71.123473774720551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44.501547721410141</v>
      </c>
      <c r="D33" s="29">
        <f t="shared" si="14"/>
        <v>50.711006018916592</v>
      </c>
      <c r="E33" s="29">
        <f t="shared" si="14"/>
        <v>91.097764402407563</v>
      </c>
      <c r="F33" s="29">
        <f t="shared" si="14"/>
        <v>66.164832330180559</v>
      </c>
      <c r="G33" s="29">
        <f t="shared" si="14"/>
        <v>25.873000859845231</v>
      </c>
      <c r="H33" s="29">
        <f t="shared" si="14"/>
        <v>17.593637145313838</v>
      </c>
      <c r="I33" s="29">
        <f t="shared" si="14"/>
        <v>20.540756663800519</v>
      </c>
      <c r="J33" s="29">
        <f t="shared" si="14"/>
        <v>125.96732588134134</v>
      </c>
      <c r="K33" s="29">
        <f t="shared" si="14"/>
        <v>137.79019776440239</v>
      </c>
      <c r="L33" s="29">
        <f t="shared" si="14"/>
        <v>196.80902837489256</v>
      </c>
      <c r="M33" s="29">
        <f t="shared" si="14"/>
        <v>122.57575236457436</v>
      </c>
      <c r="N33" s="29">
        <f t="shared" si="14"/>
        <v>115.17145313843507</v>
      </c>
      <c r="O33" s="29">
        <f t="shared" si="14"/>
        <v>116.12682717110918</v>
      </c>
      <c r="P33" s="29">
        <f t="shared" si="14"/>
        <v>120.02012037833191</v>
      </c>
      <c r="Q33" s="29">
        <f t="shared" si="14"/>
        <v>84.527601031814271</v>
      </c>
      <c r="R33" s="29">
        <f t="shared" si="14"/>
        <v>95.968271711092001</v>
      </c>
      <c r="S33" s="29">
        <f t="shared" si="14"/>
        <v>108.69871023215819</v>
      </c>
      <c r="T33" s="29">
        <f t="shared" si="14"/>
        <v>96.31685296646603</v>
      </c>
      <c r="U33" s="29">
        <f t="shared" si="14"/>
        <v>100.38873602751505</v>
      </c>
      <c r="V33" s="29">
        <f t="shared" si="14"/>
        <v>86.193809114359425</v>
      </c>
      <c r="W33" s="29">
        <f t="shared" ref="W33:X33" si="15">SUM(W34:W50)</f>
        <v>61.658555460017183</v>
      </c>
      <c r="X33" s="29">
        <f t="shared" si="15"/>
        <v>71.123473774720551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1.129750644883921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44.501547721410141</v>
      </c>
      <c r="D43" s="10">
        <v>50.711006018916592</v>
      </c>
      <c r="E43" s="10">
        <v>89.003095442820282</v>
      </c>
      <c r="F43" s="10">
        <v>65.199914015477205</v>
      </c>
      <c r="G43" s="10">
        <v>25.873000859845231</v>
      </c>
      <c r="H43" s="10">
        <v>17.593637145313838</v>
      </c>
      <c r="I43" s="10">
        <v>20.540756663800519</v>
      </c>
      <c r="J43" s="10">
        <v>39.027429062768697</v>
      </c>
      <c r="K43" s="10">
        <v>44.162596732588128</v>
      </c>
      <c r="L43" s="10">
        <v>82.16302665520206</v>
      </c>
      <c r="M43" s="10">
        <v>45.18968185726569</v>
      </c>
      <c r="N43" s="10">
        <v>34.919260533104037</v>
      </c>
      <c r="O43" s="10">
        <v>34.919260533104037</v>
      </c>
      <c r="P43" s="10">
        <v>35.946345657781599</v>
      </c>
      <c r="Q43" s="10">
        <v>33.892261392949273</v>
      </c>
      <c r="R43" s="10">
        <v>47.243680137575232</v>
      </c>
      <c r="S43" s="10">
        <v>38.000343938091142</v>
      </c>
      <c r="T43" s="10">
        <v>36.506018916595011</v>
      </c>
      <c r="U43" s="10">
        <v>38.217110920034393</v>
      </c>
      <c r="V43" s="10">
        <v>26.402063628546859</v>
      </c>
      <c r="W43" s="10">
        <v>16.720206362854679</v>
      </c>
      <c r="X43" s="10">
        <v>28.139810834049872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0.96491831470335343</v>
      </c>
      <c r="F44" s="10">
        <v>0.96491831470335332</v>
      </c>
      <c r="G44" s="10">
        <v>0</v>
      </c>
      <c r="H44" s="10">
        <v>0</v>
      </c>
      <c r="I44" s="10">
        <v>0</v>
      </c>
      <c r="J44" s="10">
        <v>86.939896818572649</v>
      </c>
      <c r="K44" s="10">
        <v>93.627601031814265</v>
      </c>
      <c r="L44" s="10">
        <v>114.6460017196905</v>
      </c>
      <c r="M44" s="10">
        <v>77.386070507308673</v>
      </c>
      <c r="N44" s="10">
        <v>80.252192605331032</v>
      </c>
      <c r="O44" s="10">
        <v>81.207566638005147</v>
      </c>
      <c r="P44" s="10">
        <v>84.073774720550304</v>
      </c>
      <c r="Q44" s="10">
        <v>50.635339638864998</v>
      </c>
      <c r="R44" s="10">
        <v>48.724591573516761</v>
      </c>
      <c r="S44" s="10">
        <v>70.698366294067057</v>
      </c>
      <c r="T44" s="10">
        <v>59.810834049871019</v>
      </c>
      <c r="U44" s="10">
        <v>62.171625107480651</v>
      </c>
      <c r="V44" s="10">
        <v>59.791745485812562</v>
      </c>
      <c r="W44" s="10">
        <v>44.938349097162508</v>
      </c>
      <c r="X44" s="10">
        <v>42.983662940670683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0.88374892519346504</v>
      </c>
      <c r="M52" s="37">
        <f t="shared" si="16"/>
        <v>0</v>
      </c>
      <c r="N52" s="37">
        <f t="shared" si="16"/>
        <v>1.7674978503869301</v>
      </c>
      <c r="O52" s="37">
        <f t="shared" si="16"/>
        <v>1.7674978503869301</v>
      </c>
      <c r="P52" s="37">
        <f t="shared" si="16"/>
        <v>1.7674978503869301</v>
      </c>
      <c r="Q52" s="37">
        <f t="shared" si="16"/>
        <v>1.7674978503869301</v>
      </c>
      <c r="R52" s="37">
        <f t="shared" si="16"/>
        <v>2.6511607910576092</v>
      </c>
      <c r="S52" s="37">
        <f t="shared" si="16"/>
        <v>2.6511607910576092</v>
      </c>
      <c r="T52" s="37">
        <f t="shared" si="16"/>
        <v>2.086500429922614</v>
      </c>
      <c r="U52" s="37">
        <f t="shared" si="16"/>
        <v>2.2914875322441959</v>
      </c>
      <c r="V52" s="37">
        <f t="shared" si="16"/>
        <v>1.6225279449699053</v>
      </c>
      <c r="W52" s="37">
        <f t="shared" ref="W52:X52" si="17">SUM(W53:W70)</f>
        <v>1.092261392949269</v>
      </c>
      <c r="X52" s="37">
        <f t="shared" si="17"/>
        <v>2.3433361994840931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0.88374892519346504</v>
      </c>
      <c r="M66" s="10">
        <v>0</v>
      </c>
      <c r="N66" s="10">
        <v>1.7674978503869301</v>
      </c>
      <c r="O66" s="10">
        <v>1.7674978503869301</v>
      </c>
      <c r="P66" s="10">
        <v>1.7674978503869301</v>
      </c>
      <c r="Q66" s="10">
        <v>1.7674978503869301</v>
      </c>
      <c r="R66" s="10">
        <v>2.6511607910576092</v>
      </c>
      <c r="S66" s="10">
        <v>2.6511607910576092</v>
      </c>
      <c r="T66" s="10">
        <v>2.086500429922614</v>
      </c>
      <c r="U66" s="10">
        <v>2.2914875322441959</v>
      </c>
      <c r="V66" s="10">
        <v>1.6225279449699053</v>
      </c>
      <c r="W66" s="10">
        <v>1.092261392949269</v>
      </c>
      <c r="X66" s="10">
        <v>2.3433361994840931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1.1177987962166811</v>
      </c>
      <c r="O2" s="31">
        <f t="shared" si="0"/>
        <v>1.20378331900258</v>
      </c>
      <c r="P2" s="31">
        <f t="shared" si="0"/>
        <v>0.7738607050730868</v>
      </c>
      <c r="Q2" s="31">
        <f t="shared" si="0"/>
        <v>0.60189165950128976</v>
      </c>
      <c r="R2" s="31">
        <f t="shared" si="0"/>
        <v>0.60189165950128976</v>
      </c>
      <c r="S2" s="31">
        <f t="shared" si="0"/>
        <v>0.54316423043852102</v>
      </c>
      <c r="T2" s="31">
        <f t="shared" si="0"/>
        <v>0.50180567497850381</v>
      </c>
      <c r="U2" s="31">
        <f t="shared" si="0"/>
        <v>0.50369733447979359</v>
      </c>
      <c r="V2" s="31">
        <f t="shared" si="0"/>
        <v>0.52691315563198626</v>
      </c>
      <c r="W2" s="31">
        <f t="shared" si="0"/>
        <v>0.48736027515047292</v>
      </c>
      <c r="X2" s="31">
        <f t="shared" ref="X2" si="1">SUM(X3,X17,X22,X25,X26,X51,X52,X71,X74,X75,X76)</f>
        <v>0.45941530524505592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1.1177987962166811</v>
      </c>
      <c r="O76" s="40">
        <v>1.20378331900258</v>
      </c>
      <c r="P76" s="40">
        <v>0.7738607050730868</v>
      </c>
      <c r="Q76" s="40">
        <v>0.60189165950128976</v>
      </c>
      <c r="R76" s="40">
        <v>0.60189165950128976</v>
      </c>
      <c r="S76" s="40">
        <v>0.54316423043852102</v>
      </c>
      <c r="T76" s="40">
        <v>0.50180567497850381</v>
      </c>
      <c r="U76" s="40">
        <v>0.50369733447979359</v>
      </c>
      <c r="V76" s="40">
        <v>0.52691315563198626</v>
      </c>
      <c r="W76" s="40">
        <v>0.48736027515047292</v>
      </c>
      <c r="X76" s="40">
        <v>0.45941530524505592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4981.9920894239021</v>
      </c>
      <c r="D2" s="31">
        <f t="shared" ref="D2:W2" si="1">SUM(D3,D17,D22,D25,D26,D51,D52,D71,D74,D75,D76)</f>
        <v>5279.9725709372306</v>
      </c>
      <c r="E2" s="31">
        <f t="shared" si="1"/>
        <v>5436.1280309544272</v>
      </c>
      <c r="F2" s="31">
        <f t="shared" si="1"/>
        <v>5464.9586414445384</v>
      </c>
      <c r="G2" s="31">
        <f t="shared" si="1"/>
        <v>5695.0623387790192</v>
      </c>
      <c r="H2" s="31">
        <f t="shared" si="1"/>
        <v>6025.8270851246762</v>
      </c>
      <c r="I2" s="31">
        <f t="shared" si="1"/>
        <v>5733.1562338779022</v>
      </c>
      <c r="J2" s="31">
        <f t="shared" si="1"/>
        <v>5766.2500429922602</v>
      </c>
      <c r="K2" s="31">
        <f t="shared" si="1"/>
        <v>5525.6428437754448</v>
      </c>
      <c r="L2" s="31">
        <f t="shared" si="1"/>
        <v>5698.2517123587731</v>
      </c>
      <c r="M2" s="31">
        <f t="shared" si="1"/>
        <v>5347.5837961226898</v>
      </c>
      <c r="N2" s="31">
        <f t="shared" si="1"/>
        <v>5087.1829217644008</v>
      </c>
      <c r="O2" s="31">
        <f t="shared" si="1"/>
        <v>4973.8092841752787</v>
      </c>
      <c r="P2" s="31">
        <f t="shared" si="1"/>
        <v>4873.8779930213695</v>
      </c>
      <c r="Q2" s="31">
        <f t="shared" si="1"/>
        <v>5516.3136563307944</v>
      </c>
      <c r="R2" s="31">
        <f t="shared" si="1"/>
        <v>5583.7628995839732</v>
      </c>
      <c r="S2" s="31">
        <f t="shared" si="1"/>
        <v>5567.5493475824187</v>
      </c>
      <c r="T2" s="31">
        <f t="shared" si="1"/>
        <v>5584.5655570381541</v>
      </c>
      <c r="U2" s="31">
        <f t="shared" si="1"/>
        <v>5746.1753332458175</v>
      </c>
      <c r="V2" s="31">
        <f t="shared" si="1"/>
        <v>5745.6503655204779</v>
      </c>
      <c r="W2" s="31">
        <f t="shared" si="1"/>
        <v>5695.7992939102423</v>
      </c>
      <c r="X2" s="31">
        <f t="shared" ref="X2" si="2">SUM(X3,X17,X22,X25,X26,X51,X52,X71,X74,X75,X76)</f>
        <v>5757.2114056522623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41.831470335339638</v>
      </c>
      <c r="D17" s="37">
        <f t="shared" ref="D17:W17" si="16">SUM(D18:D21)</f>
        <v>4.4496990541702495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41.831470335339638</v>
      </c>
      <c r="D18" s="10">
        <f>FC_OTH_CP_E!D18+FC_OTH_HH_E!D18+FC_OTH_AFF_E!D18</f>
        <v>4.4496990541702495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1736.3987962166807</v>
      </c>
      <c r="D26" s="37">
        <f t="shared" ref="D26:W26" si="22">SUM(D27,D33)</f>
        <v>1878.3435941530524</v>
      </c>
      <c r="E26" s="37">
        <f t="shared" si="22"/>
        <v>1878.1267411865863</v>
      </c>
      <c r="F26" s="37">
        <f t="shared" si="22"/>
        <v>1773.9416165090281</v>
      </c>
      <c r="G26" s="37">
        <f t="shared" si="22"/>
        <v>1842.7049011177987</v>
      </c>
      <c r="H26" s="37">
        <f t="shared" si="22"/>
        <v>2019.3090283748925</v>
      </c>
      <c r="I26" s="37">
        <f t="shared" si="22"/>
        <v>1625.5154772141013</v>
      </c>
      <c r="J26" s="37">
        <f t="shared" si="22"/>
        <v>1537.922785898538</v>
      </c>
      <c r="K26" s="37">
        <f t="shared" si="22"/>
        <v>1299.0230438521064</v>
      </c>
      <c r="L26" s="37">
        <f t="shared" si="22"/>
        <v>1327.6607050730868</v>
      </c>
      <c r="M26" s="37">
        <f t="shared" si="22"/>
        <v>1317.1275150472916</v>
      </c>
      <c r="N26" s="37">
        <f t="shared" si="22"/>
        <v>1134.2432502149613</v>
      </c>
      <c r="O26" s="37">
        <f t="shared" si="22"/>
        <v>1012.5813413585554</v>
      </c>
      <c r="P26" s="37">
        <f t="shared" si="22"/>
        <v>1000.8238177128115</v>
      </c>
      <c r="Q26" s="37">
        <f t="shared" si="22"/>
        <v>992.66139294926904</v>
      </c>
      <c r="R26" s="37">
        <f t="shared" si="22"/>
        <v>987.16801375752345</v>
      </c>
      <c r="S26" s="37">
        <f t="shared" si="22"/>
        <v>948.18830610490102</v>
      </c>
      <c r="T26" s="37">
        <f t="shared" si="22"/>
        <v>951.25339638865012</v>
      </c>
      <c r="U26" s="37">
        <f t="shared" si="22"/>
        <v>971.28091143594168</v>
      </c>
      <c r="V26" s="37">
        <f t="shared" si="22"/>
        <v>975.75941530524494</v>
      </c>
      <c r="W26" s="37">
        <f t="shared" si="22"/>
        <v>993.0045571797076</v>
      </c>
      <c r="X26" s="37">
        <f t="shared" ref="X26" si="23">SUM(X27,X33)</f>
        <v>940.03215821152185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1736.3987962166807</v>
      </c>
      <c r="D33" s="29">
        <f t="shared" ref="D33:W33" si="28">SUM(D34:D50)</f>
        <v>1878.3435941530524</v>
      </c>
      <c r="E33" s="29">
        <f t="shared" si="28"/>
        <v>1878.1267411865863</v>
      </c>
      <c r="F33" s="29">
        <f t="shared" si="28"/>
        <v>1773.9416165090281</v>
      </c>
      <c r="G33" s="29">
        <f t="shared" si="28"/>
        <v>1842.7049011177987</v>
      </c>
      <c r="H33" s="29">
        <f t="shared" si="28"/>
        <v>2019.3090283748925</v>
      </c>
      <c r="I33" s="29">
        <f t="shared" si="28"/>
        <v>1625.5154772141013</v>
      </c>
      <c r="J33" s="29">
        <f t="shared" si="28"/>
        <v>1537.922785898538</v>
      </c>
      <c r="K33" s="29">
        <f t="shared" si="28"/>
        <v>1299.0230438521064</v>
      </c>
      <c r="L33" s="29">
        <f t="shared" si="28"/>
        <v>1327.6607050730868</v>
      </c>
      <c r="M33" s="29">
        <f t="shared" si="28"/>
        <v>1317.1275150472916</v>
      </c>
      <c r="N33" s="29">
        <f t="shared" si="28"/>
        <v>1134.2432502149613</v>
      </c>
      <c r="O33" s="29">
        <f t="shared" si="28"/>
        <v>1012.5813413585554</v>
      </c>
      <c r="P33" s="29">
        <f t="shared" si="28"/>
        <v>1000.8238177128115</v>
      </c>
      <c r="Q33" s="29">
        <f t="shared" si="28"/>
        <v>992.66139294926904</v>
      </c>
      <c r="R33" s="29">
        <f t="shared" si="28"/>
        <v>987.16801375752345</v>
      </c>
      <c r="S33" s="29">
        <f t="shared" si="28"/>
        <v>948.18830610490102</v>
      </c>
      <c r="T33" s="29">
        <f t="shared" si="28"/>
        <v>951.25339638865012</v>
      </c>
      <c r="U33" s="29">
        <f t="shared" si="28"/>
        <v>971.28091143594168</v>
      </c>
      <c r="V33" s="29">
        <f t="shared" si="28"/>
        <v>975.75941530524494</v>
      </c>
      <c r="W33" s="29">
        <f t="shared" si="28"/>
        <v>993.0045571797076</v>
      </c>
      <c r="X33" s="29">
        <f t="shared" ref="X33" si="29">SUM(X34:X50)</f>
        <v>940.03215821152185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761.44557179707658</v>
      </c>
      <c r="D36" s="10">
        <f>FC_OTH_CP_E!D36+FC_OTH_HH_E!D36+FC_OTH_AFF_E!D36</f>
        <v>730.94247635425631</v>
      </c>
      <c r="E36" s="10">
        <f>FC_OTH_CP_E!E36+FC_OTH_HH_E!E36+FC_OTH_AFF_E!E36</f>
        <v>755.79673258813398</v>
      </c>
      <c r="F36" s="10">
        <f>FC_OTH_CP_E!F36+FC_OTH_HH_E!F36+FC_OTH_AFF_E!F36</f>
        <v>869.90060189165933</v>
      </c>
      <c r="G36" s="10">
        <f>FC_OTH_CP_E!G36+FC_OTH_HH_E!G36+FC_OTH_AFF_E!G36</f>
        <v>874.60447119518483</v>
      </c>
      <c r="H36" s="10">
        <f>FC_OTH_CP_E!H36+FC_OTH_HH_E!H36+FC_OTH_AFF_E!H36</f>
        <v>826.01530524505586</v>
      </c>
      <c r="I36" s="10">
        <f>FC_OTH_CP_E!I36+FC_OTH_HH_E!I36+FC_OTH_AFF_E!I36</f>
        <v>762.73654342218401</v>
      </c>
      <c r="J36" s="10">
        <f>FC_OTH_CP_E!J36+FC_OTH_HH_E!J36+FC_OTH_AFF_E!J36</f>
        <v>721.84006878761807</v>
      </c>
      <c r="K36" s="10">
        <f>FC_OTH_CP_E!K36+FC_OTH_HH_E!K36+FC_OTH_AFF_E!K36</f>
        <v>674.59630266552006</v>
      </c>
      <c r="L36" s="10">
        <f>FC_OTH_CP_E!L36+FC_OTH_HH_E!L36+FC_OTH_AFF_E!L36</f>
        <v>641.63568357695613</v>
      </c>
      <c r="M36" s="10">
        <f>FC_OTH_CP_E!M36+FC_OTH_HH_E!M36+FC_OTH_AFF_E!M36</f>
        <v>615.26698194325024</v>
      </c>
      <c r="N36" s="10">
        <f>FC_OTH_CP_E!N36+FC_OTH_HH_E!N36+FC_OTH_AFF_E!N36</f>
        <v>557.03645743766117</v>
      </c>
      <c r="O36" s="10">
        <f>FC_OTH_CP_E!O36+FC_OTH_HH_E!O36+FC_OTH_AFF_E!O36</f>
        <v>518.58228718830605</v>
      </c>
      <c r="P36" s="10">
        <f>FC_OTH_CP_E!P36+FC_OTH_HH_E!P36+FC_OTH_AFF_E!P36</f>
        <v>505.39785038693026</v>
      </c>
      <c r="Q36" s="10">
        <f>FC_OTH_CP_E!Q36+FC_OTH_HH_E!Q36+FC_OTH_AFF_E!Q36</f>
        <v>490.01625107480646</v>
      </c>
      <c r="R36" s="10">
        <f>FC_OTH_CP_E!R36+FC_OTH_HH_E!R36+FC_OTH_AFF_E!R36</f>
        <v>465.84505588993972</v>
      </c>
      <c r="S36" s="10">
        <f>FC_OTH_CP_E!S36+FC_OTH_HH_E!S36+FC_OTH_AFF_E!S36</f>
        <v>454.85812553740323</v>
      </c>
      <c r="T36" s="10">
        <f>FC_OTH_CP_E!T36+FC_OTH_HH_E!T36+FC_OTH_AFF_E!T36</f>
        <v>460.77463456577817</v>
      </c>
      <c r="U36" s="10">
        <f>FC_OTH_CP_E!U36+FC_OTH_HH_E!U36+FC_OTH_AFF_E!U36</f>
        <v>467.47987962166815</v>
      </c>
      <c r="V36" s="10">
        <f>FC_OTH_CP_E!V36+FC_OTH_HH_E!V36+FC_OTH_AFF_E!V36</f>
        <v>457.31031814273416</v>
      </c>
      <c r="W36" s="10">
        <f>FC_OTH_CP_E!W36+FC_OTH_HH_E!W36+FC_OTH_AFF_E!W36</f>
        <v>463.51908856405845</v>
      </c>
      <c r="X36" s="10">
        <f>FC_OTH_CP_E!X36+FC_OTH_HH_E!X36+FC_OTH_AFF_E!X36</f>
        <v>402.50550300945821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3.1527085124677563</v>
      </c>
      <c r="M37" s="10">
        <f>FC_OTH_CP_E!M37+FC_OTH_HH_E!M37+FC_OTH_AFF_E!M37</f>
        <v>2.1018056749785048</v>
      </c>
      <c r="N37" s="10">
        <f>FC_OTH_CP_E!N37+FC_OTH_HH_E!N37+FC_OTH_AFF_E!N37</f>
        <v>2.1018056749785039</v>
      </c>
      <c r="O37" s="10">
        <f>FC_OTH_CP_E!O37+FC_OTH_HH_E!O37+FC_OTH_AFF_E!O37</f>
        <v>0</v>
      </c>
      <c r="P37" s="10">
        <f>FC_OTH_CP_E!P37+FC_OTH_HH_E!P37+FC_OTH_AFF_E!P37</f>
        <v>1.050902837489252</v>
      </c>
      <c r="Q37" s="10">
        <f>FC_OTH_CP_E!Q37+FC_OTH_HH_E!Q37+FC_OTH_AFF_E!Q37</f>
        <v>0</v>
      </c>
      <c r="R37" s="10">
        <f>FC_OTH_CP_E!R37+FC_OTH_HH_E!R37+FC_OTH_AFF_E!R37</f>
        <v>1.050902837489252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1.0341358555460016</v>
      </c>
      <c r="V37" s="10">
        <f>FC_OTH_CP_E!V37+FC_OTH_HH_E!V37+FC_OTH_AFF_E!V37</f>
        <v>0.36362854686156487</v>
      </c>
      <c r="W37" s="10">
        <f>FC_OTH_CP_E!W37+FC_OTH_HH_E!W37+FC_OTH_AFF_E!W37</f>
        <v>0.52751504729148746</v>
      </c>
      <c r="X37" s="10">
        <f>FC_OTH_CP_E!X37+FC_OTH_HH_E!X37+FC_OTH_AFF_E!X37</f>
        <v>0.47927773000859841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0.18073946689595866</v>
      </c>
      <c r="V38" s="10">
        <f>FC_OTH_CP_E!V38+FC_OTH_HH_E!V38+FC_OTH_AFF_E!V38</f>
        <v>0.12820292347377468</v>
      </c>
      <c r="W38" s="10">
        <f>FC_OTH_CP_E!W38+FC_OTH_HH_E!W38+FC_OTH_AFF_E!W38</f>
        <v>0.18073946689595868</v>
      </c>
      <c r="X38" s="10">
        <f>FC_OTH_CP_E!X38+FC_OTH_HH_E!X38+FC_OTH_AFF_E!X38</f>
        <v>0.1155631986242476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35.14548581255373</v>
      </c>
      <c r="D40" s="10">
        <f>FC_OTH_CP_E!D40+FC_OTH_HH_E!D40+FC_OTH_AFF_E!D40</f>
        <v>22.365262252794498</v>
      </c>
      <c r="E40" s="10">
        <f>FC_OTH_CP_E!E40+FC_OTH_HH_E!E40+FC_OTH_AFF_E!E40</f>
        <v>14.910232158211524</v>
      </c>
      <c r="F40" s="10">
        <f>FC_OTH_CP_E!F40+FC_OTH_HH_E!F40+FC_OTH_AFF_E!F40</f>
        <v>18.105245055889945</v>
      </c>
      <c r="G40" s="10">
        <f>FC_OTH_CP_E!G40+FC_OTH_HH_E!G40+FC_OTH_AFF_E!G40</f>
        <v>13.8451418744626</v>
      </c>
      <c r="H40" s="10">
        <f>FC_OTH_CP_E!H40+FC_OTH_HH_E!H40+FC_OTH_AFF_E!H40</f>
        <v>25.560361134995709</v>
      </c>
      <c r="I40" s="10">
        <f>FC_OTH_CP_E!I40+FC_OTH_HH_E!I40+FC_OTH_AFF_E!I40</f>
        <v>26.625365434221845</v>
      </c>
      <c r="J40" s="10">
        <f>FC_OTH_CP_E!J40+FC_OTH_HH_E!J40+FC_OTH_AFF_E!J40</f>
        <v>25.675924333619943</v>
      </c>
      <c r="K40" s="10">
        <f>FC_OTH_CP_E!K40+FC_OTH_HH_E!K40+FC_OTH_AFF_E!K40</f>
        <v>28.757007738607058</v>
      </c>
      <c r="L40" s="10">
        <f>FC_OTH_CP_E!L40+FC_OTH_HH_E!L40+FC_OTH_AFF_E!L40</f>
        <v>28.757007738607058</v>
      </c>
      <c r="M40" s="10">
        <f>FC_OTH_CP_E!M40+FC_OTH_HH_E!M40+FC_OTH_AFF_E!M40</f>
        <v>28.757007738607072</v>
      </c>
      <c r="N40" s="10">
        <f>FC_OTH_CP_E!N40+FC_OTH_HH_E!N40+FC_OTH_AFF_E!N40</f>
        <v>25.675924333619943</v>
      </c>
      <c r="O40" s="10">
        <f>FC_OTH_CP_E!O40+FC_OTH_HH_E!O40+FC_OTH_AFF_E!O40</f>
        <v>15.40558899398108</v>
      </c>
      <c r="P40" s="10">
        <f>FC_OTH_CP_E!P40+FC_OTH_HH_E!P40+FC_OTH_AFF_E!P40</f>
        <v>19.513671539122956</v>
      </c>
      <c r="Q40" s="10">
        <f>FC_OTH_CP_E!Q40+FC_OTH_HH_E!Q40+FC_OTH_AFF_E!Q40</f>
        <v>22.594840928632834</v>
      </c>
      <c r="R40" s="10">
        <f>FC_OTH_CP_E!R40+FC_OTH_HH_E!R40+FC_OTH_AFF_E!R40</f>
        <v>25.675924333619939</v>
      </c>
      <c r="S40" s="10">
        <f>FC_OTH_CP_E!S40+FC_OTH_HH_E!S40+FC_OTH_AFF_E!S40</f>
        <v>14.378503869303529</v>
      </c>
      <c r="T40" s="10">
        <f>FC_OTH_CP_E!T40+FC_OTH_HH_E!T40+FC_OTH_AFF_E!T40</f>
        <v>14.628116938950996</v>
      </c>
      <c r="U40" s="10">
        <f>FC_OTH_CP_E!U40+FC_OTH_HH_E!U40+FC_OTH_AFF_E!U40</f>
        <v>19.603095442820287</v>
      </c>
      <c r="V40" s="10">
        <f>FC_OTH_CP_E!V40+FC_OTH_HH_E!V40+FC_OTH_AFF_E!V40</f>
        <v>20.237747205503005</v>
      </c>
      <c r="W40" s="10">
        <f>FC_OTH_CP_E!W40+FC_OTH_HH_E!W40+FC_OTH_AFF_E!W40</f>
        <v>22.151160791057606</v>
      </c>
      <c r="X40" s="10">
        <f>FC_OTH_CP_E!X40+FC_OTH_HH_E!X40+FC_OTH_AFF_E!X40</f>
        <v>24.354170249355111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9.4153052450558885</v>
      </c>
      <c r="D41" s="10">
        <f>FC_OTH_CP_E!D41+FC_OTH_HH_E!D41+FC_OTH_AFF_E!D41</f>
        <v>7.3230438521066219</v>
      </c>
      <c r="E41" s="10">
        <f>FC_OTH_CP_E!E41+FC_OTH_HH_E!E41+FC_OTH_AFF_E!E41</f>
        <v>5.2306964746345672</v>
      </c>
      <c r="F41" s="10">
        <f>FC_OTH_CP_E!F41+FC_OTH_HH_E!F41+FC_OTH_AFF_E!F41</f>
        <v>4.1846087704213248</v>
      </c>
      <c r="G41" s="10">
        <f>FC_OTH_CP_E!G41+FC_OTH_HH_E!G41+FC_OTH_AFF_E!G41</f>
        <v>3.134823731728289</v>
      </c>
      <c r="H41" s="10">
        <f>FC_OTH_CP_E!H41+FC_OTH_HH_E!H41+FC_OTH_AFF_E!H41</f>
        <v>3.1348237317282903</v>
      </c>
      <c r="I41" s="10">
        <f>FC_OTH_CP_E!I41+FC_OTH_HH_E!I41+FC_OTH_AFF_E!I41</f>
        <v>2.0899398108340503</v>
      </c>
      <c r="J41" s="10">
        <f>FC_OTH_CP_E!J41+FC_OTH_HH_E!J41+FC_OTH_AFF_E!J41</f>
        <v>1.0449699054170247</v>
      </c>
      <c r="K41" s="10">
        <f>FC_OTH_CP_E!K41+FC_OTH_HH_E!K41+FC_OTH_AFF_E!K41</f>
        <v>2.0899398108340499</v>
      </c>
      <c r="L41" s="10">
        <f>FC_OTH_CP_E!L41+FC_OTH_HH_E!L41+FC_OTH_AFF_E!L41</f>
        <v>2.0899398108340499</v>
      </c>
      <c r="M41" s="10">
        <f>FC_OTH_CP_E!M41+FC_OTH_HH_E!M41+FC_OTH_AFF_E!M41</f>
        <v>2.089939810834049</v>
      </c>
      <c r="N41" s="10">
        <f>FC_OTH_CP_E!N41+FC_OTH_HH_E!N41+FC_OTH_AFF_E!N41</f>
        <v>2.0899398108340499</v>
      </c>
      <c r="O41" s="10">
        <f>FC_OTH_CP_E!O41+FC_OTH_HH_E!O41+FC_OTH_AFF_E!O41</f>
        <v>1.0449699054170249</v>
      </c>
      <c r="P41" s="10">
        <f>FC_OTH_CP_E!P41+FC_OTH_HH_E!P41+FC_OTH_AFF_E!P41</f>
        <v>2.0899398108340494</v>
      </c>
      <c r="Q41" s="10">
        <f>FC_OTH_CP_E!Q41+FC_OTH_HH_E!Q41+FC_OTH_AFF_E!Q41</f>
        <v>1.0449699054170249</v>
      </c>
      <c r="R41" s="10">
        <f>FC_OTH_CP_E!R41+FC_OTH_HH_E!R41+FC_OTH_AFF_E!R41</f>
        <v>1.0449699054170249</v>
      </c>
      <c r="S41" s="10">
        <f>FC_OTH_CP_E!S41+FC_OTH_HH_E!S41+FC_OTH_AFF_E!S41</f>
        <v>1.0449699054170249</v>
      </c>
      <c r="T41" s="10">
        <f>FC_OTH_CP_E!T41+FC_OTH_HH_E!T41+FC_OTH_AFF_E!T41</f>
        <v>0.71900257953568358</v>
      </c>
      <c r="U41" s="10">
        <f>FC_OTH_CP_E!U41+FC_OTH_HH_E!U41+FC_OTH_AFF_E!U41</f>
        <v>0.42312983662940667</v>
      </c>
      <c r="V41" s="10">
        <f>FC_OTH_CP_E!V41+FC_OTH_HH_E!V41+FC_OTH_AFF_E!V41</f>
        <v>0.3500429922613929</v>
      </c>
      <c r="W41" s="10">
        <f>FC_OTH_CP_E!W41+FC_OTH_HH_E!W41+FC_OTH_AFF_E!W41</f>
        <v>0.42639724849527083</v>
      </c>
      <c r="X41" s="10">
        <f>FC_OTH_CP_E!X41+FC_OTH_HH_E!X41+FC_OTH_AFF_E!X41</f>
        <v>1.0303525365434221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930.39243336199468</v>
      </c>
      <c r="D43" s="10">
        <f>FC_OTH_CP_E!D43+FC_OTH_HH_E!D43+FC_OTH_AFF_E!D43</f>
        <v>1117.712811693895</v>
      </c>
      <c r="E43" s="10">
        <f>FC_OTH_CP_E!E43+FC_OTH_HH_E!E43+FC_OTH_AFF_E!E43</f>
        <v>1102.1890799656062</v>
      </c>
      <c r="F43" s="10">
        <f>FC_OTH_CP_E!F43+FC_OTH_HH_E!F43+FC_OTH_AFF_E!F43</f>
        <v>881.7511607910576</v>
      </c>
      <c r="G43" s="10">
        <f>FC_OTH_CP_E!G43+FC_OTH_HH_E!G43+FC_OTH_AFF_E!G43</f>
        <v>845.52906276870158</v>
      </c>
      <c r="H43" s="10">
        <f>FC_OTH_CP_E!H43+FC_OTH_HH_E!H43+FC_OTH_AFF_E!H43</f>
        <v>983.17334479793635</v>
      </c>
      <c r="I43" s="10">
        <f>FC_OTH_CP_E!I43+FC_OTH_HH_E!I43+FC_OTH_AFF_E!I43</f>
        <v>659.35795356835774</v>
      </c>
      <c r="J43" s="10">
        <f>FC_OTH_CP_E!J43+FC_OTH_HH_E!J43+FC_OTH_AFF_E!J43</f>
        <v>701.46655202063607</v>
      </c>
      <c r="K43" s="10">
        <f>FC_OTH_CP_E!K43+FC_OTH_HH_E!K43+FC_OTH_AFF_E!K43</f>
        <v>538.16758383490969</v>
      </c>
      <c r="L43" s="10">
        <f>FC_OTH_CP_E!L43+FC_OTH_HH_E!L43+FC_OTH_AFF_E!L43</f>
        <v>609.03310404127251</v>
      </c>
      <c r="M43" s="10">
        <f>FC_OTH_CP_E!M43+FC_OTH_HH_E!M43+FC_OTH_AFF_E!M43</f>
        <v>577.19501289767845</v>
      </c>
      <c r="N43" s="10">
        <f>FC_OTH_CP_E!N43+FC_OTH_HH_E!N43+FC_OTH_AFF_E!N43</f>
        <v>505.30232158211516</v>
      </c>
      <c r="O43" s="10">
        <f>FC_OTH_CP_E!O43+FC_OTH_HH_E!O43+FC_OTH_AFF_E!O43</f>
        <v>449.84239036973349</v>
      </c>
      <c r="P43" s="10">
        <f>FC_OTH_CP_E!P43+FC_OTH_HH_E!P43+FC_OTH_AFF_E!P43</f>
        <v>449.8423043852107</v>
      </c>
      <c r="Q43" s="10">
        <f>FC_OTH_CP_E!Q43+FC_OTH_HH_E!Q43+FC_OTH_AFF_E!Q43</f>
        <v>457.03155631986237</v>
      </c>
      <c r="R43" s="10">
        <f>FC_OTH_CP_E!R43+FC_OTH_HH_E!R43+FC_OTH_AFF_E!R43</f>
        <v>460.11281169389503</v>
      </c>
      <c r="S43" s="10">
        <f>FC_OTH_CP_E!S43+FC_OTH_HH_E!S43+FC_OTH_AFF_E!S43</f>
        <v>454.97755803955278</v>
      </c>
      <c r="T43" s="10">
        <f>FC_OTH_CP_E!T43+FC_OTH_HH_E!T43+FC_OTH_AFF_E!T43</f>
        <v>454.10455717970763</v>
      </c>
      <c r="U43" s="10">
        <f>FC_OTH_CP_E!U43+FC_OTH_HH_E!U43+FC_OTH_AFF_E!U43</f>
        <v>465.10214961306963</v>
      </c>
      <c r="V43" s="10">
        <f>FC_OTH_CP_E!V43+FC_OTH_HH_E!V43+FC_OTH_AFF_E!V43</f>
        <v>478.6220120378332</v>
      </c>
      <c r="W43" s="10">
        <f>FC_OTH_CP_E!W43+FC_OTH_HH_E!W43+FC_OTH_AFF_E!W43</f>
        <v>491.40455717970775</v>
      </c>
      <c r="X43" s="10">
        <f>FC_OTH_CP_E!X43+FC_OTH_HH_E!X43+FC_OTH_AFF_E!X43</f>
        <v>500.48968185726557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0</v>
      </c>
      <c r="D44" s="10">
        <f>FC_OTH_CP_E!D44+FC_OTH_HH_E!D44+FC_OTH_AFF_E!D44</f>
        <v>0</v>
      </c>
      <c r="E44" s="10">
        <f>FC_OTH_CP_E!E44+FC_OTH_HH_E!E44+FC_OTH_AFF_E!E44</f>
        <v>0</v>
      </c>
      <c r="F44" s="10">
        <f>FC_OTH_CP_E!F44+FC_OTH_HH_E!F44+FC_OTH_AFF_E!F44</f>
        <v>0</v>
      </c>
      <c r="G44" s="10">
        <f>FC_OTH_CP_E!G44+FC_OTH_HH_E!G44+FC_OTH_AFF_E!G44</f>
        <v>105.5914015477214</v>
      </c>
      <c r="H44" s="10">
        <f>FC_OTH_CP_E!H44+FC_OTH_HH_E!H44+FC_OTH_AFF_E!H44</f>
        <v>181.42519346517633</v>
      </c>
      <c r="I44" s="10">
        <f>FC_OTH_CP_E!I44+FC_OTH_HH_E!I44+FC_OTH_AFF_E!I44</f>
        <v>174.70567497850391</v>
      </c>
      <c r="J44" s="10">
        <f>FC_OTH_CP_E!J44+FC_OTH_HH_E!J44+FC_OTH_AFF_E!J44</f>
        <v>87.89527085124675</v>
      </c>
      <c r="K44" s="10">
        <f>FC_OTH_CP_E!K44+FC_OTH_HH_E!K44+FC_OTH_AFF_E!K44</f>
        <v>55.412209802235601</v>
      </c>
      <c r="L44" s="10">
        <f>FC_OTH_CP_E!L44+FC_OTH_HH_E!L44+FC_OTH_AFF_E!L44</f>
        <v>42.992261392949274</v>
      </c>
      <c r="M44" s="10">
        <f>FC_OTH_CP_E!M44+FC_OTH_HH_E!M44+FC_OTH_AFF_E!M44</f>
        <v>91.716766981943294</v>
      </c>
      <c r="N44" s="10">
        <f>FC_OTH_CP_E!N44+FC_OTH_HH_E!N44+FC_OTH_AFF_E!N44</f>
        <v>42.036801375752361</v>
      </c>
      <c r="O44" s="10">
        <f>FC_OTH_CP_E!O44+FC_OTH_HH_E!O44+FC_OTH_AFF_E!O44</f>
        <v>27.706104901117797</v>
      </c>
      <c r="P44" s="10">
        <f>FC_OTH_CP_E!P44+FC_OTH_HH_E!P44+FC_OTH_AFF_E!P44</f>
        <v>22.929148753224407</v>
      </c>
      <c r="Q44" s="10">
        <f>FC_OTH_CP_E!Q44+FC_OTH_HH_E!Q44+FC_OTH_AFF_E!Q44</f>
        <v>21.973774720550299</v>
      </c>
      <c r="R44" s="10">
        <f>FC_OTH_CP_E!R44+FC_OTH_HH_E!R44+FC_OTH_AFF_E!R44</f>
        <v>33.438349097162494</v>
      </c>
      <c r="S44" s="10">
        <f>FC_OTH_CP_E!S44+FC_OTH_HH_E!S44+FC_OTH_AFF_E!S44</f>
        <v>22.929148753224414</v>
      </c>
      <c r="T44" s="10">
        <f>FC_OTH_CP_E!T44+FC_OTH_HH_E!T44+FC_OTH_AFF_E!T44</f>
        <v>21.027085124677559</v>
      </c>
      <c r="U44" s="10">
        <f>FC_OTH_CP_E!U44+FC_OTH_HH_E!U44+FC_OTH_AFF_E!U44</f>
        <v>17.457781599312121</v>
      </c>
      <c r="V44" s="10">
        <f>FC_OTH_CP_E!V44+FC_OTH_HH_E!V44+FC_OTH_AFF_E!V44</f>
        <v>18.747463456577808</v>
      </c>
      <c r="W44" s="10">
        <f>FC_OTH_CP_E!W44+FC_OTH_HH_E!W44+FC_OTH_AFF_E!W44</f>
        <v>14.795098882201204</v>
      </c>
      <c r="X44" s="10">
        <f>FC_OTH_CP_E!X44+FC_OTH_HH_E!X44+FC_OTH_AFF_E!X44</f>
        <v>11.057609630266551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130.54600171969045</v>
      </c>
      <c r="D51" s="37">
        <f>FC_OTH_CP_E!D51+FC_OTH_HH_E!D51+FC_OTH_AFF_E!D51</f>
        <v>204.36371453138435</v>
      </c>
      <c r="E51" s="37">
        <f>FC_OTH_CP_E!E51+FC_OTH_HH_E!E51+FC_OTH_AFF_E!E51</f>
        <v>259.41530524505589</v>
      </c>
      <c r="F51" s="37">
        <f>FC_OTH_CP_E!F51+FC_OTH_HH_E!F51+FC_OTH_AFF_E!F51</f>
        <v>278.99828030954421</v>
      </c>
      <c r="G51" s="37">
        <f>FC_OTH_CP_E!G51+FC_OTH_HH_E!G51+FC_OTH_AFF_E!G51</f>
        <v>324.65606190885637</v>
      </c>
      <c r="H51" s="37">
        <f>FC_OTH_CP_E!H51+FC_OTH_HH_E!H51+FC_OTH_AFF_E!H51</f>
        <v>340.04729148753222</v>
      </c>
      <c r="I51" s="37">
        <f>FC_OTH_CP_E!I51+FC_OTH_HH_E!I51+FC_OTH_AFF_E!I51</f>
        <v>362.18830610490107</v>
      </c>
      <c r="J51" s="37">
        <f>FC_OTH_CP_E!J51+FC_OTH_HH_E!J51+FC_OTH_AFF_E!J51</f>
        <v>393.6801375752363</v>
      </c>
      <c r="K51" s="37">
        <f>FC_OTH_CP_E!K51+FC_OTH_HH_E!K51+FC_OTH_AFF_E!K51</f>
        <v>416.05760963026654</v>
      </c>
      <c r="L51" s="37">
        <f>FC_OTH_CP_E!L51+FC_OTH_HH_E!L51+FC_OTH_AFF_E!L51</f>
        <v>471.04471195184874</v>
      </c>
      <c r="M51" s="37">
        <f>FC_OTH_CP_E!M51+FC_OTH_HH_E!M51+FC_OTH_AFF_E!M51</f>
        <v>499.22613929492695</v>
      </c>
      <c r="N51" s="37">
        <f>FC_OTH_CP_E!N51+FC_OTH_HH_E!N51+FC_OTH_AFF_E!N51</f>
        <v>480.84694754944098</v>
      </c>
      <c r="O51" s="37">
        <f>FC_OTH_CP_E!O51+FC_OTH_HH_E!O51+FC_OTH_AFF_E!O51</f>
        <v>481.31986242476358</v>
      </c>
      <c r="P51" s="37">
        <f>FC_OTH_CP_E!P51+FC_OTH_HH_E!P51+FC_OTH_AFF_E!P51</f>
        <v>470.80825451418741</v>
      </c>
      <c r="Q51" s="37">
        <f>FC_OTH_CP_E!Q51+FC_OTH_HH_E!Q51+FC_OTH_AFF_E!Q51</f>
        <v>478.82631126397246</v>
      </c>
      <c r="R51" s="37">
        <f>FC_OTH_CP_E!R51+FC_OTH_HH_E!R51+FC_OTH_AFF_E!R51</f>
        <v>502.52579535683572</v>
      </c>
      <c r="S51" s="37">
        <f>FC_OTH_CP_E!S51+FC_OTH_HH_E!S51+FC_OTH_AFF_E!S51</f>
        <v>501.50111779879632</v>
      </c>
      <c r="T51" s="37">
        <f>FC_OTH_CP_E!T51+FC_OTH_HH_E!T51+FC_OTH_AFF_E!T51</f>
        <v>512.04772141014621</v>
      </c>
      <c r="U51" s="37">
        <f>FC_OTH_CP_E!U51+FC_OTH_HH_E!U51+FC_OTH_AFF_E!U51</f>
        <v>540.72115219260513</v>
      </c>
      <c r="V51" s="37">
        <f>FC_OTH_CP_E!V51+FC_OTH_HH_E!V51+FC_OTH_AFF_E!V51</f>
        <v>539.25950128976785</v>
      </c>
      <c r="W51" s="37">
        <f>FC_OTH_CP_E!W51+FC_OTH_HH_E!W51+FC_OTH_AFF_E!W51</f>
        <v>505.52725709372322</v>
      </c>
      <c r="X51" s="37">
        <f>FC_OTH_CP_E!X51+FC_OTH_HH_E!X51+FC_OTH_AFF_E!X51</f>
        <v>533.70171969045577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1169.4134135855538</v>
      </c>
      <c r="D52" s="37">
        <f t="shared" ref="D52:W52" si="31">SUM(D53:D70)</f>
        <v>1170.0344797936368</v>
      </c>
      <c r="E52" s="37">
        <f t="shared" si="31"/>
        <v>1170.6553740326738</v>
      </c>
      <c r="F52" s="37">
        <f t="shared" si="31"/>
        <v>1171.3241616509022</v>
      </c>
      <c r="G52" s="37">
        <f t="shared" si="31"/>
        <v>1180.328718830611</v>
      </c>
      <c r="H52" s="37">
        <f t="shared" si="31"/>
        <v>1187.8045571797079</v>
      </c>
      <c r="I52" s="37">
        <f t="shared" si="31"/>
        <v>1185.3922613929492</v>
      </c>
      <c r="J52" s="37">
        <f t="shared" si="31"/>
        <v>1194.444539982803</v>
      </c>
      <c r="K52" s="37">
        <f t="shared" si="31"/>
        <v>1198.2183147033529</v>
      </c>
      <c r="L52" s="37">
        <f t="shared" si="31"/>
        <v>1204.6192605331039</v>
      </c>
      <c r="M52" s="37">
        <f t="shared" si="31"/>
        <v>766.28942390369707</v>
      </c>
      <c r="N52" s="37">
        <f t="shared" si="31"/>
        <v>788.57368873602729</v>
      </c>
      <c r="O52" s="37">
        <f t="shared" si="31"/>
        <v>882.52381771281102</v>
      </c>
      <c r="P52" s="37">
        <f t="shared" si="31"/>
        <v>885.47343078245922</v>
      </c>
      <c r="Q52" s="37">
        <f t="shared" si="31"/>
        <v>1482.1220980223557</v>
      </c>
      <c r="R52" s="37">
        <f t="shared" si="31"/>
        <v>1487.8141014617368</v>
      </c>
      <c r="S52" s="37">
        <f t="shared" si="31"/>
        <v>1488.0283748925197</v>
      </c>
      <c r="T52" s="37">
        <f t="shared" si="31"/>
        <v>1516.3797936371457</v>
      </c>
      <c r="U52" s="37">
        <f t="shared" si="31"/>
        <v>1541.5219260533099</v>
      </c>
      <c r="V52" s="37">
        <f t="shared" si="31"/>
        <v>1575.3494411006013</v>
      </c>
      <c r="W52" s="37">
        <f t="shared" si="31"/>
        <v>1625.0288048151328</v>
      </c>
      <c r="X52" s="37">
        <f t="shared" ref="X52" si="32">SUM(X53:X70)</f>
        <v>1675.5882201203785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18.391143594153057</v>
      </c>
      <c r="D57" s="10">
        <f>FC_OTH_CP_E!D57+FC_OTH_HH_E!D57+FC_OTH_AFF_E!D57</f>
        <v>19.012209802235603</v>
      </c>
      <c r="E57" s="10">
        <f>FC_OTH_CP_E!E57+FC_OTH_HH_E!E57+FC_OTH_AFF_E!E57</f>
        <v>19.633104041272571</v>
      </c>
      <c r="F57" s="10">
        <f>FC_OTH_CP_E!F57+FC_OTH_HH_E!F57+FC_OTH_AFF_E!F57</f>
        <v>20.301891659501287</v>
      </c>
      <c r="G57" s="10">
        <f>FC_OTH_CP_E!G57+FC_OTH_HH_E!G57+FC_OTH_AFF_E!G57</f>
        <v>20.922957867583833</v>
      </c>
      <c r="H57" s="10">
        <f>FC_OTH_CP_E!H57+FC_OTH_HH_E!H57+FC_OTH_AFF_E!H57</f>
        <v>22.427601031814273</v>
      </c>
      <c r="I57" s="10">
        <f>FC_OTH_CP_E!I57+FC_OTH_HH_E!I57+FC_OTH_AFF_E!I57</f>
        <v>23.598022355975925</v>
      </c>
      <c r="J57" s="10">
        <f>FC_OTH_CP_E!J57+FC_OTH_HH_E!J57+FC_OTH_AFF_E!J57</f>
        <v>25.580395528804821</v>
      </c>
      <c r="K57" s="10">
        <f>FC_OTH_CP_E!K57+FC_OTH_HH_E!K57+FC_OTH_AFF_E!K57</f>
        <v>30.23791917454858</v>
      </c>
      <c r="L57" s="10">
        <f>FC_OTH_CP_E!L57+FC_OTH_HH_E!L57+FC_OTH_AFF_E!L57</f>
        <v>34.871453138435079</v>
      </c>
      <c r="M57" s="10">
        <f>FC_OTH_CP_E!M57+FC_OTH_HH_E!M57+FC_OTH_AFF_E!M57</f>
        <v>48.079707652622517</v>
      </c>
      <c r="N57" s="10">
        <f>FC_OTH_CP_E!N57+FC_OTH_HH_E!N57+FC_OTH_AFF_E!N57</f>
        <v>59.496560619088562</v>
      </c>
      <c r="O57" s="10">
        <f>FC_OTH_CP_E!O57+FC_OTH_HH_E!O57+FC_OTH_AFF_E!O57</f>
        <v>67.354514187446256</v>
      </c>
      <c r="P57" s="10">
        <f>FC_OTH_CP_E!P57+FC_OTH_HH_E!P57+FC_OTH_AFF_E!P57</f>
        <v>72.752450558899397</v>
      </c>
      <c r="Q57" s="10">
        <f>FC_OTH_CP_E!Q57+FC_OTH_HH_E!Q57+FC_OTH_AFF_E!Q57</f>
        <v>76.86061908856405</v>
      </c>
      <c r="R57" s="10">
        <f>FC_OTH_CP_E!R57+FC_OTH_HH_E!R57+FC_OTH_AFF_E!R57</f>
        <v>80.252192605331032</v>
      </c>
      <c r="S57" s="10">
        <f>FC_OTH_CP_E!S57+FC_OTH_HH_E!S57+FC_OTH_AFF_E!S57</f>
        <v>83.954342218400683</v>
      </c>
      <c r="T57" s="10">
        <f>FC_OTH_CP_E!T57+FC_OTH_HH_E!T57+FC_OTH_AFF_E!T57</f>
        <v>87.967755803955299</v>
      </c>
      <c r="U57" s="10">
        <f>FC_OTH_CP_E!U57+FC_OTH_HH_E!U57+FC_OTH_AFF_E!U57</f>
        <v>94.405417024935502</v>
      </c>
      <c r="V57" s="10">
        <f>FC_OTH_CP_E!V57+FC_OTH_HH_E!V57+FC_OTH_AFF_E!V57</f>
        <v>96.330610490111781</v>
      </c>
      <c r="W57" s="10">
        <f>FC_OTH_CP_E!W57+FC_OTH_HH_E!W57+FC_OTH_AFF_E!W57</f>
        <v>100.69200343938091</v>
      </c>
      <c r="X57" s="10">
        <f>FC_OTH_CP_E!X57+FC_OTH_HH_E!X57+FC_OTH_AFF_E!X57</f>
        <v>105.47996560619086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1.0031814273430779</v>
      </c>
      <c r="D58" s="10">
        <f>FC_OTH_CP_E!D58+FC_OTH_HH_E!D58+FC_OTH_AFF_E!D58</f>
        <v>1.0031814273430779</v>
      </c>
      <c r="E58" s="10">
        <f>FC_OTH_CP_E!E58+FC_OTH_HH_E!E58+FC_OTH_AFF_E!E58</f>
        <v>1.0031814273430779</v>
      </c>
      <c r="F58" s="10">
        <f>FC_OTH_CP_E!F58+FC_OTH_HH_E!F58+FC_OTH_AFF_E!F58</f>
        <v>1.0031814273430779</v>
      </c>
      <c r="G58" s="10">
        <f>FC_OTH_CP_E!G58+FC_OTH_HH_E!G58+FC_OTH_AFF_E!G58</f>
        <v>1.0031814273430779</v>
      </c>
      <c r="H58" s="10">
        <f>FC_OTH_CP_E!H58+FC_OTH_HH_E!H58+FC_OTH_AFF_E!H58</f>
        <v>1.0031814273430779</v>
      </c>
      <c r="I58" s="10">
        <f>FC_OTH_CP_E!I58+FC_OTH_HH_E!I58+FC_OTH_AFF_E!I58</f>
        <v>1.0031814273430779</v>
      </c>
      <c r="J58" s="10">
        <f>FC_OTH_CP_E!J58+FC_OTH_HH_E!J58+FC_OTH_AFF_E!J58</f>
        <v>1.0031814273430779</v>
      </c>
      <c r="K58" s="10">
        <f>FC_OTH_CP_E!K58+FC_OTH_HH_E!K58+FC_OTH_AFF_E!K58</f>
        <v>1.0031814273430779</v>
      </c>
      <c r="L58" s="10">
        <f>FC_OTH_CP_E!L58+FC_OTH_HH_E!L58+FC_OTH_AFF_E!L58</f>
        <v>1.0031814273430779</v>
      </c>
      <c r="M58" s="10">
        <f>FC_OTH_CP_E!M58+FC_OTH_HH_E!M58+FC_OTH_AFF_E!M58</f>
        <v>1.0031814273430779</v>
      </c>
      <c r="N58" s="10">
        <f>FC_OTH_CP_E!N58+FC_OTH_HH_E!N58+FC_OTH_AFF_E!N58</f>
        <v>1.5525365434221841</v>
      </c>
      <c r="O58" s="10">
        <f>FC_OTH_CP_E!O58+FC_OTH_HH_E!O58+FC_OTH_AFF_E!O58</f>
        <v>1.5525365434221841</v>
      </c>
      <c r="P58" s="10">
        <f>FC_OTH_CP_E!P58+FC_OTH_HH_E!P58+FC_OTH_AFF_E!P58</f>
        <v>1.241960447119518</v>
      </c>
      <c r="Q58" s="10">
        <f>FC_OTH_CP_E!Q58+FC_OTH_HH_E!Q58+FC_OTH_AFF_E!Q58</f>
        <v>1.3136715391229581</v>
      </c>
      <c r="R58" s="10">
        <f>FC_OTH_CP_E!R58+FC_OTH_HH_E!R58+FC_OTH_AFF_E!R58</f>
        <v>1.5286328460877039</v>
      </c>
      <c r="S58" s="10">
        <f>FC_OTH_CP_E!S58+FC_OTH_HH_E!S58+FC_OTH_AFF_E!S58</f>
        <v>1.361392949269131</v>
      </c>
      <c r="T58" s="10">
        <f>FC_OTH_CP_E!T58+FC_OTH_HH_E!T58+FC_OTH_AFF_E!T58</f>
        <v>1.5525365434221841</v>
      </c>
      <c r="U58" s="10">
        <f>FC_OTH_CP_E!U58+FC_OTH_HH_E!U58+FC_OTH_AFF_E!U58</f>
        <v>1.741960447119518</v>
      </c>
      <c r="V58" s="10">
        <f>FC_OTH_CP_E!V58+FC_OTH_HH_E!V58+FC_OTH_AFF_E!V58</f>
        <v>1.7196904557179711</v>
      </c>
      <c r="W58" s="10">
        <f>FC_OTH_CP_E!W58+FC_OTH_HH_E!W58+FC_OTH_AFF_E!W58</f>
        <v>1.3136715391229581</v>
      </c>
      <c r="X58" s="10">
        <f>FC_OTH_CP_E!X58+FC_OTH_HH_E!X58+FC_OTH_AFF_E!X58</f>
        <v>1.361392949269131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1150.0190885640577</v>
      </c>
      <c r="D59" s="10">
        <f>FC_OTH_CP_E!D59+FC_OTH_HH_E!D59+FC_OTH_AFF_E!D59</f>
        <v>1150.0190885640582</v>
      </c>
      <c r="E59" s="10">
        <f>FC_OTH_CP_E!E59+FC_OTH_HH_E!E59+FC_OTH_AFF_E!E59</f>
        <v>1150.0190885640582</v>
      </c>
      <c r="F59" s="10">
        <f>FC_OTH_CP_E!F59+FC_OTH_HH_E!F59+FC_OTH_AFF_E!F59</f>
        <v>1150.0190885640577</v>
      </c>
      <c r="G59" s="10">
        <f>FC_OTH_CP_E!G59+FC_OTH_HH_E!G59+FC_OTH_AFF_E!G59</f>
        <v>1158.402579535684</v>
      </c>
      <c r="H59" s="10">
        <f>FC_OTH_CP_E!H59+FC_OTH_HH_E!H59+FC_OTH_AFF_E!H59</f>
        <v>1164.3737747205505</v>
      </c>
      <c r="I59" s="10">
        <f>FC_OTH_CP_E!I59+FC_OTH_HH_E!I59+FC_OTH_AFF_E!I59</f>
        <v>1160.7910576096301</v>
      </c>
      <c r="J59" s="10">
        <f>FC_OTH_CP_E!J59+FC_OTH_HH_E!J59+FC_OTH_AFF_E!J59</f>
        <v>1160.7910576096301</v>
      </c>
      <c r="K59" s="10">
        <f>FC_OTH_CP_E!K59+FC_OTH_HH_E!K59+FC_OTH_AFF_E!K59</f>
        <v>1160.7910576096297</v>
      </c>
      <c r="L59" s="10">
        <f>FC_OTH_CP_E!L59+FC_OTH_HH_E!L59+FC_OTH_AFF_E!L59</f>
        <v>1160.7910576096301</v>
      </c>
      <c r="M59" s="10">
        <f>FC_OTH_CP_E!M59+FC_OTH_HH_E!M59+FC_OTH_AFF_E!M59</f>
        <v>711.90404127257068</v>
      </c>
      <c r="N59" s="10">
        <f>FC_OTH_CP_E!N59+FC_OTH_HH_E!N59+FC_OTH_AFF_E!N59</f>
        <v>724.87334479793617</v>
      </c>
      <c r="O59" s="10">
        <f>FC_OTH_CP_E!O59+FC_OTH_HH_E!O59+FC_OTH_AFF_E!O59</f>
        <v>764.80851246775512</v>
      </c>
      <c r="P59" s="10">
        <f>FC_OTH_CP_E!P59+FC_OTH_HH_E!P59+FC_OTH_AFF_E!P59</f>
        <v>776.58349097162522</v>
      </c>
      <c r="Q59" s="10">
        <f>FC_OTH_CP_E!Q59+FC_OTH_HH_E!Q59+FC_OTH_AFF_E!Q59</f>
        <v>774.00395528804791</v>
      </c>
      <c r="R59" s="10">
        <f>FC_OTH_CP_E!R59+FC_OTH_HH_E!R59+FC_OTH_AFF_E!R59</f>
        <v>769.37042132416173</v>
      </c>
      <c r="S59" s="10">
        <f>FC_OTH_CP_E!S59+FC_OTH_HH_E!S59+FC_OTH_AFF_E!S59</f>
        <v>769.20326741186614</v>
      </c>
      <c r="T59" s="10">
        <f>FC_OTH_CP_E!T59+FC_OTH_HH_E!T59+FC_OTH_AFF_E!T59</f>
        <v>772.76208082545179</v>
      </c>
      <c r="U59" s="10">
        <f>FC_OTH_CP_E!U59+FC_OTH_HH_E!U59+FC_OTH_AFF_E!U59</f>
        <v>766.1710232158207</v>
      </c>
      <c r="V59" s="10">
        <f>FC_OTH_CP_E!V59+FC_OTH_HH_E!V59+FC_OTH_AFF_E!V59</f>
        <v>770.44101461736852</v>
      </c>
      <c r="W59" s="10">
        <f>FC_OTH_CP_E!W59+FC_OTH_HH_E!W59+FC_OTH_AFF_E!W59</f>
        <v>781.56001719690403</v>
      </c>
      <c r="X59" s="10">
        <f>FC_OTH_CP_E!X59+FC_OTH_HH_E!X59+FC_OTH_AFF_E!X59</f>
        <v>785.53198624247648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44.389509888220104</v>
      </c>
      <c r="P60" s="10">
        <f>FC_OTH_CP_E!P60+FC_OTH_HH_E!P60+FC_OTH_AFF_E!P60</f>
        <v>29.59303525365435</v>
      </c>
      <c r="Q60" s="10">
        <f>FC_OTH_CP_E!Q60+FC_OTH_HH_E!Q60+FC_OTH_AFF_E!Q60</f>
        <v>29.593035253654342</v>
      </c>
      <c r="R60" s="10">
        <f>FC_OTH_CP_E!R60+FC_OTH_HH_E!R60+FC_OTH_AFF_E!R60</f>
        <v>29.593035253654346</v>
      </c>
      <c r="S60" s="10">
        <f>FC_OTH_CP_E!S60+FC_OTH_HH_E!S60+FC_OTH_AFF_E!S60</f>
        <v>24.660791057609639</v>
      </c>
      <c r="T60" s="10">
        <f>FC_OTH_CP_E!T60+FC_OTH_HH_E!T60+FC_OTH_AFF_E!T60</f>
        <v>26.029148753224423</v>
      </c>
      <c r="U60" s="10">
        <f>FC_OTH_CP_E!U60+FC_OTH_HH_E!U60+FC_OTH_AFF_E!U60</f>
        <v>26.897936371453135</v>
      </c>
      <c r="V60" s="10">
        <f>FC_OTH_CP_E!V60+FC_OTH_HH_E!V60+FC_OTH_AFF_E!V60</f>
        <v>23.180481513327589</v>
      </c>
      <c r="W60" s="10">
        <f>FC_OTH_CP_E!W60+FC_OTH_HH_E!W60+FC_OTH_AFF_E!W60</f>
        <v>20.266981943250201</v>
      </c>
      <c r="X60" s="10">
        <f>FC_OTH_CP_E!X60+FC_OTH_HH_E!X60+FC_OTH_AFF_E!X60</f>
        <v>25.008942390369732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</v>
      </c>
      <c r="K61" s="10">
        <f>FC_OTH_CP_E!K61+FC_OTH_HH_E!K61+FC_OTH_AFF_E!K61</f>
        <v>0</v>
      </c>
      <c r="L61" s="10">
        <f>FC_OTH_CP_E!L61+FC_OTH_HH_E!L61+FC_OTH_AFF_E!L61</f>
        <v>0</v>
      </c>
      <c r="M61" s="10">
        <f>FC_OTH_CP_E!M61+FC_OTH_HH_E!M61+FC_OTH_AFF_E!M61</f>
        <v>0</v>
      </c>
      <c r="N61" s="10">
        <f>FC_OTH_CP_E!N61+FC_OTH_HH_E!N61+FC_OTH_AFF_E!N61</f>
        <v>0</v>
      </c>
      <c r="O61" s="10">
        <f>FC_OTH_CP_E!O61+FC_OTH_HH_E!O61+FC_OTH_AFF_E!O61</f>
        <v>0</v>
      </c>
      <c r="P61" s="10">
        <f>FC_OTH_CP_E!P61+FC_OTH_HH_E!P61+FC_OTH_AFF_E!P61</f>
        <v>0</v>
      </c>
      <c r="Q61" s="10">
        <f>FC_OTH_CP_E!Q61+FC_OTH_HH_E!Q61+FC_OTH_AFF_E!Q61</f>
        <v>0</v>
      </c>
      <c r="R61" s="10">
        <f>FC_OTH_CP_E!R61+FC_OTH_HH_E!R61+FC_OTH_AFF_E!R61</f>
        <v>0</v>
      </c>
      <c r="S61" s="10">
        <f>FC_OTH_CP_E!S61+FC_OTH_HH_E!S61+FC_OTH_AFF_E!S61</f>
        <v>0</v>
      </c>
      <c r="T61" s="10">
        <f>FC_OTH_CP_E!T61+FC_OTH_HH_E!T61+FC_OTH_AFF_E!T61</f>
        <v>0</v>
      </c>
      <c r="U61" s="10">
        <f>FC_OTH_CP_E!U61+FC_OTH_HH_E!U61+FC_OTH_AFF_E!U61</f>
        <v>0</v>
      </c>
      <c r="V61" s="10">
        <f>FC_OTH_CP_E!V61+FC_OTH_HH_E!V61+FC_OTH_AFF_E!V61</f>
        <v>0</v>
      </c>
      <c r="W61" s="10">
        <f>FC_OTH_CP_E!W61+FC_OTH_HH_E!W61+FC_OTH_AFF_E!W61</f>
        <v>0</v>
      </c>
      <c r="X61" s="10">
        <f>FC_OTH_CP_E!X61+FC_OTH_HH_E!X61+FC_OTH_AFF_E!X61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7.069905417024934</v>
      </c>
      <c r="K66" s="10">
        <f>FC_OTH_CP_E!K66+FC_OTH_HH_E!K66+FC_OTH_AFF_E!K66</f>
        <v>6.1861564918314711</v>
      </c>
      <c r="L66" s="10">
        <f>FC_OTH_CP_E!L66+FC_OTH_HH_E!L66+FC_OTH_AFF_E!L66</f>
        <v>7.953568357695616</v>
      </c>
      <c r="M66" s="10">
        <f>FC_OTH_CP_E!M66+FC_OTH_HH_E!M66+FC_OTH_AFF_E!M66</f>
        <v>5.3024935511607918</v>
      </c>
      <c r="N66" s="10">
        <f>FC_OTH_CP_E!N66+FC_OTH_HH_E!N66+FC_OTH_AFF_E!N66</f>
        <v>2.651246775580395</v>
      </c>
      <c r="O66" s="10">
        <f>FC_OTH_CP_E!O66+FC_OTH_HH_E!O66+FC_OTH_AFF_E!O66</f>
        <v>4.4187446259673253</v>
      </c>
      <c r="P66" s="10">
        <f>FC_OTH_CP_E!P66+FC_OTH_HH_E!P66+FC_OTH_AFF_E!P66</f>
        <v>5.3024935511607891</v>
      </c>
      <c r="Q66" s="10">
        <f>FC_OTH_CP_E!Q66+FC_OTH_HH_E!Q66+FC_OTH_AFF_E!Q66</f>
        <v>5.30249355116079</v>
      </c>
      <c r="R66" s="10">
        <f>FC_OTH_CP_E!R66+FC_OTH_HH_E!R66+FC_OTH_AFF_E!R66</f>
        <v>6.1862424763542538</v>
      </c>
      <c r="S66" s="10">
        <f>FC_OTH_CP_E!S66+FC_OTH_HH_E!S66+FC_OTH_AFF_E!S66</f>
        <v>4.4187446259673253</v>
      </c>
      <c r="T66" s="10">
        <f>FC_OTH_CP_E!T66+FC_OTH_HH_E!T66+FC_OTH_AFF_E!T66</f>
        <v>3.6815993121238182</v>
      </c>
      <c r="U66" s="10">
        <f>FC_OTH_CP_E!U66+FC_OTH_HH_E!U66+FC_OTH_AFF_E!U66</f>
        <v>2.4930352536543419</v>
      </c>
      <c r="V66" s="10">
        <f>FC_OTH_CP_E!V66+FC_OTH_HH_E!V66+FC_OTH_AFF_E!V66</f>
        <v>2.4691315563198617</v>
      </c>
      <c r="W66" s="10">
        <f>FC_OTH_CP_E!W66+FC_OTH_HH_E!W66+FC_OTH_AFF_E!W66</f>
        <v>2.6282889079965597</v>
      </c>
      <c r="X66" s="10">
        <f>FC_OTH_CP_E!X66+FC_OTH_HH_E!X66+FC_OTH_AFF_E!X66</f>
        <v>3.4224419604471192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595.04832330180568</v>
      </c>
      <c r="R70" s="10">
        <f>FC_OTH_CP_E!R70+FC_OTH_HH_E!R70+FC_OTH_AFF_E!R70</f>
        <v>600.88357695614786</v>
      </c>
      <c r="S70" s="10">
        <f>FC_OTH_CP_E!S70+FC_OTH_HH_E!S70+FC_OTH_AFF_E!S70</f>
        <v>604.42983662940674</v>
      </c>
      <c r="T70" s="10">
        <f>FC_OTH_CP_E!T70+FC_OTH_HH_E!T70+FC_OTH_AFF_E!T70</f>
        <v>624.38667239896813</v>
      </c>
      <c r="U70" s="10">
        <f>FC_OTH_CP_E!U70+FC_OTH_HH_E!U70+FC_OTH_AFF_E!U70</f>
        <v>649.81255374032673</v>
      </c>
      <c r="V70" s="10">
        <f>FC_OTH_CP_E!V70+FC_OTH_HH_E!V70+FC_OTH_AFF_E!V70</f>
        <v>681.20851246775578</v>
      </c>
      <c r="W70" s="10">
        <f>FC_OTH_CP_E!W70+FC_OTH_HH_E!W70+FC_OTH_AFF_E!W70</f>
        <v>718.56784178847806</v>
      </c>
      <c r="X70" s="10">
        <f>FC_OTH_CP_E!X70+FC_OTH_HH_E!X70+FC_OTH_AFF_E!X70</f>
        <v>754.78349097162504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7.0698194325021486</v>
      </c>
      <c r="D75" s="37">
        <f>FC_OTH_CP_E!D75+FC_OTH_HH_E!D75+FC_OTH_AFF_E!D75</f>
        <v>9.1955288048151331</v>
      </c>
      <c r="E75" s="37">
        <f>FC_OTH_CP_E!E75+FC_OTH_HH_E!E75+FC_OTH_AFF_E!E75</f>
        <v>13.399226139294926</v>
      </c>
      <c r="F75" s="37">
        <f>FC_OTH_CP_E!F75+FC_OTH_HH_E!F75+FC_OTH_AFF_E!F75</f>
        <v>12.921582115219261</v>
      </c>
      <c r="G75" s="37">
        <f>FC_OTH_CP_E!G75+FC_OTH_HH_E!G75+FC_OTH_AFF_E!G75</f>
        <v>15.644368013757523</v>
      </c>
      <c r="H75" s="37">
        <f>FC_OTH_CP_E!H75+FC_OTH_HH_E!H75+FC_OTH_AFF_E!H75</f>
        <v>12.802063628546852</v>
      </c>
      <c r="I75" s="37">
        <f>FC_OTH_CP_E!I75+FC_OTH_HH_E!I75+FC_OTH_AFF_E!I75</f>
        <v>13.972484952708511</v>
      </c>
      <c r="J75" s="37">
        <f>FC_OTH_CP_E!J75+FC_OTH_HH_E!J75+FC_OTH_AFF_E!J75</f>
        <v>14.665176268271713</v>
      </c>
      <c r="K75" s="37">
        <f>FC_OTH_CP_E!K75+FC_OTH_HH_E!K75+FC_OTH_AFF_E!K75</f>
        <v>12.778245915735162</v>
      </c>
      <c r="L75" s="37">
        <f>FC_OTH_CP_E!L75+FC_OTH_HH_E!L75+FC_OTH_AFF_E!L75</f>
        <v>12.300515907136722</v>
      </c>
      <c r="M75" s="37">
        <f>FC_OTH_CP_E!M75+FC_OTH_HH_E!M75+FC_OTH_AFF_E!M75</f>
        <v>18.414961306964742</v>
      </c>
      <c r="N75" s="37">
        <f>FC_OTH_CP_E!N75+FC_OTH_HH_E!N75+FC_OTH_AFF_E!N75</f>
        <v>17.913499570077391</v>
      </c>
      <c r="O75" s="37">
        <f>FC_OTH_CP_E!O75+FC_OTH_HH_E!O75+FC_OTH_AFF_E!O75</f>
        <v>26.058125537403271</v>
      </c>
      <c r="P75" s="37">
        <f>FC_OTH_CP_E!P75+FC_OTH_HH_E!P75+FC_OTH_AFF_E!P75</f>
        <v>26.726913155631994</v>
      </c>
      <c r="Q75" s="37">
        <f>FC_OTH_CP_E!Q75+FC_OTH_HH_E!Q75+FC_OTH_AFF_E!Q75</f>
        <v>26.67910576096304</v>
      </c>
      <c r="R75" s="37">
        <f>FC_OTH_CP_E!R75+FC_OTH_HH_E!R75+FC_OTH_AFF_E!R75</f>
        <v>25.15047291487533</v>
      </c>
      <c r="S75" s="37">
        <f>FC_OTH_CP_E!S75+FC_OTH_HH_E!S75+FC_OTH_AFF_E!S75</f>
        <v>23.69355116079107</v>
      </c>
      <c r="T75" s="37">
        <f>FC_OTH_CP_E!T75+FC_OTH_HH_E!T75+FC_OTH_AFF_E!T75</f>
        <v>26.211779879621663</v>
      </c>
      <c r="U75" s="37">
        <f>FC_OTH_CP_E!U75+FC_OTH_HH_E!U75+FC_OTH_AFF_E!U75</f>
        <v>25.957179707652625</v>
      </c>
      <c r="V75" s="37">
        <f>FC_OTH_CP_E!V75+FC_OTH_HH_E!V75+FC_OTH_AFF_E!V75</f>
        <v>24.735425623387766</v>
      </c>
      <c r="W75" s="37">
        <f>FC_OTH_CP_E!W75+FC_OTH_HH_E!W75+FC_OTH_AFF_E!W75</f>
        <v>23.848323301805681</v>
      </c>
      <c r="X75" s="37">
        <f>FC_OTH_CP_E!X75+FC_OTH_HH_E!X75+FC_OTH_AFF_E!X75</f>
        <v>25.12906276870164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1896.7325881341355</v>
      </c>
      <c r="D76" s="40">
        <f>FC_OTH_CP_E!D76+FC_OTH_HH_E!D76+FC_OTH_AFF_E!D76</f>
        <v>2013.5855546001717</v>
      </c>
      <c r="E76" s="40">
        <f>FC_OTH_CP_E!E76+FC_OTH_HH_E!E76+FC_OTH_AFF_E!E76</f>
        <v>2114.5313843508166</v>
      </c>
      <c r="F76" s="40">
        <f>FC_OTH_CP_E!F76+FC_OTH_HH_E!F76+FC_OTH_AFF_E!F76</f>
        <v>2227.7730008598446</v>
      </c>
      <c r="G76" s="40">
        <f>FC_OTH_CP_E!G76+FC_OTH_HH_E!G76+FC_OTH_AFF_E!G76</f>
        <v>2331.7282889079956</v>
      </c>
      <c r="H76" s="40">
        <f>FC_OTH_CP_E!H76+FC_OTH_HH_E!H76+FC_OTH_AFF_E!H76</f>
        <v>2465.8641444539971</v>
      </c>
      <c r="I76" s="40">
        <f>FC_OTH_CP_E!I76+FC_OTH_HH_E!I76+FC_OTH_AFF_E!I76</f>
        <v>2546.0877042132424</v>
      </c>
      <c r="J76" s="40">
        <f>FC_OTH_CP_E!J76+FC_OTH_HH_E!J76+FC_OTH_AFF_E!J76</f>
        <v>2625.5374032674108</v>
      </c>
      <c r="K76" s="40">
        <f>FC_OTH_CP_E!K76+FC_OTH_HH_E!K76+FC_OTH_AFF_E!K76</f>
        <v>2599.5656296739835</v>
      </c>
      <c r="L76" s="40">
        <f>FC_OTH_CP_E!L76+FC_OTH_HH_E!L76+FC_OTH_AFF_E!L76</f>
        <v>2682.6265188935972</v>
      </c>
      <c r="M76" s="40">
        <f>FC_OTH_CP_E!M76+FC_OTH_HH_E!M76+FC_OTH_AFF_E!M76</f>
        <v>2746.5257565698089</v>
      </c>
      <c r="N76" s="40">
        <f>FC_OTH_CP_E!N76+FC_OTH_HH_E!N76+FC_OTH_AFF_E!N76</f>
        <v>2665.6055356938937</v>
      </c>
      <c r="O76" s="40">
        <f>FC_OTH_CP_E!O76+FC_OTH_HH_E!O76+FC_OTH_AFF_E!O76</f>
        <v>2571.3261371417452</v>
      </c>
      <c r="P76" s="40">
        <f>FC_OTH_CP_E!P76+FC_OTH_HH_E!P76+FC_OTH_AFF_E!P76</f>
        <v>2490.0455768562792</v>
      </c>
      <c r="Q76" s="40">
        <f>FC_OTH_CP_E!Q76+FC_OTH_HH_E!Q76+FC_OTH_AFF_E!Q76</f>
        <v>2536.0247483342341</v>
      </c>
      <c r="R76" s="40">
        <f>FC_OTH_CP_E!R76+FC_OTH_HH_E!R76+FC_OTH_AFF_E!R76</f>
        <v>2581.1045160930012</v>
      </c>
      <c r="S76" s="40">
        <f>FC_OTH_CP_E!S76+FC_OTH_HH_E!S76+FC_OTH_AFF_E!S76</f>
        <v>2606.1379976254111</v>
      </c>
      <c r="T76" s="40">
        <f>FC_OTH_CP_E!T76+FC_OTH_HH_E!T76+FC_OTH_AFF_E!T76</f>
        <v>2578.6728657225904</v>
      </c>
      <c r="U76" s="40">
        <f>FC_OTH_CP_E!U76+FC_OTH_HH_E!U76+FC_OTH_AFF_E!U76</f>
        <v>2666.6941638563076</v>
      </c>
      <c r="V76" s="40">
        <f>FC_OTH_CP_E!V76+FC_OTH_HH_E!V76+FC_OTH_AFF_E!V76</f>
        <v>2630.5465822014753</v>
      </c>
      <c r="W76" s="40">
        <f>FC_OTH_CP_E!W76+FC_OTH_HH_E!W76+FC_OTH_AFF_E!W76</f>
        <v>2548.3903515198731</v>
      </c>
      <c r="X76" s="40">
        <f>FC_OTH_CP_E!X76+FC_OTH_HH_E!X76+FC_OTH_AFF_E!X76</f>
        <v>2582.7602448612042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1435.4321582115217</v>
      </c>
      <c r="D2" s="31">
        <f t="shared" ref="D2:W2" si="1">SUM(D3,D17,D22,D25,D26,D51,D52,D71,D74,D75,D76)</f>
        <v>1542.0375562949905</v>
      </c>
      <c r="E2" s="31">
        <f t="shared" si="1"/>
        <v>1622.5525558007525</v>
      </c>
      <c r="F2" s="31">
        <f t="shared" si="1"/>
        <v>1722.0678132600838</v>
      </c>
      <c r="G2" s="31">
        <f t="shared" si="1"/>
        <v>1888.8659501289767</v>
      </c>
      <c r="H2" s="31">
        <f t="shared" si="1"/>
        <v>2028.79260533104</v>
      </c>
      <c r="I2" s="31">
        <f t="shared" si="1"/>
        <v>2070.3423043852113</v>
      </c>
      <c r="J2" s="31">
        <f t="shared" si="1"/>
        <v>2065.2779019776431</v>
      </c>
      <c r="K2" s="31">
        <f t="shared" si="1"/>
        <v>1975.9819667333131</v>
      </c>
      <c r="L2" s="31">
        <f t="shared" si="1"/>
        <v>2072.0002076296255</v>
      </c>
      <c r="M2" s="31">
        <f t="shared" si="1"/>
        <v>1912.7170721330072</v>
      </c>
      <c r="N2" s="31">
        <f t="shared" si="1"/>
        <v>1881.8566964849504</v>
      </c>
      <c r="O2" s="31">
        <f t="shared" si="1"/>
        <v>1863.6594131520633</v>
      </c>
      <c r="P2" s="31">
        <f t="shared" si="1"/>
        <v>1817.0684487393401</v>
      </c>
      <c r="Q2" s="31">
        <f t="shared" si="1"/>
        <v>2312.0005866833312</v>
      </c>
      <c r="R2" s="31">
        <f t="shared" si="1"/>
        <v>2390.7479382770084</v>
      </c>
      <c r="S2" s="31">
        <f t="shared" si="1"/>
        <v>2312.2619013227459</v>
      </c>
      <c r="T2" s="31">
        <f t="shared" si="1"/>
        <v>2323.0254882505351</v>
      </c>
      <c r="U2" s="31">
        <f t="shared" si="1"/>
        <v>2402.2509996258691</v>
      </c>
      <c r="V2" s="31">
        <f t="shared" si="1"/>
        <v>2376.9397034396525</v>
      </c>
      <c r="W2" s="31">
        <f t="shared" si="1"/>
        <v>2177.0762500581359</v>
      </c>
      <c r="X2" s="31">
        <f t="shared" ref="X2" si="2">SUM(X3,X17,X22,X25,X26,X51,X52,X71,X74,X75,X76)</f>
        <v>2202.5824288680833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15.756663800515909</v>
      </c>
      <c r="D17" s="37">
        <f t="shared" ref="D17:W17" si="16">SUM(D18:D21)</f>
        <v>1.225279449699054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15.756663800515909</v>
      </c>
      <c r="D18" s="10">
        <f>FC_OTH_CP_SH_E!D18+FC_OTH_CP_SC_E!D18+FC_OTH_CP_HW_E!D18+FC_OTH_CP_CA_E!D18+FC_OTH_CP_VE_E!D18+FC_OTH_CP_SL_E!D18+FC_OTH_CP_BL_E!D18+FC_OTH_CP_CR_E!D18+FC_OTH_CP_BT_E!D18+FC_OTH_CP_IT_E!D18</f>
        <v>1.225279449699054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379.34634565778151</v>
      </c>
      <c r="D26" s="37">
        <f t="shared" ref="D26:W26" si="22">SUM(D27,D33)</f>
        <v>407.17556145406195</v>
      </c>
      <c r="E26" s="37">
        <f t="shared" si="22"/>
        <v>430.35565124357345</v>
      </c>
      <c r="F26" s="37">
        <f t="shared" si="22"/>
        <v>450.54537129963671</v>
      </c>
      <c r="G26" s="37">
        <f t="shared" si="22"/>
        <v>547.33301805674967</v>
      </c>
      <c r="H26" s="37">
        <f t="shared" si="22"/>
        <v>632.47085124677574</v>
      </c>
      <c r="I26" s="37">
        <f t="shared" si="22"/>
        <v>581.83078245915749</v>
      </c>
      <c r="J26" s="37">
        <f t="shared" si="22"/>
        <v>526.50593293207203</v>
      </c>
      <c r="K26" s="37">
        <f t="shared" si="22"/>
        <v>410.64763542562332</v>
      </c>
      <c r="L26" s="37">
        <f t="shared" si="22"/>
        <v>466.6331900257955</v>
      </c>
      <c r="M26" s="37">
        <f t="shared" si="22"/>
        <v>267.84170249355134</v>
      </c>
      <c r="N26" s="37">
        <f t="shared" si="22"/>
        <v>209.7067067927772</v>
      </c>
      <c r="O26" s="37">
        <f t="shared" si="22"/>
        <v>164.4454858125537</v>
      </c>
      <c r="P26" s="37">
        <f t="shared" si="22"/>
        <v>157.68589853826302</v>
      </c>
      <c r="Q26" s="37">
        <f t="shared" si="22"/>
        <v>179.20610490111778</v>
      </c>
      <c r="R26" s="37">
        <f t="shared" si="22"/>
        <v>198.21822871883052</v>
      </c>
      <c r="S26" s="37">
        <f t="shared" si="22"/>
        <v>167.76534823731726</v>
      </c>
      <c r="T26" s="37">
        <f t="shared" si="22"/>
        <v>163.06208082545149</v>
      </c>
      <c r="U26" s="37">
        <f t="shared" si="22"/>
        <v>188.8331900257954</v>
      </c>
      <c r="V26" s="37">
        <f t="shared" si="22"/>
        <v>191.39097162510728</v>
      </c>
      <c r="W26" s="37">
        <f t="shared" si="22"/>
        <v>143.62037833190027</v>
      </c>
      <c r="X26" s="37">
        <f t="shared" ref="X26" si="23">SUM(X27,X33)</f>
        <v>135.0734307824591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379.34634565778151</v>
      </c>
      <c r="D33" s="29">
        <f t="shared" ref="D33:W33" si="28">SUM(D34:D50)</f>
        <v>407.17556145406195</v>
      </c>
      <c r="E33" s="29">
        <f t="shared" si="28"/>
        <v>430.35565124357345</v>
      </c>
      <c r="F33" s="29">
        <f t="shared" si="28"/>
        <v>450.54537129963671</v>
      </c>
      <c r="G33" s="29">
        <f t="shared" si="28"/>
        <v>547.33301805674967</v>
      </c>
      <c r="H33" s="29">
        <f t="shared" si="28"/>
        <v>632.47085124677574</v>
      </c>
      <c r="I33" s="29">
        <f t="shared" si="28"/>
        <v>581.83078245915749</v>
      </c>
      <c r="J33" s="29">
        <f t="shared" si="28"/>
        <v>526.50593293207203</v>
      </c>
      <c r="K33" s="29">
        <f t="shared" si="28"/>
        <v>410.64763542562332</v>
      </c>
      <c r="L33" s="29">
        <f t="shared" si="28"/>
        <v>466.6331900257955</v>
      </c>
      <c r="M33" s="29">
        <f t="shared" si="28"/>
        <v>267.84170249355134</v>
      </c>
      <c r="N33" s="29">
        <f t="shared" si="28"/>
        <v>209.7067067927772</v>
      </c>
      <c r="O33" s="29">
        <f t="shared" si="28"/>
        <v>164.4454858125537</v>
      </c>
      <c r="P33" s="29">
        <f t="shared" si="28"/>
        <v>157.68589853826302</v>
      </c>
      <c r="Q33" s="29">
        <f t="shared" si="28"/>
        <v>179.20610490111778</v>
      </c>
      <c r="R33" s="29">
        <f t="shared" si="28"/>
        <v>198.21822871883052</v>
      </c>
      <c r="S33" s="29">
        <f t="shared" si="28"/>
        <v>167.76534823731726</v>
      </c>
      <c r="T33" s="29">
        <f t="shared" si="28"/>
        <v>163.06208082545149</v>
      </c>
      <c r="U33" s="29">
        <f t="shared" si="28"/>
        <v>188.8331900257954</v>
      </c>
      <c r="V33" s="29">
        <f t="shared" si="28"/>
        <v>191.39097162510728</v>
      </c>
      <c r="W33" s="29">
        <f t="shared" si="28"/>
        <v>143.62037833190027</v>
      </c>
      <c r="X33" s="29">
        <f t="shared" ref="X33" si="29">SUM(X34:X50)</f>
        <v>135.0734307824591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55.357351676698187</v>
      </c>
      <c r="D36" s="10">
        <f>FC_OTH_CP_SH_E!D36+FC_OTH_CP_SC_E!D36+FC_OTH_CP_HW_E!D36+FC_OTH_CP_CA_E!D36+FC_OTH_CP_VE_E!D36+FC_OTH_CP_SL_E!D36+FC_OTH_CP_BL_E!D36+FC_OTH_CP_CR_E!D36+FC_OTH_CP_BT_E!D36+FC_OTH_CP_IT_E!D36</f>
        <v>41.80042992261393</v>
      </c>
      <c r="E36" s="10">
        <f>FC_OTH_CP_SH_E!E36+FC_OTH_CP_SC_E!E36+FC_OTH_CP_HW_E!E36+FC_OTH_CP_CA_E!E36+FC_OTH_CP_VE_E!E36+FC_OTH_CP_SL_E!E36+FC_OTH_CP_BL_E!E36+FC_OTH_CP_CR_E!E36+FC_OTH_CP_BT_E!E36+FC_OTH_CP_IT_E!E36</f>
        <v>62.135769561478952</v>
      </c>
      <c r="F36" s="10">
        <f>FC_OTH_CP_SH_E!F36+FC_OTH_CP_SC_E!F36+FC_OTH_CP_HW_E!F36+FC_OTH_CP_CA_E!F36+FC_OTH_CP_VE_E!F36+FC_OTH_CP_SL_E!F36+FC_OTH_CP_BL_E!F36+FC_OTH_CP_CR_E!F36+FC_OTH_CP_BT_E!F36+FC_OTH_CP_IT_E!F36</f>
        <v>67.784436801375733</v>
      </c>
      <c r="G36" s="10">
        <f>FC_OTH_CP_SH_E!G36+FC_OTH_CP_SC_E!G36+FC_OTH_CP_HW_E!G36+FC_OTH_CP_CA_E!G36+FC_OTH_CP_VE_E!G36+FC_OTH_CP_SL_E!G36+FC_OTH_CP_BL_E!G36+FC_OTH_CP_CR_E!G36+FC_OTH_CP_BT_E!G36+FC_OTH_CP_IT_E!G36</f>
        <v>79.098624247635442</v>
      </c>
      <c r="H36" s="10">
        <f>FC_OTH_CP_SH_E!H36+FC_OTH_CP_SC_E!H36+FC_OTH_CP_HW_E!H36+FC_OTH_CP_CA_E!H36+FC_OTH_CP_VE_E!H36+FC_OTH_CP_SL_E!H36+FC_OTH_CP_BL_E!H36+FC_OTH_CP_CR_E!H36+FC_OTH_CP_BT_E!H36+FC_OTH_CP_IT_E!H36</f>
        <v>114.1279449699054</v>
      </c>
      <c r="I36" s="10">
        <f>FC_OTH_CP_SH_E!I36+FC_OTH_CP_SC_E!I36+FC_OTH_CP_HW_E!I36+FC_OTH_CP_CA_E!I36+FC_OTH_CP_VE_E!I36+FC_OTH_CP_SL_E!I36+FC_OTH_CP_BL_E!I36+FC_OTH_CP_CR_E!I36+FC_OTH_CP_BT_E!I36+FC_OTH_CP_IT_E!I36</f>
        <v>102.82820292347382</v>
      </c>
      <c r="J36" s="10">
        <f>FC_OTH_CP_SH_E!J36+FC_OTH_CP_SC_E!J36+FC_OTH_CP_HW_E!J36+FC_OTH_CP_CA_E!J36+FC_OTH_CP_VE_E!J36+FC_OTH_CP_SL_E!J36+FC_OTH_CP_BL_E!J36+FC_OTH_CP_CR_E!J36+FC_OTH_CP_BT_E!J36+FC_OTH_CP_IT_E!J36</f>
        <v>108.77042132416163</v>
      </c>
      <c r="K36" s="10">
        <f>FC_OTH_CP_SH_E!K36+FC_OTH_CP_SC_E!K36+FC_OTH_CP_HW_E!K36+FC_OTH_CP_CA_E!K36+FC_OTH_CP_VE_E!K36+FC_OTH_CP_SL_E!K36+FC_OTH_CP_BL_E!K36+FC_OTH_CP_CR_E!K36+FC_OTH_CP_BT_E!K36+FC_OTH_CP_IT_E!K36</f>
        <v>121.95468615649179</v>
      </c>
      <c r="L36" s="10">
        <f>FC_OTH_CP_SH_E!L36+FC_OTH_CP_SC_E!L36+FC_OTH_CP_HW_E!L36+FC_OTH_CP_CA_E!L36+FC_OTH_CP_VE_E!L36+FC_OTH_CP_SL_E!L36+FC_OTH_CP_BL_E!L36+FC_OTH_CP_CR_E!L36+FC_OTH_CP_BT_E!L36+FC_OTH_CP_IT_E!L36</f>
        <v>114.26388650042995</v>
      </c>
      <c r="M36" s="10">
        <f>FC_OTH_CP_SH_E!M36+FC_OTH_CP_SC_E!M36+FC_OTH_CP_HW_E!M36+FC_OTH_CP_CA_E!M36+FC_OTH_CP_VE_E!M36+FC_OTH_CP_SL_E!M36+FC_OTH_CP_BL_E!M36+FC_OTH_CP_CR_E!M36+FC_OTH_CP_BT_E!M36+FC_OTH_CP_IT_E!M36</f>
        <v>52.737145313843506</v>
      </c>
      <c r="N36" s="10">
        <f>FC_OTH_CP_SH_E!N36+FC_OTH_CP_SC_E!N36+FC_OTH_CP_HW_E!N36+FC_OTH_CP_CA_E!N36+FC_OTH_CP_VE_E!N36+FC_OTH_CP_SL_E!N36+FC_OTH_CP_BL_E!N36+FC_OTH_CP_CR_E!N36+FC_OTH_CP_BT_E!N36+FC_OTH_CP_IT_E!N36</f>
        <v>51.638521066208071</v>
      </c>
      <c r="O36" s="10">
        <f>FC_OTH_CP_SH_E!O36+FC_OTH_CP_SC_E!O36+FC_OTH_CP_HW_E!O36+FC_OTH_CP_CA_E!O36+FC_OTH_CP_VE_E!O36+FC_OTH_CP_SL_E!O36+FC_OTH_CP_BL_E!O36+FC_OTH_CP_CR_E!O36+FC_OTH_CP_BT_E!O36+FC_OTH_CP_IT_E!O36</f>
        <v>46.145055889939776</v>
      </c>
      <c r="P36" s="10">
        <f>FC_OTH_CP_SH_E!P36+FC_OTH_CP_SC_E!P36+FC_OTH_CP_HW_E!P36+FC_OTH_CP_CA_E!P36+FC_OTH_CP_VE_E!P36+FC_OTH_CP_SL_E!P36+FC_OTH_CP_BL_E!P36+FC_OTH_CP_CR_E!P36+FC_OTH_CP_BT_E!P36+FC_OTH_CP_IT_E!P36</f>
        <v>47.243680137575197</v>
      </c>
      <c r="Q36" s="10">
        <f>FC_OTH_CP_SH_E!Q36+FC_OTH_CP_SC_E!Q36+FC_OTH_CP_HW_E!Q36+FC_OTH_CP_CA_E!Q36+FC_OTH_CP_VE_E!Q36+FC_OTH_CP_SL_E!Q36+FC_OTH_CP_BL_E!Q36+FC_OTH_CP_CR_E!Q36+FC_OTH_CP_BT_E!Q36+FC_OTH_CP_IT_E!Q36</f>
        <v>75.809716251074803</v>
      </c>
      <c r="R36" s="10">
        <f>FC_OTH_CP_SH_E!R36+FC_OTH_CP_SC_E!R36+FC_OTH_CP_HW_E!R36+FC_OTH_CP_CA_E!R36+FC_OTH_CP_VE_E!R36+FC_OTH_CP_SL_E!R36+FC_OTH_CP_BL_E!R36+FC_OTH_CP_CR_E!R36+FC_OTH_CP_BT_E!R36+FC_OTH_CP_IT_E!R36</f>
        <v>81.303181427343034</v>
      </c>
      <c r="S36" s="10">
        <f>FC_OTH_CP_SH_E!S36+FC_OTH_CP_SC_E!S36+FC_OTH_CP_HW_E!S36+FC_OTH_CP_CA_E!S36+FC_OTH_CP_VE_E!S36+FC_OTH_CP_SL_E!S36+FC_OTH_CP_BL_E!S36+FC_OTH_CP_CR_E!S36+FC_OTH_CP_BT_E!S36+FC_OTH_CP_IT_E!S36</f>
        <v>75.809716251074789</v>
      </c>
      <c r="T36" s="10">
        <f>FC_OTH_CP_SH_E!T36+FC_OTH_CP_SC_E!T36+FC_OTH_CP_HW_E!T36+FC_OTH_CP_CA_E!T36+FC_OTH_CP_VE_E!T36+FC_OTH_CP_SL_E!T36+FC_OTH_CP_BL_E!T36+FC_OTH_CP_CR_E!T36+FC_OTH_CP_BT_E!T36+FC_OTH_CP_IT_E!T36</f>
        <v>75.834995700773874</v>
      </c>
      <c r="U36" s="10">
        <f>FC_OTH_CP_SH_E!U36+FC_OTH_CP_SC_E!U36+FC_OTH_CP_HW_E!U36+FC_OTH_CP_CA_E!U36+FC_OTH_CP_VE_E!U36+FC_OTH_CP_SL_E!U36+FC_OTH_CP_BL_E!U36+FC_OTH_CP_CR_E!U36+FC_OTH_CP_BT_E!U36+FC_OTH_CP_IT_E!U36</f>
        <v>98.31969045571806</v>
      </c>
      <c r="V36" s="10">
        <f>FC_OTH_CP_SH_E!V36+FC_OTH_CP_SC_E!V36+FC_OTH_CP_HW_E!V36+FC_OTH_CP_CA_E!V36+FC_OTH_CP_VE_E!V36+FC_OTH_CP_SL_E!V36+FC_OTH_CP_BL_E!V36+FC_OTH_CP_CR_E!V36+FC_OTH_CP_BT_E!V36+FC_OTH_CP_IT_E!V36</f>
        <v>93.377730008598292</v>
      </c>
      <c r="W36" s="10">
        <f>FC_OTH_CP_SH_E!W36+FC_OTH_CP_SC_E!W36+FC_OTH_CP_HW_E!W36+FC_OTH_CP_CA_E!W36+FC_OTH_CP_VE_E!W36+FC_OTH_CP_SL_E!W36+FC_OTH_CP_BL_E!W36+FC_OTH_CP_CR_E!W36+FC_OTH_CP_BT_E!W36+FC_OTH_CP_IT_E!W36</f>
        <v>62.651762682717106</v>
      </c>
      <c r="X36" s="10">
        <f>FC_OTH_CP_SH_E!X36+FC_OTH_CP_SC_E!X36+FC_OTH_CP_HW_E!X36+FC_OTH_CP_CA_E!X36+FC_OTH_CP_VE_E!X36+FC_OTH_CP_SL_E!X36+FC_OTH_CP_BL_E!X36+FC_OTH_CP_CR_E!X36+FC_OTH_CP_BT_E!X36+FC_OTH_CP_IT_E!X36</f>
        <v>54.407222699913973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1.0509028374892524</v>
      </c>
      <c r="M37" s="10">
        <f>FC_OTH_CP_SH_E!M37+FC_OTH_CP_SC_E!M37+FC_OTH_CP_HW_E!M37+FC_OTH_CP_CA_E!M37+FC_OTH_CP_VE_E!M37+FC_OTH_CP_SL_E!M37+FC_OTH_CP_BL_E!M37+FC_OTH_CP_CR_E!M37+FC_OTH_CP_BT_E!M37+FC_OTH_CP_IT_E!M37</f>
        <v>1.0509028374892526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0.18073946689595866</v>
      </c>
      <c r="V38" s="10">
        <f>FC_OTH_CP_SH_E!V38+FC_OTH_CP_SC_E!V38+FC_OTH_CP_HW_E!V38+FC_OTH_CP_CA_E!V38+FC_OTH_CP_VE_E!V38+FC_OTH_CP_SL_E!V38+FC_OTH_CP_BL_E!V38+FC_OTH_CP_CR_E!V38+FC_OTH_CP_BT_E!V38+FC_OTH_CP_IT_E!V38</f>
        <v>0.12820292347377468</v>
      </c>
      <c r="W38" s="10">
        <f>FC_OTH_CP_SH_E!W38+FC_OTH_CP_SC_E!W38+FC_OTH_CP_HW_E!W38+FC_OTH_CP_CA_E!W38+FC_OTH_CP_VE_E!W38+FC_OTH_CP_SL_E!W38+FC_OTH_CP_BL_E!W38+FC_OTH_CP_CR_E!W38+FC_OTH_CP_BT_E!W38+FC_OTH_CP_IT_E!W38</f>
        <v>0.18073946689595868</v>
      </c>
      <c r="X38" s="10">
        <f>FC_OTH_CP_SH_E!X38+FC_OTH_CP_SC_E!X38+FC_OTH_CP_HW_E!X38+FC_OTH_CP_CA_E!X38+FC_OTH_CP_VE_E!X38+FC_OTH_CP_SL_E!X38+FC_OTH_CP_BL_E!X38+FC_OTH_CP_CR_E!X38+FC_OTH_CP_BT_E!X38+FC_OTH_CP_IT_E!X38</f>
        <v>0.1155631986242476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35.14548581255373</v>
      </c>
      <c r="D40" s="10">
        <f>FC_OTH_CP_SH_E!D40+FC_OTH_CP_SC_E!D40+FC_OTH_CP_HW_E!D40+FC_OTH_CP_CA_E!D40+FC_OTH_CP_VE_E!D40+FC_OTH_CP_SL_E!D40+FC_OTH_CP_BL_E!D40+FC_OTH_CP_CR_E!D40+FC_OTH_CP_BT_E!D40+FC_OTH_CP_IT_E!D40</f>
        <v>22.365262252794498</v>
      </c>
      <c r="E40" s="10">
        <f>FC_OTH_CP_SH_E!E40+FC_OTH_CP_SC_E!E40+FC_OTH_CP_HW_E!E40+FC_OTH_CP_CA_E!E40+FC_OTH_CP_VE_E!E40+FC_OTH_CP_SL_E!E40+FC_OTH_CP_BL_E!E40+FC_OTH_CP_CR_E!E40+FC_OTH_CP_BT_E!E40+FC_OTH_CP_IT_E!E40</f>
        <v>14.910232158211524</v>
      </c>
      <c r="F40" s="10">
        <f>FC_OTH_CP_SH_E!F40+FC_OTH_CP_SC_E!F40+FC_OTH_CP_HW_E!F40+FC_OTH_CP_CA_E!F40+FC_OTH_CP_VE_E!F40+FC_OTH_CP_SL_E!F40+FC_OTH_CP_BL_E!F40+FC_OTH_CP_CR_E!F40+FC_OTH_CP_BT_E!F40+FC_OTH_CP_IT_E!F40</f>
        <v>18.105245055889945</v>
      </c>
      <c r="G40" s="10">
        <f>FC_OTH_CP_SH_E!G40+FC_OTH_CP_SC_E!G40+FC_OTH_CP_HW_E!G40+FC_OTH_CP_CA_E!G40+FC_OTH_CP_VE_E!G40+FC_OTH_CP_SL_E!G40+FC_OTH_CP_BL_E!G40+FC_OTH_CP_CR_E!G40+FC_OTH_CP_BT_E!G40+FC_OTH_CP_IT_E!G40</f>
        <v>13.8451418744626</v>
      </c>
      <c r="H40" s="10">
        <f>FC_OTH_CP_SH_E!H40+FC_OTH_CP_SC_E!H40+FC_OTH_CP_HW_E!H40+FC_OTH_CP_CA_E!H40+FC_OTH_CP_VE_E!H40+FC_OTH_CP_SL_E!H40+FC_OTH_CP_BL_E!H40+FC_OTH_CP_CR_E!H40+FC_OTH_CP_BT_E!H40+FC_OTH_CP_IT_E!H40</f>
        <v>25.560361134995709</v>
      </c>
      <c r="I40" s="10">
        <f>FC_OTH_CP_SH_E!I40+FC_OTH_CP_SC_E!I40+FC_OTH_CP_HW_E!I40+FC_OTH_CP_CA_E!I40+FC_OTH_CP_VE_E!I40+FC_OTH_CP_SL_E!I40+FC_OTH_CP_BL_E!I40+FC_OTH_CP_CR_E!I40+FC_OTH_CP_BT_E!I40+FC_OTH_CP_IT_E!I40</f>
        <v>26.625365434221845</v>
      </c>
      <c r="J40" s="10">
        <f>FC_OTH_CP_SH_E!J40+FC_OTH_CP_SC_E!J40+FC_OTH_CP_HW_E!J40+FC_OTH_CP_CA_E!J40+FC_OTH_CP_VE_E!J40+FC_OTH_CP_SL_E!J40+FC_OTH_CP_BL_E!J40+FC_OTH_CP_CR_E!J40+FC_OTH_CP_BT_E!J40+FC_OTH_CP_IT_E!J40</f>
        <v>25.675924333619943</v>
      </c>
      <c r="K40" s="10">
        <f>FC_OTH_CP_SH_E!K40+FC_OTH_CP_SC_E!K40+FC_OTH_CP_HW_E!K40+FC_OTH_CP_CA_E!K40+FC_OTH_CP_VE_E!K40+FC_OTH_CP_SL_E!K40+FC_OTH_CP_BL_E!K40+FC_OTH_CP_CR_E!K40+FC_OTH_CP_BT_E!K40+FC_OTH_CP_IT_E!K40</f>
        <v>28.757007738607058</v>
      </c>
      <c r="L40" s="10">
        <f>FC_OTH_CP_SH_E!L40+FC_OTH_CP_SC_E!L40+FC_OTH_CP_HW_E!L40+FC_OTH_CP_CA_E!L40+FC_OTH_CP_VE_E!L40+FC_OTH_CP_SL_E!L40+FC_OTH_CP_BL_E!L40+FC_OTH_CP_CR_E!L40+FC_OTH_CP_BT_E!L40+FC_OTH_CP_IT_E!L40</f>
        <v>28.757007738607058</v>
      </c>
      <c r="M40" s="10">
        <f>FC_OTH_CP_SH_E!M40+FC_OTH_CP_SC_E!M40+FC_OTH_CP_HW_E!M40+FC_OTH_CP_CA_E!M40+FC_OTH_CP_VE_E!M40+FC_OTH_CP_SL_E!M40+FC_OTH_CP_BL_E!M40+FC_OTH_CP_CR_E!M40+FC_OTH_CP_BT_E!M40+FC_OTH_CP_IT_E!M40</f>
        <v>28.757007738607072</v>
      </c>
      <c r="N40" s="10">
        <f>FC_OTH_CP_SH_E!N40+FC_OTH_CP_SC_E!N40+FC_OTH_CP_HW_E!N40+FC_OTH_CP_CA_E!N40+FC_OTH_CP_VE_E!N40+FC_OTH_CP_SL_E!N40+FC_OTH_CP_BL_E!N40+FC_OTH_CP_CR_E!N40+FC_OTH_CP_BT_E!N40+FC_OTH_CP_IT_E!N40</f>
        <v>25.675924333619943</v>
      </c>
      <c r="O40" s="10">
        <f>FC_OTH_CP_SH_E!O40+FC_OTH_CP_SC_E!O40+FC_OTH_CP_HW_E!O40+FC_OTH_CP_CA_E!O40+FC_OTH_CP_VE_E!O40+FC_OTH_CP_SL_E!O40+FC_OTH_CP_BL_E!O40+FC_OTH_CP_CR_E!O40+FC_OTH_CP_BT_E!O40+FC_OTH_CP_IT_E!O40</f>
        <v>15.40558899398108</v>
      </c>
      <c r="P40" s="10">
        <f>FC_OTH_CP_SH_E!P40+FC_OTH_CP_SC_E!P40+FC_OTH_CP_HW_E!P40+FC_OTH_CP_CA_E!P40+FC_OTH_CP_VE_E!P40+FC_OTH_CP_SL_E!P40+FC_OTH_CP_BL_E!P40+FC_OTH_CP_CR_E!P40+FC_OTH_CP_BT_E!P40+FC_OTH_CP_IT_E!P40</f>
        <v>19.513671539122956</v>
      </c>
      <c r="Q40" s="10">
        <f>FC_OTH_CP_SH_E!Q40+FC_OTH_CP_SC_E!Q40+FC_OTH_CP_HW_E!Q40+FC_OTH_CP_CA_E!Q40+FC_OTH_CP_VE_E!Q40+FC_OTH_CP_SL_E!Q40+FC_OTH_CP_BL_E!Q40+FC_OTH_CP_CR_E!Q40+FC_OTH_CP_BT_E!Q40+FC_OTH_CP_IT_E!Q40</f>
        <v>22.594840928632834</v>
      </c>
      <c r="R40" s="10">
        <f>FC_OTH_CP_SH_E!R40+FC_OTH_CP_SC_E!R40+FC_OTH_CP_HW_E!R40+FC_OTH_CP_CA_E!R40+FC_OTH_CP_VE_E!R40+FC_OTH_CP_SL_E!R40+FC_OTH_CP_BL_E!R40+FC_OTH_CP_CR_E!R40+FC_OTH_CP_BT_E!R40+FC_OTH_CP_IT_E!R40</f>
        <v>25.675924333619939</v>
      </c>
      <c r="S40" s="10">
        <f>FC_OTH_CP_SH_E!S40+FC_OTH_CP_SC_E!S40+FC_OTH_CP_HW_E!S40+FC_OTH_CP_CA_E!S40+FC_OTH_CP_VE_E!S40+FC_OTH_CP_SL_E!S40+FC_OTH_CP_BL_E!S40+FC_OTH_CP_CR_E!S40+FC_OTH_CP_BT_E!S40+FC_OTH_CP_IT_E!S40</f>
        <v>14.378503869303529</v>
      </c>
      <c r="T40" s="10">
        <f>FC_OTH_CP_SH_E!T40+FC_OTH_CP_SC_E!T40+FC_OTH_CP_HW_E!T40+FC_OTH_CP_CA_E!T40+FC_OTH_CP_VE_E!T40+FC_OTH_CP_SL_E!T40+FC_OTH_CP_BL_E!T40+FC_OTH_CP_CR_E!T40+FC_OTH_CP_BT_E!T40+FC_OTH_CP_IT_E!T40</f>
        <v>14.628116938950996</v>
      </c>
      <c r="U40" s="10">
        <f>FC_OTH_CP_SH_E!U40+FC_OTH_CP_SC_E!U40+FC_OTH_CP_HW_E!U40+FC_OTH_CP_CA_E!U40+FC_OTH_CP_VE_E!U40+FC_OTH_CP_SL_E!U40+FC_OTH_CP_BL_E!U40+FC_OTH_CP_CR_E!U40+FC_OTH_CP_BT_E!U40+FC_OTH_CP_IT_E!U40</f>
        <v>19.603095442820287</v>
      </c>
      <c r="V40" s="10">
        <f>FC_OTH_CP_SH_E!V40+FC_OTH_CP_SC_E!V40+FC_OTH_CP_HW_E!V40+FC_OTH_CP_CA_E!V40+FC_OTH_CP_VE_E!V40+FC_OTH_CP_SL_E!V40+FC_OTH_CP_BL_E!V40+FC_OTH_CP_CR_E!V40+FC_OTH_CP_BT_E!V40+FC_OTH_CP_IT_E!V40</f>
        <v>20.237747205503005</v>
      </c>
      <c r="W40" s="10">
        <f>FC_OTH_CP_SH_E!W40+FC_OTH_CP_SC_E!W40+FC_OTH_CP_HW_E!W40+FC_OTH_CP_CA_E!W40+FC_OTH_CP_VE_E!W40+FC_OTH_CP_SL_E!W40+FC_OTH_CP_BL_E!W40+FC_OTH_CP_CR_E!W40+FC_OTH_CP_BT_E!W40+FC_OTH_CP_IT_E!W40</f>
        <v>22.151160791057606</v>
      </c>
      <c r="X40" s="10">
        <f>FC_OTH_CP_SH_E!X40+FC_OTH_CP_SC_E!X40+FC_OTH_CP_HW_E!X40+FC_OTH_CP_CA_E!X40+FC_OTH_CP_VE_E!X40+FC_OTH_CP_SL_E!X40+FC_OTH_CP_BL_E!X40+FC_OTH_CP_CR_E!X40+FC_OTH_CP_BT_E!X40+FC_OTH_CP_IT_E!X40</f>
        <v>24.354170249355111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9.4153052450558885</v>
      </c>
      <c r="D41" s="10">
        <f>FC_OTH_CP_SH_E!D41+FC_OTH_CP_SC_E!D41+FC_OTH_CP_HW_E!D41+FC_OTH_CP_CA_E!D41+FC_OTH_CP_VE_E!D41+FC_OTH_CP_SL_E!D41+FC_OTH_CP_BL_E!D41+FC_OTH_CP_CR_E!D41+FC_OTH_CP_BT_E!D41+FC_OTH_CP_IT_E!D41</f>
        <v>7.3230438521066219</v>
      </c>
      <c r="E41" s="10">
        <f>FC_OTH_CP_SH_E!E41+FC_OTH_CP_SC_E!E41+FC_OTH_CP_HW_E!E41+FC_OTH_CP_CA_E!E41+FC_OTH_CP_VE_E!E41+FC_OTH_CP_SL_E!E41+FC_OTH_CP_BL_E!E41+FC_OTH_CP_CR_E!E41+FC_OTH_CP_BT_E!E41+FC_OTH_CP_IT_E!E41</f>
        <v>5.2306964746345672</v>
      </c>
      <c r="F41" s="10">
        <f>FC_OTH_CP_SH_E!F41+FC_OTH_CP_SC_E!F41+FC_OTH_CP_HW_E!F41+FC_OTH_CP_CA_E!F41+FC_OTH_CP_VE_E!F41+FC_OTH_CP_SL_E!F41+FC_OTH_CP_BL_E!F41+FC_OTH_CP_CR_E!F41+FC_OTH_CP_BT_E!F41+FC_OTH_CP_IT_E!F41</f>
        <v>4.1846087704213248</v>
      </c>
      <c r="G41" s="10">
        <f>FC_OTH_CP_SH_E!G41+FC_OTH_CP_SC_E!G41+FC_OTH_CP_HW_E!G41+FC_OTH_CP_CA_E!G41+FC_OTH_CP_VE_E!G41+FC_OTH_CP_SL_E!G41+FC_OTH_CP_BL_E!G41+FC_OTH_CP_CR_E!G41+FC_OTH_CP_BT_E!G41+FC_OTH_CP_IT_E!G41</f>
        <v>3.134823731728289</v>
      </c>
      <c r="H41" s="10">
        <f>FC_OTH_CP_SH_E!H41+FC_OTH_CP_SC_E!H41+FC_OTH_CP_HW_E!H41+FC_OTH_CP_CA_E!H41+FC_OTH_CP_VE_E!H41+FC_OTH_CP_SL_E!H41+FC_OTH_CP_BL_E!H41+FC_OTH_CP_CR_E!H41+FC_OTH_CP_BT_E!H41+FC_OTH_CP_IT_E!H41</f>
        <v>3.1348237317282903</v>
      </c>
      <c r="I41" s="10">
        <f>FC_OTH_CP_SH_E!I41+FC_OTH_CP_SC_E!I41+FC_OTH_CP_HW_E!I41+FC_OTH_CP_CA_E!I41+FC_OTH_CP_VE_E!I41+FC_OTH_CP_SL_E!I41+FC_OTH_CP_BL_E!I41+FC_OTH_CP_CR_E!I41+FC_OTH_CP_BT_E!I41+FC_OTH_CP_IT_E!I41</f>
        <v>2.0899398108340503</v>
      </c>
      <c r="J41" s="10">
        <f>FC_OTH_CP_SH_E!J41+FC_OTH_CP_SC_E!J41+FC_OTH_CP_HW_E!J41+FC_OTH_CP_CA_E!J41+FC_OTH_CP_VE_E!J41+FC_OTH_CP_SL_E!J41+FC_OTH_CP_BL_E!J41+FC_OTH_CP_CR_E!J41+FC_OTH_CP_BT_E!J41+FC_OTH_CP_IT_E!J41</f>
        <v>1.0449699054170247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4.2132416165090291E-3</v>
      </c>
      <c r="U41" s="10">
        <f>FC_OTH_CP_SH_E!U41+FC_OTH_CP_SC_E!U41+FC_OTH_CP_HW_E!U41+FC_OTH_CP_CA_E!U41+FC_OTH_CP_VE_E!U41+FC_OTH_CP_SL_E!U41+FC_OTH_CP_BL_E!U41+FC_OTH_CP_CR_E!U41+FC_OTH_CP_BT_E!U41+FC_OTH_CP_IT_E!U41</f>
        <v>2.0636285468615644E-3</v>
      </c>
      <c r="V41" s="10">
        <f>FC_OTH_CP_SH_E!V41+FC_OTH_CP_SC_E!V41+FC_OTH_CP_HW_E!V41+FC_OTH_CP_CA_E!V41+FC_OTH_CP_VE_E!V41+FC_OTH_CP_SL_E!V41+FC_OTH_CP_BL_E!V41+FC_OTH_CP_CR_E!V41+FC_OTH_CP_BT_E!V41+FC_OTH_CP_IT_E!V41</f>
        <v>2.0636285468615644E-3</v>
      </c>
      <c r="W41" s="10">
        <f>FC_OTH_CP_SH_E!W41+FC_OTH_CP_SC_E!W41+FC_OTH_CP_HW_E!W41+FC_OTH_CP_CA_E!W41+FC_OTH_CP_VE_E!W41+FC_OTH_CP_SL_E!W41+FC_OTH_CP_BL_E!W41+FC_OTH_CP_CR_E!W41+FC_OTH_CP_BT_E!W41+FC_OTH_CP_IT_E!W41</f>
        <v>5.4342218400687883E-2</v>
      </c>
      <c r="X41" s="10">
        <f>FC_OTH_CP_SH_E!X41+FC_OTH_CP_SC_E!X41+FC_OTH_CP_HW_E!X41+FC_OTH_CP_CA_E!X41+FC_OTH_CP_VE_E!X41+FC_OTH_CP_SL_E!X41+FC_OTH_CP_BL_E!X41+FC_OTH_CP_CR_E!X41+FC_OTH_CP_BT_E!X41+FC_OTH_CP_IT_E!X41</f>
        <v>4.6001719690455717E-2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279.42820292347369</v>
      </c>
      <c r="D43" s="10">
        <f>FC_OTH_CP_SH_E!D43+FC_OTH_CP_SC_E!D43+FC_OTH_CP_HW_E!D43+FC_OTH_CP_CA_E!D43+FC_OTH_CP_VE_E!D43+FC_OTH_CP_SL_E!D43+FC_OTH_CP_BL_E!D43+FC_OTH_CP_CR_E!D43+FC_OTH_CP_BT_E!D43+FC_OTH_CP_IT_E!D43</f>
        <v>335.68682542654693</v>
      </c>
      <c r="E43" s="10">
        <f>FC_OTH_CP_SH_E!E43+FC_OTH_CP_SC_E!E43+FC_OTH_CP_HW_E!E43+FC_OTH_CP_CA_E!E43+FC_OTH_CP_VE_E!E43+FC_OTH_CP_SL_E!E43+FC_OTH_CP_BL_E!E43+FC_OTH_CP_CR_E!E43+FC_OTH_CP_BT_E!E43+FC_OTH_CP_IT_E!E43</f>
        <v>348.07895304924841</v>
      </c>
      <c r="F43" s="10">
        <f>FC_OTH_CP_SH_E!F43+FC_OTH_CP_SC_E!F43+FC_OTH_CP_HW_E!F43+FC_OTH_CP_CA_E!F43+FC_OTH_CP_VE_E!F43+FC_OTH_CP_SL_E!F43+FC_OTH_CP_BL_E!F43+FC_OTH_CP_CR_E!F43+FC_OTH_CP_BT_E!F43+FC_OTH_CP_IT_E!F43</f>
        <v>360.47108067194972</v>
      </c>
      <c r="G43" s="10">
        <f>FC_OTH_CP_SH_E!G43+FC_OTH_CP_SC_E!G43+FC_OTH_CP_HW_E!G43+FC_OTH_CP_CA_E!G43+FC_OTH_CP_VE_E!G43+FC_OTH_CP_SL_E!G43+FC_OTH_CP_BL_E!G43+FC_OTH_CP_CR_E!G43+FC_OTH_CP_BT_E!G43+FC_OTH_CP_IT_E!G43</f>
        <v>345.66302665520197</v>
      </c>
      <c r="H43" s="10">
        <f>FC_OTH_CP_SH_E!H43+FC_OTH_CP_SC_E!H43+FC_OTH_CP_HW_E!H43+FC_OTH_CP_CA_E!H43+FC_OTH_CP_VE_E!H43+FC_OTH_CP_SL_E!H43+FC_OTH_CP_BL_E!H43+FC_OTH_CP_CR_E!H43+FC_OTH_CP_BT_E!H43+FC_OTH_CP_IT_E!H43</f>
        <v>313.02209802235609</v>
      </c>
      <c r="I43" s="10">
        <f>FC_OTH_CP_SH_E!I43+FC_OTH_CP_SC_E!I43+FC_OTH_CP_HW_E!I43+FC_OTH_CP_CA_E!I43+FC_OTH_CP_VE_E!I43+FC_OTH_CP_SL_E!I43+FC_OTH_CP_BL_E!I43+FC_OTH_CP_CR_E!I43+FC_OTH_CP_BT_E!I43+FC_OTH_CP_IT_E!I43</f>
        <v>280.38116938950998</v>
      </c>
      <c r="J43" s="10">
        <f>FC_OTH_CP_SH_E!J43+FC_OTH_CP_SC_E!J43+FC_OTH_CP_HW_E!J43+FC_OTH_CP_CA_E!J43+FC_OTH_CP_VE_E!J43+FC_OTH_CP_SL_E!J43+FC_OTH_CP_BL_E!J43+FC_OTH_CP_CR_E!J43+FC_OTH_CP_BT_E!J43+FC_OTH_CP_IT_E!J43</f>
        <v>305.03009458297493</v>
      </c>
      <c r="K43" s="10">
        <f>FC_OTH_CP_SH_E!K43+FC_OTH_CP_SC_E!K43+FC_OTH_CP_HW_E!K43+FC_OTH_CP_CA_E!K43+FC_OTH_CP_VE_E!K43+FC_OTH_CP_SL_E!K43+FC_OTH_CP_BL_E!K43+FC_OTH_CP_CR_E!K43+FC_OTH_CP_BT_E!K43+FC_OTH_CP_IT_E!K43</f>
        <v>206.43447979363714</v>
      </c>
      <c r="L43" s="10">
        <f>FC_OTH_CP_SH_E!L43+FC_OTH_CP_SC_E!L43+FC_OTH_CP_HW_E!L43+FC_OTH_CP_CA_E!L43+FC_OTH_CP_VE_E!L43+FC_OTH_CP_SL_E!L43+FC_OTH_CP_BL_E!L43+FC_OTH_CP_CR_E!L43+FC_OTH_CP_BT_E!L43+FC_OTH_CP_IT_E!L43</f>
        <v>282.43525365434232</v>
      </c>
      <c r="M43" s="10">
        <f>FC_OTH_CP_SH_E!M43+FC_OTH_CP_SC_E!M43+FC_OTH_CP_HW_E!M43+FC_OTH_CP_CA_E!M43+FC_OTH_CP_VE_E!M43+FC_OTH_CP_SL_E!M43+FC_OTH_CP_BL_E!M43+FC_OTH_CP_CR_E!M43+FC_OTH_CP_BT_E!M43+FC_OTH_CP_IT_E!M43</f>
        <v>108.86595012897689</v>
      </c>
      <c r="N43" s="10">
        <f>FC_OTH_CP_SH_E!N43+FC_OTH_CP_SC_E!N43+FC_OTH_CP_HW_E!N43+FC_OTH_CP_CA_E!N43+FC_OTH_CP_VE_E!N43+FC_OTH_CP_SL_E!N43+FC_OTH_CP_BL_E!N43+FC_OTH_CP_CR_E!N43+FC_OTH_CP_BT_E!N43+FC_OTH_CP_IT_E!N43</f>
        <v>103.73078245915727</v>
      </c>
      <c r="O43" s="10">
        <f>FC_OTH_CP_SH_E!O43+FC_OTH_CP_SC_E!O43+FC_OTH_CP_HW_E!O43+FC_OTH_CP_CA_E!O43+FC_OTH_CP_VE_E!O43+FC_OTH_CP_SL_E!O43+FC_OTH_CP_BL_E!O43+FC_OTH_CP_CR_E!O43+FC_OTH_CP_BT_E!O43+FC_OTH_CP_IT_E!O43</f>
        <v>78.054858125537407</v>
      </c>
      <c r="P43" s="10">
        <f>FC_OTH_CP_SH_E!P43+FC_OTH_CP_SC_E!P43+FC_OTH_CP_HW_E!P43+FC_OTH_CP_CA_E!P43+FC_OTH_CP_VE_E!P43+FC_OTH_CP_SL_E!P43+FC_OTH_CP_BL_E!P43+FC_OTH_CP_CR_E!P43+FC_OTH_CP_BT_E!P43+FC_OTH_CP_IT_E!P43</f>
        <v>70.865520206362831</v>
      </c>
      <c r="Q43" s="10">
        <f>FC_OTH_CP_SH_E!Q43+FC_OTH_CP_SC_E!Q43+FC_OTH_CP_HW_E!Q43+FC_OTH_CP_CA_E!Q43+FC_OTH_CP_VE_E!Q43+FC_OTH_CP_SL_E!Q43+FC_OTH_CP_BL_E!Q43+FC_OTH_CP_CR_E!Q43+FC_OTH_CP_BT_E!Q43+FC_OTH_CP_IT_E!Q43</f>
        <v>62.649269131556309</v>
      </c>
      <c r="R43" s="10">
        <f>FC_OTH_CP_SH_E!R43+FC_OTH_CP_SC_E!R43+FC_OTH_CP_HW_E!R43+FC_OTH_CP_CA_E!R43+FC_OTH_CP_VE_E!R43+FC_OTH_CP_SL_E!R43+FC_OTH_CP_BL_E!R43+FC_OTH_CP_CR_E!R43+FC_OTH_CP_BT_E!R43+FC_OTH_CP_IT_E!R43</f>
        <v>61.622269991401524</v>
      </c>
      <c r="S43" s="10">
        <f>FC_OTH_CP_SH_E!S43+FC_OTH_CP_SC_E!S43+FC_OTH_CP_HW_E!S43+FC_OTH_CP_CA_E!S43+FC_OTH_CP_VE_E!S43+FC_OTH_CP_SL_E!S43+FC_OTH_CP_BL_E!S43+FC_OTH_CP_CR_E!S43+FC_OTH_CP_BT_E!S43+FC_OTH_CP_IT_E!S43</f>
        <v>57.514101461736885</v>
      </c>
      <c r="T43" s="10">
        <f>FC_OTH_CP_SH_E!T43+FC_OTH_CP_SC_E!T43+FC_OTH_CP_HW_E!T43+FC_OTH_CP_CA_E!T43+FC_OTH_CP_VE_E!T43+FC_OTH_CP_SL_E!T43+FC_OTH_CP_BL_E!T43+FC_OTH_CP_CR_E!T43+FC_OTH_CP_BT_E!T43+FC_OTH_CP_IT_E!T43</f>
        <v>55.733190025795381</v>
      </c>
      <c r="U43" s="10">
        <f>FC_OTH_CP_SH_E!U43+FC_OTH_CP_SC_E!U43+FC_OTH_CP_HW_E!U43+FC_OTH_CP_CA_E!U43+FC_OTH_CP_VE_E!U43+FC_OTH_CP_SL_E!U43+FC_OTH_CP_BL_E!U43+FC_OTH_CP_CR_E!U43+FC_OTH_CP_BT_E!U43+FC_OTH_CP_IT_E!U43</f>
        <v>56.439810834049851</v>
      </c>
      <c r="V43" s="10">
        <f>FC_OTH_CP_SH_E!V43+FC_OTH_CP_SC_E!V43+FC_OTH_CP_HW_E!V43+FC_OTH_CP_CA_E!V43+FC_OTH_CP_VE_E!V43+FC_OTH_CP_SL_E!V43+FC_OTH_CP_BL_E!V43+FC_OTH_CP_CR_E!V43+FC_OTH_CP_BT_E!V43+FC_OTH_CP_IT_E!V43</f>
        <v>63.105245055889938</v>
      </c>
      <c r="W43" s="10">
        <f>FC_OTH_CP_SH_E!W43+FC_OTH_CP_SC_E!W43+FC_OTH_CP_HW_E!W43+FC_OTH_CP_CA_E!W43+FC_OTH_CP_VE_E!W43+FC_OTH_CP_SL_E!W43+FC_OTH_CP_BL_E!W43+FC_OTH_CP_CR_E!W43+FC_OTH_CP_BT_E!W43+FC_OTH_CP_IT_E!W43</f>
        <v>44.041444539982805</v>
      </c>
      <c r="X43" s="10">
        <f>FC_OTH_CP_SH_E!X43+FC_OTH_CP_SC_E!X43+FC_OTH_CP_HW_E!X43+FC_OTH_CP_CA_E!X43+FC_OTH_CP_VE_E!X43+FC_OTH_CP_SL_E!X43+FC_OTH_CP_BL_E!X43+FC_OTH_CP_CR_E!X43+FC_OTH_CP_BT_E!X43+FC_OTH_CP_IT_E!X43</f>
        <v>47.649441100601891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105.5914015477214</v>
      </c>
      <c r="H44" s="10">
        <f>FC_OTH_CP_SH_E!H44+FC_OTH_CP_SC_E!H44+FC_OTH_CP_HW_E!H44+FC_OTH_CP_CA_E!H44+FC_OTH_CP_VE_E!H44+FC_OTH_CP_SL_E!H44+FC_OTH_CP_BL_E!H44+FC_OTH_CP_CR_E!H44+FC_OTH_CP_BT_E!H44+FC_OTH_CP_IT_E!H44</f>
        <v>176.62562338779026</v>
      </c>
      <c r="I44" s="10">
        <f>FC_OTH_CP_SH_E!I44+FC_OTH_CP_SC_E!I44+FC_OTH_CP_HW_E!I44+FC_OTH_CP_CA_E!I44+FC_OTH_CP_VE_E!I44+FC_OTH_CP_SL_E!I44+FC_OTH_CP_BL_E!I44+FC_OTH_CP_CR_E!I44+FC_OTH_CP_BT_E!I44+FC_OTH_CP_IT_E!I44</f>
        <v>169.90610490111783</v>
      </c>
      <c r="J44" s="10">
        <f>FC_OTH_CP_SH_E!J44+FC_OTH_CP_SC_E!J44+FC_OTH_CP_HW_E!J44+FC_OTH_CP_CA_E!J44+FC_OTH_CP_VE_E!J44+FC_OTH_CP_SL_E!J44+FC_OTH_CP_BL_E!J44+FC_OTH_CP_CR_E!J44+FC_OTH_CP_BT_E!J44+FC_OTH_CP_IT_E!J44</f>
        <v>85.984522785898506</v>
      </c>
      <c r="K44" s="10">
        <f>FC_OTH_CP_SH_E!K44+FC_OTH_CP_SC_E!K44+FC_OTH_CP_HW_E!K44+FC_OTH_CP_CA_E!K44+FC_OTH_CP_VE_E!K44+FC_OTH_CP_SL_E!K44+FC_OTH_CP_BL_E!K44+FC_OTH_CP_CR_E!K44+FC_OTH_CP_BT_E!K44+FC_OTH_CP_IT_E!K44</f>
        <v>53.501461736887364</v>
      </c>
      <c r="L44" s="10">
        <f>FC_OTH_CP_SH_E!L44+FC_OTH_CP_SC_E!L44+FC_OTH_CP_HW_E!L44+FC_OTH_CP_CA_E!L44+FC_OTH_CP_VE_E!L44+FC_OTH_CP_SL_E!L44+FC_OTH_CP_BL_E!L44+FC_OTH_CP_CR_E!L44+FC_OTH_CP_BT_E!L44+FC_OTH_CP_IT_E!L44</f>
        <v>40.126139294926922</v>
      </c>
      <c r="M44" s="10">
        <f>FC_OTH_CP_SH_E!M44+FC_OTH_CP_SC_E!M44+FC_OTH_CP_HW_E!M44+FC_OTH_CP_CA_E!M44+FC_OTH_CP_VE_E!M44+FC_OTH_CP_SL_E!M44+FC_OTH_CP_BL_E!M44+FC_OTH_CP_CR_E!M44+FC_OTH_CP_BT_E!M44+FC_OTH_CP_IT_E!M44</f>
        <v>76.430696474634615</v>
      </c>
      <c r="N44" s="10">
        <f>FC_OTH_CP_SH_E!N44+FC_OTH_CP_SC_E!N44+FC_OTH_CP_HW_E!N44+FC_OTH_CP_CA_E!N44+FC_OTH_CP_VE_E!N44+FC_OTH_CP_SL_E!N44+FC_OTH_CP_BL_E!N44+FC_OTH_CP_CR_E!N44+FC_OTH_CP_BT_E!N44+FC_OTH_CP_IT_E!N44</f>
        <v>28.661478933791912</v>
      </c>
      <c r="O44" s="10">
        <f>FC_OTH_CP_SH_E!O44+FC_OTH_CP_SC_E!O44+FC_OTH_CP_HW_E!O44+FC_OTH_CP_CA_E!O44+FC_OTH_CP_VE_E!O44+FC_OTH_CP_SL_E!O44+FC_OTH_CP_BL_E!O44+FC_OTH_CP_CR_E!O44+FC_OTH_CP_BT_E!O44+FC_OTH_CP_IT_E!O44</f>
        <v>24.839982803095442</v>
      </c>
      <c r="P44" s="10">
        <f>FC_OTH_CP_SH_E!P44+FC_OTH_CP_SC_E!P44+FC_OTH_CP_HW_E!P44+FC_OTH_CP_CA_E!P44+FC_OTH_CP_VE_E!P44+FC_OTH_CP_SL_E!P44+FC_OTH_CP_BL_E!P44+FC_OTH_CP_CR_E!P44+FC_OTH_CP_BT_E!P44+FC_OTH_CP_IT_E!P44</f>
        <v>20.063026655202052</v>
      </c>
      <c r="Q44" s="10">
        <f>FC_OTH_CP_SH_E!Q44+FC_OTH_CP_SC_E!Q44+FC_OTH_CP_HW_E!Q44+FC_OTH_CP_CA_E!Q44+FC_OTH_CP_VE_E!Q44+FC_OTH_CP_SL_E!Q44+FC_OTH_CP_BL_E!Q44+FC_OTH_CP_CR_E!Q44+FC_OTH_CP_BT_E!Q44+FC_OTH_CP_IT_E!Q44</f>
        <v>18.152278589853825</v>
      </c>
      <c r="R44" s="10">
        <f>FC_OTH_CP_SH_E!R44+FC_OTH_CP_SC_E!R44+FC_OTH_CP_HW_E!R44+FC_OTH_CP_CA_E!R44+FC_OTH_CP_VE_E!R44+FC_OTH_CP_SL_E!R44+FC_OTH_CP_BL_E!R44+FC_OTH_CP_CR_E!R44+FC_OTH_CP_BT_E!R44+FC_OTH_CP_IT_E!R44</f>
        <v>29.61685296646602</v>
      </c>
      <c r="S44" s="10">
        <f>FC_OTH_CP_SH_E!S44+FC_OTH_CP_SC_E!S44+FC_OTH_CP_HW_E!S44+FC_OTH_CP_CA_E!S44+FC_OTH_CP_VE_E!S44+FC_OTH_CP_SL_E!S44+FC_OTH_CP_BL_E!S44+FC_OTH_CP_CR_E!S44+FC_OTH_CP_BT_E!S44+FC_OTH_CP_IT_E!S44</f>
        <v>20.063026655202059</v>
      </c>
      <c r="T44" s="10">
        <f>FC_OTH_CP_SH_E!T44+FC_OTH_CP_SC_E!T44+FC_OTH_CP_HW_E!T44+FC_OTH_CP_CA_E!T44+FC_OTH_CP_VE_E!T44+FC_OTH_CP_SL_E!T44+FC_OTH_CP_BL_E!T44+FC_OTH_CP_CR_E!T44+FC_OTH_CP_BT_E!T44+FC_OTH_CP_IT_E!T44</f>
        <v>16.861564918314706</v>
      </c>
      <c r="U44" s="10">
        <f>FC_OTH_CP_SH_E!U44+FC_OTH_CP_SC_E!U44+FC_OTH_CP_HW_E!U44+FC_OTH_CP_CA_E!U44+FC_OTH_CP_VE_E!U44+FC_OTH_CP_SL_E!U44+FC_OTH_CP_BL_E!U44+FC_OTH_CP_CR_E!U44+FC_OTH_CP_BT_E!U44+FC_OTH_CP_IT_E!U44</f>
        <v>14.287790197764398</v>
      </c>
      <c r="V44" s="10">
        <f>FC_OTH_CP_SH_E!V44+FC_OTH_CP_SC_E!V44+FC_OTH_CP_HW_E!V44+FC_OTH_CP_CA_E!V44+FC_OTH_CP_VE_E!V44+FC_OTH_CP_SL_E!V44+FC_OTH_CP_BL_E!V44+FC_OTH_CP_CR_E!V44+FC_OTH_CP_BT_E!V44+FC_OTH_CP_IT_E!V44</f>
        <v>14.539982803095436</v>
      </c>
      <c r="W44" s="10">
        <f>FC_OTH_CP_SH_E!W44+FC_OTH_CP_SC_E!W44+FC_OTH_CP_HW_E!W44+FC_OTH_CP_CA_E!W44+FC_OTH_CP_VE_E!W44+FC_OTH_CP_SL_E!W44+FC_OTH_CP_BL_E!W44+FC_OTH_CP_CR_E!W44+FC_OTH_CP_BT_E!W44+FC_OTH_CP_IT_E!W44</f>
        <v>14.540928632846088</v>
      </c>
      <c r="X44" s="10">
        <f>FC_OTH_CP_SH_E!X44+FC_OTH_CP_SC_E!X44+FC_OTH_CP_HW_E!X44+FC_OTH_CP_CA_E!X44+FC_OTH_CP_VE_E!X44+FC_OTH_CP_SL_E!X44+FC_OTH_CP_BL_E!X44+FC_OTH_CP_CR_E!X44+FC_OTH_CP_BT_E!X44+FC_OTH_CP_IT_E!X44</f>
        <v>8.5010318142734302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57.244196044711941</v>
      </c>
      <c r="D51" s="37">
        <f>FC_OTH_CP_SH_E!D51+FC_OTH_CP_SC_E!D51+FC_OTH_CP_HW_E!D51+FC_OTH_CP_CA_E!D51+FC_OTH_CP_VE_E!D51+FC_OTH_CP_SL_E!D51+FC_OTH_CP_BL_E!D51+FC_OTH_CP_CR_E!D51+FC_OTH_CP_BT_E!D51+FC_OTH_CP_IT_E!D51</f>
        <v>85.275150472914873</v>
      </c>
      <c r="E51" s="37">
        <f>FC_OTH_CP_SH_E!E51+FC_OTH_CP_SC_E!E51+FC_OTH_CP_HW_E!E51+FC_OTH_CP_CA_E!E51+FC_OTH_CP_VE_E!E51+FC_OTH_CP_SL_E!E51+FC_OTH_CP_BL_E!E51+FC_OTH_CP_CR_E!E51+FC_OTH_CP_BT_E!E51+FC_OTH_CP_IT_E!E51</f>
        <v>109.82373172828893</v>
      </c>
      <c r="F51" s="37">
        <f>FC_OTH_CP_SH_E!F51+FC_OTH_CP_SC_E!F51+FC_OTH_CP_HW_E!F51+FC_OTH_CP_CA_E!F51+FC_OTH_CP_VE_E!F51+FC_OTH_CP_SL_E!F51+FC_OTH_CP_BL_E!F51+FC_OTH_CP_CR_E!F51+FC_OTH_CP_BT_E!F51+FC_OTH_CP_IT_E!F51</f>
        <v>117.56233877901975</v>
      </c>
      <c r="G51" s="37">
        <f>FC_OTH_CP_SH_E!G51+FC_OTH_CP_SC_E!G51+FC_OTH_CP_HW_E!G51+FC_OTH_CP_CA_E!G51+FC_OTH_CP_VE_E!G51+FC_OTH_CP_SL_E!G51+FC_OTH_CP_BL_E!G51+FC_OTH_CP_CR_E!G51+FC_OTH_CP_BT_E!G51+FC_OTH_CP_IT_E!G51</f>
        <v>140.0902837489252</v>
      </c>
      <c r="H51" s="37">
        <f>FC_OTH_CP_SH_E!H51+FC_OTH_CP_SC_E!H51+FC_OTH_CP_HW_E!H51+FC_OTH_CP_CA_E!H51+FC_OTH_CP_VE_E!H51+FC_OTH_CP_SL_E!H51+FC_OTH_CP_BL_E!H51+FC_OTH_CP_CR_E!H51+FC_OTH_CP_BT_E!H51+FC_OTH_CP_IT_E!H51</f>
        <v>136.28546861564917</v>
      </c>
      <c r="I51" s="37">
        <f>FC_OTH_CP_SH_E!I51+FC_OTH_CP_SC_E!I51+FC_OTH_CP_HW_E!I51+FC_OTH_CP_CA_E!I51+FC_OTH_CP_VE_E!I51+FC_OTH_CP_SL_E!I51+FC_OTH_CP_BL_E!I51+FC_OTH_CP_CR_E!I51+FC_OTH_CP_BT_E!I51+FC_OTH_CP_IT_E!I51</f>
        <v>155.41702493551159</v>
      </c>
      <c r="J51" s="37">
        <f>FC_OTH_CP_SH_E!J51+FC_OTH_CP_SC_E!J51+FC_OTH_CP_HW_E!J51+FC_OTH_CP_CA_E!J51+FC_OTH_CP_VE_E!J51+FC_OTH_CP_SL_E!J51+FC_OTH_CP_BL_E!J51+FC_OTH_CP_CR_E!J51+FC_OTH_CP_BT_E!J51+FC_OTH_CP_IT_E!J51</f>
        <v>168.37919174548577</v>
      </c>
      <c r="K51" s="37">
        <f>FC_OTH_CP_SH_E!K51+FC_OTH_CP_SC_E!K51+FC_OTH_CP_HW_E!K51+FC_OTH_CP_CA_E!K51+FC_OTH_CP_VE_E!K51+FC_OTH_CP_SL_E!K51+FC_OTH_CP_BL_E!K51+FC_OTH_CP_CR_E!K51+FC_OTH_CP_BT_E!K51+FC_OTH_CP_IT_E!K51</f>
        <v>180.00859845227862</v>
      </c>
      <c r="L51" s="37">
        <f>FC_OTH_CP_SH_E!L51+FC_OTH_CP_SC_E!L51+FC_OTH_CP_HW_E!L51+FC_OTH_CP_CA_E!L51+FC_OTH_CP_VE_E!L51+FC_OTH_CP_SL_E!L51+FC_OTH_CP_BL_E!L51+FC_OTH_CP_CR_E!L51+FC_OTH_CP_BT_E!L51+FC_OTH_CP_IT_E!L51</f>
        <v>201.44024075666391</v>
      </c>
      <c r="M51" s="37">
        <f>FC_OTH_CP_SH_E!M51+FC_OTH_CP_SC_E!M51+FC_OTH_CP_HW_E!M51+FC_OTH_CP_CA_E!M51+FC_OTH_CP_VE_E!M51+FC_OTH_CP_SL_E!M51+FC_OTH_CP_BL_E!M51+FC_OTH_CP_CR_E!M51+FC_OTH_CP_BT_E!M51+FC_OTH_CP_IT_E!M51</f>
        <v>196.28116938950998</v>
      </c>
      <c r="N51" s="37">
        <f>FC_OTH_CP_SH_E!N51+FC_OTH_CP_SC_E!N51+FC_OTH_CP_HW_E!N51+FC_OTH_CP_CA_E!N51+FC_OTH_CP_VE_E!N51+FC_OTH_CP_SL_E!N51+FC_OTH_CP_BL_E!N51+FC_OTH_CP_CR_E!N51+FC_OTH_CP_BT_E!N51+FC_OTH_CP_IT_E!N51</f>
        <v>217.58383490971616</v>
      </c>
      <c r="O51" s="37">
        <f>FC_OTH_CP_SH_E!O51+FC_OTH_CP_SC_E!O51+FC_OTH_CP_HW_E!O51+FC_OTH_CP_CA_E!O51+FC_OTH_CP_VE_E!O51+FC_OTH_CP_SL_E!O51+FC_OTH_CP_BL_E!O51+FC_OTH_CP_CR_E!O51+FC_OTH_CP_BT_E!O51+FC_OTH_CP_IT_E!O51</f>
        <v>217.8632846087705</v>
      </c>
      <c r="P51" s="37">
        <f>FC_OTH_CP_SH_E!P51+FC_OTH_CP_SC_E!P51+FC_OTH_CP_HW_E!P51+FC_OTH_CP_CA_E!P51+FC_OTH_CP_VE_E!P51+FC_OTH_CP_SL_E!P51+FC_OTH_CP_BL_E!P51+FC_OTH_CP_CR_E!P51+FC_OTH_CP_BT_E!P51+FC_OTH_CP_IT_E!P51</f>
        <v>218.85210662080817</v>
      </c>
      <c r="Q51" s="37">
        <f>FC_OTH_CP_SH_E!Q51+FC_OTH_CP_SC_E!Q51+FC_OTH_CP_HW_E!Q51+FC_OTH_CP_CA_E!Q51+FC_OTH_CP_VE_E!Q51+FC_OTH_CP_SL_E!Q51+FC_OTH_CP_BL_E!Q51+FC_OTH_CP_CR_E!Q51+FC_OTH_CP_BT_E!Q51+FC_OTH_CP_IT_E!Q51</f>
        <v>215.88564058469473</v>
      </c>
      <c r="R51" s="37">
        <f>FC_OTH_CP_SH_E!R51+FC_OTH_CP_SC_E!R51+FC_OTH_CP_HW_E!R51+FC_OTH_CP_CA_E!R51+FC_OTH_CP_VE_E!R51+FC_OTH_CP_SL_E!R51+FC_OTH_CP_BL_E!R51+FC_OTH_CP_CR_E!R51+FC_OTH_CP_BT_E!R51+FC_OTH_CP_IT_E!R51</f>
        <v>233.65141874462589</v>
      </c>
      <c r="S51" s="37">
        <f>FC_OTH_CP_SH_E!S51+FC_OTH_CP_SC_E!S51+FC_OTH_CP_HW_E!S51+FC_OTH_CP_CA_E!S51+FC_OTH_CP_VE_E!S51+FC_OTH_CP_SL_E!S51+FC_OTH_CP_BL_E!S51+FC_OTH_CP_CR_E!S51+FC_OTH_CP_BT_E!S51+FC_OTH_CP_IT_E!S51</f>
        <v>252.69819432502152</v>
      </c>
      <c r="T51" s="37">
        <f>FC_OTH_CP_SH_E!T51+FC_OTH_CP_SC_E!T51+FC_OTH_CP_HW_E!T51+FC_OTH_CP_CA_E!T51+FC_OTH_CP_VE_E!T51+FC_OTH_CP_SL_E!T51+FC_OTH_CP_BL_E!T51+FC_OTH_CP_CR_E!T51+FC_OTH_CP_BT_E!T51+FC_OTH_CP_IT_E!T51</f>
        <v>255.48899398108352</v>
      </c>
      <c r="U51" s="37">
        <f>FC_OTH_CP_SH_E!U51+FC_OTH_CP_SC_E!U51+FC_OTH_CP_HW_E!U51+FC_OTH_CP_CA_E!U51+FC_OTH_CP_VE_E!U51+FC_OTH_CP_SL_E!U51+FC_OTH_CP_BL_E!U51+FC_OTH_CP_CR_E!U51+FC_OTH_CP_BT_E!U51+FC_OTH_CP_IT_E!U51</f>
        <v>262.60937231298351</v>
      </c>
      <c r="V51" s="37">
        <f>FC_OTH_CP_SH_E!V51+FC_OTH_CP_SC_E!V51+FC_OTH_CP_HW_E!V51+FC_OTH_CP_CA_E!V51+FC_OTH_CP_VE_E!V51+FC_OTH_CP_SL_E!V51+FC_OTH_CP_BL_E!V51+FC_OTH_CP_CR_E!V51+FC_OTH_CP_BT_E!V51+FC_OTH_CP_IT_E!V51</f>
        <v>247.52218400687869</v>
      </c>
      <c r="W51" s="37">
        <f>FC_OTH_CP_SH_E!W51+FC_OTH_CP_SC_E!W51+FC_OTH_CP_HW_E!W51+FC_OTH_CP_CA_E!W51+FC_OTH_CP_VE_E!W51+FC_OTH_CP_SL_E!W51+FC_OTH_CP_BL_E!W51+FC_OTH_CP_CR_E!W51+FC_OTH_CP_BT_E!W51+FC_OTH_CP_IT_E!W51</f>
        <v>202.6967325881341</v>
      </c>
      <c r="X51" s="37">
        <f>FC_OTH_CP_SH_E!X51+FC_OTH_CP_SC_E!X51+FC_OTH_CP_HW_E!X51+FC_OTH_CP_CA_E!X51+FC_OTH_CP_VE_E!X51+FC_OTH_CP_SL_E!X51+FC_OTH_CP_BL_E!X51+FC_OTH_CP_CR_E!X51+FC_OTH_CP_BT_E!X51+FC_OTH_CP_IT_E!X51</f>
        <v>237.66758383490983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8.3357695614789336</v>
      </c>
      <c r="D52" s="37">
        <f t="shared" ref="D52:W52" si="31">SUM(D53:D70)</f>
        <v>8.5746345657781582</v>
      </c>
      <c r="E52" s="37">
        <f t="shared" si="31"/>
        <v>8.8134135855545992</v>
      </c>
      <c r="F52" s="37">
        <f t="shared" si="31"/>
        <v>9.0761822871883044</v>
      </c>
      <c r="G52" s="37">
        <f t="shared" si="31"/>
        <v>9.3150472914875309</v>
      </c>
      <c r="H52" s="37">
        <f t="shared" si="31"/>
        <v>9.9121238177128106</v>
      </c>
      <c r="I52" s="37">
        <f t="shared" si="31"/>
        <v>10.365950128976783</v>
      </c>
      <c r="J52" s="37">
        <f t="shared" si="31"/>
        <v>15.572828890799657</v>
      </c>
      <c r="K52" s="37">
        <f t="shared" si="31"/>
        <v>17.507480653482368</v>
      </c>
      <c r="L52" s="37">
        <f t="shared" si="31"/>
        <v>19.370421324161651</v>
      </c>
      <c r="M52" s="37">
        <f t="shared" si="31"/>
        <v>21.997764402407562</v>
      </c>
      <c r="N52" s="37">
        <f t="shared" si="31"/>
        <v>39.194668959587268</v>
      </c>
      <c r="O52" s="37">
        <f t="shared" si="31"/>
        <v>80.74196044711951</v>
      </c>
      <c r="P52" s="37">
        <f t="shared" si="31"/>
        <v>64.786930352536558</v>
      </c>
      <c r="Q52" s="37">
        <f t="shared" si="31"/>
        <v>450.72742906276869</v>
      </c>
      <c r="R52" s="37">
        <f t="shared" si="31"/>
        <v>456.66457437661217</v>
      </c>
      <c r="S52" s="37">
        <f t="shared" si="31"/>
        <v>454.72416165090289</v>
      </c>
      <c r="T52" s="37">
        <f t="shared" si="31"/>
        <v>473.60128976784176</v>
      </c>
      <c r="U52" s="37">
        <f t="shared" si="31"/>
        <v>490.66638005159075</v>
      </c>
      <c r="V52" s="37">
        <f t="shared" si="31"/>
        <v>508.5335339638865</v>
      </c>
      <c r="W52" s="37">
        <f t="shared" si="31"/>
        <v>524.98340498710229</v>
      </c>
      <c r="X52" s="37">
        <f t="shared" ref="X52" si="32">SUM(X53:X70)</f>
        <v>555.93723129836621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7.3325881341358556</v>
      </c>
      <c r="D57" s="10">
        <f>FC_OTH_CP_SH_E!D57+FC_OTH_CP_SC_E!D57+FC_OTH_CP_HW_E!D57+FC_OTH_CP_CA_E!D57+FC_OTH_CP_VE_E!D57+FC_OTH_CP_SL_E!D57+FC_OTH_CP_BL_E!D57+FC_OTH_CP_CR_E!D57+FC_OTH_CP_BT_E!D57+FC_OTH_CP_IT_E!D57</f>
        <v>7.5714531384350812</v>
      </c>
      <c r="E57" s="10">
        <f>FC_OTH_CP_SH_E!E57+FC_OTH_CP_SC_E!E57+FC_OTH_CP_HW_E!E57+FC_OTH_CP_CA_E!E57+FC_OTH_CP_VE_E!E57+FC_OTH_CP_SL_E!E57+FC_OTH_CP_BL_E!E57+FC_OTH_CP_CR_E!E57+FC_OTH_CP_BT_E!E57+FC_OTH_CP_IT_E!E57</f>
        <v>7.8102321582115213</v>
      </c>
      <c r="F57" s="10">
        <f>FC_OTH_CP_SH_E!F57+FC_OTH_CP_SC_E!F57+FC_OTH_CP_HW_E!F57+FC_OTH_CP_CA_E!F57+FC_OTH_CP_VE_E!F57+FC_OTH_CP_SL_E!F57+FC_OTH_CP_BL_E!F57+FC_OTH_CP_CR_E!F57+FC_OTH_CP_BT_E!F57+FC_OTH_CP_IT_E!F57</f>
        <v>8.0730008598452265</v>
      </c>
      <c r="G57" s="10">
        <f>FC_OTH_CP_SH_E!G57+FC_OTH_CP_SC_E!G57+FC_OTH_CP_HW_E!G57+FC_OTH_CP_CA_E!G57+FC_OTH_CP_VE_E!G57+FC_OTH_CP_SL_E!G57+FC_OTH_CP_BL_E!G57+FC_OTH_CP_CR_E!G57+FC_OTH_CP_BT_E!G57+FC_OTH_CP_IT_E!G57</f>
        <v>8.3118658641444529</v>
      </c>
      <c r="H57" s="10">
        <f>FC_OTH_CP_SH_E!H57+FC_OTH_CP_SC_E!H57+FC_OTH_CP_HW_E!H57+FC_OTH_CP_CA_E!H57+FC_OTH_CP_VE_E!H57+FC_OTH_CP_SL_E!H57+FC_OTH_CP_BL_E!H57+FC_OTH_CP_CR_E!H57+FC_OTH_CP_BT_E!H57+FC_OTH_CP_IT_E!H57</f>
        <v>8.9089423903697327</v>
      </c>
      <c r="I57" s="10">
        <f>FC_OTH_CP_SH_E!I57+FC_OTH_CP_SC_E!I57+FC_OTH_CP_HW_E!I57+FC_OTH_CP_CA_E!I57+FC_OTH_CP_VE_E!I57+FC_OTH_CP_SL_E!I57+FC_OTH_CP_BL_E!I57+FC_OTH_CP_CR_E!I57+FC_OTH_CP_BT_E!I57+FC_OTH_CP_IT_E!I57</f>
        <v>9.3627687016337049</v>
      </c>
      <c r="J57" s="10">
        <f>FC_OTH_CP_SH_E!J57+FC_OTH_CP_SC_E!J57+FC_OTH_CP_HW_E!J57+FC_OTH_CP_CA_E!J57+FC_OTH_CP_VE_E!J57+FC_OTH_CP_SL_E!J57+FC_OTH_CP_BL_E!J57+FC_OTH_CP_CR_E!J57+FC_OTH_CP_BT_E!J57+FC_OTH_CP_IT_E!J57</f>
        <v>10.150988822012041</v>
      </c>
      <c r="K57" s="10">
        <f>FC_OTH_CP_SH_E!K57+FC_OTH_CP_SC_E!K57+FC_OTH_CP_HW_E!K57+FC_OTH_CP_CA_E!K57+FC_OTH_CP_VE_E!K57+FC_OTH_CP_SL_E!K57+FC_OTH_CP_BL_E!K57+FC_OTH_CP_CR_E!K57+FC_OTH_CP_BT_E!K57+FC_OTH_CP_IT_E!K57</f>
        <v>12.085640584694749</v>
      </c>
      <c r="L57" s="10">
        <f>FC_OTH_CP_SH_E!L57+FC_OTH_CP_SC_E!L57+FC_OTH_CP_HW_E!L57+FC_OTH_CP_CA_E!L57+FC_OTH_CP_VE_E!L57+FC_OTH_CP_SL_E!L57+FC_OTH_CP_BL_E!L57+FC_OTH_CP_CR_E!L57+FC_OTH_CP_BT_E!L57+FC_OTH_CP_IT_E!L57</f>
        <v>13.94858125537403</v>
      </c>
      <c r="M57" s="10">
        <f>FC_OTH_CP_SH_E!M57+FC_OTH_CP_SC_E!M57+FC_OTH_CP_HW_E!M57+FC_OTH_CP_CA_E!M57+FC_OTH_CP_VE_E!M57+FC_OTH_CP_SL_E!M57+FC_OTH_CP_BL_E!M57+FC_OTH_CP_CR_E!M57+FC_OTH_CP_BT_E!M57+FC_OTH_CP_IT_E!M57</f>
        <v>19.227085124677551</v>
      </c>
      <c r="N57" s="10">
        <f>FC_OTH_CP_SH_E!N57+FC_OTH_CP_SC_E!N57+FC_OTH_CP_HW_E!N57+FC_OTH_CP_CA_E!N57+FC_OTH_CP_VE_E!N57+FC_OTH_CP_SL_E!N57+FC_OTH_CP_BL_E!N57+FC_OTH_CP_CR_E!N57+FC_OTH_CP_BT_E!N57+FC_OTH_CP_IT_E!N57</f>
        <v>23.789079965606192</v>
      </c>
      <c r="O57" s="10">
        <f>FC_OTH_CP_SH_E!O57+FC_OTH_CP_SC_E!O57+FC_OTH_CP_HW_E!O57+FC_OTH_CP_CA_E!O57+FC_OTH_CP_VE_E!O57+FC_OTH_CP_SL_E!O57+FC_OTH_CP_BL_E!O57+FC_OTH_CP_CR_E!O57+FC_OTH_CP_BT_E!O57+FC_OTH_CP_IT_E!O57</f>
        <v>26.941788478073949</v>
      </c>
      <c r="P57" s="10">
        <f>FC_OTH_CP_SH_E!P57+FC_OTH_CP_SC_E!P57+FC_OTH_CP_HW_E!P57+FC_OTH_CP_CA_E!P57+FC_OTH_CP_VE_E!P57+FC_OTH_CP_SL_E!P57+FC_OTH_CP_BL_E!P57+FC_OTH_CP_CR_E!P57+FC_OTH_CP_BT_E!P57+FC_OTH_CP_IT_E!P57</f>
        <v>29.091401547721411</v>
      </c>
      <c r="Q57" s="10">
        <f>FC_OTH_CP_SH_E!Q57+FC_OTH_CP_SC_E!Q57+FC_OTH_CP_HW_E!Q57+FC_OTH_CP_CA_E!Q57+FC_OTH_CP_VE_E!Q57+FC_OTH_CP_SL_E!Q57+FC_OTH_CP_BL_E!Q57+FC_OTH_CP_CR_E!Q57+FC_OTH_CP_BT_E!Q57+FC_OTH_CP_IT_E!Q57</f>
        <v>30.739466895958721</v>
      </c>
      <c r="R57" s="10">
        <f>FC_OTH_CP_SH_E!R57+FC_OTH_CP_SC_E!R57+FC_OTH_CP_HW_E!R57+FC_OTH_CP_CA_E!R57+FC_OTH_CP_VE_E!R57+FC_OTH_CP_SL_E!R57+FC_OTH_CP_BL_E!R57+FC_OTH_CP_CR_E!R57+FC_OTH_CP_BT_E!R57+FC_OTH_CP_IT_E!R57</f>
        <v>32.100859845227859</v>
      </c>
      <c r="S57" s="10">
        <f>FC_OTH_CP_SH_E!S57+FC_OTH_CP_SC_E!S57+FC_OTH_CP_HW_E!S57+FC_OTH_CP_CA_E!S57+FC_OTH_CP_VE_E!S57+FC_OTH_CP_SL_E!S57+FC_OTH_CP_BL_E!S57+FC_OTH_CP_CR_E!S57+FC_OTH_CP_BT_E!S57+FC_OTH_CP_IT_E!S57</f>
        <v>33.581771281169388</v>
      </c>
      <c r="T57" s="10">
        <f>FC_OTH_CP_SH_E!T57+FC_OTH_CP_SC_E!T57+FC_OTH_CP_HW_E!T57+FC_OTH_CP_CA_E!T57+FC_OTH_CP_VE_E!T57+FC_OTH_CP_SL_E!T57+FC_OTH_CP_BL_E!T57+FC_OTH_CP_CR_E!T57+FC_OTH_CP_BT_E!T57+FC_OTH_CP_IT_E!T57</f>
        <v>35.18710232158211</v>
      </c>
      <c r="U57" s="10">
        <f>FC_OTH_CP_SH_E!U57+FC_OTH_CP_SC_E!U57+FC_OTH_CP_HW_E!U57+FC_OTH_CP_CA_E!U57+FC_OTH_CP_VE_E!U57+FC_OTH_CP_SL_E!U57+FC_OTH_CP_BL_E!U57+FC_OTH_CP_CR_E!U57+FC_OTH_CP_BT_E!U57+FC_OTH_CP_IT_E!U57</f>
        <v>37.029234737747203</v>
      </c>
      <c r="V57" s="10">
        <f>FC_OTH_CP_SH_E!V57+FC_OTH_CP_SC_E!V57+FC_OTH_CP_HW_E!V57+FC_OTH_CP_CA_E!V57+FC_OTH_CP_VE_E!V57+FC_OTH_CP_SL_E!V57+FC_OTH_CP_BL_E!V57+FC_OTH_CP_CR_E!V57+FC_OTH_CP_BT_E!V57+FC_OTH_CP_IT_E!V57</f>
        <v>38.532244196044708</v>
      </c>
      <c r="W57" s="10">
        <f>FC_OTH_CP_SH_E!W57+FC_OTH_CP_SC_E!W57+FC_OTH_CP_HW_E!W57+FC_OTH_CP_CA_E!W57+FC_OTH_CP_VE_E!W57+FC_OTH_CP_SL_E!W57+FC_OTH_CP_BL_E!W57+FC_OTH_CP_CR_E!W57+FC_OTH_CP_BT_E!W57+FC_OTH_CP_IT_E!W57</f>
        <v>40.276784178847812</v>
      </c>
      <c r="X57" s="10">
        <f>FC_OTH_CP_SH_E!X57+FC_OTH_CP_SC_E!X57+FC_OTH_CP_HW_E!X57+FC_OTH_CP_CA_E!X57+FC_OTH_CP_VE_E!X57+FC_OTH_CP_SL_E!X57+FC_OTH_CP_BL_E!X57+FC_OTH_CP_CR_E!X57+FC_OTH_CP_BT_E!X57+FC_OTH_CP_IT_E!X57</f>
        <v>42.192003439380898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1.0031814273430779</v>
      </c>
      <c r="D58" s="10">
        <f>FC_OTH_CP_SH_E!D58+FC_OTH_CP_SC_E!D58+FC_OTH_CP_HW_E!D58+FC_OTH_CP_CA_E!D58+FC_OTH_CP_VE_E!D58+FC_OTH_CP_SL_E!D58+FC_OTH_CP_BL_E!D58+FC_OTH_CP_CR_E!D58+FC_OTH_CP_BT_E!D58+FC_OTH_CP_IT_E!D58</f>
        <v>1.0031814273430779</v>
      </c>
      <c r="E58" s="10">
        <f>FC_OTH_CP_SH_E!E58+FC_OTH_CP_SC_E!E58+FC_OTH_CP_HW_E!E58+FC_OTH_CP_CA_E!E58+FC_OTH_CP_VE_E!E58+FC_OTH_CP_SL_E!E58+FC_OTH_CP_BL_E!E58+FC_OTH_CP_CR_E!E58+FC_OTH_CP_BT_E!E58+FC_OTH_CP_IT_E!E58</f>
        <v>1.0031814273430779</v>
      </c>
      <c r="F58" s="10">
        <f>FC_OTH_CP_SH_E!F58+FC_OTH_CP_SC_E!F58+FC_OTH_CP_HW_E!F58+FC_OTH_CP_CA_E!F58+FC_OTH_CP_VE_E!F58+FC_OTH_CP_SL_E!F58+FC_OTH_CP_BL_E!F58+FC_OTH_CP_CR_E!F58+FC_OTH_CP_BT_E!F58+FC_OTH_CP_IT_E!F58</f>
        <v>1.0031814273430779</v>
      </c>
      <c r="G58" s="10">
        <f>FC_OTH_CP_SH_E!G58+FC_OTH_CP_SC_E!G58+FC_OTH_CP_HW_E!G58+FC_OTH_CP_CA_E!G58+FC_OTH_CP_VE_E!G58+FC_OTH_CP_SL_E!G58+FC_OTH_CP_BL_E!G58+FC_OTH_CP_CR_E!G58+FC_OTH_CP_BT_E!G58+FC_OTH_CP_IT_E!G58</f>
        <v>1.0031814273430779</v>
      </c>
      <c r="H58" s="10">
        <f>FC_OTH_CP_SH_E!H58+FC_OTH_CP_SC_E!H58+FC_OTH_CP_HW_E!H58+FC_OTH_CP_CA_E!H58+FC_OTH_CP_VE_E!H58+FC_OTH_CP_SL_E!H58+FC_OTH_CP_BL_E!H58+FC_OTH_CP_CR_E!H58+FC_OTH_CP_BT_E!H58+FC_OTH_CP_IT_E!H58</f>
        <v>1.0031814273430779</v>
      </c>
      <c r="I58" s="10">
        <f>FC_OTH_CP_SH_E!I58+FC_OTH_CP_SC_E!I58+FC_OTH_CP_HW_E!I58+FC_OTH_CP_CA_E!I58+FC_OTH_CP_VE_E!I58+FC_OTH_CP_SL_E!I58+FC_OTH_CP_BL_E!I58+FC_OTH_CP_CR_E!I58+FC_OTH_CP_BT_E!I58+FC_OTH_CP_IT_E!I58</f>
        <v>1.0031814273430779</v>
      </c>
      <c r="J58" s="10">
        <f>FC_OTH_CP_SH_E!J58+FC_OTH_CP_SC_E!J58+FC_OTH_CP_HW_E!J58+FC_OTH_CP_CA_E!J58+FC_OTH_CP_VE_E!J58+FC_OTH_CP_SL_E!J58+FC_OTH_CP_BL_E!J58+FC_OTH_CP_CR_E!J58+FC_OTH_CP_BT_E!J58+FC_OTH_CP_IT_E!J58</f>
        <v>1.0031814273430779</v>
      </c>
      <c r="K58" s="10">
        <f>FC_OTH_CP_SH_E!K58+FC_OTH_CP_SC_E!K58+FC_OTH_CP_HW_E!K58+FC_OTH_CP_CA_E!K58+FC_OTH_CP_VE_E!K58+FC_OTH_CP_SL_E!K58+FC_OTH_CP_BL_E!K58+FC_OTH_CP_CR_E!K58+FC_OTH_CP_BT_E!K58+FC_OTH_CP_IT_E!K58</f>
        <v>1.0031814273430779</v>
      </c>
      <c r="L58" s="10">
        <f>FC_OTH_CP_SH_E!L58+FC_OTH_CP_SC_E!L58+FC_OTH_CP_HW_E!L58+FC_OTH_CP_CA_E!L58+FC_OTH_CP_VE_E!L58+FC_OTH_CP_SL_E!L58+FC_OTH_CP_BL_E!L58+FC_OTH_CP_CR_E!L58+FC_OTH_CP_BT_E!L58+FC_OTH_CP_IT_E!L58</f>
        <v>1.0031814273430779</v>
      </c>
      <c r="M58" s="10">
        <f>FC_OTH_CP_SH_E!M58+FC_OTH_CP_SC_E!M58+FC_OTH_CP_HW_E!M58+FC_OTH_CP_CA_E!M58+FC_OTH_CP_VE_E!M58+FC_OTH_CP_SL_E!M58+FC_OTH_CP_BL_E!M58+FC_OTH_CP_CR_E!M58+FC_OTH_CP_BT_E!M58+FC_OTH_CP_IT_E!M58</f>
        <v>1.0031814273430779</v>
      </c>
      <c r="N58" s="10">
        <f>FC_OTH_CP_SH_E!N58+FC_OTH_CP_SC_E!N58+FC_OTH_CP_HW_E!N58+FC_OTH_CP_CA_E!N58+FC_OTH_CP_VE_E!N58+FC_OTH_CP_SL_E!N58+FC_OTH_CP_BL_E!N58+FC_OTH_CP_CR_E!N58+FC_OTH_CP_BT_E!N58+FC_OTH_CP_IT_E!N58</f>
        <v>1.5525365434221841</v>
      </c>
      <c r="O58" s="10">
        <f>FC_OTH_CP_SH_E!O58+FC_OTH_CP_SC_E!O58+FC_OTH_CP_HW_E!O58+FC_OTH_CP_CA_E!O58+FC_OTH_CP_VE_E!O58+FC_OTH_CP_SL_E!O58+FC_OTH_CP_BL_E!O58+FC_OTH_CP_CR_E!O58+FC_OTH_CP_BT_E!O58+FC_OTH_CP_IT_E!O58</f>
        <v>1.5525365434221841</v>
      </c>
      <c r="P58" s="10">
        <f>FC_OTH_CP_SH_E!P58+FC_OTH_CP_SC_E!P58+FC_OTH_CP_HW_E!P58+FC_OTH_CP_CA_E!P58+FC_OTH_CP_VE_E!P58+FC_OTH_CP_SL_E!P58+FC_OTH_CP_BL_E!P58+FC_OTH_CP_CR_E!P58+FC_OTH_CP_BT_E!P58+FC_OTH_CP_IT_E!P58</f>
        <v>1.241960447119518</v>
      </c>
      <c r="Q58" s="10">
        <f>FC_OTH_CP_SH_E!Q58+FC_OTH_CP_SC_E!Q58+FC_OTH_CP_HW_E!Q58+FC_OTH_CP_CA_E!Q58+FC_OTH_CP_VE_E!Q58+FC_OTH_CP_SL_E!Q58+FC_OTH_CP_BL_E!Q58+FC_OTH_CP_CR_E!Q58+FC_OTH_CP_BT_E!Q58+FC_OTH_CP_IT_E!Q58</f>
        <v>1.3136715391229581</v>
      </c>
      <c r="R58" s="10">
        <f>FC_OTH_CP_SH_E!R58+FC_OTH_CP_SC_E!R58+FC_OTH_CP_HW_E!R58+FC_OTH_CP_CA_E!R58+FC_OTH_CP_VE_E!R58+FC_OTH_CP_SL_E!R58+FC_OTH_CP_BL_E!R58+FC_OTH_CP_CR_E!R58+FC_OTH_CP_BT_E!R58+FC_OTH_CP_IT_E!R58</f>
        <v>1.5286328460877039</v>
      </c>
      <c r="S58" s="10">
        <f>FC_OTH_CP_SH_E!S58+FC_OTH_CP_SC_E!S58+FC_OTH_CP_HW_E!S58+FC_OTH_CP_CA_E!S58+FC_OTH_CP_VE_E!S58+FC_OTH_CP_SL_E!S58+FC_OTH_CP_BL_E!S58+FC_OTH_CP_CR_E!S58+FC_OTH_CP_BT_E!S58+FC_OTH_CP_IT_E!S58</f>
        <v>1.361392949269131</v>
      </c>
      <c r="T58" s="10">
        <f>FC_OTH_CP_SH_E!T58+FC_OTH_CP_SC_E!T58+FC_OTH_CP_HW_E!T58+FC_OTH_CP_CA_E!T58+FC_OTH_CP_VE_E!T58+FC_OTH_CP_SL_E!T58+FC_OTH_CP_BL_E!T58+FC_OTH_CP_CR_E!T58+FC_OTH_CP_BT_E!T58+FC_OTH_CP_IT_E!T58</f>
        <v>1.5525365434221841</v>
      </c>
      <c r="U58" s="10">
        <f>FC_OTH_CP_SH_E!U58+FC_OTH_CP_SC_E!U58+FC_OTH_CP_HW_E!U58+FC_OTH_CP_CA_E!U58+FC_OTH_CP_VE_E!U58+FC_OTH_CP_SL_E!U58+FC_OTH_CP_BL_E!U58+FC_OTH_CP_CR_E!U58+FC_OTH_CP_BT_E!U58+FC_OTH_CP_IT_E!U58</f>
        <v>1.741960447119518</v>
      </c>
      <c r="V58" s="10">
        <f>FC_OTH_CP_SH_E!V58+FC_OTH_CP_SC_E!V58+FC_OTH_CP_HW_E!V58+FC_OTH_CP_CA_E!V58+FC_OTH_CP_VE_E!V58+FC_OTH_CP_SL_E!V58+FC_OTH_CP_BL_E!V58+FC_OTH_CP_CR_E!V58+FC_OTH_CP_BT_E!V58+FC_OTH_CP_IT_E!V58</f>
        <v>1.7196904557179711</v>
      </c>
      <c r="W58" s="10">
        <f>FC_OTH_CP_SH_E!W58+FC_OTH_CP_SC_E!W58+FC_OTH_CP_HW_E!W58+FC_OTH_CP_CA_E!W58+FC_OTH_CP_VE_E!W58+FC_OTH_CP_SL_E!W58+FC_OTH_CP_BL_E!W58+FC_OTH_CP_CR_E!W58+FC_OTH_CP_BT_E!W58+FC_OTH_CP_IT_E!W58</f>
        <v>1.3136715391229581</v>
      </c>
      <c r="X58" s="10">
        <f>FC_OTH_CP_SH_E!X58+FC_OTH_CP_SC_E!X58+FC_OTH_CP_HW_E!X58+FC_OTH_CP_CA_E!X58+FC_OTH_CP_VE_E!X58+FC_OTH_CP_SL_E!X58+FC_OTH_CP_BL_E!X58+FC_OTH_CP_CR_E!X58+FC_OTH_CP_BT_E!X58+FC_OTH_CP_IT_E!X58</f>
        <v>1.361392949269131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0</v>
      </c>
      <c r="G59" s="10">
        <f>FC_OTH_CP_SH_E!G59+FC_OTH_CP_SC_E!G59+FC_OTH_CP_HW_E!G59+FC_OTH_CP_CA_E!G59+FC_OTH_CP_VE_E!G59+FC_OTH_CP_SL_E!G59+FC_OTH_CP_BL_E!G59+FC_OTH_CP_CR_E!G59+FC_OTH_CP_BT_E!G59+FC_OTH_CP_IT_E!G59</f>
        <v>0</v>
      </c>
      <c r="H59" s="10">
        <f>FC_OTH_CP_SH_E!H59+FC_OTH_CP_SC_E!H59+FC_OTH_CP_HW_E!H59+FC_OTH_CP_CA_E!H59+FC_OTH_CP_VE_E!H59+FC_OTH_CP_SL_E!H59+FC_OTH_CP_BL_E!H59+FC_OTH_CP_CR_E!H59+FC_OTH_CP_BT_E!H59+FC_OTH_CP_IT_E!H59</f>
        <v>0</v>
      </c>
      <c r="I59" s="10">
        <f>FC_OTH_CP_SH_E!I59+FC_OTH_CP_SC_E!I59+FC_OTH_CP_HW_E!I59+FC_OTH_CP_CA_E!I59+FC_OTH_CP_VE_E!I59+FC_OTH_CP_SL_E!I59+FC_OTH_CP_BL_E!I59+FC_OTH_CP_CR_E!I59+FC_OTH_CP_BT_E!I59+FC_OTH_CP_IT_E!I59</f>
        <v>0</v>
      </c>
      <c r="J59" s="10">
        <f>FC_OTH_CP_SH_E!J59+FC_OTH_CP_SC_E!J59+FC_OTH_CP_HW_E!J59+FC_OTH_CP_CA_E!J59+FC_OTH_CP_VE_E!J59+FC_OTH_CP_SL_E!J59+FC_OTH_CP_BL_E!J59+FC_OTH_CP_CR_E!J59+FC_OTH_CP_BT_E!J59+FC_OTH_CP_IT_E!J59</f>
        <v>0</v>
      </c>
      <c r="K59" s="10">
        <f>FC_OTH_CP_SH_E!K59+FC_OTH_CP_SC_E!K59+FC_OTH_CP_HW_E!K59+FC_OTH_CP_CA_E!K59+FC_OTH_CP_VE_E!K59+FC_OTH_CP_SL_E!K59+FC_OTH_CP_BL_E!K59+FC_OTH_CP_CR_E!K59+FC_OTH_CP_BT_E!K59+FC_OTH_CP_IT_E!K59</f>
        <v>0</v>
      </c>
      <c r="L59" s="10">
        <f>FC_OTH_CP_SH_E!L59+FC_OTH_CP_SC_E!L59+FC_OTH_CP_HW_E!L59+FC_OTH_CP_CA_E!L59+FC_OTH_CP_VE_E!L59+FC_OTH_CP_SL_E!L59+FC_OTH_CP_BL_E!L59+FC_OTH_CP_CR_E!L59+FC_OTH_CP_BT_E!L59+FC_OTH_CP_IT_E!L59</f>
        <v>0</v>
      </c>
      <c r="M59" s="10">
        <f>FC_OTH_CP_SH_E!M59+FC_OTH_CP_SC_E!M59+FC_OTH_CP_HW_E!M59+FC_OTH_CP_CA_E!M59+FC_OTH_CP_VE_E!M59+FC_OTH_CP_SL_E!M59+FC_OTH_CP_BL_E!M59+FC_OTH_CP_CR_E!M59+FC_OTH_CP_BT_E!M59+FC_OTH_CP_IT_E!M59</f>
        <v>0</v>
      </c>
      <c r="N59" s="10">
        <f>FC_OTH_CP_SH_E!N59+FC_OTH_CP_SC_E!N59+FC_OTH_CP_HW_E!N59+FC_OTH_CP_CA_E!N59+FC_OTH_CP_VE_E!N59+FC_OTH_CP_SL_E!N59+FC_OTH_CP_BL_E!N59+FC_OTH_CP_CR_E!N59+FC_OTH_CP_BT_E!N59+FC_OTH_CP_IT_E!N59</f>
        <v>12.969303525365426</v>
      </c>
      <c r="O59" s="10">
        <f>FC_OTH_CP_SH_E!O59+FC_OTH_CP_SC_E!O59+FC_OTH_CP_HW_E!O59+FC_OTH_CP_CA_E!O59+FC_OTH_CP_VE_E!O59+FC_OTH_CP_SL_E!O59+FC_OTH_CP_BL_E!O59+FC_OTH_CP_CR_E!O59+FC_OTH_CP_BT_E!O59+FC_OTH_CP_IT_E!O59</f>
        <v>14.02029234737747</v>
      </c>
      <c r="P59" s="10">
        <f>FC_OTH_CP_SH_E!P59+FC_OTH_CP_SC_E!P59+FC_OTH_CP_HW_E!P59+FC_OTH_CP_CA_E!P59+FC_OTH_CP_VE_E!P59+FC_OTH_CP_SL_E!P59+FC_OTH_CP_BL_E!P59+FC_OTH_CP_CR_E!P59+FC_OTH_CP_BT_E!P59+FC_OTH_CP_IT_E!P59</f>
        <v>9.95984522785899</v>
      </c>
      <c r="Q59" s="10">
        <f>FC_OTH_CP_SH_E!Q59+FC_OTH_CP_SC_E!Q59+FC_OTH_CP_HW_E!Q59+FC_OTH_CP_CA_E!Q59+FC_OTH_CP_VE_E!Q59+FC_OTH_CP_SL_E!Q59+FC_OTH_CP_BL_E!Q59+FC_OTH_CP_CR_E!Q59+FC_OTH_CP_BT_E!Q59+FC_OTH_CP_IT_E!Q59</f>
        <v>11.273516766981942</v>
      </c>
      <c r="R59" s="10">
        <f>FC_OTH_CP_SH_E!R59+FC_OTH_CP_SC_E!R59+FC_OTH_CP_HW_E!R59+FC_OTH_CP_CA_E!R59+FC_OTH_CP_VE_E!R59+FC_OTH_CP_SL_E!R59+FC_OTH_CP_BL_E!R59+FC_OTH_CP_CR_E!R59+FC_OTH_CP_BT_E!R59+FC_OTH_CP_IT_E!R59</f>
        <v>10.986930352536541</v>
      </c>
      <c r="S59" s="10">
        <f>FC_OTH_CP_SH_E!S59+FC_OTH_CP_SC_E!S59+FC_OTH_CP_HW_E!S59+FC_OTH_CP_CA_E!S59+FC_OTH_CP_VE_E!S59+FC_OTH_CP_SL_E!S59+FC_OTH_CP_BL_E!S59+FC_OTH_CP_CR_E!S59+FC_OTH_CP_BT_E!S59+FC_OTH_CP_IT_E!S59</f>
        <v>10.557007738607052</v>
      </c>
      <c r="T59" s="10">
        <f>FC_OTH_CP_SH_E!T59+FC_OTH_CP_SC_E!T59+FC_OTH_CP_HW_E!T59+FC_OTH_CP_CA_E!T59+FC_OTH_CP_VE_E!T59+FC_OTH_CP_SL_E!T59+FC_OTH_CP_BL_E!T59+FC_OTH_CP_CR_E!T59+FC_OTH_CP_BT_E!T59+FC_OTH_CP_IT_E!T59</f>
        <v>14.115821152192597</v>
      </c>
      <c r="U59" s="10">
        <f>FC_OTH_CP_SH_E!U59+FC_OTH_CP_SC_E!U59+FC_OTH_CP_HW_E!U59+FC_OTH_CP_CA_E!U59+FC_OTH_CP_VE_E!U59+FC_OTH_CP_SL_E!U59+FC_OTH_CP_BL_E!U59+FC_OTH_CP_CR_E!U59+FC_OTH_CP_BT_E!U59+FC_OTH_CP_IT_E!U59</f>
        <v>11.785984522785899</v>
      </c>
      <c r="V59" s="10">
        <f>FC_OTH_CP_SH_E!V59+FC_OTH_CP_SC_E!V59+FC_OTH_CP_HW_E!V59+FC_OTH_CP_CA_E!V59+FC_OTH_CP_VE_E!V59+FC_OTH_CP_SL_E!V59+FC_OTH_CP_BL_E!V59+FC_OTH_CP_CR_E!V59+FC_OTH_CP_BT_E!V59+FC_OTH_CP_IT_E!V59</f>
        <v>11.749011177987953</v>
      </c>
      <c r="W59" s="10">
        <f>FC_OTH_CP_SH_E!W59+FC_OTH_CP_SC_E!W59+FC_OTH_CP_HW_E!W59+FC_OTH_CP_CA_E!W59+FC_OTH_CP_VE_E!W59+FC_OTH_CP_SL_E!W59+FC_OTH_CP_BL_E!W59+FC_OTH_CP_CR_E!W59+FC_OTH_CP_BT_E!W59+FC_OTH_CP_IT_E!W59</f>
        <v>11.74901117798796</v>
      </c>
      <c r="X59" s="10">
        <f>FC_OTH_CP_SH_E!X59+FC_OTH_CP_SC_E!X59+FC_OTH_CP_HW_E!X59+FC_OTH_CP_CA_E!X59+FC_OTH_CP_VE_E!X59+FC_OTH_CP_SL_E!X59+FC_OTH_CP_BL_E!X59+FC_OTH_CP_CR_E!X59+FC_OTH_CP_BT_E!X59+FC_OTH_CP_IT_E!X59</f>
        <v>12.26001719690456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37.343594153052443</v>
      </c>
      <c r="P60" s="10">
        <f>FC_OTH_CP_SH_E!P60+FC_OTH_CP_SC_E!P60+FC_OTH_CP_HW_E!P60+FC_OTH_CP_CA_E!P60+FC_OTH_CP_VE_E!P60+FC_OTH_CP_SL_E!P60+FC_OTH_CP_BL_E!P60+FC_OTH_CP_CR_E!P60+FC_OTH_CP_BT_E!P60+FC_OTH_CP_IT_E!P60</f>
        <v>21.842476354256242</v>
      </c>
      <c r="Q60" s="10">
        <f>FC_OTH_CP_SH_E!Q60+FC_OTH_CP_SC_E!Q60+FC_OTH_CP_HW_E!Q60+FC_OTH_CP_CA_E!Q60+FC_OTH_CP_VE_E!Q60+FC_OTH_CP_SL_E!Q60+FC_OTH_CP_BL_E!Q60+FC_OTH_CP_CR_E!Q60+FC_OTH_CP_BT_E!Q60+FC_OTH_CP_IT_E!Q60</f>
        <v>21.842476354256235</v>
      </c>
      <c r="R60" s="10">
        <f>FC_OTH_CP_SH_E!R60+FC_OTH_CP_SC_E!R60+FC_OTH_CP_HW_E!R60+FC_OTH_CP_CA_E!R60+FC_OTH_CP_VE_E!R60+FC_OTH_CP_SL_E!R60+FC_OTH_CP_BL_E!R60+FC_OTH_CP_CR_E!R60+FC_OTH_CP_BT_E!R60+FC_OTH_CP_IT_E!R60</f>
        <v>21.842476354256235</v>
      </c>
      <c r="S60" s="10">
        <f>FC_OTH_CP_SH_E!S60+FC_OTH_CP_SC_E!S60+FC_OTH_CP_HW_E!S60+FC_OTH_CP_CA_E!S60+FC_OTH_CP_VE_E!S60+FC_OTH_CP_SL_E!S60+FC_OTH_CP_BL_E!S60+FC_OTH_CP_CR_E!S60+FC_OTH_CP_BT_E!S60+FC_OTH_CP_IT_E!S60</f>
        <v>17.614875322441964</v>
      </c>
      <c r="T60" s="10">
        <f>FC_OTH_CP_SH_E!T60+FC_OTH_CP_SC_E!T60+FC_OTH_CP_HW_E!T60+FC_OTH_CP_CA_E!T60+FC_OTH_CP_VE_E!T60+FC_OTH_CP_SL_E!T60+FC_OTH_CP_BL_E!T60+FC_OTH_CP_CR_E!T60+FC_OTH_CP_BT_E!T60+FC_OTH_CP_IT_E!T60</f>
        <v>18.644282029234738</v>
      </c>
      <c r="U60" s="10">
        <f>FC_OTH_CP_SH_E!U60+FC_OTH_CP_SC_E!U60+FC_OTH_CP_HW_E!U60+FC_OTH_CP_CA_E!U60+FC_OTH_CP_VE_E!U60+FC_OTH_CP_SL_E!U60+FC_OTH_CP_BL_E!U60+FC_OTH_CP_CR_E!U60+FC_OTH_CP_BT_E!U60+FC_OTH_CP_IT_E!U60</f>
        <v>19.513069647463457</v>
      </c>
      <c r="V60" s="10">
        <f>FC_OTH_CP_SH_E!V60+FC_OTH_CP_SC_E!V60+FC_OTH_CP_HW_E!V60+FC_OTH_CP_CA_E!V60+FC_OTH_CP_VE_E!V60+FC_OTH_CP_SL_E!V60+FC_OTH_CP_BL_E!V60+FC_OTH_CP_CR_E!V60+FC_OTH_CP_BT_E!V60+FC_OTH_CP_IT_E!V60</f>
        <v>15.795614789337909</v>
      </c>
      <c r="W60" s="10">
        <f>FC_OTH_CP_SH_E!W60+FC_OTH_CP_SC_E!W60+FC_OTH_CP_HW_E!W60+FC_OTH_CP_CA_E!W60+FC_OTH_CP_VE_E!W60+FC_OTH_CP_SL_E!W60+FC_OTH_CP_BL_E!W60+FC_OTH_CP_CR_E!W60+FC_OTH_CP_BT_E!W60+FC_OTH_CP_IT_E!W60</f>
        <v>6.8564058469475491</v>
      </c>
      <c r="X60" s="10">
        <f>FC_OTH_CP_SH_E!X60+FC_OTH_CP_SC_E!X60+FC_OTH_CP_HW_E!X60+FC_OTH_CP_CA_E!X60+FC_OTH_CP_VE_E!X60+FC_OTH_CP_SL_E!X60+FC_OTH_CP_BL_E!X60+FC_OTH_CP_CR_E!X60+FC_OTH_CP_BT_E!X60+FC_OTH_CP_IT_E!X60</f>
        <v>11.59836629406707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</v>
      </c>
      <c r="L61" s="10">
        <f>FC_OTH_CP_SH_E!L61+FC_OTH_CP_SC_E!L61+FC_OTH_CP_HW_E!L61+FC_OTH_CP_CA_E!L61+FC_OTH_CP_VE_E!L61+FC_OTH_CP_SL_E!L61+FC_OTH_CP_BL_E!L61+FC_OTH_CP_CR_E!L61+FC_OTH_CP_BT_E!L61+FC_OTH_CP_IT_E!L61</f>
        <v>0</v>
      </c>
      <c r="M61" s="10">
        <f>FC_OTH_CP_SH_E!M61+FC_OTH_CP_SC_E!M61+FC_OTH_CP_HW_E!M61+FC_OTH_CP_CA_E!M61+FC_OTH_CP_VE_E!M61+FC_OTH_CP_SL_E!M61+FC_OTH_CP_BL_E!M61+FC_OTH_CP_CR_E!M61+FC_OTH_CP_BT_E!M61+FC_OTH_CP_IT_E!M61</f>
        <v>0</v>
      </c>
      <c r="N61" s="10">
        <f>FC_OTH_CP_SH_E!N61+FC_OTH_CP_SC_E!N61+FC_OTH_CP_HW_E!N61+FC_OTH_CP_CA_E!N61+FC_OTH_CP_VE_E!N61+FC_OTH_CP_SL_E!N61+FC_OTH_CP_BL_E!N61+FC_OTH_CP_CR_E!N61+FC_OTH_CP_BT_E!N61+FC_OTH_CP_IT_E!N61</f>
        <v>0</v>
      </c>
      <c r="O61" s="10">
        <f>FC_OTH_CP_SH_E!O61+FC_OTH_CP_SC_E!O61+FC_OTH_CP_HW_E!O61+FC_OTH_CP_CA_E!O61+FC_OTH_CP_VE_E!O61+FC_OTH_CP_SL_E!O61+FC_OTH_CP_BL_E!O61+FC_OTH_CP_CR_E!O61+FC_OTH_CP_BT_E!O61+FC_OTH_CP_IT_E!O61</f>
        <v>0</v>
      </c>
      <c r="P61" s="10">
        <f>FC_OTH_CP_SH_E!P61+FC_OTH_CP_SC_E!P61+FC_OTH_CP_HW_E!P61+FC_OTH_CP_CA_E!P61+FC_OTH_CP_VE_E!P61+FC_OTH_CP_SL_E!P61+FC_OTH_CP_BL_E!P61+FC_OTH_CP_CR_E!P61+FC_OTH_CP_BT_E!P61+FC_OTH_CP_IT_E!P61</f>
        <v>0</v>
      </c>
      <c r="Q61" s="10">
        <f>FC_OTH_CP_SH_E!Q61+FC_OTH_CP_SC_E!Q61+FC_OTH_CP_HW_E!Q61+FC_OTH_CP_CA_E!Q61+FC_OTH_CP_VE_E!Q61+FC_OTH_CP_SL_E!Q61+FC_OTH_CP_BL_E!Q61+FC_OTH_CP_CR_E!Q61+FC_OTH_CP_BT_E!Q61+FC_OTH_CP_IT_E!Q61</f>
        <v>0</v>
      </c>
      <c r="R61" s="10">
        <f>FC_OTH_CP_SH_E!R61+FC_OTH_CP_SC_E!R61+FC_OTH_CP_HW_E!R61+FC_OTH_CP_CA_E!R61+FC_OTH_CP_VE_E!R61+FC_OTH_CP_SL_E!R61+FC_OTH_CP_BL_E!R61+FC_OTH_CP_CR_E!R61+FC_OTH_CP_BT_E!R61+FC_OTH_CP_IT_E!R61</f>
        <v>0</v>
      </c>
      <c r="S61" s="10">
        <f>FC_OTH_CP_SH_E!S61+FC_OTH_CP_SC_E!S61+FC_OTH_CP_HW_E!S61+FC_OTH_CP_CA_E!S61+FC_OTH_CP_VE_E!S61+FC_OTH_CP_SL_E!S61+FC_OTH_CP_BL_E!S61+FC_OTH_CP_CR_E!S61+FC_OTH_CP_BT_E!S61+FC_OTH_CP_IT_E!S61</f>
        <v>0</v>
      </c>
      <c r="T61" s="10">
        <f>FC_OTH_CP_SH_E!T61+FC_OTH_CP_SC_E!T61+FC_OTH_CP_HW_E!T61+FC_OTH_CP_CA_E!T61+FC_OTH_CP_VE_E!T61+FC_OTH_CP_SL_E!T61+FC_OTH_CP_BL_E!T61+FC_OTH_CP_CR_E!T61+FC_OTH_CP_BT_E!T61+FC_OTH_CP_IT_E!T61</f>
        <v>0</v>
      </c>
      <c r="U61" s="10">
        <f>FC_OTH_CP_SH_E!U61+FC_OTH_CP_SC_E!U61+FC_OTH_CP_HW_E!U61+FC_OTH_CP_CA_E!U61+FC_OTH_CP_VE_E!U61+FC_OTH_CP_SL_E!U61+FC_OTH_CP_BL_E!U61+FC_OTH_CP_CR_E!U61+FC_OTH_CP_BT_E!U61+FC_OTH_CP_IT_E!U61</f>
        <v>0</v>
      </c>
      <c r="V61" s="10">
        <f>FC_OTH_CP_SH_E!V61+FC_OTH_CP_SC_E!V61+FC_OTH_CP_HW_E!V61+FC_OTH_CP_CA_E!V61+FC_OTH_CP_VE_E!V61+FC_OTH_CP_SL_E!V61+FC_OTH_CP_BL_E!V61+FC_OTH_CP_CR_E!V61+FC_OTH_CP_BT_E!V61+FC_OTH_CP_IT_E!V61</f>
        <v>0</v>
      </c>
      <c r="W61" s="10">
        <f>FC_OTH_CP_SH_E!W61+FC_OTH_CP_SC_E!W61+FC_OTH_CP_HW_E!W61+FC_OTH_CP_CA_E!W61+FC_OTH_CP_VE_E!W61+FC_OTH_CP_SL_E!W61+FC_OTH_CP_BL_E!W61+FC_OTH_CP_CR_E!W61+FC_OTH_CP_BT_E!W61+FC_OTH_CP_IT_E!W61</f>
        <v>0</v>
      </c>
      <c r="X61" s="10">
        <f>FC_OTH_CP_SH_E!X61+FC_OTH_CP_SC_E!X61+FC_OTH_CP_HW_E!X61+FC_OTH_CP_CA_E!X61+FC_OTH_CP_VE_E!X61+FC_OTH_CP_SL_E!X61+FC_OTH_CP_BL_E!X61+FC_OTH_CP_CR_E!X61+FC_OTH_CP_BT_E!X61+FC_OTH_CP_IT_E!X61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4.418658641444539</v>
      </c>
      <c r="K66" s="10">
        <f>FC_OTH_CP_SH_E!K66+FC_OTH_CP_SC_E!K66+FC_OTH_CP_HW_E!K66+FC_OTH_CP_CA_E!K66+FC_OTH_CP_VE_E!K66+FC_OTH_CP_SL_E!K66+FC_OTH_CP_BL_E!K66+FC_OTH_CP_CR_E!K66+FC_OTH_CP_BT_E!K66+FC_OTH_CP_IT_E!K66</f>
        <v>4.4186586414445408</v>
      </c>
      <c r="L66" s="10">
        <f>FC_OTH_CP_SH_E!L66+FC_OTH_CP_SC_E!L66+FC_OTH_CP_HW_E!L66+FC_OTH_CP_CA_E!L66+FC_OTH_CP_VE_E!L66+FC_OTH_CP_SL_E!L66+FC_OTH_CP_BL_E!L66+FC_OTH_CP_CR_E!L66+FC_OTH_CP_BT_E!L66+FC_OTH_CP_IT_E!L66</f>
        <v>4.4186586414445417</v>
      </c>
      <c r="M66" s="10">
        <f>FC_OTH_CP_SH_E!M66+FC_OTH_CP_SC_E!M66+FC_OTH_CP_HW_E!M66+FC_OTH_CP_CA_E!M66+FC_OTH_CP_VE_E!M66+FC_OTH_CP_SL_E!M66+FC_OTH_CP_BL_E!M66+FC_OTH_CP_CR_E!M66+FC_OTH_CP_BT_E!M66+FC_OTH_CP_IT_E!M66</f>
        <v>1.7674978503869314</v>
      </c>
      <c r="N66" s="10">
        <f>FC_OTH_CP_SH_E!N66+FC_OTH_CP_SC_E!N66+FC_OTH_CP_HW_E!N66+FC_OTH_CP_CA_E!N66+FC_OTH_CP_VE_E!N66+FC_OTH_CP_SL_E!N66+FC_OTH_CP_BL_E!N66+FC_OTH_CP_CR_E!N66+FC_OTH_CP_BT_E!N66+FC_OTH_CP_IT_E!N66</f>
        <v>0.88374892519346482</v>
      </c>
      <c r="O66" s="10">
        <f>FC_OTH_CP_SH_E!O66+FC_OTH_CP_SC_E!O66+FC_OTH_CP_HW_E!O66+FC_OTH_CP_CA_E!O66+FC_OTH_CP_VE_E!O66+FC_OTH_CP_SL_E!O66+FC_OTH_CP_BL_E!O66+FC_OTH_CP_CR_E!O66+FC_OTH_CP_BT_E!O66+FC_OTH_CP_IT_E!O66</f>
        <v>0.88374892519346515</v>
      </c>
      <c r="P66" s="10">
        <f>FC_OTH_CP_SH_E!P66+FC_OTH_CP_SC_E!P66+FC_OTH_CP_HW_E!P66+FC_OTH_CP_CA_E!P66+FC_OTH_CP_VE_E!P66+FC_OTH_CP_SL_E!P66+FC_OTH_CP_BL_E!P66+FC_OTH_CP_CR_E!P66+FC_OTH_CP_BT_E!P66+FC_OTH_CP_IT_E!P66</f>
        <v>2.6512467755803941</v>
      </c>
      <c r="Q66" s="10">
        <f>FC_OTH_CP_SH_E!Q66+FC_OTH_CP_SC_E!Q66+FC_OTH_CP_HW_E!Q66+FC_OTH_CP_CA_E!Q66+FC_OTH_CP_VE_E!Q66+FC_OTH_CP_SL_E!Q66+FC_OTH_CP_BL_E!Q66+FC_OTH_CP_CR_E!Q66+FC_OTH_CP_BT_E!Q66+FC_OTH_CP_IT_E!Q66</f>
        <v>1.7674978503869299</v>
      </c>
      <c r="R66" s="10">
        <f>FC_OTH_CP_SH_E!R66+FC_OTH_CP_SC_E!R66+FC_OTH_CP_HW_E!R66+FC_OTH_CP_CA_E!R66+FC_OTH_CP_VE_E!R66+FC_OTH_CP_SL_E!R66+FC_OTH_CP_BL_E!R66+FC_OTH_CP_CR_E!R66+FC_OTH_CP_BT_E!R66+FC_OTH_CP_IT_E!R66</f>
        <v>2.6512467755803937</v>
      </c>
      <c r="S66" s="10">
        <f>FC_OTH_CP_SH_E!S66+FC_OTH_CP_SC_E!S66+FC_OTH_CP_HW_E!S66+FC_OTH_CP_CA_E!S66+FC_OTH_CP_VE_E!S66+FC_OTH_CP_SL_E!S66+FC_OTH_CP_BL_E!S66+FC_OTH_CP_CR_E!S66+FC_OTH_CP_BT_E!S66+FC_OTH_CP_IT_E!S66</f>
        <v>1.7674978503869303</v>
      </c>
      <c r="T66" s="10">
        <f>FC_OTH_CP_SH_E!T66+FC_OTH_CP_SC_E!T66+FC_OTH_CP_HW_E!T66+FC_OTH_CP_CA_E!T66+FC_OTH_CP_VE_E!T66+FC_OTH_CP_SL_E!T66+FC_OTH_CP_BL_E!T66+FC_OTH_CP_CR_E!T66+FC_OTH_CP_BT_E!T66+FC_OTH_CP_IT_E!T66</f>
        <v>1.3883061049011181</v>
      </c>
      <c r="U66" s="10">
        <f>FC_OTH_CP_SH_E!U66+FC_OTH_CP_SC_E!U66+FC_OTH_CP_HW_E!U66+FC_OTH_CP_CA_E!U66+FC_OTH_CP_VE_E!U66+FC_OTH_CP_SL_E!U66+FC_OTH_CP_BL_E!U66+FC_OTH_CP_CR_E!U66+FC_OTH_CP_BT_E!U66+FC_OTH_CP_IT_E!U66</f>
        <v>1.4838349097162506</v>
      </c>
      <c r="V66" s="10">
        <f>FC_OTH_CP_SH_E!V66+FC_OTH_CP_SC_E!V66+FC_OTH_CP_HW_E!V66+FC_OTH_CP_CA_E!V66+FC_OTH_CP_VE_E!V66+FC_OTH_CP_SL_E!V66+FC_OTH_CP_BL_E!V66+FC_OTH_CP_CR_E!V66+FC_OTH_CP_BT_E!V66+FC_OTH_CP_IT_E!V66</f>
        <v>1.3750644883920888</v>
      </c>
      <c r="W66" s="10">
        <f>FC_OTH_CP_SH_E!W66+FC_OTH_CP_SC_E!W66+FC_OTH_CP_HW_E!W66+FC_OTH_CP_CA_E!W66+FC_OTH_CP_VE_E!W66+FC_OTH_CP_SL_E!W66+FC_OTH_CP_BL_E!W66+FC_OTH_CP_CR_E!W66+FC_OTH_CP_BT_E!W66+FC_OTH_CP_IT_E!W66</f>
        <v>1.3309544282029226</v>
      </c>
      <c r="X66" s="10">
        <f>FC_OTH_CP_SH_E!X66+FC_OTH_CP_SC_E!X66+FC_OTH_CP_HW_E!X66+FC_OTH_CP_CA_E!X66+FC_OTH_CP_VE_E!X66+FC_OTH_CP_SL_E!X66+FC_OTH_CP_BL_E!X66+FC_OTH_CP_CR_E!X66+FC_OTH_CP_BT_E!X66+FC_OTH_CP_IT_E!X66</f>
        <v>1.7098022355975924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383.79079965606189</v>
      </c>
      <c r="R70" s="10">
        <f>FC_OTH_CP_SH_E!R70+FC_OTH_CP_SC_E!R70+FC_OTH_CP_HW_E!R70+FC_OTH_CP_CA_E!R70+FC_OTH_CP_VE_E!R70+FC_OTH_CP_SL_E!R70+FC_OTH_CP_BL_E!R70+FC_OTH_CP_CR_E!R70+FC_OTH_CP_BT_E!R70+FC_OTH_CP_IT_E!R70</f>
        <v>387.55442820292342</v>
      </c>
      <c r="S70" s="10">
        <f>FC_OTH_CP_SH_E!S70+FC_OTH_CP_SC_E!S70+FC_OTH_CP_HW_E!S70+FC_OTH_CP_CA_E!S70+FC_OTH_CP_VE_E!S70+FC_OTH_CP_SL_E!S70+FC_OTH_CP_BL_E!S70+FC_OTH_CP_CR_E!S70+FC_OTH_CP_BT_E!S70+FC_OTH_CP_IT_E!S70</f>
        <v>389.84161650902843</v>
      </c>
      <c r="T70" s="10">
        <f>FC_OTH_CP_SH_E!T70+FC_OTH_CP_SC_E!T70+FC_OTH_CP_HW_E!T70+FC_OTH_CP_CA_E!T70+FC_OTH_CP_VE_E!T70+FC_OTH_CP_SL_E!T70+FC_OTH_CP_BL_E!T70+FC_OTH_CP_CR_E!T70+FC_OTH_CP_BT_E!T70+FC_OTH_CP_IT_E!T70</f>
        <v>402.71324161650898</v>
      </c>
      <c r="U70" s="10">
        <f>FC_OTH_CP_SH_E!U70+FC_OTH_CP_SC_E!U70+FC_OTH_CP_HW_E!U70+FC_OTH_CP_CA_E!U70+FC_OTH_CP_VE_E!U70+FC_OTH_CP_SL_E!U70+FC_OTH_CP_BL_E!U70+FC_OTH_CP_CR_E!U70+FC_OTH_CP_BT_E!U70+FC_OTH_CP_IT_E!U70</f>
        <v>419.11229578675841</v>
      </c>
      <c r="V70" s="10">
        <f>FC_OTH_CP_SH_E!V70+FC_OTH_CP_SC_E!V70+FC_OTH_CP_HW_E!V70+FC_OTH_CP_CA_E!V70+FC_OTH_CP_VE_E!V70+FC_OTH_CP_SL_E!V70+FC_OTH_CP_BL_E!V70+FC_OTH_CP_CR_E!V70+FC_OTH_CP_BT_E!V70+FC_OTH_CP_IT_E!V70</f>
        <v>439.36190885640588</v>
      </c>
      <c r="W70" s="10">
        <f>FC_OTH_CP_SH_E!W70+FC_OTH_CP_SC_E!W70+FC_OTH_CP_HW_E!W70+FC_OTH_CP_CA_E!W70+FC_OTH_CP_VE_E!W70+FC_OTH_CP_SL_E!W70+FC_OTH_CP_BL_E!W70+FC_OTH_CP_CR_E!W70+FC_OTH_CP_BT_E!W70+FC_OTH_CP_IT_E!W70</f>
        <v>463.45657781599311</v>
      </c>
      <c r="X70" s="10">
        <f>FC_OTH_CP_SH_E!X70+FC_OTH_CP_SC_E!X70+FC_OTH_CP_HW_E!X70+FC_OTH_CP_CA_E!X70+FC_OTH_CP_VE_E!X70+FC_OTH_CP_SL_E!X70+FC_OTH_CP_BL_E!X70+FC_OTH_CP_CR_E!X70+FC_OTH_CP_BT_E!X70+FC_OTH_CP_IT_E!X70</f>
        <v>486.815649183147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4.1558899398108338</v>
      </c>
      <c r="D75" s="37">
        <f>FC_OTH_CP_SH_E!D75+FC_OTH_CP_SC_E!D75+FC_OTH_CP_HW_E!D75+FC_OTH_CP_CA_E!D75+FC_OTH_CP_VE_E!D75+FC_OTH_CP_SL_E!D75+FC_OTH_CP_BL_E!D75+FC_OTH_CP_CR_E!D75+FC_OTH_CP_BT_E!D75+FC_OTH_CP_IT_E!D75</f>
        <v>6.8548581255374028</v>
      </c>
      <c r="E75" s="37">
        <f>FC_OTH_CP_SH_E!E75+FC_OTH_CP_SC_E!E75+FC_OTH_CP_HW_E!E75+FC_OTH_CP_CA_E!E75+FC_OTH_CP_VE_E!E75+FC_OTH_CP_SL_E!E75+FC_OTH_CP_BL_E!E75+FC_OTH_CP_CR_E!E75+FC_OTH_CP_BT_E!E75+FC_OTH_CP_IT_E!E75</f>
        <v>10.533104041272571</v>
      </c>
      <c r="F75" s="37">
        <f>FC_OTH_CP_SH_E!F75+FC_OTH_CP_SC_E!F75+FC_OTH_CP_HW_E!F75+FC_OTH_CP_CA_E!F75+FC_OTH_CP_VE_E!F75+FC_OTH_CP_SL_E!F75+FC_OTH_CP_BL_E!F75+FC_OTH_CP_CR_E!F75+FC_OTH_CP_BT_E!F75+FC_OTH_CP_IT_E!F75</f>
        <v>11.17798796216681</v>
      </c>
      <c r="G75" s="37">
        <f>FC_OTH_CP_SH_E!G75+FC_OTH_CP_SC_E!G75+FC_OTH_CP_HW_E!G75+FC_OTH_CP_CA_E!G75+FC_OTH_CP_VE_E!G75+FC_OTH_CP_SL_E!G75+FC_OTH_CP_BL_E!G75+FC_OTH_CP_CR_E!G75+FC_OTH_CP_BT_E!G75+FC_OTH_CP_IT_E!G75</f>
        <v>13.709716251074806</v>
      </c>
      <c r="H75" s="37">
        <f>FC_OTH_CP_SH_E!H75+FC_OTH_CP_SC_E!H75+FC_OTH_CP_HW_E!H75+FC_OTH_CP_CA_E!H75+FC_OTH_CP_VE_E!H75+FC_OTH_CP_SL_E!H75+FC_OTH_CP_BL_E!H75+FC_OTH_CP_CR_E!H75+FC_OTH_CP_BT_E!H75+FC_OTH_CP_IT_E!H75</f>
        <v>11.345141874462588</v>
      </c>
      <c r="I75" s="37">
        <f>FC_OTH_CP_SH_E!I75+FC_OTH_CP_SC_E!I75+FC_OTH_CP_HW_E!I75+FC_OTH_CP_CA_E!I75+FC_OTH_CP_VE_E!I75+FC_OTH_CP_SL_E!I75+FC_OTH_CP_BL_E!I75+FC_OTH_CP_CR_E!I75+FC_OTH_CP_BT_E!I75+FC_OTH_CP_IT_E!I75</f>
        <v>12.324419604471194</v>
      </c>
      <c r="J75" s="37">
        <f>FC_OTH_CP_SH_E!J75+FC_OTH_CP_SC_E!J75+FC_OTH_CP_HW_E!J75+FC_OTH_CP_CA_E!J75+FC_OTH_CP_VE_E!J75+FC_OTH_CP_SL_E!J75+FC_OTH_CP_BL_E!J75+FC_OTH_CP_CR_E!J75+FC_OTH_CP_BT_E!J75+FC_OTH_CP_IT_E!J75</f>
        <v>12.945485812553743</v>
      </c>
      <c r="K75" s="37">
        <f>FC_OTH_CP_SH_E!K75+FC_OTH_CP_SC_E!K75+FC_OTH_CP_HW_E!K75+FC_OTH_CP_CA_E!K75+FC_OTH_CP_VE_E!K75+FC_OTH_CP_SL_E!K75+FC_OTH_CP_BL_E!K75+FC_OTH_CP_CR_E!K75+FC_OTH_CP_BT_E!K75+FC_OTH_CP_IT_E!K75</f>
        <v>11.416852966466031</v>
      </c>
      <c r="L75" s="37">
        <f>FC_OTH_CP_SH_E!L75+FC_OTH_CP_SC_E!L75+FC_OTH_CP_HW_E!L75+FC_OTH_CP_CA_E!L75+FC_OTH_CP_VE_E!L75+FC_OTH_CP_SL_E!L75+FC_OTH_CP_BL_E!L75+FC_OTH_CP_CR_E!L75+FC_OTH_CP_BT_E!L75+FC_OTH_CP_IT_E!L75</f>
        <v>11.130180567497858</v>
      </c>
      <c r="M75" s="37">
        <f>FC_OTH_CP_SH_E!M75+FC_OTH_CP_SC_E!M75+FC_OTH_CP_HW_E!M75+FC_OTH_CP_CA_E!M75+FC_OTH_CP_VE_E!M75+FC_OTH_CP_SL_E!M75+FC_OTH_CP_BL_E!M75+FC_OTH_CP_CR_E!M75+FC_OTH_CP_BT_E!M75+FC_OTH_CP_IT_E!M75</f>
        <v>16.958039552880479</v>
      </c>
      <c r="N75" s="37">
        <f>FC_OTH_CP_SH_E!N75+FC_OTH_CP_SC_E!N75+FC_OTH_CP_HW_E!N75+FC_OTH_CP_CA_E!N75+FC_OTH_CP_VE_E!N75+FC_OTH_CP_SL_E!N75+FC_OTH_CP_BL_E!N75+FC_OTH_CP_CR_E!N75+FC_OTH_CP_BT_E!N75+FC_OTH_CP_IT_E!N75</f>
        <v>16.575924333619955</v>
      </c>
      <c r="O75" s="37">
        <f>FC_OTH_CP_SH_E!O75+FC_OTH_CP_SC_E!O75+FC_OTH_CP_HW_E!O75+FC_OTH_CP_CA_E!O75+FC_OTH_CP_VE_E!O75+FC_OTH_CP_SL_E!O75+FC_OTH_CP_BL_E!O75+FC_OTH_CP_CR_E!O75+FC_OTH_CP_BT_E!O75+FC_OTH_CP_IT_E!O75</f>
        <v>24.553396388650047</v>
      </c>
      <c r="P75" s="37">
        <f>FC_OTH_CP_SH_E!P75+FC_OTH_CP_SC_E!P75+FC_OTH_CP_HW_E!P75+FC_OTH_CP_CA_E!P75+FC_OTH_CP_VE_E!P75+FC_OTH_CP_SL_E!P75+FC_OTH_CP_BL_E!P75+FC_OTH_CP_CR_E!P75+FC_OTH_CP_BT_E!P75+FC_OTH_CP_IT_E!P75</f>
        <v>25.508770421324172</v>
      </c>
      <c r="Q75" s="37">
        <f>FC_OTH_CP_SH_E!Q75+FC_OTH_CP_SC_E!Q75+FC_OTH_CP_HW_E!Q75+FC_OTH_CP_CA_E!Q75+FC_OTH_CP_VE_E!Q75+FC_OTH_CP_SL_E!Q75+FC_OTH_CP_BL_E!Q75+FC_OTH_CP_CR_E!Q75+FC_OTH_CP_BT_E!Q75+FC_OTH_CP_IT_E!Q75</f>
        <v>25.771453138435096</v>
      </c>
      <c r="R75" s="37">
        <f>FC_OTH_CP_SH_E!R75+FC_OTH_CP_SC_E!R75+FC_OTH_CP_HW_E!R75+FC_OTH_CP_CA_E!R75+FC_OTH_CP_VE_E!R75+FC_OTH_CP_SL_E!R75+FC_OTH_CP_BL_E!R75+FC_OTH_CP_CR_E!R75+FC_OTH_CP_BT_E!R75+FC_OTH_CP_IT_E!R75</f>
        <v>24.290627687016343</v>
      </c>
      <c r="S75" s="37">
        <f>FC_OTH_CP_SH_E!S75+FC_OTH_CP_SC_E!S75+FC_OTH_CP_HW_E!S75+FC_OTH_CP_CA_E!S75+FC_OTH_CP_VE_E!S75+FC_OTH_CP_SL_E!S75+FC_OTH_CP_BL_E!S75+FC_OTH_CP_CR_E!S75+FC_OTH_CP_BT_E!S75+FC_OTH_CP_IT_E!S75</f>
        <v>22.833705932932084</v>
      </c>
      <c r="T75" s="37">
        <f>FC_OTH_CP_SH_E!T75+FC_OTH_CP_SC_E!T75+FC_OTH_CP_HW_E!T75+FC_OTH_CP_CA_E!T75+FC_OTH_CP_VE_E!T75+FC_OTH_CP_SL_E!T75+FC_OTH_CP_BL_E!T75+FC_OTH_CP_CR_E!T75+FC_OTH_CP_BT_E!T75+FC_OTH_CP_IT_E!T75</f>
        <v>25.351934651762676</v>
      </c>
      <c r="U75" s="37">
        <f>FC_OTH_CP_SH_E!U75+FC_OTH_CP_SC_E!U75+FC_OTH_CP_HW_E!U75+FC_OTH_CP_CA_E!U75+FC_OTH_CP_VE_E!U75+FC_OTH_CP_SL_E!U75+FC_OTH_CP_BL_E!U75+FC_OTH_CP_CR_E!U75+FC_OTH_CP_BT_E!U75+FC_OTH_CP_IT_E!U75</f>
        <v>24.902235597592433</v>
      </c>
      <c r="V75" s="37">
        <f>FC_OTH_CP_SH_E!V75+FC_OTH_CP_SC_E!V75+FC_OTH_CP_HW_E!V75+FC_OTH_CP_CA_E!V75+FC_OTH_CP_VE_E!V75+FC_OTH_CP_SL_E!V75+FC_OTH_CP_BL_E!V75+FC_OTH_CP_CR_E!V75+FC_OTH_CP_BT_E!V75+FC_OTH_CP_IT_E!V75</f>
        <v>23.875580395528779</v>
      </c>
      <c r="W75" s="37">
        <f>FC_OTH_CP_SH_E!W75+FC_OTH_CP_SC_E!W75+FC_OTH_CP_HW_E!W75+FC_OTH_CP_CA_E!W75+FC_OTH_CP_VE_E!W75+FC_OTH_CP_SL_E!W75+FC_OTH_CP_BL_E!W75+FC_OTH_CP_CR_E!W75+FC_OTH_CP_BT_E!W75+FC_OTH_CP_IT_E!W75</f>
        <v>22.988478073946695</v>
      </c>
      <c r="X75" s="37">
        <f>FC_OTH_CP_SH_E!X75+FC_OTH_CP_SC_E!X75+FC_OTH_CP_HW_E!X75+FC_OTH_CP_CA_E!X75+FC_OTH_CP_VE_E!X75+FC_OTH_CP_SL_E!X75+FC_OTH_CP_BL_E!X75+FC_OTH_CP_CR_E!X75+FC_OTH_CP_BT_E!X75+FC_OTH_CP_IT_E!X75</f>
        <v>24.269217540842657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970.59329320722247</v>
      </c>
      <c r="D76" s="40">
        <f>FC_OTH_CP_SH_E!D76+FC_OTH_CP_SC_E!D76+FC_OTH_CP_HW_E!D76+FC_OTH_CP_CA_E!D76+FC_OTH_CP_VE_E!D76+FC_OTH_CP_SL_E!D76+FC_OTH_CP_BL_E!D76+FC_OTH_CP_CR_E!D76+FC_OTH_CP_BT_E!D76+FC_OTH_CP_IT_E!D76</f>
        <v>1032.932072226999</v>
      </c>
      <c r="E76" s="40">
        <f>FC_OTH_CP_SH_E!E76+FC_OTH_CP_SC_E!E76+FC_OTH_CP_HW_E!E76+FC_OTH_CP_CA_E!E76+FC_OTH_CP_VE_E!E76+FC_OTH_CP_SL_E!E76+FC_OTH_CP_BL_E!E76+FC_OTH_CP_CR_E!E76+FC_OTH_CP_BT_E!E76+FC_OTH_CP_IT_E!E76</f>
        <v>1063.026655202063</v>
      </c>
      <c r="F76" s="40">
        <f>FC_OTH_CP_SH_E!F76+FC_OTH_CP_SC_E!F76+FC_OTH_CP_HW_E!F76+FC_OTH_CP_CA_E!F76+FC_OTH_CP_VE_E!F76+FC_OTH_CP_SL_E!F76+FC_OTH_CP_BL_E!F76+FC_OTH_CP_CR_E!F76+FC_OTH_CP_BT_E!F76+FC_OTH_CP_IT_E!F76</f>
        <v>1133.7059329320721</v>
      </c>
      <c r="G76" s="40">
        <f>FC_OTH_CP_SH_E!G76+FC_OTH_CP_SC_E!G76+FC_OTH_CP_HW_E!G76+FC_OTH_CP_CA_E!G76+FC_OTH_CP_VE_E!G76+FC_OTH_CP_SL_E!G76+FC_OTH_CP_BL_E!G76+FC_OTH_CP_CR_E!G76+FC_OTH_CP_BT_E!G76+FC_OTH_CP_IT_E!G76</f>
        <v>1178.4178847807393</v>
      </c>
      <c r="H76" s="40">
        <f>FC_OTH_CP_SH_E!H76+FC_OTH_CP_SC_E!H76+FC_OTH_CP_HW_E!H76+FC_OTH_CP_CA_E!H76+FC_OTH_CP_VE_E!H76+FC_OTH_CP_SL_E!H76+FC_OTH_CP_BL_E!H76+FC_OTH_CP_CR_E!H76+FC_OTH_CP_BT_E!H76+FC_OTH_CP_IT_E!H76</f>
        <v>1238.7790197764398</v>
      </c>
      <c r="I76" s="40">
        <f>FC_OTH_CP_SH_E!I76+FC_OTH_CP_SC_E!I76+FC_OTH_CP_HW_E!I76+FC_OTH_CP_CA_E!I76+FC_OTH_CP_VE_E!I76+FC_OTH_CP_SL_E!I76+FC_OTH_CP_BL_E!I76+FC_OTH_CP_CR_E!I76+FC_OTH_CP_BT_E!I76+FC_OTH_CP_IT_E!I76</f>
        <v>1310.4041272570942</v>
      </c>
      <c r="J76" s="40">
        <f>FC_OTH_CP_SH_E!J76+FC_OTH_CP_SC_E!J76+FC_OTH_CP_HW_E!J76+FC_OTH_CP_CA_E!J76+FC_OTH_CP_VE_E!J76+FC_OTH_CP_SL_E!J76+FC_OTH_CP_BL_E!J76+FC_OTH_CP_CR_E!J76+FC_OTH_CP_BT_E!J76+FC_OTH_CP_IT_E!J76</f>
        <v>1341.874462596732</v>
      </c>
      <c r="K76" s="40">
        <f>FC_OTH_CP_SH_E!K76+FC_OTH_CP_SC_E!K76+FC_OTH_CP_HW_E!K76+FC_OTH_CP_CA_E!K76+FC_OTH_CP_VE_E!K76+FC_OTH_CP_SL_E!K76+FC_OTH_CP_BL_E!K76+FC_OTH_CP_CR_E!K76+FC_OTH_CP_BT_E!K76+FC_OTH_CP_IT_E!K76</f>
        <v>1356.4013992354626</v>
      </c>
      <c r="L76" s="40">
        <f>FC_OTH_CP_SH_E!L76+FC_OTH_CP_SC_E!L76+FC_OTH_CP_HW_E!L76+FC_OTH_CP_CA_E!L76+FC_OTH_CP_VE_E!L76+FC_OTH_CP_SL_E!L76+FC_OTH_CP_BL_E!L76+FC_OTH_CP_CR_E!L76+FC_OTH_CP_BT_E!L76+FC_OTH_CP_IT_E!L76</f>
        <v>1373.4261749555067</v>
      </c>
      <c r="M76" s="40">
        <f>FC_OTH_CP_SH_E!M76+FC_OTH_CP_SC_E!M76+FC_OTH_CP_HW_E!M76+FC_OTH_CP_CA_E!M76+FC_OTH_CP_VE_E!M76+FC_OTH_CP_SL_E!M76+FC_OTH_CP_BL_E!M76+FC_OTH_CP_CR_E!M76+FC_OTH_CP_BT_E!M76+FC_OTH_CP_IT_E!M76</f>
        <v>1409.6383962946577</v>
      </c>
      <c r="N76" s="40">
        <f>FC_OTH_CP_SH_E!N76+FC_OTH_CP_SC_E!N76+FC_OTH_CP_HW_E!N76+FC_OTH_CP_CA_E!N76+FC_OTH_CP_VE_E!N76+FC_OTH_CP_SL_E!N76+FC_OTH_CP_BL_E!N76+FC_OTH_CP_CR_E!N76+FC_OTH_CP_BT_E!N76+FC_OTH_CP_IT_E!N76</f>
        <v>1398.7955614892498</v>
      </c>
      <c r="O76" s="40">
        <f>FC_OTH_CP_SH_E!O76+FC_OTH_CP_SC_E!O76+FC_OTH_CP_HW_E!O76+FC_OTH_CP_CA_E!O76+FC_OTH_CP_VE_E!O76+FC_OTH_CP_SL_E!O76+FC_OTH_CP_BL_E!O76+FC_OTH_CP_CR_E!O76+FC_OTH_CP_BT_E!O76+FC_OTH_CP_IT_E!O76</f>
        <v>1376.0552858949695</v>
      </c>
      <c r="P76" s="40">
        <f>FC_OTH_CP_SH_E!P76+FC_OTH_CP_SC_E!P76+FC_OTH_CP_HW_E!P76+FC_OTH_CP_CA_E!P76+FC_OTH_CP_VE_E!P76+FC_OTH_CP_SL_E!P76+FC_OTH_CP_BL_E!P76+FC_OTH_CP_CR_E!P76+FC_OTH_CP_BT_E!P76+FC_OTH_CP_IT_E!P76</f>
        <v>1350.2347428064081</v>
      </c>
      <c r="Q76" s="40">
        <f>FC_OTH_CP_SH_E!Q76+FC_OTH_CP_SC_E!Q76+FC_OTH_CP_HW_E!Q76+FC_OTH_CP_CA_E!Q76+FC_OTH_CP_VE_E!Q76+FC_OTH_CP_SL_E!Q76+FC_OTH_CP_BL_E!Q76+FC_OTH_CP_CR_E!Q76+FC_OTH_CP_BT_E!Q76+FC_OTH_CP_IT_E!Q76</f>
        <v>1440.4099589963148</v>
      </c>
      <c r="R76" s="40">
        <f>FC_OTH_CP_SH_E!R76+FC_OTH_CP_SC_E!R76+FC_OTH_CP_HW_E!R76+FC_OTH_CP_CA_E!R76+FC_OTH_CP_VE_E!R76+FC_OTH_CP_SL_E!R76+FC_OTH_CP_BL_E!R76+FC_OTH_CP_CR_E!R76+FC_OTH_CP_BT_E!R76+FC_OTH_CP_IT_E!R76</f>
        <v>1477.9230887499234</v>
      </c>
      <c r="S76" s="40">
        <f>FC_OTH_CP_SH_E!S76+FC_OTH_CP_SC_E!S76+FC_OTH_CP_HW_E!S76+FC_OTH_CP_CA_E!S76+FC_OTH_CP_VE_E!S76+FC_OTH_CP_SL_E!S76+FC_OTH_CP_BL_E!S76+FC_OTH_CP_CR_E!S76+FC_OTH_CP_BT_E!S76+FC_OTH_CP_IT_E!S76</f>
        <v>1414.240491176572</v>
      </c>
      <c r="T76" s="40">
        <f>FC_OTH_CP_SH_E!T76+FC_OTH_CP_SC_E!T76+FC_OTH_CP_HW_E!T76+FC_OTH_CP_CA_E!T76+FC_OTH_CP_VE_E!T76+FC_OTH_CP_SL_E!T76+FC_OTH_CP_BL_E!T76+FC_OTH_CP_CR_E!T76+FC_OTH_CP_BT_E!T76+FC_OTH_CP_IT_E!T76</f>
        <v>1405.5211890243959</v>
      </c>
      <c r="U76" s="40">
        <f>FC_OTH_CP_SH_E!U76+FC_OTH_CP_SC_E!U76+FC_OTH_CP_HW_E!U76+FC_OTH_CP_CA_E!U76+FC_OTH_CP_VE_E!U76+FC_OTH_CP_SL_E!U76+FC_OTH_CP_BL_E!U76+FC_OTH_CP_CR_E!U76+FC_OTH_CP_BT_E!U76+FC_OTH_CP_IT_E!U76</f>
        <v>1435.2398216379072</v>
      </c>
      <c r="V76" s="40">
        <f>FC_OTH_CP_SH_E!V76+FC_OTH_CP_SC_E!V76+FC_OTH_CP_HW_E!V76+FC_OTH_CP_CA_E!V76+FC_OTH_CP_VE_E!V76+FC_OTH_CP_SL_E!V76+FC_OTH_CP_BL_E!V76+FC_OTH_CP_CR_E!V76+FC_OTH_CP_BT_E!V76+FC_OTH_CP_IT_E!V76</f>
        <v>1405.6174334482509</v>
      </c>
      <c r="W76" s="40">
        <f>FC_OTH_CP_SH_E!W76+FC_OTH_CP_SC_E!W76+FC_OTH_CP_HW_E!W76+FC_OTH_CP_CA_E!W76+FC_OTH_CP_VE_E!W76+FC_OTH_CP_SL_E!W76+FC_OTH_CP_BL_E!W76+FC_OTH_CP_CR_E!W76+FC_OTH_CP_BT_E!W76+FC_OTH_CP_IT_E!W76</f>
        <v>1282.7872560770525</v>
      </c>
      <c r="X76" s="40">
        <f>FC_OTH_CP_SH_E!X76+FC_OTH_CP_SC_E!X76+FC_OTH_CP_HW_E!X76+FC_OTH_CP_CA_E!X76+FC_OTH_CP_VE_E!X76+FC_OTH_CP_SL_E!X76+FC_OTH_CP_BL_E!X76+FC_OTH_CP_CR_E!X76+FC_OTH_CP_BT_E!X76+FC_OTH_CP_IT_E!X76</f>
        <v>1249.6349654115054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403.63535871077681</v>
      </c>
      <c r="D2" s="31">
        <f t="shared" ref="D2:W2" si="1">SUM(D3,D17,D22,D25,D26,D51,D52,D71,D74,D75,D76)</f>
        <v>465.60166778834889</v>
      </c>
      <c r="E2" s="31">
        <f t="shared" si="1"/>
        <v>506.48615666250805</v>
      </c>
      <c r="F2" s="31">
        <f t="shared" si="1"/>
        <v>556.3054370066219</v>
      </c>
      <c r="G2" s="31">
        <f t="shared" si="1"/>
        <v>706.9298860789047</v>
      </c>
      <c r="H2" s="31">
        <f t="shared" si="1"/>
        <v>804.59322310218249</v>
      </c>
      <c r="I2" s="31">
        <f t="shared" si="1"/>
        <v>804.20381985953907</v>
      </c>
      <c r="J2" s="31">
        <f t="shared" si="1"/>
        <v>802.61985045609947</v>
      </c>
      <c r="K2" s="31">
        <f t="shared" si="1"/>
        <v>691.02512855868395</v>
      </c>
      <c r="L2" s="31">
        <f t="shared" si="1"/>
        <v>763.57313337276764</v>
      </c>
      <c r="M2" s="31">
        <f t="shared" si="1"/>
        <v>576.63115958915068</v>
      </c>
      <c r="N2" s="31">
        <f t="shared" si="1"/>
        <v>568.9121001785677</v>
      </c>
      <c r="O2" s="31">
        <f t="shared" si="1"/>
        <v>541.30662943886637</v>
      </c>
      <c r="P2" s="31">
        <f t="shared" si="1"/>
        <v>482.36400537092004</v>
      </c>
      <c r="Q2" s="31">
        <f t="shared" si="1"/>
        <v>969.59310133750569</v>
      </c>
      <c r="R2" s="31">
        <f t="shared" si="1"/>
        <v>1016.0053840460948</v>
      </c>
      <c r="S2" s="31">
        <f t="shared" si="1"/>
        <v>914.19032585212938</v>
      </c>
      <c r="T2" s="31">
        <f t="shared" si="1"/>
        <v>926.26974264752732</v>
      </c>
      <c r="U2" s="31">
        <f t="shared" si="1"/>
        <v>1023.4146508772421</v>
      </c>
      <c r="V2" s="31">
        <f t="shared" si="1"/>
        <v>1040.6932197105082</v>
      </c>
      <c r="W2" s="31">
        <f t="shared" si="1"/>
        <v>926.05480910750555</v>
      </c>
      <c r="X2" s="31">
        <f t="shared" ref="X2" si="2">SUM(X3,X17,X22,X25,X26,X51,X52,X71,X74,X75,X76)</f>
        <v>1002.1486456277048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8.8174513692523675</v>
      </c>
      <c r="D17" s="37">
        <f t="shared" si="15"/>
        <v>0.73891774954822065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8.8174513692523675</v>
      </c>
      <c r="D18" s="10">
        <v>0.73891774954822065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256.40479747641314</v>
      </c>
      <c r="D26" s="37">
        <f t="shared" si="19"/>
        <v>301.43962208611146</v>
      </c>
      <c r="E26" s="37">
        <f t="shared" si="19"/>
        <v>308.74459501176614</v>
      </c>
      <c r="F26" s="37">
        <f t="shared" si="19"/>
        <v>326.07850502293581</v>
      </c>
      <c r="G26" s="37">
        <f t="shared" si="19"/>
        <v>414.16794617002824</v>
      </c>
      <c r="H26" s="37">
        <f t="shared" si="19"/>
        <v>465.92599072481556</v>
      </c>
      <c r="I26" s="37">
        <f t="shared" si="19"/>
        <v>427.73364930634813</v>
      </c>
      <c r="J26" s="37">
        <f t="shared" si="19"/>
        <v>368.26152176674321</v>
      </c>
      <c r="K26" s="37">
        <f t="shared" si="19"/>
        <v>241.61742961420782</v>
      </c>
      <c r="L26" s="37">
        <f t="shared" si="19"/>
        <v>307.45465157643935</v>
      </c>
      <c r="M26" s="37">
        <f t="shared" si="19"/>
        <v>170.93526687573069</v>
      </c>
      <c r="N26" s="37">
        <f t="shared" si="19"/>
        <v>113.53832581709275</v>
      </c>
      <c r="O26" s="37">
        <f t="shared" si="19"/>
        <v>74.69621627767954</v>
      </c>
      <c r="P26" s="37">
        <f t="shared" si="19"/>
        <v>67.370977456567559</v>
      </c>
      <c r="Q26" s="37">
        <f t="shared" si="19"/>
        <v>60.304745445296369</v>
      </c>
      <c r="R26" s="37">
        <f t="shared" si="19"/>
        <v>74.081541628498954</v>
      </c>
      <c r="S26" s="37">
        <f t="shared" si="19"/>
        <v>49.727314546790375</v>
      </c>
      <c r="T26" s="37">
        <f t="shared" si="19"/>
        <v>44.445901588313696</v>
      </c>
      <c r="U26" s="37">
        <f t="shared" si="19"/>
        <v>47.331684392068539</v>
      </c>
      <c r="V26" s="37">
        <f t="shared" si="19"/>
        <v>54.773749044182395</v>
      </c>
      <c r="W26" s="37">
        <f t="shared" si="19"/>
        <v>40.561363451617012</v>
      </c>
      <c r="X26" s="37">
        <f t="shared" ref="X26" si="20">SUM(X27,X33)</f>
        <v>37.79378850454632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256.40479747641314</v>
      </c>
      <c r="D33" s="29">
        <f t="shared" si="23"/>
        <v>301.43962208611146</v>
      </c>
      <c r="E33" s="29">
        <f t="shared" si="23"/>
        <v>308.74459501176614</v>
      </c>
      <c r="F33" s="29">
        <f t="shared" si="23"/>
        <v>326.07850502293581</v>
      </c>
      <c r="G33" s="29">
        <f t="shared" si="23"/>
        <v>414.16794617002824</v>
      </c>
      <c r="H33" s="29">
        <f t="shared" si="23"/>
        <v>465.92599072481556</v>
      </c>
      <c r="I33" s="29">
        <f t="shared" si="23"/>
        <v>427.73364930634813</v>
      </c>
      <c r="J33" s="29">
        <f t="shared" si="23"/>
        <v>368.26152176674321</v>
      </c>
      <c r="K33" s="29">
        <f t="shared" si="23"/>
        <v>241.61742961420782</v>
      </c>
      <c r="L33" s="29">
        <f t="shared" si="23"/>
        <v>307.45465157643935</v>
      </c>
      <c r="M33" s="29">
        <f t="shared" si="23"/>
        <v>170.93526687573069</v>
      </c>
      <c r="N33" s="29">
        <f t="shared" si="23"/>
        <v>113.53832581709275</v>
      </c>
      <c r="O33" s="29">
        <f t="shared" si="23"/>
        <v>74.69621627767954</v>
      </c>
      <c r="P33" s="29">
        <f t="shared" si="23"/>
        <v>67.370977456567559</v>
      </c>
      <c r="Q33" s="29">
        <f t="shared" si="23"/>
        <v>60.304745445296369</v>
      </c>
      <c r="R33" s="29">
        <f t="shared" si="23"/>
        <v>74.081541628498954</v>
      </c>
      <c r="S33" s="29">
        <f t="shared" si="23"/>
        <v>49.727314546790375</v>
      </c>
      <c r="T33" s="29">
        <f t="shared" si="23"/>
        <v>44.445901588313696</v>
      </c>
      <c r="U33" s="29">
        <f t="shared" si="23"/>
        <v>47.331684392068539</v>
      </c>
      <c r="V33" s="29">
        <f t="shared" si="23"/>
        <v>54.773749044182395</v>
      </c>
      <c r="W33" s="29">
        <f t="shared" si="23"/>
        <v>40.561363451617012</v>
      </c>
      <c r="X33" s="29">
        <f t="shared" ref="X33" si="24">SUM(X34:X50)</f>
        <v>37.79378850454632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0.91694980949919946</v>
      </c>
      <c r="M37" s="10">
        <v>0.83511181418909652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9.4513011262889177E-2</v>
      </c>
      <c r="V38" s="10">
        <v>7.1644959816330234E-2</v>
      </c>
      <c r="W38" s="10">
        <v>9.0541738277730363E-2</v>
      </c>
      <c r="X38" s="10">
        <v>5.4143751039399168E-2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27.814127453058308</v>
      </c>
      <c r="D40" s="10">
        <v>18.451655899736235</v>
      </c>
      <c r="E40" s="10">
        <v>12.501914802071596</v>
      </c>
      <c r="F40" s="10">
        <v>15.424069461627138</v>
      </c>
      <c r="G40" s="10">
        <v>12.246460427502265</v>
      </c>
      <c r="H40" s="10">
        <v>22.975594805855579</v>
      </c>
      <c r="I40" s="10">
        <v>23.7755811927656</v>
      </c>
      <c r="J40" s="10">
        <v>22.635027918674034</v>
      </c>
      <c r="K40" s="10">
        <v>24.067765807195812</v>
      </c>
      <c r="L40" s="10">
        <v>25.091504016376227</v>
      </c>
      <c r="M40" s="10">
        <v>22.852081131128966</v>
      </c>
      <c r="N40" s="10">
        <v>18.442683132255091</v>
      </c>
      <c r="O40" s="10">
        <v>9.727261415129302</v>
      </c>
      <c r="P40" s="10">
        <v>11.903555944408021</v>
      </c>
      <c r="Q40" s="10">
        <v>13.178179125674916</v>
      </c>
      <c r="R40" s="10">
        <v>16.269180926121443</v>
      </c>
      <c r="S40" s="10">
        <v>7.775536627577865</v>
      </c>
      <c r="T40" s="10">
        <v>7.4536463641041983</v>
      </c>
      <c r="U40" s="10">
        <v>10.250929762016426</v>
      </c>
      <c r="V40" s="10">
        <v>11.309668656720701</v>
      </c>
      <c r="W40" s="10">
        <v>11.096661052156206</v>
      </c>
      <c r="X40" s="10">
        <v>11.410432961791949</v>
      </c>
    </row>
    <row r="41" spans="1:24" ht="11.25" customHeight="1" x14ac:dyDescent="0.2">
      <c r="A41" s="41" t="s">
        <v>69</v>
      </c>
      <c r="B41" s="9" t="s">
        <v>70</v>
      </c>
      <c r="C41" s="10">
        <v>7.4512698868965872</v>
      </c>
      <c r="D41" s="10">
        <v>6.0416141680103506</v>
      </c>
      <c r="E41" s="10">
        <v>4.3858285362353175</v>
      </c>
      <c r="F41" s="10">
        <v>3.5649170251752809</v>
      </c>
      <c r="G41" s="10">
        <v>2.7728495038838741</v>
      </c>
      <c r="H41" s="10">
        <v>2.8178177713364847</v>
      </c>
      <c r="I41" s="10">
        <v>1.8662479500323286</v>
      </c>
      <c r="J41" s="10">
        <v>0.92121018413804423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2.1468254039153896E-3</v>
      </c>
      <c r="U41" s="10">
        <v>1.0791209658940724E-3</v>
      </c>
      <c r="V41" s="10">
        <v>1.1532387898000843E-3</v>
      </c>
      <c r="W41" s="10">
        <v>2.722282521005024E-2</v>
      </c>
      <c r="X41" s="10">
        <v>2.1552758040237024E-2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221.13940013645825</v>
      </c>
      <c r="D43" s="10">
        <v>276.94635201836485</v>
      </c>
      <c r="E43" s="10">
        <v>291.85685167345923</v>
      </c>
      <c r="F43" s="10">
        <v>307.08951853613337</v>
      </c>
      <c r="G43" s="10">
        <v>305.74974352495769</v>
      </c>
      <c r="H43" s="10">
        <v>281.36804685414972</v>
      </c>
      <c r="I43" s="10">
        <v>250.37122116546405</v>
      </c>
      <c r="J43" s="10">
        <v>268.904231731236</v>
      </c>
      <c r="K43" s="10">
        <v>172.77238158312701</v>
      </c>
      <c r="L43" s="10">
        <v>246.43472526246353</v>
      </c>
      <c r="M43" s="10">
        <v>86.511557369888024</v>
      </c>
      <c r="N43" s="10">
        <v>74.508474440787751</v>
      </c>
      <c r="O43" s="10">
        <v>49.284711542322249</v>
      </c>
      <c r="P43" s="10">
        <v>43.228752857440504</v>
      </c>
      <c r="Q43" s="10">
        <v>36.539460194297575</v>
      </c>
      <c r="R43" s="10">
        <v>39.046066912406701</v>
      </c>
      <c r="S43" s="10">
        <v>31.10219300859892</v>
      </c>
      <c r="T43" s="10">
        <v>28.398425506809502</v>
      </c>
      <c r="U43" s="10">
        <v>29.513733600334984</v>
      </c>
      <c r="V43" s="10">
        <v>35.265753882389134</v>
      </c>
      <c r="W43" s="10">
        <v>22.062635313667961</v>
      </c>
      <c r="X43" s="10">
        <v>22.324749633367983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93.398892713684404</v>
      </c>
      <c r="H44" s="10">
        <v>158.76453129347379</v>
      </c>
      <c r="I44" s="10">
        <v>151.72059899808613</v>
      </c>
      <c r="J44" s="10">
        <v>75.801051932695145</v>
      </c>
      <c r="K44" s="10">
        <v>44.777282223884988</v>
      </c>
      <c r="L44" s="10">
        <v>35.011472488100381</v>
      </c>
      <c r="M44" s="10">
        <v>60.736516560524606</v>
      </c>
      <c r="N44" s="10">
        <v>20.587168244049906</v>
      </c>
      <c r="O44" s="10">
        <v>15.684243320227996</v>
      </c>
      <c r="P44" s="10">
        <v>12.23866865471903</v>
      </c>
      <c r="Q44" s="10">
        <v>10.587106125323878</v>
      </c>
      <c r="R44" s="10">
        <v>18.76629378997081</v>
      </c>
      <c r="S44" s="10">
        <v>10.849584910613585</v>
      </c>
      <c r="T44" s="10">
        <v>8.5916828919960793</v>
      </c>
      <c r="U44" s="10">
        <v>7.4714288974883472</v>
      </c>
      <c r="V44" s="10">
        <v>8.1255283064664248</v>
      </c>
      <c r="W44" s="10">
        <v>7.2843025223050724</v>
      </c>
      <c r="X44" s="10">
        <v>3.9829094003067547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32.033933146410703</v>
      </c>
      <c r="D51" s="37">
        <v>51.426082674698101</v>
      </c>
      <c r="E51" s="37">
        <v>73.207295620805567</v>
      </c>
      <c r="F51" s="37">
        <v>79.861193312725092</v>
      </c>
      <c r="G51" s="37">
        <v>99.159172145454519</v>
      </c>
      <c r="H51" s="37">
        <v>92.10856543623153</v>
      </c>
      <c r="I51" s="37">
        <v>108.37320788885287</v>
      </c>
      <c r="J51" s="37">
        <v>117.92348115688368</v>
      </c>
      <c r="K51" s="37">
        <v>127.10516010076307</v>
      </c>
      <c r="L51" s="37">
        <v>143.71694681063735</v>
      </c>
      <c r="M51" s="37">
        <v>128.43348786567117</v>
      </c>
      <c r="N51" s="37">
        <v>145.9386869932539</v>
      </c>
      <c r="O51" s="37">
        <v>143.06971674372988</v>
      </c>
      <c r="P51" s="37">
        <v>132.02543183985617</v>
      </c>
      <c r="Q51" s="37">
        <v>129.03316757519414</v>
      </c>
      <c r="R51" s="37">
        <v>138.87749386858272</v>
      </c>
      <c r="S51" s="37">
        <v>151.74126336479307</v>
      </c>
      <c r="T51" s="37">
        <v>150.337501872714</v>
      </c>
      <c r="U51" s="37">
        <v>154.21121309663033</v>
      </c>
      <c r="V51" s="37">
        <v>134.9479171365133</v>
      </c>
      <c r="W51" s="37">
        <v>100.87389639254344</v>
      </c>
      <c r="X51" s="37">
        <v>137.18004852822844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1.0031814273430779</v>
      </c>
      <c r="D52" s="37">
        <f t="shared" si="25"/>
        <v>1.0031814273430779</v>
      </c>
      <c r="E52" s="37">
        <f t="shared" si="25"/>
        <v>1.0031814273430779</v>
      </c>
      <c r="F52" s="37">
        <f t="shared" si="25"/>
        <v>1.0031814273430779</v>
      </c>
      <c r="G52" s="37">
        <f t="shared" si="25"/>
        <v>1.0031814273430779</v>
      </c>
      <c r="H52" s="37">
        <f t="shared" si="25"/>
        <v>1.0031814273430779</v>
      </c>
      <c r="I52" s="37">
        <f t="shared" si="25"/>
        <v>1.0031814273430779</v>
      </c>
      <c r="J52" s="37">
        <f t="shared" si="25"/>
        <v>4.8985216851123496</v>
      </c>
      <c r="K52" s="37">
        <f t="shared" si="25"/>
        <v>4.7013144991457878</v>
      </c>
      <c r="L52" s="37">
        <f t="shared" si="25"/>
        <v>4.8586170156554953</v>
      </c>
      <c r="M52" s="37">
        <f t="shared" si="25"/>
        <v>2.4077435654932224</v>
      </c>
      <c r="N52" s="37">
        <f t="shared" si="25"/>
        <v>15.156625449210024</v>
      </c>
      <c r="O52" s="37">
        <f t="shared" si="25"/>
        <v>16.130837859106876</v>
      </c>
      <c r="P52" s="37">
        <f t="shared" si="25"/>
        <v>12.8190955966767</v>
      </c>
      <c r="Q52" s="37">
        <f t="shared" si="25"/>
        <v>397.40886060031528</v>
      </c>
      <c r="R52" s="37">
        <f t="shared" si="25"/>
        <v>401.74991586741135</v>
      </c>
      <c r="S52" s="37">
        <f t="shared" si="25"/>
        <v>402.71583599417107</v>
      </c>
      <c r="T52" s="37">
        <f t="shared" si="25"/>
        <v>419.08900018909554</v>
      </c>
      <c r="U52" s="37">
        <f t="shared" si="25"/>
        <v>433.41617369451524</v>
      </c>
      <c r="V52" s="37">
        <f t="shared" si="25"/>
        <v>451.2732983065024</v>
      </c>
      <c r="W52" s="37">
        <f t="shared" si="25"/>
        <v>471.76141185771303</v>
      </c>
      <c r="X52" s="37">
        <f t="shared" ref="X52" si="26">SUM(X53:X70)</f>
        <v>497.20529086968293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1.0031814273430779</v>
      </c>
      <c r="D58" s="10">
        <v>1.0031814273430779</v>
      </c>
      <c r="E58" s="10">
        <v>1.0031814273430779</v>
      </c>
      <c r="F58" s="10">
        <v>1.0031814273430779</v>
      </c>
      <c r="G58" s="10">
        <v>1.0031814273430779</v>
      </c>
      <c r="H58" s="10">
        <v>1.0031814273430779</v>
      </c>
      <c r="I58" s="10">
        <v>1.0031814273430779</v>
      </c>
      <c r="J58" s="10">
        <v>1.0031814273430779</v>
      </c>
      <c r="K58" s="10">
        <v>1.0031814273430779</v>
      </c>
      <c r="L58" s="10">
        <v>1.0031814273430779</v>
      </c>
      <c r="M58" s="10">
        <v>1.0031814273430779</v>
      </c>
      <c r="N58" s="10">
        <v>1.5525365434221841</v>
      </c>
      <c r="O58" s="10">
        <v>1.5525365434221841</v>
      </c>
      <c r="P58" s="10">
        <v>1.241960447119518</v>
      </c>
      <c r="Q58" s="10">
        <v>1.3136715391229581</v>
      </c>
      <c r="R58" s="10">
        <v>1.5286328460877039</v>
      </c>
      <c r="S58" s="10">
        <v>1.361392949269131</v>
      </c>
      <c r="T58" s="10">
        <v>1.5525365434221841</v>
      </c>
      <c r="U58" s="10">
        <v>1.741960447119518</v>
      </c>
      <c r="V58" s="10">
        <v>1.7196904557179711</v>
      </c>
      <c r="W58" s="10">
        <v>1.3136715391229581</v>
      </c>
      <c r="X58" s="10">
        <v>1.361392949269131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12.969303525365426</v>
      </c>
      <c r="O59" s="10">
        <v>3.826980606389395</v>
      </c>
      <c r="P59" s="10">
        <v>3.1192224978534893</v>
      </c>
      <c r="Q59" s="10">
        <v>3.8377885823969322</v>
      </c>
      <c r="R59" s="10">
        <v>3.6769668014290238</v>
      </c>
      <c r="S59" s="10">
        <v>3.9560867177921328</v>
      </c>
      <c r="T59" s="10">
        <v>6.0822887430236214</v>
      </c>
      <c r="U59" s="10">
        <v>4.4381351083569136</v>
      </c>
      <c r="V59" s="10">
        <v>4.0194395229503082</v>
      </c>
      <c r="W59" s="10">
        <v>3.9937651156662151</v>
      </c>
      <c r="X59" s="10">
        <v>4.2276652097561955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10.193311740988081</v>
      </c>
      <c r="P60" s="10">
        <v>6.8406227300054914</v>
      </c>
      <c r="Q60" s="10">
        <v>7.4357281845850309</v>
      </c>
      <c r="R60" s="10">
        <v>7.3099635511074856</v>
      </c>
      <c r="S60" s="10">
        <v>6.60092102081492</v>
      </c>
      <c r="T60" s="10">
        <v>8.0335324091689664</v>
      </c>
      <c r="U60" s="10">
        <v>7.3478494144289668</v>
      </c>
      <c r="V60" s="10">
        <v>5.403818024491482</v>
      </c>
      <c r="W60" s="10">
        <v>2.3306535397371504</v>
      </c>
      <c r="X60" s="10">
        <v>3.9995057824075873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3.8953402577692713</v>
      </c>
      <c r="K66" s="10">
        <v>3.6981330718027099</v>
      </c>
      <c r="L66" s="10">
        <v>3.855435588312417</v>
      </c>
      <c r="M66" s="10">
        <v>1.4045621381501445</v>
      </c>
      <c r="N66" s="10">
        <v>0.63478538042241506</v>
      </c>
      <c r="O66" s="10">
        <v>0.55800896830721614</v>
      </c>
      <c r="P66" s="10">
        <v>1.6172899216982022</v>
      </c>
      <c r="Q66" s="10">
        <v>1.0308726381484508</v>
      </c>
      <c r="R66" s="10">
        <v>1.6799244658637105</v>
      </c>
      <c r="S66" s="10">
        <v>0.95581879726645136</v>
      </c>
      <c r="T66" s="10">
        <v>0.70740087697179344</v>
      </c>
      <c r="U66" s="10">
        <v>0.77593293785141715</v>
      </c>
      <c r="V66" s="10">
        <v>0.76844144693678929</v>
      </c>
      <c r="W66" s="10">
        <v>0.66674384719361934</v>
      </c>
      <c r="X66" s="10">
        <v>0.80107774510301533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383.79079965606189</v>
      </c>
      <c r="R70" s="10">
        <v>387.55442820292342</v>
      </c>
      <c r="S70" s="10">
        <v>389.84161650902843</v>
      </c>
      <c r="T70" s="10">
        <v>402.71324161650898</v>
      </c>
      <c r="U70" s="10">
        <v>419.11229578675841</v>
      </c>
      <c r="V70" s="10">
        <v>439.36190885640588</v>
      </c>
      <c r="W70" s="10">
        <v>463.45657781599311</v>
      </c>
      <c r="X70" s="10">
        <v>486.815649183147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2.894169009286129</v>
      </c>
      <c r="D75" s="37">
        <v>4.8713346855459694</v>
      </c>
      <c r="E75" s="37">
        <v>8.0543224181981454</v>
      </c>
      <c r="F75" s="37">
        <v>8.3864719065971141</v>
      </c>
      <c r="G75" s="37">
        <v>11.036703333763953</v>
      </c>
      <c r="H75" s="37">
        <v>9.0914361153770891</v>
      </c>
      <c r="I75" s="37">
        <v>10.044195385903897</v>
      </c>
      <c r="J75" s="37">
        <v>10.409886131823557</v>
      </c>
      <c r="K75" s="37">
        <v>9.8495757209200789</v>
      </c>
      <c r="L75" s="37">
        <v>9.3817271538403304</v>
      </c>
      <c r="M75" s="37">
        <v>15.27988295014212</v>
      </c>
      <c r="N75" s="37">
        <v>14.822445809796358</v>
      </c>
      <c r="O75" s="37">
        <v>22.165999164621088</v>
      </c>
      <c r="P75" s="37">
        <v>22.520367040375326</v>
      </c>
      <c r="Q75" s="37">
        <v>22.700388800035729</v>
      </c>
      <c r="R75" s="37">
        <v>21.02349202372833</v>
      </c>
      <c r="S75" s="37">
        <v>19.734138422231613</v>
      </c>
      <c r="T75" s="37">
        <v>22.152102317460578</v>
      </c>
      <c r="U75" s="37">
        <v>21.906083935401796</v>
      </c>
      <c r="V75" s="37">
        <v>21.567890233992745</v>
      </c>
      <c r="W75" s="37">
        <v>21.144728081034952</v>
      </c>
      <c r="X75" s="37">
        <v>22.336160686807897</v>
      </c>
    </row>
    <row r="76" spans="1:24" ht="11.25" customHeight="1" x14ac:dyDescent="0.2">
      <c r="A76" s="38" t="s">
        <v>139</v>
      </c>
      <c r="B76" s="39" t="s">
        <v>140</v>
      </c>
      <c r="C76" s="40">
        <v>102.48182628207135</v>
      </c>
      <c r="D76" s="40">
        <v>106.12252916510214</v>
      </c>
      <c r="E76" s="40">
        <v>115.4767621843952</v>
      </c>
      <c r="F76" s="40">
        <v>140.97608533702081</v>
      </c>
      <c r="G76" s="40">
        <v>181.56288300231498</v>
      </c>
      <c r="H76" s="40">
        <v>236.46404939841526</v>
      </c>
      <c r="I76" s="40">
        <v>257.04958585109114</v>
      </c>
      <c r="J76" s="40">
        <v>301.12643971553666</v>
      </c>
      <c r="K76" s="40">
        <v>307.75164862364716</v>
      </c>
      <c r="L76" s="40">
        <v>298.16119081619519</v>
      </c>
      <c r="M76" s="40">
        <v>259.57477833211351</v>
      </c>
      <c r="N76" s="40">
        <v>279.45601610921472</v>
      </c>
      <c r="O76" s="40">
        <v>285.24385939372894</v>
      </c>
      <c r="P76" s="40">
        <v>247.62813343744432</v>
      </c>
      <c r="Q76" s="40">
        <v>360.14593891666408</v>
      </c>
      <c r="R76" s="40">
        <v>380.27294065787356</v>
      </c>
      <c r="S76" s="40">
        <v>290.27177352414321</v>
      </c>
      <c r="T76" s="40">
        <v>290.24523667994345</v>
      </c>
      <c r="U76" s="40">
        <v>366.54949575862639</v>
      </c>
      <c r="V76" s="40">
        <v>378.13036498931734</v>
      </c>
      <c r="W76" s="40">
        <v>291.71340932459714</v>
      </c>
      <c r="X76" s="40">
        <v>307.63335703843921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64.412096992897787</v>
      </c>
      <c r="D2" s="31">
        <f t="shared" si="0"/>
        <v>65.193626989662533</v>
      </c>
      <c r="E2" s="31">
        <f t="shared" si="0"/>
        <v>58.912798656495525</v>
      </c>
      <c r="F2" s="31">
        <f t="shared" si="0"/>
        <v>83.219562761737208</v>
      </c>
      <c r="G2" s="31">
        <f t="shared" si="0"/>
        <v>67.232458204985036</v>
      </c>
      <c r="H2" s="31">
        <f t="shared" si="0"/>
        <v>73.646273756748315</v>
      </c>
      <c r="I2" s="31">
        <f t="shared" si="0"/>
        <v>90.218919357105463</v>
      </c>
      <c r="J2" s="31">
        <f t="shared" si="0"/>
        <v>59.998351145488051</v>
      </c>
      <c r="K2" s="31">
        <f t="shared" si="0"/>
        <v>58.413062933709163</v>
      </c>
      <c r="L2" s="31">
        <f t="shared" si="0"/>
        <v>73.99045713658704</v>
      </c>
      <c r="M2" s="31">
        <f t="shared" si="0"/>
        <v>104.34380564755786</v>
      </c>
      <c r="N2" s="31">
        <f t="shared" si="0"/>
        <v>68.674880278117286</v>
      </c>
      <c r="O2" s="31">
        <f t="shared" si="0"/>
        <v>72.138067153621947</v>
      </c>
      <c r="P2" s="31">
        <f t="shared" si="0"/>
        <v>92.08534449965353</v>
      </c>
      <c r="Q2" s="31">
        <f t="shared" si="0"/>
        <v>61.775494633759052</v>
      </c>
      <c r="R2" s="31">
        <f t="shared" si="0"/>
        <v>71.445184142864434</v>
      </c>
      <c r="S2" s="31">
        <f t="shared" si="0"/>
        <v>105.44542366133032</v>
      </c>
      <c r="T2" s="31">
        <f t="shared" si="0"/>
        <v>99.823098548489639</v>
      </c>
      <c r="U2" s="31">
        <f t="shared" si="0"/>
        <v>85.464573585876565</v>
      </c>
      <c r="V2" s="31">
        <f t="shared" si="0"/>
        <v>67.000295287691458</v>
      </c>
      <c r="W2" s="31">
        <f t="shared" si="0"/>
        <v>95.520705100221278</v>
      </c>
      <c r="X2" s="31">
        <f t="shared" ref="X2" si="1">SUM(X3,X17,X22,X25,X26,X51,X52,X71,X74,X75,X76)</f>
        <v>59.22812311366814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5.1541075123641887E-2</v>
      </c>
      <c r="D17" s="37">
        <f t="shared" si="10"/>
        <v>3.4818534289730446E-3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5.1541075123641887E-2</v>
      </c>
      <c r="D18" s="10">
        <v>3.4818534289730446E-3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0.18724949939189403</v>
      </c>
      <c r="D51" s="37">
        <v>0.24232478162694859</v>
      </c>
      <c r="E51" s="37">
        <v>0.2098468191725946</v>
      </c>
      <c r="F51" s="37">
        <v>0.281321141320862</v>
      </c>
      <c r="G51" s="37">
        <v>0.26731340303344836</v>
      </c>
      <c r="H51" s="37">
        <v>0.30789752326279318</v>
      </c>
      <c r="I51" s="37">
        <v>0.41198665271374973</v>
      </c>
      <c r="J51" s="37">
        <v>0.36071985304117971</v>
      </c>
      <c r="K51" s="37">
        <v>0.42253641833401195</v>
      </c>
      <c r="L51" s="37">
        <v>0.65004073874593826</v>
      </c>
      <c r="M51" s="37">
        <v>0.95601870042820203</v>
      </c>
      <c r="N51" s="37">
        <v>0.74086113769850104</v>
      </c>
      <c r="O51" s="37">
        <v>0.84372345935073834</v>
      </c>
      <c r="P51" s="37">
        <v>1.2419284234848076</v>
      </c>
      <c r="Q51" s="37">
        <v>0.95229134920170266</v>
      </c>
      <c r="R51" s="37">
        <v>1.3192140939294608</v>
      </c>
      <c r="S51" s="37">
        <v>2.4064471320710146</v>
      </c>
      <c r="T51" s="37">
        <v>2.6015857571696883</v>
      </c>
      <c r="U51" s="37">
        <v>2.4875475101159488</v>
      </c>
      <c r="V51" s="37">
        <v>2.2062119574474979</v>
      </c>
      <c r="W51" s="37">
        <v>3.1781571498894192</v>
      </c>
      <c r="X51" s="37">
        <v>2.104977379315971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64.173306418382253</v>
      </c>
      <c r="D76" s="40">
        <v>64.947820354606606</v>
      </c>
      <c r="E76" s="40">
        <v>58.702951837322928</v>
      </c>
      <c r="F76" s="40">
        <v>82.938241620416349</v>
      </c>
      <c r="G76" s="40">
        <v>66.965144801951581</v>
      </c>
      <c r="H76" s="40">
        <v>73.338376233485519</v>
      </c>
      <c r="I76" s="40">
        <v>89.806932704391713</v>
      </c>
      <c r="J76" s="40">
        <v>59.637631292446869</v>
      </c>
      <c r="K76" s="40">
        <v>57.990526515375151</v>
      </c>
      <c r="L76" s="40">
        <v>73.340416397841096</v>
      </c>
      <c r="M76" s="40">
        <v>103.38778694712965</v>
      </c>
      <c r="N76" s="40">
        <v>67.934019140418783</v>
      </c>
      <c r="O76" s="40">
        <v>71.294343694271205</v>
      </c>
      <c r="P76" s="40">
        <v>90.843416076168722</v>
      </c>
      <c r="Q76" s="40">
        <v>60.823203284557351</v>
      </c>
      <c r="R76" s="40">
        <v>70.125970048934974</v>
      </c>
      <c r="S76" s="40">
        <v>103.03897652925932</v>
      </c>
      <c r="T76" s="40">
        <v>97.221512791319952</v>
      </c>
      <c r="U76" s="40">
        <v>82.97702607576062</v>
      </c>
      <c r="V76" s="40">
        <v>64.794083330243964</v>
      </c>
      <c r="W76" s="40">
        <v>92.342547950331863</v>
      </c>
      <c r="X76" s="40">
        <v>57.123145734352171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197.24355871248412</v>
      </c>
      <c r="D2" s="31">
        <f t="shared" ref="D2:W2" si="1">SUM(D3,D17,D22,D25,D26,D51,D52,D71,D74,D75,D76)</f>
        <v>204.57844317946797</v>
      </c>
      <c r="E2" s="31">
        <f t="shared" si="1"/>
        <v>209.82578854566452</v>
      </c>
      <c r="F2" s="31">
        <f t="shared" si="1"/>
        <v>208.88622853252571</v>
      </c>
      <c r="G2" s="31">
        <f t="shared" si="1"/>
        <v>213.25218986390468</v>
      </c>
      <c r="H2" s="31">
        <f t="shared" si="1"/>
        <v>216.94715027091723</v>
      </c>
      <c r="I2" s="31">
        <f t="shared" si="1"/>
        <v>218.43670357389709</v>
      </c>
      <c r="J2" s="31">
        <f t="shared" si="1"/>
        <v>224.22922545988095</v>
      </c>
      <c r="K2" s="31">
        <f t="shared" si="1"/>
        <v>224.873781349811</v>
      </c>
      <c r="L2" s="31">
        <f t="shared" si="1"/>
        <v>227.03007969038032</v>
      </c>
      <c r="M2" s="31">
        <f t="shared" si="1"/>
        <v>225.11199792093424</v>
      </c>
      <c r="N2" s="31">
        <f t="shared" si="1"/>
        <v>230.87877193102878</v>
      </c>
      <c r="O2" s="31">
        <f t="shared" si="1"/>
        <v>224.18472143820151</v>
      </c>
      <c r="P2" s="31">
        <f t="shared" si="1"/>
        <v>221.28489064739756</v>
      </c>
      <c r="Q2" s="31">
        <f t="shared" si="1"/>
        <v>223.18938991289525</v>
      </c>
      <c r="R2" s="31">
        <f t="shared" si="1"/>
        <v>225.06341176303914</v>
      </c>
      <c r="S2" s="31">
        <f t="shared" si="1"/>
        <v>223.04273266515969</v>
      </c>
      <c r="T2" s="31">
        <f t="shared" si="1"/>
        <v>219.77395608701335</v>
      </c>
      <c r="U2" s="31">
        <f t="shared" si="1"/>
        <v>217.04030635453398</v>
      </c>
      <c r="V2" s="31">
        <f t="shared" si="1"/>
        <v>215.8484996296998</v>
      </c>
      <c r="W2" s="31">
        <f t="shared" si="1"/>
        <v>184.00284561120526</v>
      </c>
      <c r="X2" s="31">
        <f t="shared" ref="X2" si="2">SUM(X3,X17,X22,X25,X26,X51,X52,X71,X74,X75,X76)</f>
        <v>201.2021713496232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3.7477110075050972</v>
      </c>
      <c r="D17" s="37">
        <f t="shared" si="15"/>
        <v>0.26204111915829731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3.7477110075050972</v>
      </c>
      <c r="D18" s="10">
        <v>0.26204111915829731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80.444863790962145</v>
      </c>
      <c r="D26" s="37">
        <f t="shared" si="19"/>
        <v>75.782107107739748</v>
      </c>
      <c r="E26" s="37">
        <f t="shared" si="19"/>
        <v>70.831842068246388</v>
      </c>
      <c r="F26" s="37">
        <f t="shared" si="19"/>
        <v>67.669902443253164</v>
      </c>
      <c r="G26" s="37">
        <f t="shared" si="19"/>
        <v>65.022414870186836</v>
      </c>
      <c r="H26" s="37">
        <f t="shared" si="19"/>
        <v>63.259216241390618</v>
      </c>
      <c r="I26" s="37">
        <f t="shared" si="19"/>
        <v>61.98925193893816</v>
      </c>
      <c r="J26" s="37">
        <f t="shared" si="19"/>
        <v>60.392734433408648</v>
      </c>
      <c r="K26" s="37">
        <f t="shared" si="19"/>
        <v>57.919963540969945</v>
      </c>
      <c r="L26" s="37">
        <f t="shared" si="19"/>
        <v>55.854648878237732</v>
      </c>
      <c r="M26" s="37">
        <f t="shared" si="19"/>
        <v>54.732774291889854</v>
      </c>
      <c r="N26" s="37">
        <f t="shared" si="19"/>
        <v>55.116677787743875</v>
      </c>
      <c r="O26" s="37">
        <f t="shared" si="19"/>
        <v>53.970499696706213</v>
      </c>
      <c r="P26" s="37">
        <f t="shared" si="19"/>
        <v>53.22524386094377</v>
      </c>
      <c r="Q26" s="37">
        <f t="shared" si="19"/>
        <v>53.273198135834768</v>
      </c>
      <c r="R26" s="37">
        <f t="shared" si="19"/>
        <v>53.122406096863479</v>
      </c>
      <c r="S26" s="37">
        <f t="shared" si="19"/>
        <v>52.531648451982669</v>
      </c>
      <c r="T26" s="37">
        <f t="shared" si="19"/>
        <v>52.937271766777982</v>
      </c>
      <c r="U26" s="37">
        <f t="shared" si="19"/>
        <v>53.174305173897089</v>
      </c>
      <c r="V26" s="37">
        <f t="shared" si="19"/>
        <v>53.272711304705197</v>
      </c>
      <c r="W26" s="37">
        <f t="shared" si="19"/>
        <v>49.889151730078687</v>
      </c>
      <c r="X26" s="37">
        <f t="shared" ref="X26" si="20">SUM(X27,X33)</f>
        <v>51.792719672057267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80.444863790962145</v>
      </c>
      <c r="D33" s="29">
        <f t="shared" si="23"/>
        <v>75.782107107739748</v>
      </c>
      <c r="E33" s="29">
        <f t="shared" si="23"/>
        <v>70.831842068246388</v>
      </c>
      <c r="F33" s="29">
        <f t="shared" si="23"/>
        <v>67.669902443253164</v>
      </c>
      <c r="G33" s="29">
        <f t="shared" si="23"/>
        <v>65.022414870186836</v>
      </c>
      <c r="H33" s="29">
        <f t="shared" si="23"/>
        <v>63.259216241390618</v>
      </c>
      <c r="I33" s="29">
        <f t="shared" si="23"/>
        <v>61.98925193893816</v>
      </c>
      <c r="J33" s="29">
        <f t="shared" si="23"/>
        <v>60.392734433408648</v>
      </c>
      <c r="K33" s="29">
        <f t="shared" si="23"/>
        <v>57.919963540969945</v>
      </c>
      <c r="L33" s="29">
        <f t="shared" si="23"/>
        <v>55.854648878237732</v>
      </c>
      <c r="M33" s="29">
        <f t="shared" si="23"/>
        <v>54.732774291889854</v>
      </c>
      <c r="N33" s="29">
        <f t="shared" si="23"/>
        <v>55.116677787743875</v>
      </c>
      <c r="O33" s="29">
        <f t="shared" si="23"/>
        <v>53.970499696706213</v>
      </c>
      <c r="P33" s="29">
        <f t="shared" si="23"/>
        <v>53.22524386094377</v>
      </c>
      <c r="Q33" s="29">
        <f t="shared" si="23"/>
        <v>53.273198135834768</v>
      </c>
      <c r="R33" s="29">
        <f t="shared" si="23"/>
        <v>53.122406096863479</v>
      </c>
      <c r="S33" s="29">
        <f t="shared" si="23"/>
        <v>52.531648451982669</v>
      </c>
      <c r="T33" s="29">
        <f t="shared" si="23"/>
        <v>52.937271766777982</v>
      </c>
      <c r="U33" s="29">
        <f t="shared" si="23"/>
        <v>53.174305173897089</v>
      </c>
      <c r="V33" s="29">
        <f t="shared" si="23"/>
        <v>53.272711304705197</v>
      </c>
      <c r="W33" s="29">
        <f t="shared" si="23"/>
        <v>49.889151730078687</v>
      </c>
      <c r="X33" s="29">
        <f t="shared" ref="X33" si="24">SUM(X34:X50)</f>
        <v>51.792719672057267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12.860667286292008</v>
      </c>
      <c r="D36" s="10">
        <v>11.84659766240312</v>
      </c>
      <c r="E36" s="10">
        <v>11.356555397918042</v>
      </c>
      <c r="F36" s="10">
        <v>10.987472967927975</v>
      </c>
      <c r="G36" s="10">
        <v>10.955967231100805</v>
      </c>
      <c r="H36" s="10">
        <v>10.842300689335884</v>
      </c>
      <c r="I36" s="10">
        <v>10.720321709602555</v>
      </c>
      <c r="J36" s="10">
        <v>10.918744592241499</v>
      </c>
      <c r="K36" s="10">
        <v>10.8444438860462</v>
      </c>
      <c r="L36" s="10">
        <v>10.939996929311539</v>
      </c>
      <c r="M36" s="10">
        <v>10.563483987912727</v>
      </c>
      <c r="N36" s="10">
        <v>10.586817878267505</v>
      </c>
      <c r="O36" s="10">
        <v>10.366286051771821</v>
      </c>
      <c r="P36" s="10">
        <v>10.154002916823492</v>
      </c>
      <c r="Q36" s="10">
        <v>10.181554931088169</v>
      </c>
      <c r="R36" s="10">
        <v>10.288900433874948</v>
      </c>
      <c r="S36" s="10">
        <v>10.303331012530572</v>
      </c>
      <c r="T36" s="10">
        <v>10.15608823041409</v>
      </c>
      <c r="U36" s="10">
        <v>9.9924899958882794</v>
      </c>
      <c r="V36" s="10">
        <v>10.033218732378572</v>
      </c>
      <c r="W36" s="10">
        <v>9.4818995325125606</v>
      </c>
      <c r="X36" s="10">
        <v>8.9203000940584616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0.13395302799005282</v>
      </c>
      <c r="M37" s="10">
        <v>0.21579102330015615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8.6226455633069493E-2</v>
      </c>
      <c r="V38" s="10">
        <v>5.6557963657444456E-2</v>
      </c>
      <c r="W38" s="10">
        <v>9.0197728618228321E-2</v>
      </c>
      <c r="X38" s="10">
        <v>6.1419447584848436E-2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7.3313583594954252</v>
      </c>
      <c r="D40" s="10">
        <v>3.9136063530582619</v>
      </c>
      <c r="E40" s="10">
        <v>2.4083173561399276</v>
      </c>
      <c r="F40" s="10">
        <v>2.6811755942628057</v>
      </c>
      <c r="G40" s="10">
        <v>1.5986814469603339</v>
      </c>
      <c r="H40" s="10">
        <v>2.5847663291401286</v>
      </c>
      <c r="I40" s="10">
        <v>2.8497842414562462</v>
      </c>
      <c r="J40" s="10">
        <v>3.0408964149459083</v>
      </c>
      <c r="K40" s="10">
        <v>4.6892419314112441</v>
      </c>
      <c r="L40" s="10">
        <v>3.6655037222308318</v>
      </c>
      <c r="M40" s="10">
        <v>5.9049266074781075</v>
      </c>
      <c r="N40" s="10">
        <v>7.2332412013648524</v>
      </c>
      <c r="O40" s="10">
        <v>5.6783275788517784</v>
      </c>
      <c r="P40" s="10">
        <v>7.6101155947149355</v>
      </c>
      <c r="Q40" s="10">
        <v>9.4166618029579201</v>
      </c>
      <c r="R40" s="10">
        <v>9.4067434074984941</v>
      </c>
      <c r="S40" s="10">
        <v>6.6029672417256648</v>
      </c>
      <c r="T40" s="10">
        <v>7.1744705748467963</v>
      </c>
      <c r="U40" s="10">
        <v>9.3521656808038607</v>
      </c>
      <c r="V40" s="10">
        <v>8.9280785487823042</v>
      </c>
      <c r="W40" s="10">
        <v>11.054499738901402</v>
      </c>
      <c r="X40" s="10">
        <v>12.943737287563161</v>
      </c>
    </row>
    <row r="41" spans="1:24" ht="11.25" customHeight="1" x14ac:dyDescent="0.2">
      <c r="A41" s="41" t="s">
        <v>69</v>
      </c>
      <c r="B41" s="9" t="s">
        <v>70</v>
      </c>
      <c r="C41" s="10">
        <v>1.9640353581593011</v>
      </c>
      <c r="D41" s="10">
        <v>1.2814296840962718</v>
      </c>
      <c r="E41" s="10">
        <v>0.84486793839924934</v>
      </c>
      <c r="F41" s="10">
        <v>0.61969174524604376</v>
      </c>
      <c r="G41" s="10">
        <v>0.36197422784441485</v>
      </c>
      <c r="H41" s="10">
        <v>0.3170059603918054</v>
      </c>
      <c r="I41" s="10">
        <v>0.22369186080172165</v>
      </c>
      <c r="J41" s="10">
        <v>0.12375972127898041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2.0664162125936399E-3</v>
      </c>
      <c r="U41" s="10">
        <v>9.8450758096749191E-4</v>
      </c>
      <c r="V41" s="10">
        <v>9.1038975706148018E-4</v>
      </c>
      <c r="W41" s="10">
        <v>2.711939319063764E-2</v>
      </c>
      <c r="X41" s="10">
        <v>2.4448961650218693E-2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58.288802787015413</v>
      </c>
      <c r="D43" s="10">
        <v>58.740473408182098</v>
      </c>
      <c r="E43" s="10">
        <v>56.222101375789165</v>
      </c>
      <c r="F43" s="10">
        <v>53.381562135816338</v>
      </c>
      <c r="G43" s="10">
        <v>39.913283130244281</v>
      </c>
      <c r="H43" s="10">
        <v>31.654051168206344</v>
      </c>
      <c r="I43" s="10">
        <v>30.009948224045939</v>
      </c>
      <c r="J43" s="10">
        <v>36.125862851738901</v>
      </c>
      <c r="K43" s="10">
        <v>33.662098210510123</v>
      </c>
      <c r="L43" s="10">
        <v>36.000528391878767</v>
      </c>
      <c r="M43" s="10">
        <v>22.35439275908886</v>
      </c>
      <c r="N43" s="10">
        <v>29.22230801836951</v>
      </c>
      <c r="O43" s="10">
        <v>28.770146583215162</v>
      </c>
      <c r="P43" s="10">
        <v>27.636767348922323</v>
      </c>
      <c r="Q43" s="10">
        <v>26.109808937258734</v>
      </c>
      <c r="R43" s="10">
        <v>22.576203078994826</v>
      </c>
      <c r="S43" s="10">
        <v>26.411908453137961</v>
      </c>
      <c r="T43" s="10">
        <v>27.334764518985875</v>
      </c>
      <c r="U43" s="10">
        <v>26.926077233714864</v>
      </c>
      <c r="V43" s="10">
        <v>27.839491173500804</v>
      </c>
      <c r="W43" s="10">
        <v>21.978809226314841</v>
      </c>
      <c r="X43" s="10">
        <v>25.324691467233908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12.192508834037003</v>
      </c>
      <c r="H44" s="10">
        <v>17.861092094316458</v>
      </c>
      <c r="I44" s="10">
        <v>18.185505903031697</v>
      </c>
      <c r="J44" s="10">
        <v>10.183470853203358</v>
      </c>
      <c r="K44" s="10">
        <v>8.724179513002376</v>
      </c>
      <c r="L44" s="10">
        <v>5.1146668068265395</v>
      </c>
      <c r="M44" s="10">
        <v>15.694179914110006</v>
      </c>
      <c r="N44" s="10">
        <v>8.0743106897420063</v>
      </c>
      <c r="O44" s="10">
        <v>9.1557394828674461</v>
      </c>
      <c r="P44" s="10">
        <v>7.8243580004830235</v>
      </c>
      <c r="Q44" s="10">
        <v>7.5651724645299465</v>
      </c>
      <c r="R44" s="10">
        <v>10.850559176495208</v>
      </c>
      <c r="S44" s="10">
        <v>9.2134417445884722</v>
      </c>
      <c r="T44" s="10">
        <v>8.2698820263186281</v>
      </c>
      <c r="U44" s="10">
        <v>6.8163613002760499</v>
      </c>
      <c r="V44" s="10">
        <v>6.4144544966290109</v>
      </c>
      <c r="W44" s="10">
        <v>7.2566261105410153</v>
      </c>
      <c r="X44" s="10">
        <v>4.5181224139666751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13.615490331495323</v>
      </c>
      <c r="D51" s="37">
        <v>18.23714245089413</v>
      </c>
      <c r="E51" s="37">
        <v>19.086222563029505</v>
      </c>
      <c r="F51" s="37">
        <v>19.367402945579084</v>
      </c>
      <c r="G51" s="37">
        <v>19.956994853353393</v>
      </c>
      <c r="H51" s="37">
        <v>21.187429531108421</v>
      </c>
      <c r="I51" s="37">
        <v>22.663683109147374</v>
      </c>
      <c r="J51" s="37">
        <v>25.23125482959291</v>
      </c>
      <c r="K51" s="37">
        <v>26.894321355568604</v>
      </c>
      <c r="L51" s="37">
        <v>28.249878351058438</v>
      </c>
      <c r="M51" s="37">
        <v>30.448080015278052</v>
      </c>
      <c r="N51" s="37">
        <v>32.550759544937165</v>
      </c>
      <c r="O51" s="37">
        <v>34.116514345779635</v>
      </c>
      <c r="P51" s="37">
        <v>35.349234528595275</v>
      </c>
      <c r="Q51" s="37">
        <v>35.791230210487413</v>
      </c>
      <c r="R51" s="37">
        <v>37.011830244367559</v>
      </c>
      <c r="S51" s="37">
        <v>39.520634541465199</v>
      </c>
      <c r="T51" s="37">
        <v>41.727510056631999</v>
      </c>
      <c r="U51" s="37">
        <v>42.937878356279633</v>
      </c>
      <c r="V51" s="37">
        <v>43.779110808284699</v>
      </c>
      <c r="W51" s="37">
        <v>36.32558152652863</v>
      </c>
      <c r="X51" s="37">
        <v>40.304429385404248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7.3325881341358556</v>
      </c>
      <c r="D52" s="37">
        <f t="shared" si="25"/>
        <v>7.5714531384350812</v>
      </c>
      <c r="E52" s="37">
        <f t="shared" si="25"/>
        <v>7.8102321582115213</v>
      </c>
      <c r="F52" s="37">
        <f t="shared" si="25"/>
        <v>8.0730008598452265</v>
      </c>
      <c r="G52" s="37">
        <f t="shared" si="25"/>
        <v>8.3118658641444529</v>
      </c>
      <c r="H52" s="37">
        <f t="shared" si="25"/>
        <v>8.9089423903697327</v>
      </c>
      <c r="I52" s="37">
        <f t="shared" si="25"/>
        <v>9.3627687016337049</v>
      </c>
      <c r="J52" s="37">
        <f t="shared" si="25"/>
        <v>10.674307205687308</v>
      </c>
      <c r="K52" s="37">
        <f t="shared" si="25"/>
        <v>12.80616615433658</v>
      </c>
      <c r="L52" s="37">
        <f t="shared" si="25"/>
        <v>14.511804308506155</v>
      </c>
      <c r="M52" s="37">
        <f t="shared" si="25"/>
        <v>19.590020836914338</v>
      </c>
      <c r="N52" s="37">
        <f t="shared" si="25"/>
        <v>24.038043510377243</v>
      </c>
      <c r="O52" s="37">
        <f t="shared" si="25"/>
        <v>27.267528434960198</v>
      </c>
      <c r="P52" s="37">
        <f t="shared" si="25"/>
        <v>30.125358401603602</v>
      </c>
      <c r="Q52" s="37">
        <f t="shared" si="25"/>
        <v>31.4760921081972</v>
      </c>
      <c r="R52" s="37">
        <f t="shared" si="25"/>
        <v>33.072182154944542</v>
      </c>
      <c r="S52" s="37">
        <f t="shared" si="25"/>
        <v>34.393450334289867</v>
      </c>
      <c r="T52" s="37">
        <f t="shared" si="25"/>
        <v>35.868007549511432</v>
      </c>
      <c r="U52" s="37">
        <f t="shared" si="25"/>
        <v>37.737136709612038</v>
      </c>
      <c r="V52" s="37">
        <f t="shared" si="25"/>
        <v>39.138867237500008</v>
      </c>
      <c r="W52" s="37">
        <f t="shared" si="25"/>
        <v>40.940994759857112</v>
      </c>
      <c r="X52" s="37">
        <f t="shared" ref="X52" si="26">SUM(X53:X70)</f>
        <v>43.100727929875475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7.3325881341358556</v>
      </c>
      <c r="D57" s="10">
        <v>7.5714531384350812</v>
      </c>
      <c r="E57" s="10">
        <v>7.8102321582115213</v>
      </c>
      <c r="F57" s="10">
        <v>8.0730008598452265</v>
      </c>
      <c r="G57" s="10">
        <v>8.3118658641444529</v>
      </c>
      <c r="H57" s="10">
        <v>8.9089423903697327</v>
      </c>
      <c r="I57" s="10">
        <v>9.3627687016337049</v>
      </c>
      <c r="J57" s="10">
        <v>10.150988822012041</v>
      </c>
      <c r="K57" s="10">
        <v>12.085640584694749</v>
      </c>
      <c r="L57" s="10">
        <v>13.94858125537403</v>
      </c>
      <c r="M57" s="10">
        <v>19.227085124677551</v>
      </c>
      <c r="N57" s="10">
        <v>23.789079965606192</v>
      </c>
      <c r="O57" s="10">
        <v>26.941788478073949</v>
      </c>
      <c r="P57" s="10">
        <v>29.091401547721411</v>
      </c>
      <c r="Q57" s="10">
        <v>30.739466895958721</v>
      </c>
      <c r="R57" s="10">
        <v>32.100859845227859</v>
      </c>
      <c r="S57" s="10">
        <v>33.581771281169388</v>
      </c>
      <c r="T57" s="10">
        <v>35.18710232158211</v>
      </c>
      <c r="U57" s="10">
        <v>37.029234737747203</v>
      </c>
      <c r="V57" s="10">
        <v>38.532244196044708</v>
      </c>
      <c r="W57" s="10">
        <v>40.276784178847812</v>
      </c>
      <c r="X57" s="10">
        <v>42.192003439380898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0.5233183836752674</v>
      </c>
      <c r="K66" s="10">
        <v>0.72052556964183068</v>
      </c>
      <c r="L66" s="10">
        <v>0.5632230531321244</v>
      </c>
      <c r="M66" s="10">
        <v>0.36293571223678689</v>
      </c>
      <c r="N66" s="10">
        <v>0.24896354477104979</v>
      </c>
      <c r="O66" s="10">
        <v>0.32573995688624907</v>
      </c>
      <c r="P66" s="10">
        <v>1.0339568538821922</v>
      </c>
      <c r="Q66" s="10">
        <v>0.73662521223847899</v>
      </c>
      <c r="R66" s="10">
        <v>0.97132230971668332</v>
      </c>
      <c r="S66" s="10">
        <v>0.81167905312047883</v>
      </c>
      <c r="T66" s="10">
        <v>0.68090522792932462</v>
      </c>
      <c r="U66" s="10">
        <v>0.70790197186483361</v>
      </c>
      <c r="V66" s="10">
        <v>0.60662304145529955</v>
      </c>
      <c r="W66" s="10">
        <v>0.66421058100930341</v>
      </c>
      <c r="X66" s="10">
        <v>0.90872449049457704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1.2617209305247044</v>
      </c>
      <c r="D75" s="37">
        <v>1.9835234399914334</v>
      </c>
      <c r="E75" s="37">
        <v>2.478781623074426</v>
      </c>
      <c r="F75" s="37">
        <v>2.7915160555696965</v>
      </c>
      <c r="G75" s="37">
        <v>2.6730129173108521</v>
      </c>
      <c r="H75" s="37">
        <v>2.2537057590854994</v>
      </c>
      <c r="I75" s="37">
        <v>2.2802242185672967</v>
      </c>
      <c r="J75" s="37">
        <v>2.5355996807301859</v>
      </c>
      <c r="K75" s="37">
        <v>1.5672772455459514</v>
      </c>
      <c r="L75" s="37">
        <v>1.7484534136575272</v>
      </c>
      <c r="M75" s="37">
        <v>1.678156602738359</v>
      </c>
      <c r="N75" s="37">
        <v>1.7534785238235964</v>
      </c>
      <c r="O75" s="37">
        <v>2.3873972240289585</v>
      </c>
      <c r="P75" s="37">
        <v>2.9884033809488466</v>
      </c>
      <c r="Q75" s="37">
        <v>3.0710643383993665</v>
      </c>
      <c r="R75" s="37">
        <v>3.2671356632880117</v>
      </c>
      <c r="S75" s="37">
        <v>3.0995675107004712</v>
      </c>
      <c r="T75" s="37">
        <v>3.1998323343020982</v>
      </c>
      <c r="U75" s="37">
        <v>2.9961516621906372</v>
      </c>
      <c r="V75" s="37">
        <v>2.3076901615360317</v>
      </c>
      <c r="W75" s="37">
        <v>1.8437499929117411</v>
      </c>
      <c r="X75" s="37">
        <v>1.9330568540347606</v>
      </c>
    </row>
    <row r="76" spans="1:24" ht="11.25" customHeight="1" x14ac:dyDescent="0.2">
      <c r="A76" s="38" t="s">
        <v>139</v>
      </c>
      <c r="B76" s="39" t="s">
        <v>140</v>
      </c>
      <c r="C76" s="40">
        <v>90.841184517860981</v>
      </c>
      <c r="D76" s="40">
        <v>100.74217592324931</v>
      </c>
      <c r="E76" s="40">
        <v>109.61871013310267</v>
      </c>
      <c r="F76" s="40">
        <v>110.98440622827853</v>
      </c>
      <c r="G76" s="40">
        <v>117.28790135890914</v>
      </c>
      <c r="H76" s="40">
        <v>121.33785634896296</v>
      </c>
      <c r="I76" s="40">
        <v>122.14077560561056</v>
      </c>
      <c r="J76" s="40">
        <v>125.39532931046189</v>
      </c>
      <c r="K76" s="40">
        <v>125.6860530533899</v>
      </c>
      <c r="L76" s="40">
        <v>126.66529473892047</v>
      </c>
      <c r="M76" s="40">
        <v>118.66296617411365</v>
      </c>
      <c r="N76" s="40">
        <v>117.41981256414691</v>
      </c>
      <c r="O76" s="40">
        <v>106.4427817367265</v>
      </c>
      <c r="P76" s="40">
        <v>99.596650475306049</v>
      </c>
      <c r="Q76" s="40">
        <v>99.577805119976489</v>
      </c>
      <c r="R76" s="40">
        <v>98.589857603575553</v>
      </c>
      <c r="S76" s="40">
        <v>93.497431826721495</v>
      </c>
      <c r="T76" s="40">
        <v>86.041334379789859</v>
      </c>
      <c r="U76" s="40">
        <v>80.194834452554588</v>
      </c>
      <c r="V76" s="40">
        <v>77.350120117673853</v>
      </c>
      <c r="W76" s="40">
        <v>55.003367601829098</v>
      </c>
      <c r="X76" s="40">
        <v>64.071237508251443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166.45682620708902</v>
      </c>
      <c r="D2" s="31">
        <f t="shared" ref="D2:W2" si="1">SUM(D3,D17,D22,D25,D26,D51,D52,D71,D74,D75,D76)</f>
        <v>175.40665152085307</v>
      </c>
      <c r="E2" s="31">
        <f t="shared" si="1"/>
        <v>196.35629615329469</v>
      </c>
      <c r="F2" s="31">
        <f t="shared" si="1"/>
        <v>205.31947442356656</v>
      </c>
      <c r="G2" s="31">
        <f t="shared" si="1"/>
        <v>213.52260506491129</v>
      </c>
      <c r="H2" s="31">
        <f t="shared" si="1"/>
        <v>225.7021037888336</v>
      </c>
      <c r="I2" s="31">
        <f t="shared" si="1"/>
        <v>230.87021817384203</v>
      </c>
      <c r="J2" s="31">
        <f t="shared" si="1"/>
        <v>235.24746767618109</v>
      </c>
      <c r="K2" s="31">
        <f t="shared" si="1"/>
        <v>246.23007204911218</v>
      </c>
      <c r="L2" s="31">
        <f t="shared" si="1"/>
        <v>243.44096055838418</v>
      </c>
      <c r="M2" s="31">
        <f t="shared" si="1"/>
        <v>233.32161125626911</v>
      </c>
      <c r="N2" s="31">
        <f t="shared" si="1"/>
        <v>232.53023435709667</v>
      </c>
      <c r="O2" s="31">
        <f t="shared" si="1"/>
        <v>238.53935105100365</v>
      </c>
      <c r="P2" s="31">
        <f t="shared" si="1"/>
        <v>224.57903351100225</v>
      </c>
      <c r="Q2" s="31">
        <f t="shared" si="1"/>
        <v>246.38139210506381</v>
      </c>
      <c r="R2" s="31">
        <f t="shared" si="1"/>
        <v>252.41434060973984</v>
      </c>
      <c r="S2" s="31">
        <f t="shared" si="1"/>
        <v>255.6834256199698</v>
      </c>
      <c r="T2" s="31">
        <f t="shared" si="1"/>
        <v>262.18920811524299</v>
      </c>
      <c r="U2" s="31">
        <f t="shared" si="1"/>
        <v>270.72894396394565</v>
      </c>
      <c r="V2" s="31">
        <f t="shared" si="1"/>
        <v>269.14899138576607</v>
      </c>
      <c r="W2" s="31">
        <f t="shared" si="1"/>
        <v>242.94811679470848</v>
      </c>
      <c r="X2" s="31">
        <f t="shared" ref="X2" si="2">SUM(X3,X17,X22,X25,X26,X51,X52,X71,X74,X75,X76)</f>
        <v>243.01750355241518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3.1399603486348013</v>
      </c>
      <c r="D17" s="37">
        <f t="shared" si="15"/>
        <v>0.22083872756356293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3.1399603486348013</v>
      </c>
      <c r="D18" s="10">
        <v>0.22083872756356293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42.49668439040618</v>
      </c>
      <c r="D26" s="37">
        <f t="shared" si="19"/>
        <v>29.953832260210813</v>
      </c>
      <c r="E26" s="37">
        <f t="shared" si="19"/>
        <v>50.779214163560908</v>
      </c>
      <c r="F26" s="37">
        <f t="shared" si="19"/>
        <v>56.796963833447755</v>
      </c>
      <c r="G26" s="37">
        <f t="shared" si="19"/>
        <v>68.142657016534642</v>
      </c>
      <c r="H26" s="37">
        <f t="shared" si="19"/>
        <v>103.28564428056951</v>
      </c>
      <c r="I26" s="37">
        <f t="shared" si="19"/>
        <v>92.107881213871266</v>
      </c>
      <c r="J26" s="37">
        <f t="shared" si="19"/>
        <v>97.851676731920136</v>
      </c>
      <c r="K26" s="37">
        <f t="shared" si="19"/>
        <v>111.11024227044558</v>
      </c>
      <c r="L26" s="37">
        <f t="shared" si="19"/>
        <v>103.32388957111841</v>
      </c>
      <c r="M26" s="37">
        <f t="shared" si="19"/>
        <v>42.17366132593078</v>
      </c>
      <c r="N26" s="37">
        <f t="shared" si="19"/>
        <v>41.051703187940568</v>
      </c>
      <c r="O26" s="37">
        <f t="shared" si="19"/>
        <v>35.778769838167953</v>
      </c>
      <c r="P26" s="37">
        <f t="shared" si="19"/>
        <v>37.089677220751703</v>
      </c>
      <c r="Q26" s="37">
        <f t="shared" si="19"/>
        <v>65.628161319986631</v>
      </c>
      <c r="R26" s="37">
        <f t="shared" si="19"/>
        <v>71.014280993468091</v>
      </c>
      <c r="S26" s="37">
        <f t="shared" si="19"/>
        <v>65.506385238544212</v>
      </c>
      <c r="T26" s="37">
        <f t="shared" si="19"/>
        <v>65.678907470359789</v>
      </c>
      <c r="U26" s="37">
        <f t="shared" si="19"/>
        <v>88.327200459829783</v>
      </c>
      <c r="V26" s="37">
        <f t="shared" si="19"/>
        <v>83.34451127621972</v>
      </c>
      <c r="W26" s="37">
        <f t="shared" si="19"/>
        <v>53.169863150204549</v>
      </c>
      <c r="X26" s="37">
        <f t="shared" ref="X26" si="20">SUM(X27,X33)</f>
        <v>45.486922605855511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42.49668439040618</v>
      </c>
      <c r="D33" s="29">
        <f t="shared" si="23"/>
        <v>29.953832260210813</v>
      </c>
      <c r="E33" s="29">
        <f t="shared" si="23"/>
        <v>50.779214163560908</v>
      </c>
      <c r="F33" s="29">
        <f t="shared" si="23"/>
        <v>56.796963833447755</v>
      </c>
      <c r="G33" s="29">
        <f t="shared" si="23"/>
        <v>68.142657016534642</v>
      </c>
      <c r="H33" s="29">
        <f t="shared" si="23"/>
        <v>103.28564428056951</v>
      </c>
      <c r="I33" s="29">
        <f t="shared" si="23"/>
        <v>92.107881213871266</v>
      </c>
      <c r="J33" s="29">
        <f t="shared" si="23"/>
        <v>97.851676731920136</v>
      </c>
      <c r="K33" s="29">
        <f t="shared" si="23"/>
        <v>111.11024227044558</v>
      </c>
      <c r="L33" s="29">
        <f t="shared" si="23"/>
        <v>103.32388957111841</v>
      </c>
      <c r="M33" s="29">
        <f t="shared" si="23"/>
        <v>42.17366132593078</v>
      </c>
      <c r="N33" s="29">
        <f t="shared" si="23"/>
        <v>41.051703187940568</v>
      </c>
      <c r="O33" s="29">
        <f t="shared" si="23"/>
        <v>35.778769838167953</v>
      </c>
      <c r="P33" s="29">
        <f t="shared" si="23"/>
        <v>37.089677220751703</v>
      </c>
      <c r="Q33" s="29">
        <f t="shared" si="23"/>
        <v>65.628161319986631</v>
      </c>
      <c r="R33" s="29">
        <f t="shared" si="23"/>
        <v>71.014280993468091</v>
      </c>
      <c r="S33" s="29">
        <f t="shared" si="23"/>
        <v>65.506385238544212</v>
      </c>
      <c r="T33" s="29">
        <f t="shared" si="23"/>
        <v>65.678907470359789</v>
      </c>
      <c r="U33" s="29">
        <f t="shared" si="23"/>
        <v>88.327200459829783</v>
      </c>
      <c r="V33" s="29">
        <f t="shared" si="23"/>
        <v>83.34451127621972</v>
      </c>
      <c r="W33" s="29">
        <f t="shared" si="23"/>
        <v>53.169863150204549</v>
      </c>
      <c r="X33" s="29">
        <f t="shared" ref="X33" si="24">SUM(X34:X50)</f>
        <v>45.486922605855511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42.49668439040618</v>
      </c>
      <c r="D36" s="10">
        <v>29.953832260210813</v>
      </c>
      <c r="E36" s="10">
        <v>50.779214163560908</v>
      </c>
      <c r="F36" s="10">
        <v>56.796963833447755</v>
      </c>
      <c r="G36" s="10">
        <v>68.142657016534642</v>
      </c>
      <c r="H36" s="10">
        <v>103.28564428056951</v>
      </c>
      <c r="I36" s="10">
        <v>92.107881213871266</v>
      </c>
      <c r="J36" s="10">
        <v>97.851676731920136</v>
      </c>
      <c r="K36" s="10">
        <v>111.11024227044558</v>
      </c>
      <c r="L36" s="10">
        <v>103.32388957111841</v>
      </c>
      <c r="M36" s="10">
        <v>42.17366132593078</v>
      </c>
      <c r="N36" s="10">
        <v>41.051703187940568</v>
      </c>
      <c r="O36" s="10">
        <v>35.778769838167953</v>
      </c>
      <c r="P36" s="10">
        <v>37.089677220751703</v>
      </c>
      <c r="Q36" s="10">
        <v>65.628161319986631</v>
      </c>
      <c r="R36" s="10">
        <v>71.014280993468091</v>
      </c>
      <c r="S36" s="10">
        <v>65.506385238544212</v>
      </c>
      <c r="T36" s="10">
        <v>65.678907470359789</v>
      </c>
      <c r="U36" s="10">
        <v>88.327200459829783</v>
      </c>
      <c r="V36" s="10">
        <v>83.34451127621972</v>
      </c>
      <c r="W36" s="10">
        <v>53.169863150204549</v>
      </c>
      <c r="X36" s="10">
        <v>45.486922605855511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11.407523067414017</v>
      </c>
      <c r="D51" s="37">
        <v>15.369600565695688</v>
      </c>
      <c r="E51" s="37">
        <v>17.320366725281264</v>
      </c>
      <c r="F51" s="37">
        <v>18.052421379394712</v>
      </c>
      <c r="G51" s="37">
        <v>20.706803347083824</v>
      </c>
      <c r="H51" s="37">
        <v>22.681576125046426</v>
      </c>
      <c r="I51" s="37">
        <v>23.968147284797592</v>
      </c>
      <c r="J51" s="37">
        <v>24.863735905968007</v>
      </c>
      <c r="K51" s="37">
        <v>25.58658057761291</v>
      </c>
      <c r="L51" s="37">
        <v>28.823374856222188</v>
      </c>
      <c r="M51" s="37">
        <v>36.443582808132554</v>
      </c>
      <c r="N51" s="37">
        <v>38.353527233826618</v>
      </c>
      <c r="O51" s="37">
        <v>39.83333005991026</v>
      </c>
      <c r="P51" s="37">
        <v>50.235511828871907</v>
      </c>
      <c r="Q51" s="37">
        <v>50.108951449811471</v>
      </c>
      <c r="R51" s="37">
        <v>56.442880537746127</v>
      </c>
      <c r="S51" s="37">
        <v>59.029849286692254</v>
      </c>
      <c r="T51" s="37">
        <v>60.822396294567845</v>
      </c>
      <c r="U51" s="37">
        <v>62.972733349957615</v>
      </c>
      <c r="V51" s="37">
        <v>66.588944104633214</v>
      </c>
      <c r="W51" s="37">
        <v>62.319097519172594</v>
      </c>
      <c r="X51" s="37">
        <v>58.078128541961149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37.343594153052436</v>
      </c>
      <c r="P52" s="37">
        <f t="shared" si="25"/>
        <v>21.842476354256252</v>
      </c>
      <c r="Q52" s="37">
        <f t="shared" si="25"/>
        <v>21.842476354256213</v>
      </c>
      <c r="R52" s="37">
        <f t="shared" si="25"/>
        <v>21.842476354256267</v>
      </c>
      <c r="S52" s="37">
        <f t="shared" si="25"/>
        <v>17.614875322441961</v>
      </c>
      <c r="T52" s="37">
        <f t="shared" si="25"/>
        <v>18.644282029234745</v>
      </c>
      <c r="U52" s="37">
        <f t="shared" si="25"/>
        <v>19.513069647463475</v>
      </c>
      <c r="V52" s="37">
        <f t="shared" si="25"/>
        <v>18.121368419884071</v>
      </c>
      <c r="W52" s="37">
        <f t="shared" si="25"/>
        <v>12.280998369532144</v>
      </c>
      <c r="X52" s="37">
        <f t="shared" ref="X52" si="26">SUM(X53:X70)</f>
        <v>15.631212498807844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10.193311740988076</v>
      </c>
      <c r="P59" s="10">
        <v>6.8406227300055003</v>
      </c>
      <c r="Q59" s="10">
        <v>7.4357281845850096</v>
      </c>
      <c r="R59" s="10">
        <v>7.3099635511075176</v>
      </c>
      <c r="S59" s="10">
        <v>6.6009210208149183</v>
      </c>
      <c r="T59" s="10">
        <v>8.0335324091689753</v>
      </c>
      <c r="U59" s="10">
        <v>7.3478494144289854</v>
      </c>
      <c r="V59" s="10">
        <v>7.7295716550376445</v>
      </c>
      <c r="W59" s="10">
        <v>7.7552460623217456</v>
      </c>
      <c r="X59" s="10">
        <v>8.0323519871483633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27.150282412064364</v>
      </c>
      <c r="P60" s="10">
        <v>15.001853624250751</v>
      </c>
      <c r="Q60" s="10">
        <v>14.406748169671204</v>
      </c>
      <c r="R60" s="10">
        <v>14.53251280314875</v>
      </c>
      <c r="S60" s="10">
        <v>11.013954301627043</v>
      </c>
      <c r="T60" s="10">
        <v>10.61074962006577</v>
      </c>
      <c r="U60" s="10">
        <v>12.165220233034491</v>
      </c>
      <c r="V60" s="10">
        <v>10.391796764846427</v>
      </c>
      <c r="W60" s="10">
        <v>4.5257523072103982</v>
      </c>
      <c r="X60" s="10">
        <v>7.5988605116594821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109.41265840063403</v>
      </c>
      <c r="D76" s="40">
        <v>129.86237996738299</v>
      </c>
      <c r="E76" s="40">
        <v>128.25671526445251</v>
      </c>
      <c r="F76" s="40">
        <v>130.4700892107241</v>
      </c>
      <c r="G76" s="40">
        <v>124.67314470129283</v>
      </c>
      <c r="H76" s="40">
        <v>99.73488338321765</v>
      </c>
      <c r="I76" s="40">
        <v>114.79418967517319</v>
      </c>
      <c r="J76" s="40">
        <v>112.53205503829294</v>
      </c>
      <c r="K76" s="40">
        <v>109.53324920105368</v>
      </c>
      <c r="L76" s="40">
        <v>111.29369613104359</v>
      </c>
      <c r="M76" s="40">
        <v>154.70436712220578</v>
      </c>
      <c r="N76" s="40">
        <v>153.12500393532949</v>
      </c>
      <c r="O76" s="40">
        <v>125.583656999873</v>
      </c>
      <c r="P76" s="40">
        <v>115.41136810712239</v>
      </c>
      <c r="Q76" s="40">
        <v>108.8018029810095</v>
      </c>
      <c r="R76" s="40">
        <v>103.11470272426938</v>
      </c>
      <c r="S76" s="40">
        <v>113.53231577229137</v>
      </c>
      <c r="T76" s="40">
        <v>117.04362232108065</v>
      </c>
      <c r="U76" s="40">
        <v>99.915940506694781</v>
      </c>
      <c r="V76" s="40">
        <v>101.09416758502904</v>
      </c>
      <c r="W76" s="40">
        <v>115.17815775579918</v>
      </c>
      <c r="X76" s="40">
        <v>123.82123990579069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31.661366535556638</v>
      </c>
      <c r="D2" s="31">
        <f t="shared" ref="D2:W2" si="1">SUM(D3,D17,D22,D25,D26,D51,D52,D71,D74,D75,D76)</f>
        <v>32.883773498921606</v>
      </c>
      <c r="E2" s="31">
        <f t="shared" si="1"/>
        <v>33.667873732526303</v>
      </c>
      <c r="F2" s="31">
        <f t="shared" si="1"/>
        <v>34.380187615281194</v>
      </c>
      <c r="G2" s="31">
        <f t="shared" si="1"/>
        <v>35.30939090501365</v>
      </c>
      <c r="H2" s="31">
        <f t="shared" si="1"/>
        <v>36.370359886888714</v>
      </c>
      <c r="I2" s="31">
        <f t="shared" si="1"/>
        <v>37.648971207855041</v>
      </c>
      <c r="J2" s="31">
        <f t="shared" si="1"/>
        <v>38.624809467202915</v>
      </c>
      <c r="K2" s="31">
        <f t="shared" si="1"/>
        <v>39.415976813087298</v>
      </c>
      <c r="L2" s="31">
        <f t="shared" si="1"/>
        <v>39.915012367565822</v>
      </c>
      <c r="M2" s="31">
        <f t="shared" si="1"/>
        <v>40.403860538683574</v>
      </c>
      <c r="N2" s="31">
        <f t="shared" si="1"/>
        <v>40.800133543333438</v>
      </c>
      <c r="O2" s="31">
        <f t="shared" si="1"/>
        <v>41.06022380493053</v>
      </c>
      <c r="P2" s="31">
        <f t="shared" si="1"/>
        <v>41.418012927790045</v>
      </c>
      <c r="Q2" s="31">
        <f t="shared" si="1"/>
        <v>41.775951233529909</v>
      </c>
      <c r="R2" s="31">
        <f t="shared" si="1"/>
        <v>42.193174935873735</v>
      </c>
      <c r="S2" s="31">
        <f t="shared" si="1"/>
        <v>42.652325199627072</v>
      </c>
      <c r="T2" s="31">
        <f t="shared" si="1"/>
        <v>43.177993861701111</v>
      </c>
      <c r="U2" s="31">
        <f t="shared" si="1"/>
        <v>43.639917388055885</v>
      </c>
      <c r="V2" s="31">
        <f t="shared" si="1"/>
        <v>44.129940467462681</v>
      </c>
      <c r="W2" s="31">
        <f t="shared" si="1"/>
        <v>44.661650447992116</v>
      </c>
      <c r="X2" s="31">
        <f t="shared" ref="X2" si="2">SUM(X3,X17,X22,X25,X26,X51,X52,X71,X74,X75,X76)</f>
        <v>45.145585319163345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31.661366535556638</v>
      </c>
      <c r="D76" s="40">
        <v>32.883773498921606</v>
      </c>
      <c r="E76" s="40">
        <v>33.667873732526303</v>
      </c>
      <c r="F76" s="40">
        <v>34.380187615281194</v>
      </c>
      <c r="G76" s="40">
        <v>35.30939090501365</v>
      </c>
      <c r="H76" s="40">
        <v>36.370359886888714</v>
      </c>
      <c r="I76" s="40">
        <v>37.648971207855041</v>
      </c>
      <c r="J76" s="40">
        <v>38.624809467202915</v>
      </c>
      <c r="K76" s="40">
        <v>39.415976813087298</v>
      </c>
      <c r="L76" s="40">
        <v>39.915012367565822</v>
      </c>
      <c r="M76" s="40">
        <v>40.403860538683574</v>
      </c>
      <c r="N76" s="40">
        <v>40.800133543333438</v>
      </c>
      <c r="O76" s="40">
        <v>41.06022380493053</v>
      </c>
      <c r="P76" s="40">
        <v>41.418012927790045</v>
      </c>
      <c r="Q76" s="40">
        <v>41.775951233529909</v>
      </c>
      <c r="R76" s="40">
        <v>42.193174935873735</v>
      </c>
      <c r="S76" s="40">
        <v>42.652325199627072</v>
      </c>
      <c r="T76" s="40">
        <v>43.177993861701111</v>
      </c>
      <c r="U76" s="40">
        <v>43.639917388055885</v>
      </c>
      <c r="V76" s="40">
        <v>44.129940467462681</v>
      </c>
      <c r="W76" s="40">
        <v>44.661650447992116</v>
      </c>
      <c r="X76" s="40">
        <v>45.145585319163345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95.758738195275171</v>
      </c>
      <c r="D2" s="31">
        <f t="shared" si="0"/>
        <v>97.11164670051437</v>
      </c>
      <c r="E2" s="31">
        <f t="shared" si="0"/>
        <v>98.279691328539386</v>
      </c>
      <c r="F2" s="31">
        <f t="shared" si="0"/>
        <v>99.316264090008843</v>
      </c>
      <c r="G2" s="31">
        <f t="shared" si="0"/>
        <v>99.675078143138322</v>
      </c>
      <c r="H2" s="31">
        <f t="shared" si="0"/>
        <v>100.13242275360081</v>
      </c>
      <c r="I2" s="31">
        <f t="shared" si="0"/>
        <v>100.19490690193297</v>
      </c>
      <c r="J2" s="31">
        <f t="shared" si="0"/>
        <v>100.38796087893587</v>
      </c>
      <c r="K2" s="31">
        <f t="shared" si="0"/>
        <v>101.14848281438535</v>
      </c>
      <c r="L2" s="31">
        <f t="shared" si="0"/>
        <v>101.71714202535908</v>
      </c>
      <c r="M2" s="31">
        <f t="shared" si="0"/>
        <v>102.8340144131239</v>
      </c>
      <c r="N2" s="31">
        <f t="shared" si="0"/>
        <v>104.0565947451902</v>
      </c>
      <c r="O2" s="31">
        <f t="shared" si="0"/>
        <v>105.04530726588747</v>
      </c>
      <c r="P2" s="31">
        <f t="shared" si="0"/>
        <v>105.97232296645552</v>
      </c>
      <c r="Q2" s="31">
        <f t="shared" si="0"/>
        <v>107.07372359824002</v>
      </c>
      <c r="R2" s="31">
        <f t="shared" si="0"/>
        <v>108.84633011723119</v>
      </c>
      <c r="S2" s="31">
        <f t="shared" si="0"/>
        <v>105.87815688986808</v>
      </c>
      <c r="T2" s="31">
        <f t="shared" si="0"/>
        <v>104.77408335229121</v>
      </c>
      <c r="U2" s="31">
        <f t="shared" si="0"/>
        <v>101.41997411872092</v>
      </c>
      <c r="V2" s="31">
        <f t="shared" si="0"/>
        <v>97.571919994541005</v>
      </c>
      <c r="W2" s="31">
        <f t="shared" si="0"/>
        <v>93.520423157839573</v>
      </c>
      <c r="X2" s="31">
        <f t="shared" ref="X2" si="1">SUM(X3,X17,X22,X25,X26,X51,X52,X71,X74,X75,X76)</f>
        <v>89.644756237120816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95.758738195275171</v>
      </c>
      <c r="D76" s="40">
        <v>97.11164670051437</v>
      </c>
      <c r="E76" s="40">
        <v>98.279691328539386</v>
      </c>
      <c r="F76" s="40">
        <v>99.316264090008843</v>
      </c>
      <c r="G76" s="40">
        <v>99.675078143138322</v>
      </c>
      <c r="H76" s="40">
        <v>100.13242275360081</v>
      </c>
      <c r="I76" s="40">
        <v>100.19490690193297</v>
      </c>
      <c r="J76" s="40">
        <v>100.38796087893587</v>
      </c>
      <c r="K76" s="40">
        <v>101.14848281438535</v>
      </c>
      <c r="L76" s="40">
        <v>101.71714202535908</v>
      </c>
      <c r="M76" s="40">
        <v>102.8340144131239</v>
      </c>
      <c r="N76" s="40">
        <v>104.0565947451902</v>
      </c>
      <c r="O76" s="40">
        <v>105.04530726588747</v>
      </c>
      <c r="P76" s="40">
        <v>105.97232296645552</v>
      </c>
      <c r="Q76" s="40">
        <v>107.07372359824002</v>
      </c>
      <c r="R76" s="40">
        <v>108.84633011723119</v>
      </c>
      <c r="S76" s="40">
        <v>105.87815688986808</v>
      </c>
      <c r="T76" s="40">
        <v>104.77408335229121</v>
      </c>
      <c r="U76" s="40">
        <v>101.41997411872092</v>
      </c>
      <c r="V76" s="40">
        <v>97.571919994541005</v>
      </c>
      <c r="W76" s="40">
        <v>93.520423157839573</v>
      </c>
      <c r="X76" s="40">
        <v>89.644756237120816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229.16556383596438</v>
      </c>
      <c r="D2" s="31">
        <f t="shared" si="0"/>
        <v>237.7832193445731</v>
      </c>
      <c r="E2" s="31">
        <f t="shared" si="0"/>
        <v>241.14775570722657</v>
      </c>
      <c r="F2" s="31">
        <f t="shared" si="0"/>
        <v>243.41434061389972</v>
      </c>
      <c r="G2" s="31">
        <f t="shared" si="0"/>
        <v>247.38881794042925</v>
      </c>
      <c r="H2" s="31">
        <f t="shared" si="0"/>
        <v>250.60900593669248</v>
      </c>
      <c r="I2" s="31">
        <f t="shared" si="0"/>
        <v>254.45113536413129</v>
      </c>
      <c r="J2" s="31">
        <f t="shared" si="0"/>
        <v>258.3823927075361</v>
      </c>
      <c r="K2" s="31">
        <f t="shared" si="0"/>
        <v>262.04844862817208</v>
      </c>
      <c r="L2" s="31">
        <f t="shared" si="0"/>
        <v>263.32526109363897</v>
      </c>
      <c r="M2" s="31">
        <f t="shared" si="0"/>
        <v>265.00910087331732</v>
      </c>
      <c r="N2" s="31">
        <f t="shared" si="0"/>
        <v>268.08870467524287</v>
      </c>
      <c r="O2" s="31">
        <f t="shared" si="0"/>
        <v>270.90535528030546</v>
      </c>
      <c r="P2" s="31">
        <f t="shared" si="0"/>
        <v>273.29610520335638</v>
      </c>
      <c r="Q2" s="31">
        <f t="shared" si="0"/>
        <v>275.4363861799622</v>
      </c>
      <c r="R2" s="31">
        <f t="shared" si="0"/>
        <v>277.67302811062234</v>
      </c>
      <c r="S2" s="31">
        <f t="shared" si="0"/>
        <v>266.69686123608733</v>
      </c>
      <c r="T2" s="31">
        <f t="shared" si="0"/>
        <v>263.42270314151637</v>
      </c>
      <c r="U2" s="31">
        <f t="shared" si="0"/>
        <v>247.62011548550919</v>
      </c>
      <c r="V2" s="31">
        <f t="shared" si="0"/>
        <v>229.98418120062945</v>
      </c>
      <c r="W2" s="31">
        <f t="shared" si="0"/>
        <v>196.99278089256919</v>
      </c>
      <c r="X2" s="31">
        <f t="shared" ref="X2" si="1">SUM(X3,X17,X22,X25,X26,X51,X52,X71,X74,X75,X76)</f>
        <v>179.82944955297751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229.16556383596438</v>
      </c>
      <c r="D76" s="40">
        <v>237.7832193445731</v>
      </c>
      <c r="E76" s="40">
        <v>241.14775570722657</v>
      </c>
      <c r="F76" s="40">
        <v>243.41434061389972</v>
      </c>
      <c r="G76" s="40">
        <v>247.38881794042925</v>
      </c>
      <c r="H76" s="40">
        <v>250.60900593669248</v>
      </c>
      <c r="I76" s="40">
        <v>254.45113536413129</v>
      </c>
      <c r="J76" s="40">
        <v>258.3823927075361</v>
      </c>
      <c r="K76" s="40">
        <v>262.04844862817208</v>
      </c>
      <c r="L76" s="40">
        <v>263.32526109363897</v>
      </c>
      <c r="M76" s="40">
        <v>265.00910087331732</v>
      </c>
      <c r="N76" s="40">
        <v>268.08870467524287</v>
      </c>
      <c r="O76" s="40">
        <v>270.90535528030546</v>
      </c>
      <c r="P76" s="40">
        <v>273.29610520335638</v>
      </c>
      <c r="Q76" s="40">
        <v>275.4363861799622</v>
      </c>
      <c r="R76" s="40">
        <v>277.67302811062234</v>
      </c>
      <c r="S76" s="40">
        <v>266.69686123608733</v>
      </c>
      <c r="T76" s="40">
        <v>263.42270314151637</v>
      </c>
      <c r="U76" s="40">
        <v>247.62011548550919</v>
      </c>
      <c r="V76" s="40">
        <v>229.98418120062945</v>
      </c>
      <c r="W76" s="40">
        <v>196.99278089256919</v>
      </c>
      <c r="X76" s="40">
        <v>179.82944955297751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108.93933845057954</v>
      </c>
      <c r="D2" s="31">
        <f t="shared" si="0"/>
        <v>113.76512892349052</v>
      </c>
      <c r="E2" s="31">
        <f t="shared" si="0"/>
        <v>118.93377681959008</v>
      </c>
      <c r="F2" s="31">
        <f t="shared" si="0"/>
        <v>123.25795281651446</v>
      </c>
      <c r="G2" s="31">
        <f t="shared" si="0"/>
        <v>128.18025505705666</v>
      </c>
      <c r="H2" s="31">
        <f t="shared" si="0"/>
        <v>132.50205497885565</v>
      </c>
      <c r="I2" s="31">
        <f t="shared" si="0"/>
        <v>136.0649447663786</v>
      </c>
      <c r="J2" s="31">
        <f t="shared" si="0"/>
        <v>137.68859150213126</v>
      </c>
      <c r="K2" s="31">
        <f t="shared" si="0"/>
        <v>138.38150536594324</v>
      </c>
      <c r="L2" s="31">
        <f t="shared" si="0"/>
        <v>138.62929890357941</v>
      </c>
      <c r="M2" s="31">
        <f t="shared" si="0"/>
        <v>138.72619928215539</v>
      </c>
      <c r="N2" s="31">
        <f t="shared" si="0"/>
        <v>138.44207071242101</v>
      </c>
      <c r="O2" s="31">
        <f t="shared" si="0"/>
        <v>138.16008634656509</v>
      </c>
      <c r="P2" s="31">
        <f t="shared" si="0"/>
        <v>137.89813400666884</v>
      </c>
      <c r="Q2" s="31">
        <f t="shared" si="0"/>
        <v>137.99830582646678</v>
      </c>
      <c r="R2" s="31">
        <f t="shared" si="0"/>
        <v>138.92448851846206</v>
      </c>
      <c r="S2" s="31">
        <f t="shared" si="0"/>
        <v>137.8769641844425</v>
      </c>
      <c r="T2" s="31">
        <f t="shared" si="0"/>
        <v>137.09391530454045</v>
      </c>
      <c r="U2" s="31">
        <f t="shared" si="0"/>
        <v>136.35565519471666</v>
      </c>
      <c r="V2" s="31">
        <f t="shared" si="0"/>
        <v>135.45673328234443</v>
      </c>
      <c r="W2" s="31">
        <f t="shared" si="0"/>
        <v>134.31789780663473</v>
      </c>
      <c r="X2" s="31">
        <f t="shared" ref="X2" si="1">SUM(X3,X17,X22,X25,X26,X51,X52,X71,X74,X75,X76)</f>
        <v>132.54669217456629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108.93933845057954</v>
      </c>
      <c r="D76" s="40">
        <v>113.76512892349052</v>
      </c>
      <c r="E76" s="40">
        <v>118.93377681959008</v>
      </c>
      <c r="F76" s="40">
        <v>123.25795281651446</v>
      </c>
      <c r="G76" s="40">
        <v>128.18025505705666</v>
      </c>
      <c r="H76" s="40">
        <v>132.50205497885565</v>
      </c>
      <c r="I76" s="40">
        <v>136.0649447663786</v>
      </c>
      <c r="J76" s="40">
        <v>137.68859150213126</v>
      </c>
      <c r="K76" s="40">
        <v>138.38150536594324</v>
      </c>
      <c r="L76" s="40">
        <v>138.62929890357941</v>
      </c>
      <c r="M76" s="40">
        <v>138.72619928215539</v>
      </c>
      <c r="N76" s="40">
        <v>138.44207071242101</v>
      </c>
      <c r="O76" s="40">
        <v>138.16008634656509</v>
      </c>
      <c r="P76" s="40">
        <v>137.89813400666884</v>
      </c>
      <c r="Q76" s="40">
        <v>137.99830582646678</v>
      </c>
      <c r="R76" s="40">
        <v>138.92448851846206</v>
      </c>
      <c r="S76" s="40">
        <v>137.8769641844425</v>
      </c>
      <c r="T76" s="40">
        <v>137.09391530454045</v>
      </c>
      <c r="U76" s="40">
        <v>136.35565519471666</v>
      </c>
      <c r="V76" s="40">
        <v>135.45673328234443</v>
      </c>
      <c r="W76" s="40">
        <v>134.31789780663473</v>
      </c>
      <c r="X76" s="40">
        <v>132.54669217456629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70.471116054656264</v>
      </c>
      <c r="D2" s="31">
        <f t="shared" si="0"/>
        <v>75.138764198870874</v>
      </c>
      <c r="E2" s="31">
        <f t="shared" si="0"/>
        <v>78.897684222406227</v>
      </c>
      <c r="F2" s="31">
        <f t="shared" si="0"/>
        <v>82.304882048085659</v>
      </c>
      <c r="G2" s="31">
        <f t="shared" si="0"/>
        <v>86.224711568194067</v>
      </c>
      <c r="H2" s="31">
        <f t="shared" si="0"/>
        <v>90.994734410452494</v>
      </c>
      <c r="I2" s="31">
        <f t="shared" si="0"/>
        <v>96.31934163452128</v>
      </c>
      <c r="J2" s="31">
        <f t="shared" si="0"/>
        <v>100.85604610860672</v>
      </c>
      <c r="K2" s="31">
        <f t="shared" si="0"/>
        <v>103.71381480564342</v>
      </c>
      <c r="L2" s="31">
        <f t="shared" si="0"/>
        <v>106.09076968617087</v>
      </c>
      <c r="M2" s="31">
        <f t="shared" si="0"/>
        <v>107.64103031047918</v>
      </c>
      <c r="N2" s="31">
        <f t="shared" si="0"/>
        <v>108.86112169340312</v>
      </c>
      <c r="O2" s="31">
        <f t="shared" si="0"/>
        <v>109.35672607678562</v>
      </c>
      <c r="P2" s="31">
        <f t="shared" si="0"/>
        <v>109.43486598704513</v>
      </c>
      <c r="Q2" s="31">
        <f t="shared" si="0"/>
        <v>108.87143888999636</v>
      </c>
      <c r="R2" s="31">
        <f t="shared" si="0"/>
        <v>107.94829444720065</v>
      </c>
      <c r="S2" s="31">
        <f t="shared" si="0"/>
        <v>107.3861991511905</v>
      </c>
      <c r="T2" s="31">
        <f t="shared" si="0"/>
        <v>109.57525794709842</v>
      </c>
      <c r="U2" s="31">
        <f t="shared" si="0"/>
        <v>110.15536717413082</v>
      </c>
      <c r="V2" s="31">
        <f t="shared" si="0"/>
        <v>110.08746819007823</v>
      </c>
      <c r="W2" s="31">
        <f t="shared" si="0"/>
        <v>100.76137581144611</v>
      </c>
      <c r="X2" s="31">
        <f t="shared" ref="X2" si="1">SUM(X3,X17,X22,X25,X26,X51,X52,X71,X74,X75,X76)</f>
        <v>98.282607327795731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70.471116054656264</v>
      </c>
      <c r="D76" s="40">
        <v>75.138764198870874</v>
      </c>
      <c r="E76" s="40">
        <v>78.897684222406227</v>
      </c>
      <c r="F76" s="40">
        <v>82.304882048085659</v>
      </c>
      <c r="G76" s="40">
        <v>86.224711568194067</v>
      </c>
      <c r="H76" s="40">
        <v>90.994734410452494</v>
      </c>
      <c r="I76" s="40">
        <v>96.31934163452128</v>
      </c>
      <c r="J76" s="40">
        <v>100.85604610860672</v>
      </c>
      <c r="K76" s="40">
        <v>103.71381480564342</v>
      </c>
      <c r="L76" s="40">
        <v>106.09076968617087</v>
      </c>
      <c r="M76" s="40">
        <v>107.64103031047918</v>
      </c>
      <c r="N76" s="40">
        <v>108.86112169340312</v>
      </c>
      <c r="O76" s="40">
        <v>109.35672607678562</v>
      </c>
      <c r="P76" s="40">
        <v>109.43486598704513</v>
      </c>
      <c r="Q76" s="40">
        <v>108.87143888999636</v>
      </c>
      <c r="R76" s="40">
        <v>107.94829444720065</v>
      </c>
      <c r="S76" s="40">
        <v>107.3861991511905</v>
      </c>
      <c r="T76" s="40">
        <v>109.57525794709842</v>
      </c>
      <c r="U76" s="40">
        <v>110.15536717413082</v>
      </c>
      <c r="V76" s="40">
        <v>110.08746819007823</v>
      </c>
      <c r="W76" s="40">
        <v>100.76137581144611</v>
      </c>
      <c r="X76" s="40">
        <v>98.282607327795731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67.688194516241964</v>
      </c>
      <c r="D2" s="31">
        <f t="shared" si="0"/>
        <v>74.574634150287523</v>
      </c>
      <c r="E2" s="31">
        <f t="shared" si="0"/>
        <v>80.044733972501177</v>
      </c>
      <c r="F2" s="31">
        <f t="shared" si="0"/>
        <v>85.663483351842302</v>
      </c>
      <c r="G2" s="31">
        <f t="shared" si="0"/>
        <v>91.150557302438656</v>
      </c>
      <c r="H2" s="31">
        <f t="shared" si="0"/>
        <v>97.295276445868353</v>
      </c>
      <c r="I2" s="31">
        <f t="shared" si="0"/>
        <v>101.93334354600815</v>
      </c>
      <c r="J2" s="31">
        <f t="shared" si="0"/>
        <v>107.24320657558074</v>
      </c>
      <c r="K2" s="31">
        <f t="shared" si="0"/>
        <v>110.73169341476512</v>
      </c>
      <c r="L2" s="31">
        <f t="shared" si="0"/>
        <v>114.28809279519221</v>
      </c>
      <c r="M2" s="31">
        <f t="shared" si="0"/>
        <v>118.69429230133582</v>
      </c>
      <c r="N2" s="31">
        <f t="shared" si="0"/>
        <v>120.61208437054928</v>
      </c>
      <c r="O2" s="31">
        <f t="shared" si="0"/>
        <v>122.96294529589572</v>
      </c>
      <c r="P2" s="31">
        <f t="shared" si="0"/>
        <v>128.73573361905062</v>
      </c>
      <c r="Q2" s="31">
        <f t="shared" si="0"/>
        <v>139.905402965912</v>
      </c>
      <c r="R2" s="31">
        <f t="shared" si="0"/>
        <v>150.23430158588016</v>
      </c>
      <c r="S2" s="31">
        <f t="shared" si="0"/>
        <v>153.40948686294107</v>
      </c>
      <c r="T2" s="31">
        <f t="shared" si="0"/>
        <v>156.92552924511452</v>
      </c>
      <c r="U2" s="31">
        <f t="shared" si="0"/>
        <v>166.41149548313732</v>
      </c>
      <c r="V2" s="31">
        <f t="shared" si="0"/>
        <v>167.01845429093092</v>
      </c>
      <c r="W2" s="31">
        <f t="shared" si="0"/>
        <v>158.29564532801353</v>
      </c>
      <c r="X2" s="31">
        <f t="shared" ref="X2" si="1">SUM(X3,X17,X22,X25,X26,X51,X52,X71,X74,X75,X76)</f>
        <v>151.53689461304825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67.688194516241964</v>
      </c>
      <c r="D76" s="40">
        <v>74.574634150287523</v>
      </c>
      <c r="E76" s="40">
        <v>80.044733972501177</v>
      </c>
      <c r="F76" s="40">
        <v>85.663483351842302</v>
      </c>
      <c r="G76" s="40">
        <v>91.150557302438656</v>
      </c>
      <c r="H76" s="40">
        <v>97.295276445868353</v>
      </c>
      <c r="I76" s="40">
        <v>101.93334354600815</v>
      </c>
      <c r="J76" s="40">
        <v>107.24320657558074</v>
      </c>
      <c r="K76" s="40">
        <v>110.73169341476512</v>
      </c>
      <c r="L76" s="40">
        <v>114.28809279519221</v>
      </c>
      <c r="M76" s="40">
        <v>118.69429230133582</v>
      </c>
      <c r="N76" s="40">
        <v>120.61208437054928</v>
      </c>
      <c r="O76" s="40">
        <v>122.96294529589572</v>
      </c>
      <c r="P76" s="40">
        <v>128.73573361905062</v>
      </c>
      <c r="Q76" s="40">
        <v>139.905402965912</v>
      </c>
      <c r="R76" s="40">
        <v>150.23430158588016</v>
      </c>
      <c r="S76" s="40">
        <v>153.40948686294107</v>
      </c>
      <c r="T76" s="40">
        <v>156.92552924511452</v>
      </c>
      <c r="U76" s="40">
        <v>166.41149548313732</v>
      </c>
      <c r="V76" s="40">
        <v>167.01845429093092</v>
      </c>
      <c r="W76" s="40">
        <v>158.29564532801353</v>
      </c>
      <c r="X76" s="40">
        <v>151.53689461304825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2849.7281381804187</v>
      </c>
      <c r="D2" s="31">
        <f t="shared" si="0"/>
        <v>2908.5991601524402</v>
      </c>
      <c r="E2" s="31">
        <f t="shared" si="0"/>
        <v>3000.2266552020633</v>
      </c>
      <c r="F2" s="31">
        <f t="shared" si="0"/>
        <v>3155.0637629249236</v>
      </c>
      <c r="G2" s="31">
        <f t="shared" si="0"/>
        <v>3229.7490397956008</v>
      </c>
      <c r="H2" s="31">
        <f t="shared" si="0"/>
        <v>3247.3841546302256</v>
      </c>
      <c r="I2" s="31">
        <f t="shared" si="0"/>
        <v>3213.9353396388651</v>
      </c>
      <c r="J2" s="31">
        <f t="shared" si="0"/>
        <v>3241.8840068787613</v>
      </c>
      <c r="K2" s="31">
        <f t="shared" si="0"/>
        <v>3166.1949269131546</v>
      </c>
      <c r="L2" s="31">
        <f t="shared" si="0"/>
        <v>3255.1411865864138</v>
      </c>
      <c r="M2" s="31">
        <f t="shared" si="0"/>
        <v>2922.7846947549442</v>
      </c>
      <c r="N2" s="31">
        <f t="shared" si="0"/>
        <v>2777.1293207222698</v>
      </c>
      <c r="O2" s="31">
        <f t="shared" si="0"/>
        <v>2694.957953568357</v>
      </c>
      <c r="P2" s="31">
        <f t="shared" si="0"/>
        <v>2634.8082545141879</v>
      </c>
      <c r="Q2" s="31">
        <f t="shared" si="0"/>
        <v>2776.6917454858121</v>
      </c>
      <c r="R2" s="31">
        <f t="shared" si="0"/>
        <v>2751.7485812553741</v>
      </c>
      <c r="S2" s="31">
        <f t="shared" si="0"/>
        <v>2819.483748925194</v>
      </c>
      <c r="T2" s="31">
        <f t="shared" si="0"/>
        <v>2801.7853826311266</v>
      </c>
      <c r="U2" s="31">
        <f t="shared" si="0"/>
        <v>2877.7584694754937</v>
      </c>
      <c r="V2" s="31">
        <f t="shared" si="0"/>
        <v>2891.3479793637143</v>
      </c>
      <c r="W2" s="31">
        <f t="shared" si="0"/>
        <v>3014.1895958727423</v>
      </c>
      <c r="X2" s="31">
        <f t="shared" ref="X2" si="1">SUM(X3,X17,X22,X25,X26,X51,X52,X71,X74,X75,X76)</f>
        <v>3022.5243336199483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26.074806534823729</v>
      </c>
      <c r="D17" s="37">
        <f t="shared" ref="D17:W17" si="15">SUM(D18:D21)</f>
        <v>3.224419604471195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26.074806534823729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3.224419604471195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723.61988366623177</v>
      </c>
      <c r="D26" s="37">
        <f t="shared" ref="D26:W26" si="21">SUM(D27,D33)</f>
        <v>712.4780079598354</v>
      </c>
      <c r="E26" s="37">
        <f t="shared" si="21"/>
        <v>711.99699054170242</v>
      </c>
      <c r="F26" s="37">
        <f t="shared" si="21"/>
        <v>815.88113179852724</v>
      </c>
      <c r="G26" s="37">
        <f t="shared" si="21"/>
        <v>807.0156778007605</v>
      </c>
      <c r="H26" s="37">
        <f t="shared" si="21"/>
        <v>729.92215978929744</v>
      </c>
      <c r="I26" s="37">
        <f t="shared" si="21"/>
        <v>682.50077386070507</v>
      </c>
      <c r="J26" s="37">
        <f t="shared" si="21"/>
        <v>652.35503009458284</v>
      </c>
      <c r="K26" s="37">
        <f t="shared" si="21"/>
        <v>600.56251074806528</v>
      </c>
      <c r="L26" s="37">
        <f t="shared" si="21"/>
        <v>588.37661220980215</v>
      </c>
      <c r="M26" s="37">
        <f t="shared" si="21"/>
        <v>633.32261392949272</v>
      </c>
      <c r="N26" s="37">
        <f t="shared" si="21"/>
        <v>588.17592433361983</v>
      </c>
      <c r="O26" s="37">
        <f t="shared" si="21"/>
        <v>532.60249355116071</v>
      </c>
      <c r="P26" s="37">
        <f t="shared" si="21"/>
        <v>515.32794496990527</v>
      </c>
      <c r="Q26" s="37">
        <f t="shared" si="21"/>
        <v>468.35288048151324</v>
      </c>
      <c r="R26" s="37">
        <f t="shared" si="21"/>
        <v>433.48142734307817</v>
      </c>
      <c r="S26" s="37">
        <f t="shared" si="21"/>
        <v>430.11367153912289</v>
      </c>
      <c r="T26" s="37">
        <f t="shared" si="21"/>
        <v>428.62312983662952</v>
      </c>
      <c r="U26" s="37">
        <f t="shared" si="21"/>
        <v>420.96397248495276</v>
      </c>
      <c r="V26" s="37">
        <f t="shared" si="21"/>
        <v>407.62269991401553</v>
      </c>
      <c r="W26" s="37">
        <f t="shared" si="21"/>
        <v>449.75743766122099</v>
      </c>
      <c r="X26" s="37">
        <f t="shared" ref="X26" si="22">SUM(X27,X33)</f>
        <v>393.67884780739462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723.61988366623177</v>
      </c>
      <c r="D33" s="29">
        <f t="shared" ref="D33:W33" si="27">SUM(D34:D50)</f>
        <v>712.4780079598354</v>
      </c>
      <c r="E33" s="29">
        <f t="shared" si="27"/>
        <v>711.99699054170242</v>
      </c>
      <c r="F33" s="29">
        <f t="shared" si="27"/>
        <v>815.88113179852724</v>
      </c>
      <c r="G33" s="29">
        <f t="shared" si="27"/>
        <v>807.0156778007605</v>
      </c>
      <c r="H33" s="29">
        <f t="shared" si="27"/>
        <v>729.92215978929744</v>
      </c>
      <c r="I33" s="29">
        <f t="shared" si="27"/>
        <v>682.50077386070507</v>
      </c>
      <c r="J33" s="29">
        <f t="shared" si="27"/>
        <v>652.35503009458284</v>
      </c>
      <c r="K33" s="29">
        <f t="shared" si="27"/>
        <v>600.56251074806528</v>
      </c>
      <c r="L33" s="29">
        <f t="shared" si="27"/>
        <v>588.37661220980215</v>
      </c>
      <c r="M33" s="29">
        <f t="shared" si="27"/>
        <v>633.32261392949272</v>
      </c>
      <c r="N33" s="29">
        <f t="shared" si="27"/>
        <v>588.17592433361983</v>
      </c>
      <c r="O33" s="29">
        <f t="shared" si="27"/>
        <v>532.60249355116071</v>
      </c>
      <c r="P33" s="29">
        <f t="shared" si="27"/>
        <v>515.32794496990527</v>
      </c>
      <c r="Q33" s="29">
        <f t="shared" si="27"/>
        <v>468.35288048151324</v>
      </c>
      <c r="R33" s="29">
        <f t="shared" si="27"/>
        <v>433.48142734307817</v>
      </c>
      <c r="S33" s="29">
        <f t="shared" si="27"/>
        <v>430.11367153912289</v>
      </c>
      <c r="T33" s="29">
        <f t="shared" si="27"/>
        <v>428.62312983662952</v>
      </c>
      <c r="U33" s="29">
        <f t="shared" si="27"/>
        <v>420.96397248495276</v>
      </c>
      <c r="V33" s="29">
        <f t="shared" si="27"/>
        <v>407.62269991401553</v>
      </c>
      <c r="W33" s="29">
        <f t="shared" si="27"/>
        <v>449.75743766122099</v>
      </c>
      <c r="X33" s="29">
        <f t="shared" ref="X33" si="28">SUM(X34:X50)</f>
        <v>393.67884780739462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694.79079965606195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677.8446259673259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677.84462596732578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788.55924333619942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780.81616509028368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699.45760963026646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648.60851246775576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607.5761822871882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543.85210662080817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520.77962166809971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554.83903697334483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498.80576096302661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465.84505588993977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452.66070507308677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409.81177987962161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379.04840928632842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374.65365434221837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380.82390369733452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364.24574376612208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359.33680137575237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396.50885640584693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343.5321582115219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1.0449699054170249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1.0449699054170247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1.0449699054170243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1.0449699054170249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1.0449699054170245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0.1703353396388651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0.12536543422184013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0.10343938091143595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4.6001719690455745E-2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3.551160791057608E-2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28.829084010169822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34.63338199250952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34.15236457437662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27.321888462327788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26.199512710476828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30.464550159030971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33.89226139294928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44.778847807394691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55.665434221840066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66.552020636285448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77.438607050730823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88.325193465176255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66.75743766122099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61.622269991401517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58.541100601891635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54.433018056749773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55.460017196904538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47.628890799656098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56.592863284608818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48.182459157351708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53.202579535683597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50.111177987962165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73.17282889079965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117.11092003439381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146.51762682717111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158.01805674978496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181.2553740326741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199.9355116079106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202.6010318142734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220.20636285468606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229.90111779879618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264.16595012897676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299.01117798796207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257.97506448839209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257.80309544282022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244.73344797936372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258.14703353396391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262.88916595012904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243.84024075666389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250.7330180567497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274.22553740326742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285.26663800515917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295.74729148753238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287.75941530524506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1161.077644024075</v>
      </c>
      <c r="D52" s="37">
        <f t="shared" ref="D52:W52" si="30">SUM(D53:D70)</f>
        <v>1161.4598452278588</v>
      </c>
      <c r="E52" s="37">
        <f t="shared" si="30"/>
        <v>1161.8419604471192</v>
      </c>
      <c r="F52" s="37">
        <f t="shared" si="30"/>
        <v>1162.2479793637137</v>
      </c>
      <c r="G52" s="37">
        <f t="shared" si="30"/>
        <v>1171.0136715391234</v>
      </c>
      <c r="H52" s="37">
        <f t="shared" si="30"/>
        <v>1177.892433361995</v>
      </c>
      <c r="I52" s="37">
        <f t="shared" si="30"/>
        <v>1175.0263112639723</v>
      </c>
      <c r="J52" s="37">
        <f t="shared" si="30"/>
        <v>1176.220464316423</v>
      </c>
      <c r="K52" s="37">
        <f t="shared" si="30"/>
        <v>1178.9433361994834</v>
      </c>
      <c r="L52" s="37">
        <f t="shared" si="30"/>
        <v>1181.7139294926912</v>
      </c>
      <c r="M52" s="37">
        <f t="shared" si="30"/>
        <v>740.75666380051564</v>
      </c>
      <c r="N52" s="37">
        <f t="shared" si="30"/>
        <v>747.61152192605311</v>
      </c>
      <c r="O52" s="37">
        <f t="shared" si="30"/>
        <v>794.44918314703295</v>
      </c>
      <c r="P52" s="37">
        <f t="shared" si="30"/>
        <v>814.95417024935523</v>
      </c>
      <c r="Q52" s="37">
        <f t="shared" si="30"/>
        <v>1024.7785898538261</v>
      </c>
      <c r="R52" s="37">
        <f t="shared" si="30"/>
        <v>1024.9394668959587</v>
      </c>
      <c r="S52" s="37">
        <f t="shared" si="30"/>
        <v>1029.219862424764</v>
      </c>
      <c r="T52" s="37">
        <f t="shared" si="30"/>
        <v>1039.0521066208087</v>
      </c>
      <c r="U52" s="37">
        <f t="shared" si="30"/>
        <v>1045.4413585554594</v>
      </c>
      <c r="V52" s="37">
        <f t="shared" si="30"/>
        <v>1060.5948409286325</v>
      </c>
      <c r="W52" s="37">
        <f t="shared" si="30"/>
        <v>1093.6210662080819</v>
      </c>
      <c r="X52" s="37">
        <f t="shared" ref="X52" si="31">SUM(X53:X70)</f>
        <v>1112.5463456577816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11.0585554600172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11.440756663800521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11.822871883061049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12.22889079965606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12.61109200343938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13.51865864144454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14.23525365434222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15.429406706792779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18.152278589853829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20.922871883061049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28.85262252794497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35.707480653482371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40.41272570937231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43.661049011177987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46.121152192605329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48.15133276010318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50.372570937231288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52.780653482373182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57.3761822871883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57.798366294067073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60.4152192605331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63.287962166809969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1150.0190885640577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1150.0190885640582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1150.0190885640582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1150.0190885640577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1158.402579535684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1164.3737747205505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1160.7910576096301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1160.7910576096301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1160.7910576096297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1160.7910576096301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711.90404127257068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711.90404127257079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746.99054170249292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763.54256233877913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759.64935511607882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755.7084264832331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757.21315563198652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757.21315563198664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749.98005159071317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753.56500429922573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764.68400687876124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767.87996560619104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7.0459157351676645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7.7505588993981096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7.750558899398106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7.7505588993981105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7.0459157351676751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7.3848667239896857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7.3848667239896777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7.3848667239896795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13.410576096302652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13.410576096302664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211.25752364574379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213.32914875322439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214.58822012037831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221.67343078245909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230.7002579535683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241.84660361134991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255.11126397248489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267.96784178847798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1.1226139294926909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0.74041272570937233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1.1942390369733451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1.2897678417884779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1.5047291487532239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1.0269991401547722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1.098710232158211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1.098710232158211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0.81203783319002576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0.76431642304385217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1.0269991401547716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0.90765262252794476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1.0748065348237317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0.97927773000859897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0.90765262252794465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0.85984522785898554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0.85984522785898521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0.85984522785898565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1.0549441100601897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0.85984522785898587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0.85984522785898587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0.85984522785898465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864.6603611349957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913.5855546001718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978.67583834909726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1017.6268271711091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1068.95958727429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1138.607050730868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1152.7085124677562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1192.0034393809112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1155.97592433362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1220.1203783318997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1248.667239896819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1182.459157351677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1109.0283748925192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1058.8134135855548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1024.5055889939813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1029.5786758383488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1115.4501289767841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1082.51728288908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1136.0726569217541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1137.003955288048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1174.2039552880481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1227.6798796216679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1011.9023865901019</v>
      </c>
      <c r="D2" s="31">
        <f t="shared" ref="D2:W2" si="1">SUM(D3,D17,D22,D25,D26,D51,D52,D71,D74,D75,D76)</f>
        <v>1020.9713967022585</v>
      </c>
      <c r="E2" s="31">
        <f t="shared" si="1"/>
        <v>1049.1469105791348</v>
      </c>
      <c r="F2" s="31">
        <f t="shared" si="1"/>
        <v>1146.3967530483544</v>
      </c>
      <c r="G2" s="31">
        <f t="shared" si="1"/>
        <v>1201.2472915977464</v>
      </c>
      <c r="H2" s="31">
        <f t="shared" si="1"/>
        <v>1204.4895438829969</v>
      </c>
      <c r="I2" s="31">
        <f t="shared" si="1"/>
        <v>1177.2891344737166</v>
      </c>
      <c r="J2" s="31">
        <f t="shared" si="1"/>
        <v>1197.5328377963392</v>
      </c>
      <c r="K2" s="31">
        <f t="shared" si="1"/>
        <v>1150.1782429635746</v>
      </c>
      <c r="L2" s="31">
        <f t="shared" si="1"/>
        <v>1219.211261660749</v>
      </c>
      <c r="M2" s="31">
        <f t="shared" si="1"/>
        <v>833.98579743797791</v>
      </c>
      <c r="N2" s="31">
        <f t="shared" si="1"/>
        <v>826.24416079533853</v>
      </c>
      <c r="O2" s="31">
        <f t="shared" si="1"/>
        <v>869.3369470793516</v>
      </c>
      <c r="P2" s="31">
        <f t="shared" si="1"/>
        <v>909.93811160851862</v>
      </c>
      <c r="Q2" s="31">
        <f t="shared" si="1"/>
        <v>1118.8186252393498</v>
      </c>
      <c r="R2" s="31">
        <f t="shared" si="1"/>
        <v>1110.2309827992051</v>
      </c>
      <c r="S2" s="31">
        <f t="shared" si="1"/>
        <v>1088.5035949416538</v>
      </c>
      <c r="T2" s="31">
        <f t="shared" si="1"/>
        <v>1089.9184798549873</v>
      </c>
      <c r="U2" s="31">
        <f t="shared" si="1"/>
        <v>1102.2636865159459</v>
      </c>
      <c r="V2" s="31">
        <f t="shared" si="1"/>
        <v>1116.4475634131563</v>
      </c>
      <c r="W2" s="31">
        <f t="shared" si="1"/>
        <v>1151.2748271485891</v>
      </c>
      <c r="X2" s="31">
        <f t="shared" ref="X2" si="2">SUM(X3,X17,X22,X25,X26,X51,X52,X71,X74,X75,X76)</f>
        <v>1158.3931862118022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10.96279178587978</v>
      </c>
      <c r="D17" s="37">
        <f t="shared" si="15"/>
        <v>1.3411290148811328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10.96279178587978</v>
      </c>
      <c r="D18" s="10">
        <v>1.3411290148811328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95.898050622845929</v>
      </c>
      <c r="D26" s="37">
        <f t="shared" si="19"/>
        <v>97.378606354267205</v>
      </c>
      <c r="E26" s="37">
        <f t="shared" si="19"/>
        <v>96.60176415870778</v>
      </c>
      <c r="F26" s="37">
        <f t="shared" si="19"/>
        <v>139.09035207145212</v>
      </c>
      <c r="G26" s="37">
        <f t="shared" si="19"/>
        <v>135.90612316802375</v>
      </c>
      <c r="H26" s="37">
        <f t="shared" si="19"/>
        <v>110.12708739386144</v>
      </c>
      <c r="I26" s="37">
        <f t="shared" si="19"/>
        <v>89.117034411746602</v>
      </c>
      <c r="J26" s="37">
        <f t="shared" si="19"/>
        <v>76.901659704005937</v>
      </c>
      <c r="K26" s="37">
        <f t="shared" si="19"/>
        <v>64.529975166944126</v>
      </c>
      <c r="L26" s="37">
        <f t="shared" si="19"/>
        <v>60.474781682712504</v>
      </c>
      <c r="M26" s="37">
        <f t="shared" si="19"/>
        <v>87.474342941365933</v>
      </c>
      <c r="N26" s="37">
        <f t="shared" si="19"/>
        <v>91.343592113529965</v>
      </c>
      <c r="O26" s="37">
        <f t="shared" si="19"/>
        <v>75.838220021868779</v>
      </c>
      <c r="P26" s="37">
        <f t="shared" si="19"/>
        <v>73.90447023645288</v>
      </c>
      <c r="Q26" s="37">
        <f t="shared" si="19"/>
        <v>69.34590486159189</v>
      </c>
      <c r="R26" s="37">
        <f t="shared" si="19"/>
        <v>64.656746415564001</v>
      </c>
      <c r="S26" s="37">
        <f t="shared" si="19"/>
        <v>64.993392546229799</v>
      </c>
      <c r="T26" s="37">
        <f t="shared" si="19"/>
        <v>58.934170799790294</v>
      </c>
      <c r="U26" s="37">
        <f t="shared" si="19"/>
        <v>64.695410147458333</v>
      </c>
      <c r="V26" s="37">
        <f t="shared" si="19"/>
        <v>58.676531710167012</v>
      </c>
      <c r="W26" s="37">
        <f t="shared" si="19"/>
        <v>64.096511331682649</v>
      </c>
      <c r="X26" s="37">
        <f t="shared" ref="X26" si="20">SUM(X27,X33)</f>
        <v>59.093948554796448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95.898050622845929</v>
      </c>
      <c r="D33" s="29">
        <f t="shared" si="23"/>
        <v>97.378606354267205</v>
      </c>
      <c r="E33" s="29">
        <f t="shared" si="23"/>
        <v>96.60176415870778</v>
      </c>
      <c r="F33" s="29">
        <f t="shared" si="23"/>
        <v>139.09035207145212</v>
      </c>
      <c r="G33" s="29">
        <f t="shared" si="23"/>
        <v>135.90612316802375</v>
      </c>
      <c r="H33" s="29">
        <f t="shared" si="23"/>
        <v>110.12708739386144</v>
      </c>
      <c r="I33" s="29">
        <f t="shared" si="23"/>
        <v>89.117034411746602</v>
      </c>
      <c r="J33" s="29">
        <f t="shared" si="23"/>
        <v>76.901659704005937</v>
      </c>
      <c r="K33" s="29">
        <f t="shared" si="23"/>
        <v>64.529975166944126</v>
      </c>
      <c r="L33" s="29">
        <f t="shared" si="23"/>
        <v>60.474781682712504</v>
      </c>
      <c r="M33" s="29">
        <f t="shared" si="23"/>
        <v>87.474342941365933</v>
      </c>
      <c r="N33" s="29">
        <f t="shared" si="23"/>
        <v>91.343592113529965</v>
      </c>
      <c r="O33" s="29">
        <f t="shared" si="23"/>
        <v>75.838220021868779</v>
      </c>
      <c r="P33" s="29">
        <f t="shared" si="23"/>
        <v>73.90447023645288</v>
      </c>
      <c r="Q33" s="29">
        <f t="shared" si="23"/>
        <v>69.34590486159189</v>
      </c>
      <c r="R33" s="29">
        <f t="shared" si="23"/>
        <v>64.656746415564001</v>
      </c>
      <c r="S33" s="29">
        <f t="shared" si="23"/>
        <v>64.993392546229799</v>
      </c>
      <c r="T33" s="29">
        <f t="shared" si="23"/>
        <v>58.934170799790294</v>
      </c>
      <c r="U33" s="29">
        <f t="shared" si="23"/>
        <v>64.695410147458333</v>
      </c>
      <c r="V33" s="29">
        <f t="shared" si="23"/>
        <v>58.676531710167012</v>
      </c>
      <c r="W33" s="29">
        <f t="shared" si="23"/>
        <v>64.096511331682649</v>
      </c>
      <c r="X33" s="29">
        <f t="shared" ref="X33" si="24">SUM(X34:X50)</f>
        <v>59.093948554796448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76.418755326291603</v>
      </c>
      <c r="D36" s="10">
        <v>73.794372664258034</v>
      </c>
      <c r="E36" s="10">
        <v>72.971141593556467</v>
      </c>
      <c r="F36" s="10">
        <v>119.47995547845484</v>
      </c>
      <c r="G36" s="10">
        <v>116.73083190369803</v>
      </c>
      <c r="H36" s="10">
        <v>87.706645788004607</v>
      </c>
      <c r="I36" s="10">
        <v>64.451153441103429</v>
      </c>
      <c r="J36" s="10">
        <v>44.139646608940872</v>
      </c>
      <c r="K36" s="10">
        <v>23.424770383489207</v>
      </c>
      <c r="L36" s="10">
        <v>9.7735584134902052</v>
      </c>
      <c r="M36" s="10">
        <v>34.926997494159529</v>
      </c>
      <c r="N36" s="10">
        <v>29.429530906659011</v>
      </c>
      <c r="O36" s="10">
        <v>27.484876277825506</v>
      </c>
      <c r="P36" s="10">
        <v>26.706945638673908</v>
      </c>
      <c r="Q36" s="10">
        <v>24.17888602273803</v>
      </c>
      <c r="R36" s="10">
        <v>22.363829177414747</v>
      </c>
      <c r="S36" s="10">
        <v>22.104547625871763</v>
      </c>
      <c r="T36" s="10">
        <v>22.071586892137198</v>
      </c>
      <c r="U36" s="10">
        <v>21.001452183051537</v>
      </c>
      <c r="V36" s="10">
        <v>21.261851533390647</v>
      </c>
      <c r="W36" s="10">
        <v>23.282382726664764</v>
      </c>
      <c r="X36" s="10">
        <v>19.931365243145088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0.75742189842849694</v>
      </c>
      <c r="L41" s="10">
        <v>0.78378123137717293</v>
      </c>
      <c r="M41" s="10">
        <v>0.69964184523042039</v>
      </c>
      <c r="N41" s="10">
        <v>0.72393658289558904</v>
      </c>
      <c r="O41" s="10">
        <v>0</v>
      </c>
      <c r="P41" s="10">
        <v>0.78701396289455261</v>
      </c>
      <c r="Q41" s="10">
        <v>0</v>
      </c>
      <c r="R41" s="10">
        <v>0</v>
      </c>
      <c r="S41" s="10">
        <v>0</v>
      </c>
      <c r="T41" s="10">
        <v>0.13136197501562458</v>
      </c>
      <c r="U41" s="10">
        <v>9.6577628335915697E-2</v>
      </c>
      <c r="V41" s="10">
        <v>8.0150757708656956E-2</v>
      </c>
      <c r="W41" s="10">
        <v>3.5259532915888861E-2</v>
      </c>
      <c r="X41" s="10">
        <v>2.7733162737886796E-2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19.479295296554326</v>
      </c>
      <c r="D43" s="10">
        <v>23.584233690009171</v>
      </c>
      <c r="E43" s="10">
        <v>23.63062256515131</v>
      </c>
      <c r="F43" s="10">
        <v>19.610396592997269</v>
      </c>
      <c r="G43" s="10">
        <v>19.175291264325732</v>
      </c>
      <c r="H43" s="10">
        <v>22.420441605856844</v>
      </c>
      <c r="I43" s="10">
        <v>24.665880970643165</v>
      </c>
      <c r="J43" s="10">
        <v>32.762013095065058</v>
      </c>
      <c r="K43" s="10">
        <v>40.347782885026426</v>
      </c>
      <c r="L43" s="10">
        <v>49.917442037845127</v>
      </c>
      <c r="M43" s="10">
        <v>51.847703601975979</v>
      </c>
      <c r="N43" s="10">
        <v>61.190124623975365</v>
      </c>
      <c r="O43" s="10">
        <v>48.353343744043272</v>
      </c>
      <c r="P43" s="10">
        <v>46.410510634884417</v>
      </c>
      <c r="Q43" s="10">
        <v>45.167018838853856</v>
      </c>
      <c r="R43" s="10">
        <v>42.292917238149258</v>
      </c>
      <c r="S43" s="10">
        <v>42.888844920358032</v>
      </c>
      <c r="T43" s="10">
        <v>36.731221932637474</v>
      </c>
      <c r="U43" s="10">
        <v>43.597380336070877</v>
      </c>
      <c r="V43" s="10">
        <v>37.334529419067707</v>
      </c>
      <c r="W43" s="10">
        <v>40.77886907210199</v>
      </c>
      <c r="X43" s="10">
        <v>39.134850148913472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30.764503906953642</v>
      </c>
      <c r="D51" s="37">
        <v>48.709805820482742</v>
      </c>
      <c r="E51" s="37">
        <v>61.283556897951144</v>
      </c>
      <c r="F51" s="37">
        <v>70.406402438366513</v>
      </c>
      <c r="G51" s="37">
        <v>83.349603591381452</v>
      </c>
      <c r="H51" s="37">
        <v>93.047864714184243</v>
      </c>
      <c r="I51" s="37">
        <v>94.48580146702065</v>
      </c>
      <c r="J51" s="37">
        <v>104.96172043157354</v>
      </c>
      <c r="K51" s="37">
        <v>110.52618629447726</v>
      </c>
      <c r="L51" s="37">
        <v>135.94988627868619</v>
      </c>
      <c r="M51" s="37">
        <v>125.514918838592</v>
      </c>
      <c r="N51" s="37">
        <v>116.50388455825058</v>
      </c>
      <c r="O51" s="37">
        <v>130.643213148462</v>
      </c>
      <c r="P51" s="37">
        <v>136.48882439872961</v>
      </c>
      <c r="Q51" s="37">
        <v>149.83688426442674</v>
      </c>
      <c r="R51" s="37">
        <v>152.97791011568307</v>
      </c>
      <c r="S51" s="37">
        <v>135.44594806915811</v>
      </c>
      <c r="T51" s="37">
        <v>139.24969952670182</v>
      </c>
      <c r="U51" s="37">
        <v>147.44283295362456</v>
      </c>
      <c r="V51" s="37">
        <v>152.75529121654455</v>
      </c>
      <c r="W51" s="37">
        <v>154.37638019155341</v>
      </c>
      <c r="X51" s="37">
        <v>150.57633334374316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835.27710658078138</v>
      </c>
      <c r="D52" s="37">
        <f t="shared" si="25"/>
        <v>829.97787747835469</v>
      </c>
      <c r="E52" s="37">
        <f t="shared" si="25"/>
        <v>832.23455555671637</v>
      </c>
      <c r="F52" s="37">
        <f t="shared" si="25"/>
        <v>855.55690478669248</v>
      </c>
      <c r="G52" s="37">
        <f t="shared" si="25"/>
        <v>890.02159566991418</v>
      </c>
      <c r="H52" s="37">
        <f t="shared" si="25"/>
        <v>899.89996371919358</v>
      </c>
      <c r="I52" s="37">
        <f t="shared" si="25"/>
        <v>896.40387350181607</v>
      </c>
      <c r="J52" s="37">
        <f t="shared" si="25"/>
        <v>898.15105416676874</v>
      </c>
      <c r="K52" s="37">
        <f t="shared" si="25"/>
        <v>857.11829766946801</v>
      </c>
      <c r="L52" s="37">
        <f t="shared" si="25"/>
        <v>860.68488648720518</v>
      </c>
      <c r="M52" s="37">
        <f t="shared" si="25"/>
        <v>501.89233782363601</v>
      </c>
      <c r="N52" s="37">
        <f t="shared" si="25"/>
        <v>501.89233782363613</v>
      </c>
      <c r="O52" s="37">
        <f t="shared" si="25"/>
        <v>533.6742476354251</v>
      </c>
      <c r="P52" s="37">
        <f t="shared" si="25"/>
        <v>546.0480653482374</v>
      </c>
      <c r="Q52" s="37">
        <f t="shared" si="25"/>
        <v>754.56087226521436</v>
      </c>
      <c r="R52" s="37">
        <f t="shared" si="25"/>
        <v>753.85415114168336</v>
      </c>
      <c r="S52" s="37">
        <f t="shared" si="25"/>
        <v>755.46941339447812</v>
      </c>
      <c r="T52" s="37">
        <f t="shared" si="25"/>
        <v>762.89357504538089</v>
      </c>
      <c r="U52" s="37">
        <f t="shared" si="25"/>
        <v>764.10248399732438</v>
      </c>
      <c r="V52" s="37">
        <f t="shared" si="25"/>
        <v>780.49662749593926</v>
      </c>
      <c r="W52" s="37">
        <f t="shared" si="25"/>
        <v>807.6225852679845</v>
      </c>
      <c r="X52" s="37">
        <f t="shared" ref="X52" si="26">SUM(X53:X70)</f>
        <v>823.27130505397918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835.27710658078138</v>
      </c>
      <c r="D59" s="10">
        <v>829.97787747835469</v>
      </c>
      <c r="E59" s="10">
        <v>832.23455555671637</v>
      </c>
      <c r="F59" s="10">
        <v>855.55690478669248</v>
      </c>
      <c r="G59" s="10">
        <v>890.02159566991418</v>
      </c>
      <c r="H59" s="10">
        <v>899.89996371919358</v>
      </c>
      <c r="I59" s="10">
        <v>896.40387350181607</v>
      </c>
      <c r="J59" s="10">
        <v>898.15105416676874</v>
      </c>
      <c r="K59" s="10">
        <v>857.11829766946801</v>
      </c>
      <c r="L59" s="10">
        <v>860.68488648720518</v>
      </c>
      <c r="M59" s="10">
        <v>501.89233782363601</v>
      </c>
      <c r="N59" s="10">
        <v>501.89233782363613</v>
      </c>
      <c r="O59" s="10">
        <v>528.68745456755926</v>
      </c>
      <c r="P59" s="10">
        <v>540.5609456322079</v>
      </c>
      <c r="Q59" s="10">
        <v>537.81611239907329</v>
      </c>
      <c r="R59" s="10">
        <v>535.03764688171964</v>
      </c>
      <c r="S59" s="10">
        <v>535.89465997233754</v>
      </c>
      <c r="T59" s="10">
        <v>535.99277181771913</v>
      </c>
      <c r="U59" s="10">
        <v>528.20116080511536</v>
      </c>
      <c r="V59" s="10">
        <v>533.4225328385462</v>
      </c>
      <c r="W59" s="10">
        <v>542.98870633271235</v>
      </c>
      <c r="X59" s="10">
        <v>545.77187552295038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4.9867930678657935</v>
      </c>
      <c r="P60" s="10">
        <v>5.4871197160294587</v>
      </c>
      <c r="Q60" s="10">
        <v>5.4872362203972083</v>
      </c>
      <c r="R60" s="10">
        <v>5.4873555067393998</v>
      </c>
      <c r="S60" s="10">
        <v>4.9865333017623046</v>
      </c>
      <c r="T60" s="10">
        <v>5.2273724452027528</v>
      </c>
      <c r="U60" s="10">
        <v>5.2010652386406999</v>
      </c>
      <c r="V60" s="10">
        <v>5.2274910460431512</v>
      </c>
      <c r="W60" s="10">
        <v>9.5226149627872143</v>
      </c>
      <c r="X60" s="10">
        <v>9.531587742550867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211.25752364574379</v>
      </c>
      <c r="R70" s="10">
        <v>213.32914875322439</v>
      </c>
      <c r="S70" s="10">
        <v>214.58822012037831</v>
      </c>
      <c r="T70" s="10">
        <v>221.67343078245909</v>
      </c>
      <c r="U70" s="10">
        <v>230.7002579535683</v>
      </c>
      <c r="V70" s="10">
        <v>241.84660361134991</v>
      </c>
      <c r="W70" s="10">
        <v>255.11126397248489</v>
      </c>
      <c r="X70" s="10">
        <v>267.96784178847798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1.1226139294926909</v>
      </c>
      <c r="D75" s="37">
        <v>0.74041272570937233</v>
      </c>
      <c r="E75" s="37">
        <v>1.1942390369733451</v>
      </c>
      <c r="F75" s="37">
        <v>1.2897678417884779</v>
      </c>
      <c r="G75" s="37">
        <v>1.5047291487532239</v>
      </c>
      <c r="H75" s="37">
        <v>1.0269991401547722</v>
      </c>
      <c r="I75" s="37">
        <v>1.098710232158211</v>
      </c>
      <c r="J75" s="37">
        <v>1.098710232158211</v>
      </c>
      <c r="K75" s="37">
        <v>0.81203783319002576</v>
      </c>
      <c r="L75" s="37">
        <v>0.76431642304385217</v>
      </c>
      <c r="M75" s="37">
        <v>1.0269991401547716</v>
      </c>
      <c r="N75" s="37">
        <v>0.90765262252794476</v>
      </c>
      <c r="O75" s="37">
        <v>1.0748065348237317</v>
      </c>
      <c r="P75" s="37">
        <v>0.97927773000859897</v>
      </c>
      <c r="Q75" s="37">
        <v>0.90765262252794465</v>
      </c>
      <c r="R75" s="37">
        <v>0.85984522785898554</v>
      </c>
      <c r="S75" s="37">
        <v>0.85984522785898521</v>
      </c>
      <c r="T75" s="37">
        <v>0.85984522785898565</v>
      </c>
      <c r="U75" s="37">
        <v>1.0549441100601897</v>
      </c>
      <c r="V75" s="37">
        <v>0.85984522785898587</v>
      </c>
      <c r="W75" s="37">
        <v>0.85984522785898587</v>
      </c>
      <c r="X75" s="37">
        <v>0.85984522785898465</v>
      </c>
    </row>
    <row r="76" spans="1:24" ht="11.25" customHeight="1" x14ac:dyDescent="0.2">
      <c r="A76" s="38" t="s">
        <v>139</v>
      </c>
      <c r="B76" s="39" t="s">
        <v>140</v>
      </c>
      <c r="C76" s="40">
        <v>37.877319764148361</v>
      </c>
      <c r="D76" s="40">
        <v>42.823565308563346</v>
      </c>
      <c r="E76" s="40">
        <v>57.832794928786036</v>
      </c>
      <c r="F76" s="40">
        <v>80.053325910054781</v>
      </c>
      <c r="G76" s="40">
        <v>90.465240019673644</v>
      </c>
      <c r="H76" s="40">
        <v>100.38762891560283</v>
      </c>
      <c r="I76" s="40">
        <v>96.183714860975044</v>
      </c>
      <c r="J76" s="40">
        <v>116.41969326183266</v>
      </c>
      <c r="K76" s="40">
        <v>117.19174599949531</v>
      </c>
      <c r="L76" s="40">
        <v>161.33739078910122</v>
      </c>
      <c r="M76" s="40">
        <v>118.07719869422914</v>
      </c>
      <c r="N76" s="40">
        <v>115.59669367739386</v>
      </c>
      <c r="O76" s="40">
        <v>128.10645973877192</v>
      </c>
      <c r="P76" s="40">
        <v>152.51747389509015</v>
      </c>
      <c r="Q76" s="40">
        <v>144.16731122558886</v>
      </c>
      <c r="R76" s="40">
        <v>137.88232989841575</v>
      </c>
      <c r="S76" s="40">
        <v>131.73499570392892</v>
      </c>
      <c r="T76" s="40">
        <v>127.98118925525532</v>
      </c>
      <c r="U76" s="40">
        <v>124.9680153074784</v>
      </c>
      <c r="V76" s="40">
        <v>123.65926776264656</v>
      </c>
      <c r="W76" s="40">
        <v>124.31950512950951</v>
      </c>
      <c r="X76" s="40">
        <v>124.59175403142453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6.349886716186484</v>
      </c>
      <c r="D2" s="31">
        <f t="shared" ref="D2:W2" si="1">SUM(D3,D17,D22,D25,D26,D51,D52,D71,D74,D75,D76)</f>
        <v>7.1126215302519293</v>
      </c>
      <c r="E2" s="31">
        <f t="shared" si="1"/>
        <v>6.0813071454860061</v>
      </c>
      <c r="F2" s="31">
        <f t="shared" si="1"/>
        <v>14.778528892695849</v>
      </c>
      <c r="G2" s="31">
        <f t="shared" si="1"/>
        <v>12.212087158815692</v>
      </c>
      <c r="H2" s="31">
        <f t="shared" si="1"/>
        <v>16.26191935395715</v>
      </c>
      <c r="I2" s="31">
        <f t="shared" si="1"/>
        <v>20.749113754607556</v>
      </c>
      <c r="J2" s="31">
        <f t="shared" si="1"/>
        <v>10.2651128769007</v>
      </c>
      <c r="K2" s="31">
        <f t="shared" si="1"/>
        <v>10.107052274109231</v>
      </c>
      <c r="L2" s="31">
        <f t="shared" si="1"/>
        <v>17.295684396453431</v>
      </c>
      <c r="M2" s="31">
        <f t="shared" si="1"/>
        <v>27.47066972389414</v>
      </c>
      <c r="N2" s="31">
        <f t="shared" si="1"/>
        <v>26.014091907901008</v>
      </c>
      <c r="O2" s="31">
        <f t="shared" si="1"/>
        <v>24.398633801471295</v>
      </c>
      <c r="P2" s="31">
        <f t="shared" si="1"/>
        <v>23.293899875800133</v>
      </c>
      <c r="Q2" s="31">
        <f t="shared" si="1"/>
        <v>22.539122957867576</v>
      </c>
      <c r="R2" s="31">
        <f t="shared" si="1"/>
        <v>22.650735645361596</v>
      </c>
      <c r="S2" s="31">
        <f t="shared" si="1"/>
        <v>24.540508264068031</v>
      </c>
      <c r="T2" s="31">
        <f t="shared" si="1"/>
        <v>23.815993121238179</v>
      </c>
      <c r="U2" s="31">
        <f t="shared" si="1"/>
        <v>24.994506544377579</v>
      </c>
      <c r="V2" s="31">
        <f t="shared" si="1"/>
        <v>25.013423139390444</v>
      </c>
      <c r="W2" s="31">
        <f t="shared" si="1"/>
        <v>25.832497372695133</v>
      </c>
      <c r="X2" s="31">
        <f t="shared" ref="X2" si="2">SUM(X3,X17,X22,X25,X26,X51,X52,X71,X74,X75,X76)</f>
        <v>27.009123913251209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6.349886716186484</v>
      </c>
      <c r="D76" s="40">
        <v>7.1126215302519293</v>
      </c>
      <c r="E76" s="40">
        <v>6.0813071454860061</v>
      </c>
      <c r="F76" s="40">
        <v>14.778528892695849</v>
      </c>
      <c r="G76" s="40">
        <v>12.212087158815692</v>
      </c>
      <c r="H76" s="40">
        <v>16.26191935395715</v>
      </c>
      <c r="I76" s="40">
        <v>20.749113754607556</v>
      </c>
      <c r="J76" s="40">
        <v>10.2651128769007</v>
      </c>
      <c r="K76" s="40">
        <v>10.107052274109231</v>
      </c>
      <c r="L76" s="40">
        <v>17.295684396453431</v>
      </c>
      <c r="M76" s="40">
        <v>27.47066972389414</v>
      </c>
      <c r="N76" s="40">
        <v>26.014091907901008</v>
      </c>
      <c r="O76" s="40">
        <v>24.398633801471295</v>
      </c>
      <c r="P76" s="40">
        <v>23.293899875800133</v>
      </c>
      <c r="Q76" s="40">
        <v>22.539122957867576</v>
      </c>
      <c r="R76" s="40">
        <v>22.650735645361596</v>
      </c>
      <c r="S76" s="40">
        <v>24.540508264068031</v>
      </c>
      <c r="T76" s="40">
        <v>23.815993121238179</v>
      </c>
      <c r="U76" s="40">
        <v>24.994506544377579</v>
      </c>
      <c r="V76" s="40">
        <v>25.013423139390444</v>
      </c>
      <c r="W76" s="40">
        <v>25.832497372695133</v>
      </c>
      <c r="X76" s="40">
        <v>27.009123913251209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468.35010827618697</v>
      </c>
      <c r="D2" s="31">
        <f t="shared" ref="D2:W2" si="1">SUM(D3,D17,D22,D25,D26,D51,D52,D71,D74,D75,D76)</f>
        <v>468.30637889752984</v>
      </c>
      <c r="E2" s="31">
        <f t="shared" si="1"/>
        <v>468.94266860051698</v>
      </c>
      <c r="F2" s="31">
        <f t="shared" si="1"/>
        <v>471.67369752796344</v>
      </c>
      <c r="G2" s="31">
        <f t="shared" si="1"/>
        <v>468.38399149678395</v>
      </c>
      <c r="H2" s="31">
        <f t="shared" si="1"/>
        <v>463.04923574825318</v>
      </c>
      <c r="I2" s="31">
        <f t="shared" si="1"/>
        <v>466.79219823352355</v>
      </c>
      <c r="J2" s="31">
        <f t="shared" si="1"/>
        <v>474.62648898947293</v>
      </c>
      <c r="K2" s="31">
        <f t="shared" si="1"/>
        <v>477.54550578643318</v>
      </c>
      <c r="L2" s="31">
        <f t="shared" si="1"/>
        <v>476.35307762702388</v>
      </c>
      <c r="M2" s="31">
        <f t="shared" si="1"/>
        <v>499.04932295047598</v>
      </c>
      <c r="N2" s="31">
        <f t="shared" si="1"/>
        <v>445.03834984620812</v>
      </c>
      <c r="O2" s="31">
        <f t="shared" si="1"/>
        <v>422.04826010296728</v>
      </c>
      <c r="P2" s="31">
        <f t="shared" si="1"/>
        <v>410.86948400330272</v>
      </c>
      <c r="Q2" s="31">
        <f t="shared" si="1"/>
        <v>387.68807632846705</v>
      </c>
      <c r="R2" s="31">
        <f t="shared" si="1"/>
        <v>371.66915855667162</v>
      </c>
      <c r="S2" s="31">
        <f t="shared" si="1"/>
        <v>368.75593983831305</v>
      </c>
      <c r="T2" s="31">
        <f t="shared" si="1"/>
        <v>374.53832420487493</v>
      </c>
      <c r="U2" s="31">
        <f t="shared" si="1"/>
        <v>375.60315446772512</v>
      </c>
      <c r="V2" s="31">
        <f t="shared" si="1"/>
        <v>371.20089019710139</v>
      </c>
      <c r="W2" s="31">
        <f t="shared" si="1"/>
        <v>399.26475361023756</v>
      </c>
      <c r="X2" s="31">
        <f t="shared" ref="X2" si="2">SUM(X3,X17,X22,X25,X26,X51,X52,X71,X74,X75,X76)</f>
        <v>367.54541105806402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5.7035621686460596</v>
      </c>
      <c r="D17" s="37">
        <f t="shared" si="15"/>
        <v>0.68896183087682727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5.7035621686460596</v>
      </c>
      <c r="D18" s="10">
        <v>0.68896183087682727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373.49383256374068</v>
      </c>
      <c r="D26" s="37">
        <f t="shared" si="19"/>
        <v>367.20757195336716</v>
      </c>
      <c r="E26" s="37">
        <f t="shared" si="19"/>
        <v>362.39103552636573</v>
      </c>
      <c r="F26" s="37">
        <f t="shared" si="19"/>
        <v>368.59129311074537</v>
      </c>
      <c r="G26" s="37">
        <f t="shared" si="19"/>
        <v>360.76118878354629</v>
      </c>
      <c r="H26" s="37">
        <f t="shared" si="19"/>
        <v>348.55525320181061</v>
      </c>
      <c r="I26" s="37">
        <f t="shared" si="19"/>
        <v>346.17944400238122</v>
      </c>
      <c r="J26" s="37">
        <f t="shared" si="19"/>
        <v>347.24419814635536</v>
      </c>
      <c r="K26" s="37">
        <f t="shared" si="19"/>
        <v>343.55457623266858</v>
      </c>
      <c r="L26" s="37">
        <f t="shared" si="19"/>
        <v>339.43354288292733</v>
      </c>
      <c r="M26" s="37">
        <f t="shared" si="19"/>
        <v>345.60686944040532</v>
      </c>
      <c r="N26" s="37">
        <f t="shared" si="19"/>
        <v>296.81121824282809</v>
      </c>
      <c r="O26" s="37">
        <f t="shared" si="19"/>
        <v>269.96041377960245</v>
      </c>
      <c r="P26" s="37">
        <f t="shared" si="19"/>
        <v>259.90651667479193</v>
      </c>
      <c r="Q26" s="37">
        <f t="shared" si="19"/>
        <v>234.67244805710487</v>
      </c>
      <c r="R26" s="37">
        <f t="shared" si="19"/>
        <v>216.82625731043197</v>
      </c>
      <c r="S26" s="37">
        <f t="shared" si="19"/>
        <v>214.88415593948713</v>
      </c>
      <c r="T26" s="37">
        <f t="shared" si="19"/>
        <v>216.80938513791872</v>
      </c>
      <c r="U26" s="37">
        <f t="shared" si="19"/>
        <v>209.99761555236017</v>
      </c>
      <c r="V26" s="37">
        <f t="shared" si="19"/>
        <v>204.87809712330966</v>
      </c>
      <c r="W26" s="37">
        <f t="shared" si="19"/>
        <v>226.61330045775082</v>
      </c>
      <c r="X26" s="37">
        <f t="shared" ref="X26" si="20">SUM(X27,X33)</f>
        <v>196.68488014492644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373.49383256374068</v>
      </c>
      <c r="D33" s="29">
        <f t="shared" si="23"/>
        <v>367.20757195336716</v>
      </c>
      <c r="E33" s="29">
        <f t="shared" si="23"/>
        <v>362.39103552636573</v>
      </c>
      <c r="F33" s="29">
        <f t="shared" si="23"/>
        <v>368.59129311074537</v>
      </c>
      <c r="G33" s="29">
        <f t="shared" si="23"/>
        <v>360.76118878354629</v>
      </c>
      <c r="H33" s="29">
        <f t="shared" si="23"/>
        <v>348.55525320181061</v>
      </c>
      <c r="I33" s="29">
        <f t="shared" si="23"/>
        <v>346.17944400238122</v>
      </c>
      <c r="J33" s="29">
        <f t="shared" si="23"/>
        <v>347.24419814635536</v>
      </c>
      <c r="K33" s="29">
        <f t="shared" si="23"/>
        <v>343.55457623266858</v>
      </c>
      <c r="L33" s="29">
        <f t="shared" si="23"/>
        <v>339.43354288292733</v>
      </c>
      <c r="M33" s="29">
        <f t="shared" si="23"/>
        <v>345.60686944040532</v>
      </c>
      <c r="N33" s="29">
        <f t="shared" si="23"/>
        <v>296.81121824282809</v>
      </c>
      <c r="O33" s="29">
        <f t="shared" si="23"/>
        <v>269.96041377960245</v>
      </c>
      <c r="P33" s="29">
        <f t="shared" si="23"/>
        <v>259.90651667479193</v>
      </c>
      <c r="Q33" s="29">
        <f t="shared" si="23"/>
        <v>234.67244805710487</v>
      </c>
      <c r="R33" s="29">
        <f t="shared" si="23"/>
        <v>216.82625731043197</v>
      </c>
      <c r="S33" s="29">
        <f t="shared" si="23"/>
        <v>214.88415593948713</v>
      </c>
      <c r="T33" s="29">
        <f t="shared" si="23"/>
        <v>216.80938513791872</v>
      </c>
      <c r="U33" s="29">
        <f t="shared" si="23"/>
        <v>209.99761555236017</v>
      </c>
      <c r="V33" s="29">
        <f t="shared" si="23"/>
        <v>204.87809712330966</v>
      </c>
      <c r="W33" s="29">
        <f t="shared" si="23"/>
        <v>226.61330045775082</v>
      </c>
      <c r="X33" s="29">
        <f t="shared" ref="X33" si="24">SUM(X34:X50)</f>
        <v>196.68488014492644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364.14404385012517</v>
      </c>
      <c r="D36" s="10">
        <v>356.15842365086684</v>
      </c>
      <c r="E36" s="10">
        <v>351.86929351714042</v>
      </c>
      <c r="F36" s="10">
        <v>360.87980124141484</v>
      </c>
      <c r="G36" s="10">
        <v>353.73696733739519</v>
      </c>
      <c r="H36" s="10">
        <v>340.5111446486365</v>
      </c>
      <c r="I36" s="10">
        <v>336.95306358007508</v>
      </c>
      <c r="J36" s="10">
        <v>335.22736343402573</v>
      </c>
      <c r="K36" s="10">
        <v>327.94937688886642</v>
      </c>
      <c r="L36" s="10">
        <v>322.53777561044717</v>
      </c>
      <c r="M36" s="10">
        <v>319.67063793146389</v>
      </c>
      <c r="N36" s="10">
        <v>269.35511607910576</v>
      </c>
      <c r="O36" s="10">
        <v>251.55631986242474</v>
      </c>
      <c r="P36" s="10">
        <v>244.43680137575234</v>
      </c>
      <c r="Q36" s="10">
        <v>221.29836629406708</v>
      </c>
      <c r="R36" s="10">
        <v>204.68615649183144</v>
      </c>
      <c r="S36" s="10">
        <v>202.31298366294061</v>
      </c>
      <c r="T36" s="10">
        <v>205.87274290627687</v>
      </c>
      <c r="U36" s="10">
        <v>196.97334479793633</v>
      </c>
      <c r="V36" s="10">
        <v>194.00687876182289</v>
      </c>
      <c r="W36" s="10">
        <v>214.17884780739465</v>
      </c>
      <c r="X36" s="10">
        <v>185.70077386070508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0.28754800698852806</v>
      </c>
      <c r="L41" s="10">
        <v>0.26118867403985185</v>
      </c>
      <c r="M41" s="10">
        <v>0.34532806018660395</v>
      </c>
      <c r="N41" s="10">
        <v>0.32103332252143596</v>
      </c>
      <c r="O41" s="10">
        <v>0</v>
      </c>
      <c r="P41" s="10">
        <v>0.25795594252247184</v>
      </c>
      <c r="Q41" s="10">
        <v>0</v>
      </c>
      <c r="R41" s="10">
        <v>0</v>
      </c>
      <c r="S41" s="10">
        <v>0</v>
      </c>
      <c r="T41" s="10">
        <v>3.8973364623240532E-2</v>
      </c>
      <c r="U41" s="10">
        <v>2.8787805885924427E-2</v>
      </c>
      <c r="V41" s="10">
        <v>2.3288623202779003E-2</v>
      </c>
      <c r="W41" s="10">
        <v>1.0742186774566882E-2</v>
      </c>
      <c r="X41" s="10">
        <v>7.7784451726892875E-3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9.3497887136154958</v>
      </c>
      <c r="D43" s="10">
        <v>11.049148302500347</v>
      </c>
      <c r="E43" s="10">
        <v>10.521742009225308</v>
      </c>
      <c r="F43" s="10">
        <v>7.7114918693305201</v>
      </c>
      <c r="G43" s="10">
        <v>7.0242214461510963</v>
      </c>
      <c r="H43" s="10">
        <v>8.0441085531741248</v>
      </c>
      <c r="I43" s="10">
        <v>9.2263804223061161</v>
      </c>
      <c r="J43" s="10">
        <v>12.016834712329635</v>
      </c>
      <c r="K43" s="10">
        <v>15.31765133681364</v>
      </c>
      <c r="L43" s="10">
        <v>16.634578598440328</v>
      </c>
      <c r="M43" s="10">
        <v>25.59090344875484</v>
      </c>
      <c r="N43" s="10">
        <v>27.135068841200891</v>
      </c>
      <c r="O43" s="10">
        <v>18.404093917177715</v>
      </c>
      <c r="P43" s="10">
        <v>15.211759356517101</v>
      </c>
      <c r="Q43" s="10">
        <v>13.374081763037781</v>
      </c>
      <c r="R43" s="10">
        <v>12.140100818600516</v>
      </c>
      <c r="S43" s="10">
        <v>12.571172276546505</v>
      </c>
      <c r="T43" s="10">
        <v>10.897668867018622</v>
      </c>
      <c r="U43" s="10">
        <v>12.995482948537941</v>
      </c>
      <c r="V43" s="10">
        <v>10.847929738284</v>
      </c>
      <c r="W43" s="10">
        <v>12.423710463581607</v>
      </c>
      <c r="X43" s="10">
        <v>10.976327839048691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16.005709498822082</v>
      </c>
      <c r="D51" s="37">
        <v>25.023093697446367</v>
      </c>
      <c r="E51" s="37">
        <v>30.146644879707733</v>
      </c>
      <c r="F51" s="37">
        <v>30.838920850087415</v>
      </c>
      <c r="G51" s="37">
        <v>34.131487696197858</v>
      </c>
      <c r="H51" s="37">
        <v>36.899644695314663</v>
      </c>
      <c r="I51" s="37">
        <v>38.315879952348247</v>
      </c>
      <c r="J51" s="37">
        <v>40.970774188958693</v>
      </c>
      <c r="K51" s="37">
        <v>43.988532991308432</v>
      </c>
      <c r="L51" s="37">
        <v>46.990281588974391</v>
      </c>
      <c r="M51" s="37">
        <v>63.800906802688942</v>
      </c>
      <c r="N51" s="37">
        <v>53.019109226727487</v>
      </c>
      <c r="O51" s="37">
        <v>50.94835923581082</v>
      </c>
      <c r="P51" s="37">
        <v>46.188861351298584</v>
      </c>
      <c r="Q51" s="37">
        <v>46.484771763193073</v>
      </c>
      <c r="R51" s="37">
        <v>46.398384953249199</v>
      </c>
      <c r="S51" s="37">
        <v>42.00193509689602</v>
      </c>
      <c r="T51" s="37">
        <v>43.880431043156804</v>
      </c>
      <c r="U51" s="37">
        <v>46.348198541370557</v>
      </c>
      <c r="V51" s="37">
        <v>46.984889962077688</v>
      </c>
      <c r="W51" s="37">
        <v>49.527176720139529</v>
      </c>
      <c r="X51" s="37">
        <v>44.355640340540525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63.782127134173138</v>
      </c>
      <c r="D52" s="37">
        <f t="shared" si="25"/>
        <v>64.971784292429447</v>
      </c>
      <c r="E52" s="37">
        <f t="shared" si="25"/>
        <v>64.912353598945359</v>
      </c>
      <c r="F52" s="37">
        <f t="shared" si="25"/>
        <v>62.519716962798896</v>
      </c>
      <c r="G52" s="37">
        <f t="shared" si="25"/>
        <v>63.139162336357522</v>
      </c>
      <c r="H52" s="37">
        <f t="shared" si="25"/>
        <v>64.73960337126276</v>
      </c>
      <c r="I52" s="37">
        <f t="shared" si="25"/>
        <v>68.556438177350557</v>
      </c>
      <c r="J52" s="37">
        <f t="shared" si="25"/>
        <v>69.935073009902879</v>
      </c>
      <c r="K52" s="37">
        <f t="shared" si="25"/>
        <v>72.877487313394369</v>
      </c>
      <c r="L52" s="37">
        <f t="shared" si="25"/>
        <v>70.535186744582319</v>
      </c>
      <c r="M52" s="37">
        <f t="shared" si="25"/>
        <v>72.99067545619566</v>
      </c>
      <c r="N52" s="37">
        <f t="shared" si="25"/>
        <v>79.845533581733065</v>
      </c>
      <c r="O52" s="37">
        <f t="shared" si="25"/>
        <v>86.726139294926909</v>
      </c>
      <c r="P52" s="37">
        <f t="shared" si="25"/>
        <v>91.000687876182283</v>
      </c>
      <c r="Q52" s="37">
        <f t="shared" si="25"/>
        <v>93.219413394477883</v>
      </c>
      <c r="R52" s="37">
        <f t="shared" si="25"/>
        <v>95.005254609725796</v>
      </c>
      <c r="S52" s="37">
        <f t="shared" si="25"/>
        <v>97.319785994076611</v>
      </c>
      <c r="T52" s="37">
        <f t="shared" si="25"/>
        <v>99.727868539218505</v>
      </c>
      <c r="U52" s="37">
        <f t="shared" si="25"/>
        <v>104.44630744243813</v>
      </c>
      <c r="V52" s="37">
        <f t="shared" si="25"/>
        <v>104.51901213337155</v>
      </c>
      <c r="W52" s="37">
        <f t="shared" si="25"/>
        <v>107.82593866437375</v>
      </c>
      <c r="X52" s="37">
        <f t="shared" ref="X52" si="26">SUM(X53:X70)</f>
        <v>110.51257284799847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11.0585554600172</v>
      </c>
      <c r="D57" s="10">
        <v>11.440756663800521</v>
      </c>
      <c r="E57" s="10">
        <v>11.822871883061049</v>
      </c>
      <c r="F57" s="10">
        <v>12.22889079965606</v>
      </c>
      <c r="G57" s="10">
        <v>12.61109200343938</v>
      </c>
      <c r="H57" s="10">
        <v>13.51865864144454</v>
      </c>
      <c r="I57" s="10">
        <v>14.23525365434222</v>
      </c>
      <c r="J57" s="10">
        <v>15.429406706792779</v>
      </c>
      <c r="K57" s="10">
        <v>18.152278589853829</v>
      </c>
      <c r="L57" s="10">
        <v>20.922871883061049</v>
      </c>
      <c r="M57" s="10">
        <v>28.85262252794497</v>
      </c>
      <c r="N57" s="10">
        <v>35.707480653482371</v>
      </c>
      <c r="O57" s="10">
        <v>40.41272570937231</v>
      </c>
      <c r="P57" s="10">
        <v>43.661049011177987</v>
      </c>
      <c r="Q57" s="10">
        <v>46.121152192605329</v>
      </c>
      <c r="R57" s="10">
        <v>48.15133276010318</v>
      </c>
      <c r="S57" s="10">
        <v>50.372570937231288</v>
      </c>
      <c r="T57" s="10">
        <v>52.780653482373182</v>
      </c>
      <c r="U57" s="10">
        <v>57.3761822871883</v>
      </c>
      <c r="V57" s="10">
        <v>57.798366294067073</v>
      </c>
      <c r="W57" s="10">
        <v>60.4152192605331</v>
      </c>
      <c r="X57" s="10">
        <v>63.287962166809969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52.723571674155941</v>
      </c>
      <c r="D59" s="10">
        <v>53.531027628628934</v>
      </c>
      <c r="E59" s="10">
        <v>53.089481715884304</v>
      </c>
      <c r="F59" s="10">
        <v>50.290826163142839</v>
      </c>
      <c r="G59" s="10">
        <v>50.528070332918141</v>
      </c>
      <c r="H59" s="10">
        <v>51.220944729818221</v>
      </c>
      <c r="I59" s="10">
        <v>54.321184523008341</v>
      </c>
      <c r="J59" s="10">
        <v>54.505666303110097</v>
      </c>
      <c r="K59" s="10">
        <v>54.72520872354054</v>
      </c>
      <c r="L59" s="10">
        <v>49.612314861521263</v>
      </c>
      <c r="M59" s="10">
        <v>44.138052928250687</v>
      </c>
      <c r="N59" s="10">
        <v>44.138052928250687</v>
      </c>
      <c r="O59" s="10">
        <v>45.880648821579285</v>
      </c>
      <c r="P59" s="10">
        <v>46.863933002736992</v>
      </c>
      <c r="Q59" s="10">
        <v>46.622579825268978</v>
      </c>
      <c r="R59" s="10">
        <v>46.378265543368919</v>
      </c>
      <c r="S59" s="10">
        <v>46.514395697960119</v>
      </c>
      <c r="T59" s="10">
        <v>46.493775581303666</v>
      </c>
      <c r="U59" s="10">
        <v>46.61115670748157</v>
      </c>
      <c r="V59" s="10">
        <v>46.267231290041131</v>
      </c>
      <c r="W59" s="10">
        <v>46.593588589339092</v>
      </c>
      <c r="X59" s="10">
        <v>46.414016924635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0.43276476397530861</v>
      </c>
      <c r="P60" s="10">
        <v>0.47570586226730965</v>
      </c>
      <c r="Q60" s="10">
        <v>0.47568137660357857</v>
      </c>
      <c r="R60" s="10">
        <v>0.47565630625369504</v>
      </c>
      <c r="S60" s="10">
        <v>0.43281935888519629</v>
      </c>
      <c r="T60" s="10">
        <v>0.45343947554166042</v>
      </c>
      <c r="U60" s="10">
        <v>0.45896844776825962</v>
      </c>
      <c r="V60" s="10">
        <v>0.45341454926333796</v>
      </c>
      <c r="W60" s="10">
        <v>0.81713081450154978</v>
      </c>
      <c r="X60" s="10">
        <v>0.81059375655350352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9.3648769108050249</v>
      </c>
      <c r="D76" s="40">
        <v>10.414967123410021</v>
      </c>
      <c r="E76" s="40">
        <v>11.492634595498176</v>
      </c>
      <c r="F76" s="40">
        <v>9.7237666043317574</v>
      </c>
      <c r="G76" s="40">
        <v>10.352152680682309</v>
      </c>
      <c r="H76" s="40">
        <v>12.854734479865085</v>
      </c>
      <c r="I76" s="40">
        <v>13.740436101443519</v>
      </c>
      <c r="J76" s="40">
        <v>16.476443644256033</v>
      </c>
      <c r="K76" s="40">
        <v>17.124909249061854</v>
      </c>
      <c r="L76" s="40">
        <v>19.394066410539867</v>
      </c>
      <c r="M76" s="40">
        <v>16.650871251186079</v>
      </c>
      <c r="N76" s="40">
        <v>15.362488794919475</v>
      </c>
      <c r="O76" s="40">
        <v>14.413347792627112</v>
      </c>
      <c r="P76" s="40">
        <v>13.773418101029916</v>
      </c>
      <c r="Q76" s="40">
        <v>13.311443113691192</v>
      </c>
      <c r="R76" s="40">
        <v>13.439261683264625</v>
      </c>
      <c r="S76" s="40">
        <v>14.550062807853275</v>
      </c>
      <c r="T76" s="40">
        <v>14.120639484580932</v>
      </c>
      <c r="U76" s="40">
        <v>14.811032931556243</v>
      </c>
      <c r="V76" s="40">
        <v>14.818890978342511</v>
      </c>
      <c r="W76" s="40">
        <v>15.298337767973431</v>
      </c>
      <c r="X76" s="40">
        <v>15.992317724598616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751.25167096633334</v>
      </c>
      <c r="D2" s="31">
        <f t="shared" ref="D2:W2" si="1">SUM(D3,D17,D22,D25,D26,D51,D52,D71,D74,D75,D76)</f>
        <v>778.07983722052745</v>
      </c>
      <c r="E2" s="31">
        <f t="shared" si="1"/>
        <v>811.64692805169716</v>
      </c>
      <c r="F2" s="31">
        <f t="shared" si="1"/>
        <v>824.28408251950907</v>
      </c>
      <c r="G2" s="31">
        <f t="shared" si="1"/>
        <v>822.81138300915245</v>
      </c>
      <c r="H2" s="31">
        <f t="shared" si="1"/>
        <v>816.20672920940615</v>
      </c>
      <c r="I2" s="31">
        <f t="shared" si="1"/>
        <v>787.26599463102241</v>
      </c>
      <c r="J2" s="31">
        <f t="shared" si="1"/>
        <v>790.05057587335671</v>
      </c>
      <c r="K2" s="31">
        <f t="shared" si="1"/>
        <v>756.11326775434441</v>
      </c>
      <c r="L2" s="31">
        <f t="shared" si="1"/>
        <v>759.132762641113</v>
      </c>
      <c r="M2" s="31">
        <f t="shared" si="1"/>
        <v>770.76106312311686</v>
      </c>
      <c r="N2" s="31">
        <f t="shared" si="1"/>
        <v>681.00380842632626</v>
      </c>
      <c r="O2" s="31">
        <f t="shared" si="1"/>
        <v>595.89584745839738</v>
      </c>
      <c r="P2" s="31">
        <f t="shared" si="1"/>
        <v>534.2967463787279</v>
      </c>
      <c r="Q2" s="31">
        <f t="shared" si="1"/>
        <v>504.50767302412402</v>
      </c>
      <c r="R2" s="31">
        <f t="shared" si="1"/>
        <v>498.3498065850535</v>
      </c>
      <c r="S2" s="31">
        <f t="shared" si="1"/>
        <v>558.45088252675623</v>
      </c>
      <c r="T2" s="31">
        <f t="shared" si="1"/>
        <v>552.26054917051283</v>
      </c>
      <c r="U2" s="31">
        <f t="shared" si="1"/>
        <v>609.15374772662301</v>
      </c>
      <c r="V2" s="31">
        <f t="shared" si="1"/>
        <v>625.28719561303024</v>
      </c>
      <c r="W2" s="31">
        <f t="shared" si="1"/>
        <v>676.01425165727551</v>
      </c>
      <c r="X2" s="31">
        <f t="shared" ref="X2" si="2">SUM(X3,X17,X22,X25,X26,X51,X52,X71,X74,X75,X76)</f>
        <v>692.12465940487721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9.4084525802978902</v>
      </c>
      <c r="D17" s="37">
        <f t="shared" si="15"/>
        <v>1.194328758713235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9.4084525802978902</v>
      </c>
      <c r="D18" s="10">
        <v>1.194328758713235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254.22800047964515</v>
      </c>
      <c r="D26" s="37">
        <f t="shared" si="19"/>
        <v>247.89182965220098</v>
      </c>
      <c r="E26" s="37">
        <f t="shared" si="19"/>
        <v>253.0041908566289</v>
      </c>
      <c r="F26" s="37">
        <f t="shared" si="19"/>
        <v>308.19948661632975</v>
      </c>
      <c r="G26" s="37">
        <f t="shared" si="19"/>
        <v>310.34836584919049</v>
      </c>
      <c r="H26" s="37">
        <f t="shared" si="19"/>
        <v>271.23981919362529</v>
      </c>
      <c r="I26" s="37">
        <f t="shared" si="19"/>
        <v>247.20429544657725</v>
      </c>
      <c r="J26" s="37">
        <f t="shared" si="19"/>
        <v>228.20917224422152</v>
      </c>
      <c r="K26" s="37">
        <f t="shared" si="19"/>
        <v>192.47795934845249</v>
      </c>
      <c r="L26" s="37">
        <f t="shared" si="19"/>
        <v>188.46828764416233</v>
      </c>
      <c r="M26" s="37">
        <f t="shared" si="19"/>
        <v>200.24140154772141</v>
      </c>
      <c r="N26" s="37">
        <f t="shared" si="19"/>
        <v>200.02111397726188</v>
      </c>
      <c r="O26" s="37">
        <f t="shared" si="19"/>
        <v>186.80385974968951</v>
      </c>
      <c r="P26" s="37">
        <f t="shared" si="19"/>
        <v>181.51695805866052</v>
      </c>
      <c r="Q26" s="37">
        <f t="shared" si="19"/>
        <v>164.3345275628165</v>
      </c>
      <c r="R26" s="37">
        <f t="shared" si="19"/>
        <v>151.99842361708224</v>
      </c>
      <c r="S26" s="37">
        <f t="shared" si="19"/>
        <v>150.23612305340598</v>
      </c>
      <c r="T26" s="37">
        <f t="shared" si="19"/>
        <v>152.87957389892046</v>
      </c>
      <c r="U26" s="37">
        <f t="shared" si="19"/>
        <v>146.27094678513421</v>
      </c>
      <c r="V26" s="37">
        <f t="shared" si="19"/>
        <v>144.06807108053883</v>
      </c>
      <c r="W26" s="37">
        <f t="shared" si="19"/>
        <v>159.04762587178752</v>
      </c>
      <c r="X26" s="37">
        <f t="shared" ref="X26" si="20">SUM(X27,X33)</f>
        <v>137.90001910767174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254.22800047964515</v>
      </c>
      <c r="D33" s="29">
        <f t="shared" si="23"/>
        <v>247.89182965220098</v>
      </c>
      <c r="E33" s="29">
        <f t="shared" si="23"/>
        <v>253.0041908566289</v>
      </c>
      <c r="F33" s="29">
        <f t="shared" si="23"/>
        <v>308.19948661632975</v>
      </c>
      <c r="G33" s="29">
        <f t="shared" si="23"/>
        <v>310.34836584919049</v>
      </c>
      <c r="H33" s="29">
        <f t="shared" si="23"/>
        <v>271.23981919362529</v>
      </c>
      <c r="I33" s="29">
        <f t="shared" si="23"/>
        <v>247.20429544657725</v>
      </c>
      <c r="J33" s="29">
        <f t="shared" si="23"/>
        <v>228.20917224422152</v>
      </c>
      <c r="K33" s="29">
        <f t="shared" si="23"/>
        <v>192.47795934845249</v>
      </c>
      <c r="L33" s="29">
        <f t="shared" si="23"/>
        <v>188.46828764416233</v>
      </c>
      <c r="M33" s="29">
        <f t="shared" si="23"/>
        <v>200.24140154772141</v>
      </c>
      <c r="N33" s="29">
        <f t="shared" si="23"/>
        <v>200.02111397726188</v>
      </c>
      <c r="O33" s="29">
        <f t="shared" si="23"/>
        <v>186.80385974968951</v>
      </c>
      <c r="P33" s="29">
        <f t="shared" si="23"/>
        <v>181.51695805866052</v>
      </c>
      <c r="Q33" s="29">
        <f t="shared" si="23"/>
        <v>164.3345275628165</v>
      </c>
      <c r="R33" s="29">
        <f t="shared" si="23"/>
        <v>151.99842361708224</v>
      </c>
      <c r="S33" s="29">
        <f t="shared" si="23"/>
        <v>150.23612305340598</v>
      </c>
      <c r="T33" s="29">
        <f t="shared" si="23"/>
        <v>152.87957389892046</v>
      </c>
      <c r="U33" s="29">
        <f t="shared" si="23"/>
        <v>146.27094678513421</v>
      </c>
      <c r="V33" s="29">
        <f t="shared" si="23"/>
        <v>144.06807108053883</v>
      </c>
      <c r="W33" s="29">
        <f t="shared" si="23"/>
        <v>159.04762587178752</v>
      </c>
      <c r="X33" s="29">
        <f t="shared" ref="X33" si="24">SUM(X34:X50)</f>
        <v>137.90001910767174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254.22800047964515</v>
      </c>
      <c r="D36" s="10">
        <v>247.89182965220098</v>
      </c>
      <c r="E36" s="10">
        <v>253.0041908566289</v>
      </c>
      <c r="F36" s="10">
        <v>308.19948661632975</v>
      </c>
      <c r="G36" s="10">
        <v>310.34836584919049</v>
      </c>
      <c r="H36" s="10">
        <v>271.23981919362529</v>
      </c>
      <c r="I36" s="10">
        <v>247.20429544657725</v>
      </c>
      <c r="J36" s="10">
        <v>228.20917224422152</v>
      </c>
      <c r="K36" s="10">
        <v>192.47795934845249</v>
      </c>
      <c r="L36" s="10">
        <v>188.46828764416233</v>
      </c>
      <c r="M36" s="10">
        <v>200.24140154772141</v>
      </c>
      <c r="N36" s="10">
        <v>200.02111397726188</v>
      </c>
      <c r="O36" s="10">
        <v>186.80385974968951</v>
      </c>
      <c r="P36" s="10">
        <v>181.51695805866052</v>
      </c>
      <c r="Q36" s="10">
        <v>164.3345275628165</v>
      </c>
      <c r="R36" s="10">
        <v>151.99842361708224</v>
      </c>
      <c r="S36" s="10">
        <v>150.23612305340598</v>
      </c>
      <c r="T36" s="10">
        <v>152.87957389892046</v>
      </c>
      <c r="U36" s="10">
        <v>146.27094678513421</v>
      </c>
      <c r="V36" s="10">
        <v>144.06807108053883</v>
      </c>
      <c r="W36" s="10">
        <v>159.04762587178752</v>
      </c>
      <c r="X36" s="10">
        <v>137.90001910767174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26.402615485023926</v>
      </c>
      <c r="D51" s="37">
        <v>43.378020516464694</v>
      </c>
      <c r="E51" s="37">
        <v>55.087425049512248</v>
      </c>
      <c r="F51" s="37">
        <v>56.772733461331036</v>
      </c>
      <c r="G51" s="37">
        <v>63.77428274509478</v>
      </c>
      <c r="H51" s="37">
        <v>69.988002198411692</v>
      </c>
      <c r="I51" s="37">
        <v>69.799350394904508</v>
      </c>
      <c r="J51" s="37">
        <v>74.273868234153838</v>
      </c>
      <c r="K51" s="37">
        <v>75.386398513010462</v>
      </c>
      <c r="L51" s="37">
        <v>81.225782261316198</v>
      </c>
      <c r="M51" s="37">
        <v>109.69535234668116</v>
      </c>
      <c r="N51" s="37">
        <v>88.452070703414037</v>
      </c>
      <c r="O51" s="37">
        <v>76.211523058547385</v>
      </c>
      <c r="P51" s="37">
        <v>62.055762229335535</v>
      </c>
      <c r="Q51" s="37">
        <v>61.825377506344104</v>
      </c>
      <c r="R51" s="37">
        <v>63.512870881196733</v>
      </c>
      <c r="S51" s="37">
        <v>66.392357590609777</v>
      </c>
      <c r="T51" s="37">
        <v>67.602887486891078</v>
      </c>
      <c r="U51" s="37">
        <v>80.434505908272328</v>
      </c>
      <c r="V51" s="37">
        <v>85.526456826536901</v>
      </c>
      <c r="W51" s="37">
        <v>91.843734575839463</v>
      </c>
      <c r="X51" s="37">
        <v>92.827441620961352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262.01841030912044</v>
      </c>
      <c r="D52" s="37">
        <f t="shared" si="25"/>
        <v>266.51018345707439</v>
      </c>
      <c r="E52" s="37">
        <f t="shared" si="25"/>
        <v>264.69505129145739</v>
      </c>
      <c r="F52" s="37">
        <f t="shared" si="25"/>
        <v>244.1713576142225</v>
      </c>
      <c r="G52" s="37">
        <f t="shared" si="25"/>
        <v>217.85291353285166</v>
      </c>
      <c r="H52" s="37">
        <f t="shared" si="25"/>
        <v>213.25286627153861</v>
      </c>
      <c r="I52" s="37">
        <f t="shared" si="25"/>
        <v>210.06599958480578</v>
      </c>
      <c r="J52" s="37">
        <f t="shared" si="25"/>
        <v>208.1343371397513</v>
      </c>
      <c r="K52" s="37">
        <f t="shared" si="25"/>
        <v>248.94755121662104</v>
      </c>
      <c r="L52" s="37">
        <f t="shared" si="25"/>
        <v>250.49385626090367</v>
      </c>
      <c r="M52" s="37">
        <f t="shared" si="25"/>
        <v>165.87365052068404</v>
      </c>
      <c r="N52" s="37">
        <f t="shared" si="25"/>
        <v>165.87365052068404</v>
      </c>
      <c r="O52" s="37">
        <f t="shared" si="25"/>
        <v>174.04879621668096</v>
      </c>
      <c r="P52" s="37">
        <f t="shared" si="25"/>
        <v>177.90541702493553</v>
      </c>
      <c r="Q52" s="37">
        <f t="shared" si="25"/>
        <v>176.99830419413394</v>
      </c>
      <c r="R52" s="37">
        <f t="shared" si="25"/>
        <v>176.08006114454952</v>
      </c>
      <c r="S52" s="37">
        <f t="shared" si="25"/>
        <v>176.43066303620904</v>
      </c>
      <c r="T52" s="37">
        <f t="shared" si="25"/>
        <v>176.43066303620907</v>
      </c>
      <c r="U52" s="37">
        <f t="shared" si="25"/>
        <v>176.89256711569701</v>
      </c>
      <c r="V52" s="37">
        <f t="shared" si="25"/>
        <v>175.57920129932162</v>
      </c>
      <c r="W52" s="37">
        <f t="shared" si="25"/>
        <v>178.17254227572371</v>
      </c>
      <c r="X52" s="37">
        <f t="shared" ref="X52" si="26">SUM(X53:X70)</f>
        <v>178.76246775580398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262.01841030912044</v>
      </c>
      <c r="D59" s="10">
        <v>266.51018345707439</v>
      </c>
      <c r="E59" s="10">
        <v>264.69505129145739</v>
      </c>
      <c r="F59" s="10">
        <v>244.1713576142225</v>
      </c>
      <c r="G59" s="10">
        <v>217.85291353285166</v>
      </c>
      <c r="H59" s="10">
        <v>213.25286627153861</v>
      </c>
      <c r="I59" s="10">
        <v>210.06599958480578</v>
      </c>
      <c r="J59" s="10">
        <v>208.1343371397513</v>
      </c>
      <c r="K59" s="10">
        <v>248.94755121662104</v>
      </c>
      <c r="L59" s="10">
        <v>250.49385626090367</v>
      </c>
      <c r="M59" s="10">
        <v>165.87365052068404</v>
      </c>
      <c r="N59" s="10">
        <v>165.87365052068404</v>
      </c>
      <c r="O59" s="10">
        <v>172.42243831335441</v>
      </c>
      <c r="P59" s="10">
        <v>176.11768370383419</v>
      </c>
      <c r="Q59" s="10">
        <v>175.2106628917366</v>
      </c>
      <c r="R59" s="10">
        <v>174.29251405814449</v>
      </c>
      <c r="S59" s="10">
        <v>174.80409996168888</v>
      </c>
      <c r="T59" s="10">
        <v>174.7266082329638</v>
      </c>
      <c r="U59" s="10">
        <v>175.1677340781163</v>
      </c>
      <c r="V59" s="10">
        <v>173.87524017063845</v>
      </c>
      <c r="W59" s="10">
        <v>175.10171195670983</v>
      </c>
      <c r="X59" s="10">
        <v>175.69407315860568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1.6263579033265629</v>
      </c>
      <c r="P60" s="10">
        <v>1.7877333211013411</v>
      </c>
      <c r="Q60" s="10">
        <v>1.787641302397319</v>
      </c>
      <c r="R60" s="10">
        <v>1.7875470864050154</v>
      </c>
      <c r="S60" s="10">
        <v>1.6265630745201736</v>
      </c>
      <c r="T60" s="10">
        <v>1.7040548032452725</v>
      </c>
      <c r="U60" s="10">
        <v>1.7248330375807184</v>
      </c>
      <c r="V60" s="10">
        <v>1.7039611286831895</v>
      </c>
      <c r="W60" s="10">
        <v>3.070830319013889</v>
      </c>
      <c r="X60" s="10">
        <v>3.0683945971982944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199.19419211224593</v>
      </c>
      <c r="D76" s="40">
        <v>219.10547483607405</v>
      </c>
      <c r="E76" s="40">
        <v>238.86026085409867</v>
      </c>
      <c r="F76" s="40">
        <v>215.14050482762585</v>
      </c>
      <c r="G76" s="40">
        <v>230.83582088201564</v>
      </c>
      <c r="H76" s="40">
        <v>261.72604154583064</v>
      </c>
      <c r="I76" s="40">
        <v>260.19634920473482</v>
      </c>
      <c r="J76" s="40">
        <v>279.43319825523008</v>
      </c>
      <c r="K76" s="40">
        <v>239.30135867626035</v>
      </c>
      <c r="L76" s="40">
        <v>238.94483647473095</v>
      </c>
      <c r="M76" s="40">
        <v>294.95065870803023</v>
      </c>
      <c r="N76" s="40">
        <v>226.65697322496638</v>
      </c>
      <c r="O76" s="40">
        <v>158.83166843347948</v>
      </c>
      <c r="P76" s="40">
        <v>112.81860906579632</v>
      </c>
      <c r="Q76" s="40">
        <v>101.34946376082945</v>
      </c>
      <c r="R76" s="40">
        <v>106.75845094222501</v>
      </c>
      <c r="S76" s="40">
        <v>165.39173884653141</v>
      </c>
      <c r="T76" s="40">
        <v>155.34742474849222</v>
      </c>
      <c r="U76" s="40">
        <v>205.55572791751948</v>
      </c>
      <c r="V76" s="40">
        <v>220.11346640663291</v>
      </c>
      <c r="W76" s="40">
        <v>246.95034893392486</v>
      </c>
      <c r="X76" s="40">
        <v>282.63473092044012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209.13846257273056</v>
      </c>
      <c r="D2" s="31">
        <f t="shared" si="0"/>
        <v>211.39726495169998</v>
      </c>
      <c r="E2" s="31">
        <f t="shared" si="0"/>
        <v>213.60783781049616</v>
      </c>
      <c r="F2" s="31">
        <f t="shared" si="0"/>
        <v>215.39370008790164</v>
      </c>
      <c r="G2" s="31">
        <f t="shared" si="0"/>
        <v>216.03088137778181</v>
      </c>
      <c r="H2" s="31">
        <f t="shared" si="0"/>
        <v>214.7721814548311</v>
      </c>
      <c r="I2" s="31">
        <f t="shared" si="0"/>
        <v>212.41195022617325</v>
      </c>
      <c r="J2" s="31">
        <f t="shared" si="0"/>
        <v>207.37678873783878</v>
      </c>
      <c r="K2" s="31">
        <f t="shared" si="0"/>
        <v>202.0693966737982</v>
      </c>
      <c r="L2" s="31">
        <f t="shared" si="0"/>
        <v>197.2230824631032</v>
      </c>
      <c r="M2" s="31">
        <f t="shared" si="0"/>
        <v>191.55221641964854</v>
      </c>
      <c r="N2" s="31">
        <f t="shared" si="0"/>
        <v>188.67654573437619</v>
      </c>
      <c r="O2" s="31">
        <f t="shared" si="0"/>
        <v>184.74335557817301</v>
      </c>
      <c r="P2" s="31">
        <f t="shared" si="0"/>
        <v>179.17821056725441</v>
      </c>
      <c r="Q2" s="31">
        <f t="shared" si="0"/>
        <v>175.29726742558225</v>
      </c>
      <c r="R2" s="31">
        <f t="shared" si="0"/>
        <v>169.57077121502496</v>
      </c>
      <c r="S2" s="31">
        <f t="shared" si="0"/>
        <v>162.61494620577128</v>
      </c>
      <c r="T2" s="31">
        <f t="shared" si="0"/>
        <v>156.65537022059621</v>
      </c>
      <c r="U2" s="31">
        <f t="shared" si="0"/>
        <v>150.49216384951524</v>
      </c>
      <c r="V2" s="31">
        <f t="shared" si="0"/>
        <v>145.16496489874459</v>
      </c>
      <c r="W2" s="31">
        <f t="shared" si="0"/>
        <v>138.84753078830406</v>
      </c>
      <c r="X2" s="31">
        <f t="shared" ref="X2" si="1">SUM(X3,X17,X22,X25,X26,X51,X52,X71,X74,X75,X76)</f>
        <v>133.50063323027709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209.13846257273056</v>
      </c>
      <c r="D76" s="40">
        <v>211.39726495169998</v>
      </c>
      <c r="E76" s="40">
        <v>213.60783781049616</v>
      </c>
      <c r="F76" s="40">
        <v>215.39370008790164</v>
      </c>
      <c r="G76" s="40">
        <v>216.03088137778181</v>
      </c>
      <c r="H76" s="40">
        <v>214.7721814548311</v>
      </c>
      <c r="I76" s="40">
        <v>212.41195022617325</v>
      </c>
      <c r="J76" s="40">
        <v>207.37678873783878</v>
      </c>
      <c r="K76" s="40">
        <v>202.0693966737982</v>
      </c>
      <c r="L76" s="40">
        <v>197.2230824631032</v>
      </c>
      <c r="M76" s="40">
        <v>191.55221641964854</v>
      </c>
      <c r="N76" s="40">
        <v>188.67654573437619</v>
      </c>
      <c r="O76" s="40">
        <v>184.74335557817301</v>
      </c>
      <c r="P76" s="40">
        <v>179.17821056725441</v>
      </c>
      <c r="Q76" s="40">
        <v>175.29726742558225</v>
      </c>
      <c r="R76" s="40">
        <v>169.57077121502496</v>
      </c>
      <c r="S76" s="40">
        <v>162.61494620577128</v>
      </c>
      <c r="T76" s="40">
        <v>156.65537022059621</v>
      </c>
      <c r="U76" s="40">
        <v>150.49216384951524</v>
      </c>
      <c r="V76" s="40">
        <v>145.16496489874459</v>
      </c>
      <c r="W76" s="40">
        <v>138.84753078830406</v>
      </c>
      <c r="X76" s="40">
        <v>133.50063323027709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85.605908511262555</v>
      </c>
      <c r="D2" s="31">
        <f t="shared" si="0"/>
        <v>85.729194827275066</v>
      </c>
      <c r="E2" s="31">
        <f t="shared" si="0"/>
        <v>87.190666615726386</v>
      </c>
      <c r="F2" s="31">
        <f t="shared" si="0"/>
        <v>88.706936271597201</v>
      </c>
      <c r="G2" s="31">
        <f t="shared" si="0"/>
        <v>89.436338462353447</v>
      </c>
      <c r="H2" s="31">
        <f t="shared" si="0"/>
        <v>89.351620587087325</v>
      </c>
      <c r="I2" s="31">
        <f t="shared" si="0"/>
        <v>88.682477712391744</v>
      </c>
      <c r="J2" s="31">
        <f t="shared" si="0"/>
        <v>87.434656054861421</v>
      </c>
      <c r="K2" s="31">
        <f t="shared" si="0"/>
        <v>84.964015102573072</v>
      </c>
      <c r="L2" s="31">
        <f t="shared" si="0"/>
        <v>83.189926158595213</v>
      </c>
      <c r="M2" s="31">
        <f t="shared" si="0"/>
        <v>81.239687974481399</v>
      </c>
      <c r="N2" s="31">
        <f t="shared" si="0"/>
        <v>79.30119627781896</v>
      </c>
      <c r="O2" s="31">
        <f t="shared" si="0"/>
        <v>76.877923525119627</v>
      </c>
      <c r="P2" s="31">
        <f t="shared" si="0"/>
        <v>73.930843302616765</v>
      </c>
      <c r="Q2" s="31">
        <f t="shared" si="0"/>
        <v>70.861577316016394</v>
      </c>
      <c r="R2" s="31">
        <f t="shared" si="0"/>
        <v>67.700204977199235</v>
      </c>
      <c r="S2" s="31">
        <f t="shared" si="0"/>
        <v>64.697243889115526</v>
      </c>
      <c r="T2" s="31">
        <f t="shared" si="0"/>
        <v>62.366898197669784</v>
      </c>
      <c r="U2" s="31">
        <f t="shared" si="0"/>
        <v>59.21710027672966</v>
      </c>
      <c r="V2" s="31">
        <f t="shared" si="0"/>
        <v>56.191546310170878</v>
      </c>
      <c r="W2" s="31">
        <f t="shared" si="0"/>
        <v>53.745181472334451</v>
      </c>
      <c r="X2" s="31">
        <f t="shared" ref="X2" si="1">SUM(X3,X17,X22,X25,X26,X51,X52,X71,X74,X75,X76)</f>
        <v>51.681294613229511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85.605908511262555</v>
      </c>
      <c r="D76" s="40">
        <v>85.729194827275066</v>
      </c>
      <c r="E76" s="40">
        <v>87.190666615726386</v>
      </c>
      <c r="F76" s="40">
        <v>88.706936271597201</v>
      </c>
      <c r="G76" s="40">
        <v>89.436338462353447</v>
      </c>
      <c r="H76" s="40">
        <v>89.351620587087325</v>
      </c>
      <c r="I76" s="40">
        <v>88.682477712391744</v>
      </c>
      <c r="J76" s="40">
        <v>87.434656054861421</v>
      </c>
      <c r="K76" s="40">
        <v>84.964015102573072</v>
      </c>
      <c r="L76" s="40">
        <v>83.189926158595213</v>
      </c>
      <c r="M76" s="40">
        <v>81.239687974481399</v>
      </c>
      <c r="N76" s="40">
        <v>79.30119627781896</v>
      </c>
      <c r="O76" s="40">
        <v>76.877923525119627</v>
      </c>
      <c r="P76" s="40">
        <v>73.930843302616765</v>
      </c>
      <c r="Q76" s="40">
        <v>70.861577316016394</v>
      </c>
      <c r="R76" s="40">
        <v>67.700204977199235</v>
      </c>
      <c r="S76" s="40">
        <v>64.697243889115526</v>
      </c>
      <c r="T76" s="40">
        <v>62.366898197669784</v>
      </c>
      <c r="U76" s="40">
        <v>59.21710027672966</v>
      </c>
      <c r="V76" s="40">
        <v>56.191546310170878</v>
      </c>
      <c r="W76" s="40">
        <v>53.745181472334451</v>
      </c>
      <c r="X76" s="40">
        <v>51.681294613229511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15.492988192548447</v>
      </c>
      <c r="D2" s="31">
        <f t="shared" si="0"/>
        <v>18.319666735430864</v>
      </c>
      <c r="E2" s="31">
        <f t="shared" si="0"/>
        <v>21.294701659538429</v>
      </c>
      <c r="F2" s="31">
        <f t="shared" si="0"/>
        <v>24.427541601806706</v>
      </c>
      <c r="G2" s="31">
        <f t="shared" si="0"/>
        <v>26.816892532754967</v>
      </c>
      <c r="H2" s="31">
        <f t="shared" si="0"/>
        <v>28.490307623440867</v>
      </c>
      <c r="I2" s="31">
        <f t="shared" si="0"/>
        <v>29.614823896520647</v>
      </c>
      <c r="J2" s="31">
        <f t="shared" si="0"/>
        <v>29.869058835521951</v>
      </c>
      <c r="K2" s="31">
        <f t="shared" si="0"/>
        <v>30.213855605497187</v>
      </c>
      <c r="L2" s="31">
        <f t="shared" si="0"/>
        <v>30.786137196738931</v>
      </c>
      <c r="M2" s="31">
        <f t="shared" si="0"/>
        <v>30.557791146014171</v>
      </c>
      <c r="N2" s="31">
        <f t="shared" si="0"/>
        <v>30.383253030345667</v>
      </c>
      <c r="O2" s="31">
        <f t="shared" si="0"/>
        <v>29.929257328133527</v>
      </c>
      <c r="P2" s="31">
        <f t="shared" si="0"/>
        <v>28.754322114686936</v>
      </c>
      <c r="Q2" s="31">
        <f t="shared" si="0"/>
        <v>27.591660299908938</v>
      </c>
      <c r="R2" s="31">
        <f t="shared" si="0"/>
        <v>25.988978092703121</v>
      </c>
      <c r="S2" s="31">
        <f t="shared" si="0"/>
        <v>24.772700509392582</v>
      </c>
      <c r="T2" s="31">
        <f t="shared" si="0"/>
        <v>23.748827926757283</v>
      </c>
      <c r="U2" s="31">
        <f t="shared" si="0"/>
        <v>22.426083291148331</v>
      </c>
      <c r="V2" s="31">
        <f t="shared" si="0"/>
        <v>21.347329375263264</v>
      </c>
      <c r="W2" s="31">
        <f t="shared" si="0"/>
        <v>20.215521361726754</v>
      </c>
      <c r="X2" s="31">
        <f t="shared" ref="X2" si="1">SUM(X3,X17,X22,X25,X26,X51,X52,X71,X74,X75,X76)</f>
        <v>19.463029488254787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15.492988192548447</v>
      </c>
      <c r="D76" s="40">
        <v>18.319666735430864</v>
      </c>
      <c r="E76" s="40">
        <v>21.294701659538429</v>
      </c>
      <c r="F76" s="40">
        <v>24.427541601806706</v>
      </c>
      <c r="G76" s="40">
        <v>26.816892532754967</v>
      </c>
      <c r="H76" s="40">
        <v>28.490307623440867</v>
      </c>
      <c r="I76" s="40">
        <v>29.614823896520647</v>
      </c>
      <c r="J76" s="40">
        <v>29.869058835521951</v>
      </c>
      <c r="K76" s="40">
        <v>30.213855605497187</v>
      </c>
      <c r="L76" s="40">
        <v>30.786137196738931</v>
      </c>
      <c r="M76" s="40">
        <v>30.557791146014171</v>
      </c>
      <c r="N76" s="40">
        <v>30.383253030345667</v>
      </c>
      <c r="O76" s="40">
        <v>29.929257328133527</v>
      </c>
      <c r="P76" s="40">
        <v>28.754322114686936</v>
      </c>
      <c r="Q76" s="40">
        <v>27.591660299908938</v>
      </c>
      <c r="R76" s="40">
        <v>25.988978092703121</v>
      </c>
      <c r="S76" s="40">
        <v>24.772700509392582</v>
      </c>
      <c r="T76" s="40">
        <v>23.748827926757283</v>
      </c>
      <c r="U76" s="40">
        <v>22.426083291148331</v>
      </c>
      <c r="V76" s="40">
        <v>21.347329375263264</v>
      </c>
      <c r="W76" s="40">
        <v>20.215521361726754</v>
      </c>
      <c r="X76" s="40">
        <v>19.463029488254787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17.968497633857762</v>
      </c>
      <c r="D2" s="31">
        <f t="shared" si="0"/>
        <v>20.854650628948566</v>
      </c>
      <c r="E2" s="31">
        <f t="shared" si="0"/>
        <v>24.437149529522181</v>
      </c>
      <c r="F2" s="31">
        <f t="shared" si="0"/>
        <v>28.236283460342925</v>
      </c>
      <c r="G2" s="31">
        <f t="shared" si="0"/>
        <v>31.670084127487627</v>
      </c>
      <c r="H2" s="31">
        <f t="shared" si="0"/>
        <v>34.260926525534344</v>
      </c>
      <c r="I2" s="31">
        <f t="shared" si="0"/>
        <v>36.027749244151643</v>
      </c>
      <c r="J2" s="31">
        <f t="shared" si="0"/>
        <v>36.927842326387221</v>
      </c>
      <c r="K2" s="31">
        <f t="shared" si="0"/>
        <v>37.491199375287536</v>
      </c>
      <c r="L2" s="31">
        <f t="shared" si="0"/>
        <v>38.067524902458445</v>
      </c>
      <c r="M2" s="31">
        <f t="shared" si="0"/>
        <v>38.718867348066283</v>
      </c>
      <c r="N2" s="31">
        <f t="shared" si="0"/>
        <v>39.902612877755061</v>
      </c>
      <c r="O2" s="31">
        <f t="shared" si="0"/>
        <v>41.575946297767651</v>
      </c>
      <c r="P2" s="31">
        <f t="shared" si="0"/>
        <v>42.897083598015143</v>
      </c>
      <c r="Q2" s="31">
        <f t="shared" si="0"/>
        <v>44.382511795365595</v>
      </c>
      <c r="R2" s="31">
        <f t="shared" si="0"/>
        <v>45.148512298193452</v>
      </c>
      <c r="S2" s="31">
        <f t="shared" si="0"/>
        <v>44.622504119127349</v>
      </c>
      <c r="T2" s="31">
        <f t="shared" si="0"/>
        <v>44.799126417443887</v>
      </c>
      <c r="U2" s="31">
        <f t="shared" si="0"/>
        <v>44.230239961845264</v>
      </c>
      <c r="V2" s="31">
        <f t="shared" si="0"/>
        <v>43.698239159166505</v>
      </c>
      <c r="W2" s="31">
        <f t="shared" si="0"/>
        <v>44.689589472177083</v>
      </c>
      <c r="X2" s="31">
        <f t="shared" ref="X2" si="1">SUM(X3,X17,X22,X25,X26,X51,X52,X71,X74,X75,X76)</f>
        <v>47.173688962628503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17.968497633857762</v>
      </c>
      <c r="D76" s="40">
        <v>20.854650628948566</v>
      </c>
      <c r="E76" s="40">
        <v>24.437149529522181</v>
      </c>
      <c r="F76" s="40">
        <v>28.236283460342925</v>
      </c>
      <c r="G76" s="40">
        <v>31.670084127487627</v>
      </c>
      <c r="H76" s="40">
        <v>34.260926525534344</v>
      </c>
      <c r="I76" s="40">
        <v>36.027749244151643</v>
      </c>
      <c r="J76" s="40">
        <v>36.927842326387221</v>
      </c>
      <c r="K76" s="40">
        <v>37.491199375287536</v>
      </c>
      <c r="L76" s="40">
        <v>38.067524902458445</v>
      </c>
      <c r="M76" s="40">
        <v>38.718867348066283</v>
      </c>
      <c r="N76" s="40">
        <v>39.902612877755061</v>
      </c>
      <c r="O76" s="40">
        <v>41.575946297767651</v>
      </c>
      <c r="P76" s="40">
        <v>42.897083598015143</v>
      </c>
      <c r="Q76" s="40">
        <v>44.382511795365595</v>
      </c>
      <c r="R76" s="40">
        <v>45.148512298193452</v>
      </c>
      <c r="S76" s="40">
        <v>44.622504119127349</v>
      </c>
      <c r="T76" s="40">
        <v>44.799126417443887</v>
      </c>
      <c r="U76" s="40">
        <v>44.230239961845264</v>
      </c>
      <c r="V76" s="40">
        <v>43.698239159166505</v>
      </c>
      <c r="W76" s="40">
        <v>44.689589472177083</v>
      </c>
      <c r="X76" s="40">
        <v>47.173688962628503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103.7755611125551</v>
      </c>
      <c r="D2" s="31">
        <f t="shared" si="0"/>
        <v>110.81526613301189</v>
      </c>
      <c r="E2" s="31">
        <f t="shared" si="0"/>
        <v>123.25616900453109</v>
      </c>
      <c r="F2" s="31">
        <f t="shared" si="0"/>
        <v>137.84207365972077</v>
      </c>
      <c r="G2" s="31">
        <f t="shared" si="0"/>
        <v>149.34618387859479</v>
      </c>
      <c r="H2" s="31">
        <f t="shared" si="0"/>
        <v>162.09265149839771</v>
      </c>
      <c r="I2" s="31">
        <f t="shared" si="0"/>
        <v>171.04816157286828</v>
      </c>
      <c r="J2" s="31">
        <f t="shared" si="0"/>
        <v>180.16200648769521</v>
      </c>
      <c r="K2" s="31">
        <f t="shared" si="0"/>
        <v>188.06223838447934</v>
      </c>
      <c r="L2" s="31">
        <f t="shared" si="0"/>
        <v>199.29727737453049</v>
      </c>
      <c r="M2" s="31">
        <f t="shared" si="0"/>
        <v>210.249283046637</v>
      </c>
      <c r="N2" s="31">
        <f t="shared" si="0"/>
        <v>217.51014806000703</v>
      </c>
      <c r="O2" s="31">
        <f t="shared" si="0"/>
        <v>214.20856825611202</v>
      </c>
      <c r="P2" s="31">
        <f t="shared" si="0"/>
        <v>206.75790328346832</v>
      </c>
      <c r="Q2" s="31">
        <f t="shared" si="0"/>
        <v>206.72680079047026</v>
      </c>
      <c r="R2" s="31">
        <f t="shared" si="0"/>
        <v>220.34543807730421</v>
      </c>
      <c r="S2" s="31">
        <f t="shared" si="0"/>
        <v>242.27602214095438</v>
      </c>
      <c r="T2" s="31">
        <f t="shared" si="0"/>
        <v>236.76117769150315</v>
      </c>
      <c r="U2" s="31">
        <f t="shared" si="0"/>
        <v>242.81147200471941</v>
      </c>
      <c r="V2" s="31">
        <f t="shared" si="0"/>
        <v>239.43070900285531</v>
      </c>
      <c r="W2" s="31">
        <f t="shared" si="0"/>
        <v>245.3784119701416</v>
      </c>
      <c r="X2" s="31">
        <f t="shared" ref="X2" si="1">SUM(X3,X17,X22,X25,X26,X51,X52,X71,X74,X75,X76)</f>
        <v>253.52326008973188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103.7755611125551</v>
      </c>
      <c r="D76" s="40">
        <v>110.81526613301189</v>
      </c>
      <c r="E76" s="40">
        <v>123.25616900453109</v>
      </c>
      <c r="F76" s="40">
        <v>137.84207365972077</v>
      </c>
      <c r="G76" s="40">
        <v>149.34618387859479</v>
      </c>
      <c r="H76" s="40">
        <v>162.09265149839771</v>
      </c>
      <c r="I76" s="40">
        <v>171.04816157286828</v>
      </c>
      <c r="J76" s="40">
        <v>180.16200648769521</v>
      </c>
      <c r="K76" s="40">
        <v>188.06223838447934</v>
      </c>
      <c r="L76" s="40">
        <v>199.29727737453049</v>
      </c>
      <c r="M76" s="40">
        <v>210.249283046637</v>
      </c>
      <c r="N76" s="40">
        <v>217.51014806000703</v>
      </c>
      <c r="O76" s="40">
        <v>214.20856825611202</v>
      </c>
      <c r="P76" s="40">
        <v>206.75790328346832</v>
      </c>
      <c r="Q76" s="40">
        <v>206.72680079047026</v>
      </c>
      <c r="R76" s="40">
        <v>220.34543807730421</v>
      </c>
      <c r="S76" s="40">
        <v>242.27602214095438</v>
      </c>
      <c r="T76" s="40">
        <v>236.76117769150315</v>
      </c>
      <c r="U76" s="40">
        <v>242.81147200471941</v>
      </c>
      <c r="V76" s="40">
        <v>239.43070900285531</v>
      </c>
      <c r="W76" s="40">
        <v>245.3784119701416</v>
      </c>
      <c r="X76" s="40">
        <v>253.52326008973188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20.085855187414236</v>
      </c>
      <c r="D2" s="31">
        <f t="shared" si="0"/>
        <v>21.650945428822428</v>
      </c>
      <c r="E2" s="31">
        <f t="shared" si="0"/>
        <v>23.215453145735651</v>
      </c>
      <c r="F2" s="31">
        <f t="shared" si="0"/>
        <v>24.908620185252801</v>
      </c>
      <c r="G2" s="31">
        <f t="shared" si="0"/>
        <v>27.376178448951471</v>
      </c>
      <c r="H2" s="31">
        <f t="shared" si="0"/>
        <v>29.4822328397949</v>
      </c>
      <c r="I2" s="31">
        <f t="shared" si="0"/>
        <v>31.078713999187681</v>
      </c>
      <c r="J2" s="31">
        <f t="shared" si="0"/>
        <v>33.516272326672564</v>
      </c>
      <c r="K2" s="31">
        <f t="shared" si="0"/>
        <v>35.136078536326544</v>
      </c>
      <c r="L2" s="31">
        <f t="shared" si="0"/>
        <v>38.725478524582229</v>
      </c>
      <c r="M2" s="31">
        <f t="shared" si="0"/>
        <v>43.230492450724462</v>
      </c>
      <c r="N2" s="31">
        <f t="shared" si="0"/>
        <v>46.046673483427632</v>
      </c>
      <c r="O2" s="31">
        <f t="shared" si="0"/>
        <v>45.782258518669792</v>
      </c>
      <c r="P2" s="31">
        <f t="shared" si="0"/>
        <v>44.617237862345789</v>
      </c>
      <c r="Q2" s="31">
        <f t="shared" si="0"/>
        <v>45.324028777438556</v>
      </c>
      <c r="R2" s="31">
        <f t="shared" si="0"/>
        <v>49.570423507144781</v>
      </c>
      <c r="S2" s="31">
        <f t="shared" si="0"/>
        <v>60.020309575141802</v>
      </c>
      <c r="T2" s="31">
        <f t="shared" si="0"/>
        <v>65.252870514846563</v>
      </c>
      <c r="U2" s="31">
        <f t="shared" si="0"/>
        <v>75.07503418701728</v>
      </c>
      <c r="V2" s="31">
        <f t="shared" si="0"/>
        <v>81.742292228298922</v>
      </c>
      <c r="W2" s="31">
        <f t="shared" si="0"/>
        <v>91.630567927468832</v>
      </c>
      <c r="X2" s="31">
        <f t="shared" ref="X2" si="1">SUM(X3,X17,X22,X25,X26,X51,X52,X71,X74,X75,X76)</f>
        <v>100.92072241297122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20.085855187414236</v>
      </c>
      <c r="D76" s="40">
        <v>21.650945428822428</v>
      </c>
      <c r="E76" s="40">
        <v>23.215453145735651</v>
      </c>
      <c r="F76" s="40">
        <v>24.908620185252801</v>
      </c>
      <c r="G76" s="40">
        <v>27.376178448951471</v>
      </c>
      <c r="H76" s="40">
        <v>29.4822328397949</v>
      </c>
      <c r="I76" s="40">
        <v>31.078713999187681</v>
      </c>
      <c r="J76" s="40">
        <v>33.516272326672564</v>
      </c>
      <c r="K76" s="40">
        <v>35.136078536326544</v>
      </c>
      <c r="L76" s="40">
        <v>38.725478524582229</v>
      </c>
      <c r="M76" s="40">
        <v>43.230492450724462</v>
      </c>
      <c r="N76" s="40">
        <v>46.046673483427632</v>
      </c>
      <c r="O76" s="40">
        <v>45.782258518669792</v>
      </c>
      <c r="P76" s="40">
        <v>44.617237862345789</v>
      </c>
      <c r="Q76" s="40">
        <v>45.324028777438556</v>
      </c>
      <c r="R76" s="40">
        <v>49.570423507144781</v>
      </c>
      <c r="S76" s="40">
        <v>60.020309575141802</v>
      </c>
      <c r="T76" s="40">
        <v>65.252870514846563</v>
      </c>
      <c r="U76" s="40">
        <v>75.07503418701728</v>
      </c>
      <c r="V76" s="40">
        <v>81.742292228298922</v>
      </c>
      <c r="W76" s="40">
        <v>91.630567927468832</v>
      </c>
      <c r="X76" s="40">
        <v>100.92072241297122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111.12110027134044</v>
      </c>
      <c r="D2" s="31">
        <f t="shared" si="0"/>
        <v>115.53180660600147</v>
      </c>
      <c r="E2" s="31">
        <f t="shared" si="0"/>
        <v>120.77661165540842</v>
      </c>
      <c r="F2" s="31">
        <f t="shared" si="0"/>
        <v>127.12305739294146</v>
      </c>
      <c r="G2" s="31">
        <f t="shared" si="0"/>
        <v>132.76877882912891</v>
      </c>
      <c r="H2" s="31">
        <f t="shared" si="0"/>
        <v>137.00411786282351</v>
      </c>
      <c r="I2" s="31">
        <f t="shared" si="0"/>
        <v>140.64280564402443</v>
      </c>
      <c r="J2" s="31">
        <f t="shared" si="0"/>
        <v>141.93523852915692</v>
      </c>
      <c r="K2" s="31">
        <f t="shared" si="0"/>
        <v>142.19026602530093</v>
      </c>
      <c r="L2" s="31">
        <f t="shared" si="0"/>
        <v>143.28867729267904</v>
      </c>
      <c r="M2" s="31">
        <f t="shared" si="0"/>
        <v>141.21032453015744</v>
      </c>
      <c r="N2" s="31">
        <f t="shared" si="0"/>
        <v>139.56747390065277</v>
      </c>
      <c r="O2" s="31">
        <f t="shared" si="0"/>
        <v>133.7272515629891</v>
      </c>
      <c r="P2" s="31">
        <f t="shared" si="0"/>
        <v>125.1550343952271</v>
      </c>
      <c r="Q2" s="31">
        <f t="shared" si="0"/>
        <v>119.22464719669655</v>
      </c>
      <c r="R2" s="31">
        <f t="shared" si="0"/>
        <v>114.67451979421647</v>
      </c>
      <c r="S2" s="31">
        <f t="shared" si="0"/>
        <v>117.33237949909261</v>
      </c>
      <c r="T2" s="31">
        <f t="shared" si="0"/>
        <v>108.5215423674108</v>
      </c>
      <c r="U2" s="31">
        <f t="shared" si="0"/>
        <v>105.14728235622428</v>
      </c>
      <c r="V2" s="31">
        <f t="shared" si="0"/>
        <v>97.824824221952397</v>
      </c>
      <c r="W2" s="31">
        <f t="shared" si="0"/>
        <v>95.401194395117003</v>
      </c>
      <c r="X2" s="31">
        <f t="shared" ref="X2" si="1">SUM(X3,X17,X22,X25,X26,X51,X52,X71,X74,X75,X76)</f>
        <v>95.490613392607642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111.12110027134044</v>
      </c>
      <c r="D76" s="40">
        <v>115.53180660600147</v>
      </c>
      <c r="E76" s="40">
        <v>120.77661165540842</v>
      </c>
      <c r="F76" s="40">
        <v>127.12305739294146</v>
      </c>
      <c r="G76" s="40">
        <v>132.76877882912891</v>
      </c>
      <c r="H76" s="40">
        <v>137.00411786282351</v>
      </c>
      <c r="I76" s="40">
        <v>140.64280564402443</v>
      </c>
      <c r="J76" s="40">
        <v>141.93523852915692</v>
      </c>
      <c r="K76" s="40">
        <v>142.19026602530093</v>
      </c>
      <c r="L76" s="40">
        <v>143.28867729267904</v>
      </c>
      <c r="M76" s="40">
        <v>141.21032453015744</v>
      </c>
      <c r="N76" s="40">
        <v>139.56747390065277</v>
      </c>
      <c r="O76" s="40">
        <v>133.7272515629891</v>
      </c>
      <c r="P76" s="40">
        <v>125.1550343952271</v>
      </c>
      <c r="Q76" s="40">
        <v>119.22464719669655</v>
      </c>
      <c r="R76" s="40">
        <v>114.67451979421647</v>
      </c>
      <c r="S76" s="40">
        <v>117.33237949909261</v>
      </c>
      <c r="T76" s="40">
        <v>108.5215423674108</v>
      </c>
      <c r="U76" s="40">
        <v>105.14728235622428</v>
      </c>
      <c r="V76" s="40">
        <v>97.824824221952397</v>
      </c>
      <c r="W76" s="40">
        <v>95.401194395117003</v>
      </c>
      <c r="X76" s="40">
        <v>95.490613392607642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48.685712149900802</v>
      </c>
      <c r="D2" s="31">
        <f t="shared" si="0"/>
        <v>49.830130490682365</v>
      </c>
      <c r="E2" s="31">
        <f t="shared" si="0"/>
        <v>50.630251404269934</v>
      </c>
      <c r="F2" s="31">
        <f t="shared" si="0"/>
        <v>51.292488276837204</v>
      </c>
      <c r="G2" s="31">
        <f t="shared" si="0"/>
        <v>51.648948876049793</v>
      </c>
      <c r="H2" s="31">
        <f t="shared" si="0"/>
        <v>51.9226880437025</v>
      </c>
      <c r="I2" s="31">
        <f t="shared" si="0"/>
        <v>52.332216250677369</v>
      </c>
      <c r="J2" s="31">
        <f t="shared" si="0"/>
        <v>52.187128044557468</v>
      </c>
      <c r="K2" s="31">
        <f t="shared" si="0"/>
        <v>52.12380843143044</v>
      </c>
      <c r="L2" s="31">
        <f t="shared" si="0"/>
        <v>52.570296348386904</v>
      </c>
      <c r="M2" s="31">
        <f t="shared" si="0"/>
        <v>54.759178603750158</v>
      </c>
      <c r="N2" s="31">
        <f t="shared" si="0"/>
        <v>57.441006382113038</v>
      </c>
      <c r="O2" s="31">
        <f t="shared" si="0"/>
        <v>56.433704059204572</v>
      </c>
      <c r="P2" s="31">
        <f t="shared" si="0"/>
        <v>55.119377524224113</v>
      </c>
      <c r="Q2" s="31">
        <f t="shared" si="0"/>
        <v>53.729754334525452</v>
      </c>
      <c r="R2" s="31">
        <f t="shared" si="0"/>
        <v>55.84904970729562</v>
      </c>
      <c r="S2" s="31">
        <f t="shared" si="0"/>
        <v>62.896717415806805</v>
      </c>
      <c r="T2" s="31">
        <f t="shared" si="0"/>
        <v>63.146222943285814</v>
      </c>
      <c r="U2" s="31">
        <f t="shared" si="0"/>
        <v>66.34399829362296</v>
      </c>
      <c r="V2" s="31">
        <f t="shared" si="0"/>
        <v>67.999001804583671</v>
      </c>
      <c r="W2" s="31">
        <f t="shared" si="0"/>
        <v>71.89526869667543</v>
      </c>
      <c r="X2" s="31">
        <f t="shared" ref="X2" si="1">SUM(X3,X17,X22,X25,X26,X51,X52,X71,X74,X75,X76)</f>
        <v>75.698710842252964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48.685712149900802</v>
      </c>
      <c r="D76" s="40">
        <v>49.830130490682365</v>
      </c>
      <c r="E76" s="40">
        <v>50.630251404269934</v>
      </c>
      <c r="F76" s="40">
        <v>51.292488276837204</v>
      </c>
      <c r="G76" s="40">
        <v>51.648948876049793</v>
      </c>
      <c r="H76" s="40">
        <v>51.9226880437025</v>
      </c>
      <c r="I76" s="40">
        <v>52.332216250677369</v>
      </c>
      <c r="J76" s="40">
        <v>52.187128044557468</v>
      </c>
      <c r="K76" s="40">
        <v>52.12380843143044</v>
      </c>
      <c r="L76" s="40">
        <v>52.570296348386904</v>
      </c>
      <c r="M76" s="40">
        <v>54.759178603750158</v>
      </c>
      <c r="N76" s="40">
        <v>57.441006382113038</v>
      </c>
      <c r="O76" s="40">
        <v>56.433704059204572</v>
      </c>
      <c r="P76" s="40">
        <v>55.119377524224113</v>
      </c>
      <c r="Q76" s="40">
        <v>53.729754334525452</v>
      </c>
      <c r="R76" s="40">
        <v>55.84904970729562</v>
      </c>
      <c r="S76" s="40">
        <v>62.896717415806805</v>
      </c>
      <c r="T76" s="40">
        <v>63.146222943285814</v>
      </c>
      <c r="U76" s="40">
        <v>66.34399829362296</v>
      </c>
      <c r="V76" s="40">
        <v>67.999001804583671</v>
      </c>
      <c r="W76" s="40">
        <v>71.89526869667543</v>
      </c>
      <c r="X76" s="40">
        <v>75.698710842252964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696.83179303196255</v>
      </c>
      <c r="D2" s="31">
        <f t="shared" ref="D2:W2" si="1">SUM(D3,D17,D22,D25,D26,D51,D52,D71,D74,D75,D76)</f>
        <v>829.33585448979989</v>
      </c>
      <c r="E2" s="31">
        <f t="shared" si="1"/>
        <v>813.34881995161152</v>
      </c>
      <c r="F2" s="31">
        <f t="shared" si="1"/>
        <v>587.82706525953165</v>
      </c>
      <c r="G2" s="31">
        <f t="shared" si="1"/>
        <v>576.44734885444143</v>
      </c>
      <c r="H2" s="31">
        <f t="shared" si="1"/>
        <v>749.65032516341091</v>
      </c>
      <c r="I2" s="31">
        <f t="shared" si="1"/>
        <v>448.87858985382621</v>
      </c>
      <c r="J2" s="31">
        <f t="shared" si="1"/>
        <v>459.08813413585546</v>
      </c>
      <c r="K2" s="31">
        <f t="shared" si="1"/>
        <v>383.46595012897671</v>
      </c>
      <c r="L2" s="31">
        <f t="shared" si="1"/>
        <v>371.11031814273429</v>
      </c>
      <c r="M2" s="31">
        <f t="shared" si="1"/>
        <v>512.08202923473755</v>
      </c>
      <c r="N2" s="31">
        <f t="shared" si="1"/>
        <v>428.19690455717966</v>
      </c>
      <c r="O2" s="31">
        <f t="shared" si="1"/>
        <v>415.19191745485813</v>
      </c>
      <c r="P2" s="31">
        <f t="shared" si="1"/>
        <v>422.00128976784185</v>
      </c>
      <c r="Q2" s="31">
        <f t="shared" si="1"/>
        <v>427.62132416165082</v>
      </c>
      <c r="R2" s="31">
        <f t="shared" si="1"/>
        <v>441.26638005159072</v>
      </c>
      <c r="S2" s="31">
        <f t="shared" si="1"/>
        <v>435.80369733447969</v>
      </c>
      <c r="T2" s="31">
        <f t="shared" si="1"/>
        <v>459.75468615649174</v>
      </c>
      <c r="U2" s="31">
        <f t="shared" si="1"/>
        <v>466.16586414445396</v>
      </c>
      <c r="V2" s="31">
        <f t="shared" si="1"/>
        <v>477.36268271711094</v>
      </c>
      <c r="W2" s="31">
        <f t="shared" si="1"/>
        <v>504.53344797936381</v>
      </c>
      <c r="X2" s="31">
        <f t="shared" ref="X2" si="2">SUM(X3,X17,X22,X25,X26,X51,X52,X71,X74,X75,X76)</f>
        <v>532.10464316423031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633.43256689266764</v>
      </c>
      <c r="D26" s="37">
        <f t="shared" ref="D26:W26" si="22">SUM(D27,D33)</f>
        <v>758.69002473915509</v>
      </c>
      <c r="E26" s="37">
        <f t="shared" si="22"/>
        <v>735.77409940131054</v>
      </c>
      <c r="F26" s="37">
        <f t="shared" si="22"/>
        <v>507.51511341086439</v>
      </c>
      <c r="G26" s="37">
        <f t="shared" si="22"/>
        <v>488.35620526028845</v>
      </c>
      <c r="H26" s="37">
        <f t="shared" si="22"/>
        <v>656.9160173388193</v>
      </c>
      <c r="I26" s="37">
        <f t="shared" si="22"/>
        <v>361.18392089423895</v>
      </c>
      <c r="J26" s="37">
        <f t="shared" si="22"/>
        <v>359.06182287188301</v>
      </c>
      <c r="K26" s="37">
        <f t="shared" si="22"/>
        <v>287.81289767841781</v>
      </c>
      <c r="L26" s="37">
        <f t="shared" si="22"/>
        <v>272.65090283748918</v>
      </c>
      <c r="M26" s="37">
        <f t="shared" si="22"/>
        <v>415.96319862424753</v>
      </c>
      <c r="N26" s="37">
        <f t="shared" si="22"/>
        <v>336.36061908856408</v>
      </c>
      <c r="O26" s="37">
        <f t="shared" si="22"/>
        <v>315.53336199484096</v>
      </c>
      <c r="P26" s="37">
        <f t="shared" si="22"/>
        <v>327.80997420464325</v>
      </c>
      <c r="Q26" s="37">
        <f t="shared" si="22"/>
        <v>345.10240756663796</v>
      </c>
      <c r="R26" s="37">
        <f t="shared" si="22"/>
        <v>355.46835769561477</v>
      </c>
      <c r="S26" s="37">
        <f t="shared" si="22"/>
        <v>350.30928632846076</v>
      </c>
      <c r="T26" s="37">
        <f t="shared" si="22"/>
        <v>359.56818572656908</v>
      </c>
      <c r="U26" s="37">
        <f t="shared" si="22"/>
        <v>361.48374892519342</v>
      </c>
      <c r="V26" s="37">
        <f t="shared" si="22"/>
        <v>376.74574376612208</v>
      </c>
      <c r="W26" s="37">
        <f t="shared" si="22"/>
        <v>399.62674118658651</v>
      </c>
      <c r="X26" s="37">
        <f t="shared" ref="X26" si="23">SUM(X27,X33)</f>
        <v>411.27987962166799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633.43256689266764</v>
      </c>
      <c r="D33" s="29">
        <f t="shared" ref="D33:W33" si="28">SUM(D34:D50)</f>
        <v>758.69002473915509</v>
      </c>
      <c r="E33" s="29">
        <f t="shared" si="28"/>
        <v>735.77409940131054</v>
      </c>
      <c r="F33" s="29">
        <f t="shared" si="28"/>
        <v>507.51511341086439</v>
      </c>
      <c r="G33" s="29">
        <f t="shared" si="28"/>
        <v>488.35620526028845</v>
      </c>
      <c r="H33" s="29">
        <f t="shared" si="28"/>
        <v>656.9160173388193</v>
      </c>
      <c r="I33" s="29">
        <f t="shared" si="28"/>
        <v>361.18392089423895</v>
      </c>
      <c r="J33" s="29">
        <f t="shared" si="28"/>
        <v>359.06182287188301</v>
      </c>
      <c r="K33" s="29">
        <f t="shared" si="28"/>
        <v>287.81289767841781</v>
      </c>
      <c r="L33" s="29">
        <f t="shared" si="28"/>
        <v>272.65090283748918</v>
      </c>
      <c r="M33" s="29">
        <f t="shared" si="28"/>
        <v>415.96319862424753</v>
      </c>
      <c r="N33" s="29">
        <f t="shared" si="28"/>
        <v>336.36061908856408</v>
      </c>
      <c r="O33" s="29">
        <f t="shared" si="28"/>
        <v>315.53336199484096</v>
      </c>
      <c r="P33" s="29">
        <f t="shared" si="28"/>
        <v>327.80997420464325</v>
      </c>
      <c r="Q33" s="29">
        <f t="shared" si="28"/>
        <v>345.10240756663796</v>
      </c>
      <c r="R33" s="29">
        <f t="shared" si="28"/>
        <v>355.46835769561477</v>
      </c>
      <c r="S33" s="29">
        <f t="shared" si="28"/>
        <v>350.30928632846076</v>
      </c>
      <c r="T33" s="29">
        <f t="shared" si="28"/>
        <v>359.56818572656908</v>
      </c>
      <c r="U33" s="29">
        <f t="shared" si="28"/>
        <v>361.48374892519342</v>
      </c>
      <c r="V33" s="29">
        <f t="shared" si="28"/>
        <v>376.74574376612208</v>
      </c>
      <c r="W33" s="29">
        <f t="shared" si="28"/>
        <v>399.62674118658651</v>
      </c>
      <c r="X33" s="29">
        <f t="shared" ref="X33" si="29">SUM(X34:X50)</f>
        <v>411.27987962166799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11.297420464316421</v>
      </c>
      <c r="D36" s="10">
        <v>11.297420464316421</v>
      </c>
      <c r="E36" s="10">
        <v>15.816337059329321</v>
      </c>
      <c r="F36" s="10">
        <v>13.556921754084261</v>
      </c>
      <c r="G36" s="10">
        <v>14.689681857265692</v>
      </c>
      <c r="H36" s="10">
        <v>12.429750644883921</v>
      </c>
      <c r="I36" s="10">
        <v>11.29982803095443</v>
      </c>
      <c r="J36" s="10">
        <v>5.4934651762682716</v>
      </c>
      <c r="K36" s="10">
        <v>8.7895098882201186</v>
      </c>
      <c r="L36" s="10">
        <v>6.592175408426483</v>
      </c>
      <c r="M36" s="10">
        <v>7.690799656061909</v>
      </c>
      <c r="N36" s="10">
        <v>6.592175408426483</v>
      </c>
      <c r="O36" s="10">
        <v>6.592175408426483</v>
      </c>
      <c r="P36" s="10">
        <v>5.4934651762682716</v>
      </c>
      <c r="Q36" s="10">
        <v>4.3947549441100593</v>
      </c>
      <c r="R36" s="10">
        <v>5.4934651762682716</v>
      </c>
      <c r="S36" s="10">
        <v>4.3947549441100593</v>
      </c>
      <c r="T36" s="10">
        <v>4.1157351676698193</v>
      </c>
      <c r="U36" s="10">
        <v>4.9144453998280309</v>
      </c>
      <c r="V36" s="10">
        <v>4.5957867583834906</v>
      </c>
      <c r="W36" s="10">
        <v>4.3584694754944104</v>
      </c>
      <c r="X36" s="10">
        <v>4.5661220980223556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2.1018056749785039</v>
      </c>
      <c r="M37" s="10">
        <v>1.050902837489252</v>
      </c>
      <c r="N37" s="10">
        <v>2.1018056749785039</v>
      </c>
      <c r="O37" s="10">
        <v>0</v>
      </c>
      <c r="P37" s="10">
        <v>1.050902837489252</v>
      </c>
      <c r="Q37" s="10">
        <v>0</v>
      </c>
      <c r="R37" s="10">
        <v>1.050902837489252</v>
      </c>
      <c r="S37" s="10">
        <v>0</v>
      </c>
      <c r="T37" s="10">
        <v>0</v>
      </c>
      <c r="U37" s="10">
        <v>1.0341358555460016</v>
      </c>
      <c r="V37" s="10">
        <v>0.36362854686156487</v>
      </c>
      <c r="W37" s="10">
        <v>0.52751504729148746</v>
      </c>
      <c r="X37" s="10">
        <v>0.47927773000859841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1.0449699054170249</v>
      </c>
      <c r="L41" s="10">
        <v>1.0449699054170249</v>
      </c>
      <c r="M41" s="10">
        <v>1.0449699054170249</v>
      </c>
      <c r="N41" s="10">
        <v>1.0449699054170249</v>
      </c>
      <c r="O41" s="10">
        <v>1.0449699054170249</v>
      </c>
      <c r="P41" s="10">
        <v>1.0449699054170249</v>
      </c>
      <c r="Q41" s="10">
        <v>1.0449699054170249</v>
      </c>
      <c r="R41" s="10">
        <v>1.0449699054170249</v>
      </c>
      <c r="S41" s="10">
        <v>1.0449699054170249</v>
      </c>
      <c r="T41" s="10">
        <v>0.54445399828030949</v>
      </c>
      <c r="U41" s="10">
        <v>0.29570077386070498</v>
      </c>
      <c r="V41" s="10">
        <v>0.24453998280309541</v>
      </c>
      <c r="W41" s="10">
        <v>0.32605331040412722</v>
      </c>
      <c r="X41" s="10">
        <v>0.94883920894239027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622.13514642835116</v>
      </c>
      <c r="D43" s="10">
        <v>747.39260427483862</v>
      </c>
      <c r="E43" s="10">
        <v>719.95776234198127</v>
      </c>
      <c r="F43" s="10">
        <v>493.95819165678012</v>
      </c>
      <c r="G43" s="10">
        <v>473.66652340302278</v>
      </c>
      <c r="H43" s="10">
        <v>639.68669661654928</v>
      </c>
      <c r="I43" s="10">
        <v>345.08452278589846</v>
      </c>
      <c r="J43" s="10">
        <v>351.65760963026651</v>
      </c>
      <c r="K43" s="10">
        <v>276.06766981943247</v>
      </c>
      <c r="L43" s="10">
        <v>260.04582975064483</v>
      </c>
      <c r="M43" s="10">
        <v>390.89045571797067</v>
      </c>
      <c r="N43" s="10">
        <v>313.2463456577816</v>
      </c>
      <c r="O43" s="10">
        <v>305.0300945829751</v>
      </c>
      <c r="P43" s="10">
        <v>317.35451418744634</v>
      </c>
      <c r="Q43" s="10">
        <v>335.84118658641444</v>
      </c>
      <c r="R43" s="10">
        <v>344.05752364574374</v>
      </c>
      <c r="S43" s="10">
        <v>342.00343938091135</v>
      </c>
      <c r="T43" s="10">
        <v>350.74247635425615</v>
      </c>
      <c r="U43" s="10">
        <v>352.06947549441094</v>
      </c>
      <c r="V43" s="10">
        <v>367.33430782459152</v>
      </c>
      <c r="W43" s="10">
        <v>394.16053310404135</v>
      </c>
      <c r="X43" s="10">
        <v>402.72906276870151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4.7995700773860701</v>
      </c>
      <c r="I44" s="10">
        <v>4.7995700773860701</v>
      </c>
      <c r="J44" s="10">
        <v>1.9107480653482369</v>
      </c>
      <c r="K44" s="10">
        <v>1.9107480653482369</v>
      </c>
      <c r="L44" s="10">
        <v>2.8661220980223554</v>
      </c>
      <c r="M44" s="10">
        <v>15.286070507308686</v>
      </c>
      <c r="N44" s="10">
        <v>13.375322441960448</v>
      </c>
      <c r="O44" s="10">
        <v>2.8661220980223554</v>
      </c>
      <c r="P44" s="10">
        <v>2.8661220980223554</v>
      </c>
      <c r="Q44" s="10">
        <v>3.8214961306964748</v>
      </c>
      <c r="R44" s="10">
        <v>3.8214961306964748</v>
      </c>
      <c r="S44" s="10">
        <v>2.8661220980223554</v>
      </c>
      <c r="T44" s="10">
        <v>4.1655202063628538</v>
      </c>
      <c r="U44" s="10">
        <v>3.1699914015477209</v>
      </c>
      <c r="V44" s="10">
        <v>4.2074806534823734</v>
      </c>
      <c r="W44" s="10">
        <v>0.25417024935511606</v>
      </c>
      <c r="X44" s="10">
        <v>2.5565778159931214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0.12897678417884781</v>
      </c>
      <c r="D51" s="37">
        <v>1.9776440240756661</v>
      </c>
      <c r="E51" s="37">
        <v>3.0739466895958731</v>
      </c>
      <c r="F51" s="37">
        <v>3.4178847807394672</v>
      </c>
      <c r="G51" s="37">
        <v>3.310404127257093</v>
      </c>
      <c r="H51" s="37">
        <v>3.8263112639724843</v>
      </c>
      <c r="I51" s="37">
        <v>4.1702493551160789</v>
      </c>
      <c r="J51" s="37">
        <v>5.0945829750644878</v>
      </c>
      <c r="K51" s="37">
        <v>6.1478933791917454</v>
      </c>
      <c r="L51" s="37">
        <v>5.4385210662080823</v>
      </c>
      <c r="M51" s="37">
        <v>3.9337919174548586</v>
      </c>
      <c r="N51" s="37">
        <v>5.2880481513327595</v>
      </c>
      <c r="O51" s="37">
        <v>5.6534823731728281</v>
      </c>
      <c r="P51" s="37">
        <v>7.2226999140154771</v>
      </c>
      <c r="Q51" s="37">
        <v>4.7936371453138431</v>
      </c>
      <c r="R51" s="37">
        <v>5.9852106620808252</v>
      </c>
      <c r="S51" s="37">
        <v>4.9626827171109191</v>
      </c>
      <c r="T51" s="37">
        <v>5.8257093723129838</v>
      </c>
      <c r="U51" s="37">
        <v>3.8862424763542558</v>
      </c>
      <c r="V51" s="37">
        <v>6.4706792777300084</v>
      </c>
      <c r="W51" s="37">
        <v>7.0832330180567498</v>
      </c>
      <c r="X51" s="37">
        <v>8.2747205503009447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2.651246775580395</v>
      </c>
      <c r="K52" s="37">
        <f t="shared" si="31"/>
        <v>1.7674978503869301</v>
      </c>
      <c r="L52" s="37">
        <f t="shared" si="31"/>
        <v>3.5349097162510743</v>
      </c>
      <c r="M52" s="37">
        <f t="shared" si="31"/>
        <v>3.5349957007738602</v>
      </c>
      <c r="N52" s="37">
        <f t="shared" si="31"/>
        <v>1.7674978503869301</v>
      </c>
      <c r="O52" s="37">
        <f t="shared" si="31"/>
        <v>7.3326741186586402</v>
      </c>
      <c r="P52" s="37">
        <f t="shared" si="31"/>
        <v>5.7323301805674971</v>
      </c>
      <c r="Q52" s="37">
        <f t="shared" si="31"/>
        <v>6.6160791057609618</v>
      </c>
      <c r="R52" s="37">
        <f t="shared" si="31"/>
        <v>6.210060189165949</v>
      </c>
      <c r="S52" s="37">
        <f t="shared" si="31"/>
        <v>4.0843508168529663</v>
      </c>
      <c r="T52" s="37">
        <f t="shared" si="31"/>
        <v>3.726397248495271</v>
      </c>
      <c r="U52" s="37">
        <f t="shared" si="31"/>
        <v>5.4141874462596729</v>
      </c>
      <c r="V52" s="37">
        <f t="shared" si="31"/>
        <v>6.2210662080825445</v>
      </c>
      <c r="W52" s="37">
        <f t="shared" si="31"/>
        <v>6.4243336199484089</v>
      </c>
      <c r="X52" s="37">
        <f t="shared" ref="X52" si="32">SUM(X53:X70)</f>
        <v>7.1046431642304384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3.79767841788478</v>
      </c>
      <c r="P59" s="10">
        <v>3.0810834049871021</v>
      </c>
      <c r="Q59" s="10">
        <v>3.0810834049871021</v>
      </c>
      <c r="R59" s="10">
        <v>2.6750644883920889</v>
      </c>
      <c r="S59" s="10">
        <v>1.4331040412725711</v>
      </c>
      <c r="T59" s="10">
        <v>1.4331040412725711</v>
      </c>
      <c r="U59" s="10">
        <v>4.4049871023215816</v>
      </c>
      <c r="V59" s="10">
        <v>5.1269991401547719</v>
      </c>
      <c r="W59" s="10">
        <v>5.1269991401547719</v>
      </c>
      <c r="X59" s="10">
        <v>5.3920034393809111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2.651246775580395</v>
      </c>
      <c r="K66" s="10">
        <v>1.7674978503869301</v>
      </c>
      <c r="L66" s="10">
        <v>3.5349097162510743</v>
      </c>
      <c r="M66" s="10">
        <v>3.5349957007738602</v>
      </c>
      <c r="N66" s="10">
        <v>1.7674978503869301</v>
      </c>
      <c r="O66" s="10">
        <v>3.5349957007738602</v>
      </c>
      <c r="P66" s="10">
        <v>2.651246775580395</v>
      </c>
      <c r="Q66" s="10">
        <v>3.5349957007738602</v>
      </c>
      <c r="R66" s="10">
        <v>3.5349957007738602</v>
      </c>
      <c r="S66" s="10">
        <v>2.651246775580395</v>
      </c>
      <c r="T66" s="10">
        <v>2.2932932072227001</v>
      </c>
      <c r="U66" s="10">
        <v>1.009200343938091</v>
      </c>
      <c r="V66" s="10">
        <v>1.0940670679277729</v>
      </c>
      <c r="W66" s="10">
        <v>1.297334479793637</v>
      </c>
      <c r="X66" s="10">
        <v>1.7126397248495269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1.791315563198624</v>
      </c>
      <c r="D75" s="37">
        <v>1.6002579535683581</v>
      </c>
      <c r="E75" s="37">
        <v>1.671883061049011</v>
      </c>
      <c r="F75" s="37">
        <v>0.45382631126397238</v>
      </c>
      <c r="G75" s="37">
        <v>0.42992261392949271</v>
      </c>
      <c r="H75" s="37">
        <v>0.42992261392949271</v>
      </c>
      <c r="I75" s="37">
        <v>0.5493551160791057</v>
      </c>
      <c r="J75" s="37">
        <v>0.62098022355975924</v>
      </c>
      <c r="K75" s="37">
        <v>0.5493551160791057</v>
      </c>
      <c r="L75" s="37">
        <v>0.40601891659501288</v>
      </c>
      <c r="M75" s="37">
        <v>0.42992261392949271</v>
      </c>
      <c r="N75" s="37">
        <v>0.42992261392949271</v>
      </c>
      <c r="O75" s="37">
        <v>0.42992261392949271</v>
      </c>
      <c r="P75" s="37">
        <v>0.23886500429922611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61.478933791917449</v>
      </c>
      <c r="D76" s="40">
        <v>67.067927773000861</v>
      </c>
      <c r="E76" s="40">
        <v>72.828890799656051</v>
      </c>
      <c r="F76" s="40">
        <v>76.440240756663798</v>
      </c>
      <c r="G76" s="40">
        <v>84.35081685296646</v>
      </c>
      <c r="H76" s="40">
        <v>88.478073946689591</v>
      </c>
      <c r="I76" s="40">
        <v>82.975064488392078</v>
      </c>
      <c r="J76" s="40">
        <v>91.659501289767832</v>
      </c>
      <c r="K76" s="40">
        <v>87.188306104901116</v>
      </c>
      <c r="L76" s="40">
        <v>89.079965606190882</v>
      </c>
      <c r="M76" s="40">
        <v>88.220120378331899</v>
      </c>
      <c r="N76" s="40">
        <v>84.35081685296646</v>
      </c>
      <c r="O76" s="40">
        <v>86.242476354256226</v>
      </c>
      <c r="P76" s="40">
        <v>80.99742046431642</v>
      </c>
      <c r="Q76" s="40">
        <v>71.109200343938085</v>
      </c>
      <c r="R76" s="40">
        <v>73.602751504729142</v>
      </c>
      <c r="S76" s="40">
        <v>76.447377472055024</v>
      </c>
      <c r="T76" s="40">
        <v>90.634393809114357</v>
      </c>
      <c r="U76" s="40">
        <v>95.381685296646609</v>
      </c>
      <c r="V76" s="40">
        <v>87.925193465176264</v>
      </c>
      <c r="W76" s="40">
        <v>91.399140154772127</v>
      </c>
      <c r="X76" s="40">
        <v>105.44539982803094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-95.923043852102396</v>
      </c>
      <c r="D2" s="31">
        <f t="shared" si="0"/>
        <v>42.484006878765094</v>
      </c>
      <c r="E2" s="31">
        <f t="shared" si="0"/>
        <v>187.0098022355923</v>
      </c>
      <c r="F2" s="31">
        <f t="shared" si="0"/>
        <v>46.167239896821215</v>
      </c>
      <c r="G2" s="31">
        <f t="shared" si="0"/>
        <v>170.67214101461067</v>
      </c>
      <c r="H2" s="31">
        <f t="shared" si="0"/>
        <v>97.393293207224772</v>
      </c>
      <c r="I2" s="31">
        <f t="shared" si="0"/>
        <v>154.00791057610334</v>
      </c>
      <c r="J2" s="31">
        <f t="shared" si="0"/>
        <v>100.99630266552634</v>
      </c>
      <c r="K2" s="31">
        <f t="shared" si="0"/>
        <v>56.537231298355138</v>
      </c>
      <c r="L2" s="31">
        <f t="shared" si="0"/>
        <v>114.0029234737777</v>
      </c>
      <c r="M2" s="31">
        <f t="shared" si="0"/>
        <v>-16.630610490110321</v>
      </c>
      <c r="N2" s="31">
        <f t="shared" si="0"/>
        <v>-37.763198624248929</v>
      </c>
      <c r="O2" s="31">
        <f t="shared" si="0"/>
        <v>23.237231298361742</v>
      </c>
      <c r="P2" s="31">
        <f t="shared" si="0"/>
        <v>25.392777300079825</v>
      </c>
      <c r="Q2" s="31">
        <f t="shared" si="0"/>
        <v>-31.122785898527205</v>
      </c>
      <c r="R2" s="31">
        <f t="shared" si="0"/>
        <v>-34.77042132416539</v>
      </c>
      <c r="S2" s="31">
        <f t="shared" si="0"/>
        <v>-74.522355975929173</v>
      </c>
      <c r="T2" s="31">
        <f t="shared" si="0"/>
        <v>-97.795270851245419</v>
      </c>
      <c r="U2" s="31">
        <f t="shared" si="0"/>
        <v>60.716766981939777</v>
      </c>
      <c r="V2" s="31">
        <f t="shared" si="0"/>
        <v>74.289337919175125</v>
      </c>
      <c r="W2" s="31">
        <f t="shared" si="0"/>
        <v>53.421840068797877</v>
      </c>
      <c r="X2" s="31">
        <f t="shared" ref="X2" si="1">SUM(X3,X17,X22,X25,X26,X51,X52,X71,X74,X75,X76)</f>
        <v>-88.064832330180479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3.0426483233011794</v>
      </c>
      <c r="D3" s="34">
        <f t="shared" si="2"/>
        <v>-0.19914015477119307</v>
      </c>
      <c r="E3" s="34">
        <f t="shared" si="2"/>
        <v>8.134135855493696E-2</v>
      </c>
      <c r="F3" s="34">
        <f t="shared" si="2"/>
        <v>4.9055030094575045</v>
      </c>
      <c r="G3" s="34">
        <f t="shared" si="2"/>
        <v>59.832674118658275</v>
      </c>
      <c r="H3" s="34">
        <f t="shared" si="2"/>
        <v>13.431728288906726</v>
      </c>
      <c r="I3" s="34">
        <f t="shared" si="2"/>
        <v>6.2345657781598085</v>
      </c>
      <c r="J3" s="34">
        <f t="shared" si="2"/>
        <v>12.176698194325621</v>
      </c>
      <c r="K3" s="34">
        <f t="shared" si="2"/>
        <v>9.9713671539112418</v>
      </c>
      <c r="L3" s="34">
        <f t="shared" si="2"/>
        <v>4.6364574376619654</v>
      </c>
      <c r="M3" s="34">
        <f t="shared" si="2"/>
        <v>10.165778159932232</v>
      </c>
      <c r="N3" s="34">
        <f t="shared" si="2"/>
        <v>-12.420636285467735</v>
      </c>
      <c r="O3" s="34">
        <f t="shared" si="2"/>
        <v>5.2120378331899584</v>
      </c>
      <c r="P3" s="34">
        <f t="shared" si="2"/>
        <v>6.6008598452277063</v>
      </c>
      <c r="Q3" s="34">
        <f t="shared" si="2"/>
        <v>-4.5474735088646412E-13</v>
      </c>
      <c r="R3" s="34">
        <f t="shared" si="2"/>
        <v>-0.59088564058412363</v>
      </c>
      <c r="S3" s="34">
        <f t="shared" si="2"/>
        <v>1.1819432502164897</v>
      </c>
      <c r="T3" s="34">
        <f t="shared" si="2"/>
        <v>-20.368529664659956</v>
      </c>
      <c r="U3" s="34">
        <f t="shared" si="2"/>
        <v>1.5665520206359553</v>
      </c>
      <c r="V3" s="34">
        <f t="shared" si="2"/>
        <v>-0.57987962166746132</v>
      </c>
      <c r="W3" s="34">
        <f t="shared" si="2"/>
        <v>-5.2020636285379479E-2</v>
      </c>
      <c r="X3" s="34">
        <f t="shared" ref="X3" si="3">SUM(X4,X8,X11)</f>
        <v>0.15391229578673066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4.3822871883054972</v>
      </c>
      <c r="D4" s="29">
        <f t="shared" si="4"/>
        <v>-0.86878761822777051</v>
      </c>
      <c r="E4" s="29">
        <f t="shared" si="4"/>
        <v>8.134135855493696E-2</v>
      </c>
      <c r="F4" s="29">
        <f t="shared" si="4"/>
        <v>4.9055030094575045</v>
      </c>
      <c r="G4" s="29">
        <f t="shared" si="4"/>
        <v>59.832674118658275</v>
      </c>
      <c r="H4" s="29">
        <f t="shared" si="4"/>
        <v>13.431814273429511</v>
      </c>
      <c r="I4" s="29">
        <f t="shared" si="4"/>
        <v>6.2345657781598085</v>
      </c>
      <c r="J4" s="29">
        <f t="shared" si="4"/>
        <v>12.262854686157091</v>
      </c>
      <c r="K4" s="29">
        <f t="shared" si="4"/>
        <v>9.9713671539112418</v>
      </c>
      <c r="L4" s="29">
        <f t="shared" si="4"/>
        <v>4.6963886500437368</v>
      </c>
      <c r="M4" s="29">
        <f t="shared" si="4"/>
        <v>10.165778159932232</v>
      </c>
      <c r="N4" s="29">
        <f t="shared" si="4"/>
        <v>-12.420636285467735</v>
      </c>
      <c r="O4" s="29">
        <f t="shared" si="4"/>
        <v>5.2120378331899584</v>
      </c>
      <c r="P4" s="29">
        <f t="shared" si="4"/>
        <v>6.6008598452277063</v>
      </c>
      <c r="Q4" s="29">
        <f t="shared" si="4"/>
        <v>-4.5474735088646412E-13</v>
      </c>
      <c r="R4" s="29">
        <f t="shared" si="4"/>
        <v>-0.59079965606133555</v>
      </c>
      <c r="S4" s="29">
        <f t="shared" si="4"/>
        <v>1.1820292347392751</v>
      </c>
      <c r="T4" s="29">
        <f t="shared" si="4"/>
        <v>-20.435425623387385</v>
      </c>
      <c r="U4" s="29">
        <f t="shared" si="4"/>
        <v>1.946603611349627</v>
      </c>
      <c r="V4" s="29">
        <f t="shared" si="4"/>
        <v>-0.18761822871819317</v>
      </c>
      <c r="W4" s="29">
        <f t="shared" si="4"/>
        <v>1.2037833190113839E-2</v>
      </c>
      <c r="X4" s="29">
        <f t="shared" ref="X4" si="5">SUM(X5:X7)</f>
        <v>5.6061908856378684E-2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1.9815133276010286</v>
      </c>
      <c r="K5" s="10">
        <f>AFC!K5-FC_NE!K5-FC_E!K5</f>
        <v>1.9516766981943299</v>
      </c>
      <c r="L5" s="10">
        <f>AFC!L5-FC_NE!L5-FC_E!L5</f>
        <v>0.47652622527945354</v>
      </c>
      <c r="M5" s="10">
        <f>AFC!M5-FC_NE!M5-FC_E!M5</f>
        <v>-0.35821152192605688</v>
      </c>
      <c r="N5" s="10">
        <f>AFC!N5-FC_NE!N5-FC_E!N5</f>
        <v>0.5386070507308709</v>
      </c>
      <c r="O5" s="10">
        <f>AFC!O5-FC_NE!O5-FC_E!O5</f>
        <v>0.39415305245055876</v>
      </c>
      <c r="P5" s="10">
        <f>AFC!P5-FC_NE!P5-FC_E!P5</f>
        <v>0.51848667239896784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-2.8202923473773733E-2</v>
      </c>
      <c r="U5" s="10">
        <f>AFC!U5-FC_NE!U5-FC_E!U5</f>
        <v>7.755803955288032E-2</v>
      </c>
      <c r="V5" s="10">
        <f>AFC!V5-FC_NE!V5-FC_E!V5</f>
        <v>-0.26483233018056751</v>
      </c>
      <c r="W5" s="10">
        <f>AFC!W5-FC_NE!W5-FC_E!W5</f>
        <v>1.0834049871023765E-2</v>
      </c>
      <c r="X5" s="10">
        <f>AFC!X5-FC_NE!X5-FC_E!X5</f>
        <v>5.7265692175409111E-2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2.7990541702494056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1.5832330180560916</v>
      </c>
      <c r="D7" s="10">
        <f>AFC!D7-FC_NE!D7-FC_E!D7</f>
        <v>-0.86878761822777051</v>
      </c>
      <c r="E7" s="10">
        <f>AFC!E7-FC_NE!E7-FC_E!E7</f>
        <v>8.134135855493696E-2</v>
      </c>
      <c r="F7" s="10">
        <f>AFC!F7-FC_NE!F7-FC_E!F7</f>
        <v>4.9055030094575045</v>
      </c>
      <c r="G7" s="10">
        <f>AFC!G7-FC_NE!G7-FC_E!G7</f>
        <v>59.832674118658275</v>
      </c>
      <c r="H7" s="10">
        <f>AFC!H7-FC_NE!H7-FC_E!H7</f>
        <v>13.431814273429511</v>
      </c>
      <c r="I7" s="10">
        <f>AFC!I7-FC_NE!I7-FC_E!I7</f>
        <v>6.2345657781598085</v>
      </c>
      <c r="J7" s="10">
        <f>AFC!J7-FC_NE!J7-FC_E!J7</f>
        <v>10.281341358556062</v>
      </c>
      <c r="K7" s="10">
        <f>AFC!K7-FC_NE!K7-FC_E!K7</f>
        <v>8.019690455716912</v>
      </c>
      <c r="L7" s="10">
        <f>AFC!L7-FC_NE!L7-FC_E!L7</f>
        <v>4.2198624247642833</v>
      </c>
      <c r="M7" s="10">
        <f>AFC!M7-FC_NE!M7-FC_E!M7</f>
        <v>10.523989681858289</v>
      </c>
      <c r="N7" s="10">
        <f>AFC!N7-FC_NE!N7-FC_E!N7</f>
        <v>-12.959243336198606</v>
      </c>
      <c r="O7" s="10">
        <f>AFC!O7-FC_NE!O7-FC_E!O7</f>
        <v>4.8178847807393996</v>
      </c>
      <c r="P7" s="10">
        <f>AFC!P7-FC_NE!P7-FC_E!P7</f>
        <v>6.0823731728287385</v>
      </c>
      <c r="Q7" s="10">
        <f>AFC!Q7-FC_NE!Q7-FC_E!Q7</f>
        <v>-4.5474735088646412E-13</v>
      </c>
      <c r="R7" s="10">
        <f>AFC!R7-FC_NE!R7-FC_E!R7</f>
        <v>-0.59079965606133555</v>
      </c>
      <c r="S7" s="10">
        <f>AFC!S7-FC_NE!S7-FC_E!S7</f>
        <v>1.1820292347392751</v>
      </c>
      <c r="T7" s="10">
        <f>AFC!T7-FC_NE!T7-FC_E!T7</f>
        <v>-20.407222699913611</v>
      </c>
      <c r="U7" s="10">
        <f>AFC!U7-FC_NE!U7-FC_E!U7</f>
        <v>1.8690455717967467</v>
      </c>
      <c r="V7" s="10">
        <f>AFC!V7-FC_NE!V7-FC_E!V7</f>
        <v>7.721410146237434E-2</v>
      </c>
      <c r="W7" s="10">
        <f>AFC!W7-FC_NE!W7-FC_E!W7</f>
        <v>1.2037833190900737E-3</v>
      </c>
      <c r="X7" s="10">
        <f>AFC!X7-FC_NE!X7-FC_E!X7</f>
        <v>-1.203783319030427E-3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-1.3396388650043178</v>
      </c>
      <c r="D11" s="29">
        <f t="shared" si="8"/>
        <v>0.66964746345657744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-8.5984522785409467E-5</v>
      </c>
      <c r="I11" s="29">
        <f t="shared" si="8"/>
        <v>0</v>
      </c>
      <c r="J11" s="29">
        <f t="shared" si="8"/>
        <v>-8.6156491831470561E-2</v>
      </c>
      <c r="K11" s="29">
        <f t="shared" si="8"/>
        <v>0</v>
      </c>
      <c r="L11" s="29">
        <f t="shared" si="8"/>
        <v>-5.9931212381771015E-2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-8.5984522788074003E-5</v>
      </c>
      <c r="S11" s="29">
        <f t="shared" si="8"/>
        <v>-8.5984522785409467E-5</v>
      </c>
      <c r="T11" s="29">
        <f t="shared" si="8"/>
        <v>6.6895958727428706E-2</v>
      </c>
      <c r="U11" s="29">
        <f t="shared" si="8"/>
        <v>-0.38005159071367167</v>
      </c>
      <c r="V11" s="29">
        <f t="shared" si="8"/>
        <v>-0.39226139294926821</v>
      </c>
      <c r="W11" s="29">
        <f t="shared" si="8"/>
        <v>-6.4058469475493318E-2</v>
      </c>
      <c r="X11" s="29">
        <f t="shared" ref="X11" si="9">SUM(X12:X16)</f>
        <v>9.7850386930351974E-2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-1.3396388650043178</v>
      </c>
      <c r="D13" s="10">
        <f>AFC!D13-FC_NE!D13-FC_E!D13</f>
        <v>0.66964746345657744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</v>
      </c>
      <c r="H13" s="10">
        <f>AFC!H13-FC_NE!H13-FC_E!H13</f>
        <v>-8.5984522785409467E-5</v>
      </c>
      <c r="I13" s="10">
        <f>AFC!I13-FC_NE!I13-FC_E!I13</f>
        <v>0</v>
      </c>
      <c r="J13" s="10">
        <f>AFC!J13-FC_NE!J13-FC_E!J13</f>
        <v>-8.6156491831470561E-2</v>
      </c>
      <c r="K13" s="10">
        <f>AFC!K13-FC_NE!K13-FC_E!K13</f>
        <v>0</v>
      </c>
      <c r="L13" s="10">
        <f>AFC!L13-FC_NE!L13-FC_E!L13</f>
        <v>-5.9931212381771015E-2</v>
      </c>
      <c r="M13" s="10">
        <f>AFC!M13-FC_NE!M13-FC_E!M13</f>
        <v>0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0</v>
      </c>
      <c r="Q13" s="10">
        <f>AFC!Q13-FC_NE!Q13-FC_E!Q13</f>
        <v>0</v>
      </c>
      <c r="R13" s="10">
        <f>AFC!R13-FC_NE!R13-FC_E!R13</f>
        <v>-8.5984522788074003E-5</v>
      </c>
      <c r="S13" s="10">
        <f>AFC!S13-FC_NE!S13-FC_E!S13</f>
        <v>-8.5984522785409467E-5</v>
      </c>
      <c r="T13" s="10">
        <f>AFC!T13-FC_NE!T13-FC_E!T13</f>
        <v>6.6895958727428706E-2</v>
      </c>
      <c r="U13" s="10">
        <f>AFC!U13-FC_NE!U13-FC_E!U13</f>
        <v>-0.38005159071367167</v>
      </c>
      <c r="V13" s="10">
        <f>AFC!V13-FC_NE!V13-FC_E!V13</f>
        <v>-0.39226139294926821</v>
      </c>
      <c r="W13" s="10">
        <f>AFC!W13-FC_NE!W13-FC_E!W13</f>
        <v>-6.4058469475493318E-2</v>
      </c>
      <c r="X13" s="10">
        <f>AFC!X13-FC_NE!X13-FC_E!X13</f>
        <v>9.7850386930351974E-2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-110.78847807394244</v>
      </c>
      <c r="D26" s="37">
        <f t="shared" si="14"/>
        <v>30.79587274290834</v>
      </c>
      <c r="E26" s="37">
        <f t="shared" si="14"/>
        <v>186.84239036972917</v>
      </c>
      <c r="F26" s="37">
        <f t="shared" si="14"/>
        <v>40.89621668099862</v>
      </c>
      <c r="G26" s="37">
        <f t="shared" si="14"/>
        <v>111.71814273430208</v>
      </c>
      <c r="H26" s="37">
        <f t="shared" si="14"/>
        <v>46.475580395532752</v>
      </c>
      <c r="I26" s="37">
        <f t="shared" si="14"/>
        <v>115.5324161650985</v>
      </c>
      <c r="J26" s="37">
        <f t="shared" si="14"/>
        <v>61.595270851249836</v>
      </c>
      <c r="K26" s="37">
        <f t="shared" si="14"/>
        <v>15.980825451408812</v>
      </c>
      <c r="L26" s="37">
        <f t="shared" si="14"/>
        <v>27.141788478074499</v>
      </c>
      <c r="M26" s="37">
        <f t="shared" si="14"/>
        <v>-25.837575236455113</v>
      </c>
      <c r="N26" s="37">
        <f t="shared" si="14"/>
        <v>36.376612209799482</v>
      </c>
      <c r="O26" s="37">
        <f t="shared" si="14"/>
        <v>-8.2404127257145579</v>
      </c>
      <c r="P26" s="37">
        <f t="shared" si="14"/>
        <v>-43.618830610492438</v>
      </c>
      <c r="Q26" s="37">
        <f t="shared" si="14"/>
        <v>-22.707566637996788</v>
      </c>
      <c r="R26" s="37">
        <f t="shared" si="14"/>
        <v>2.3551160791036256</v>
      </c>
      <c r="S26" s="37">
        <f t="shared" si="14"/>
        <v>-48.939466895962873</v>
      </c>
      <c r="T26" s="37">
        <f t="shared" si="14"/>
        <v>-46.626913155631819</v>
      </c>
      <c r="U26" s="37">
        <f t="shared" si="14"/>
        <v>35.986328460874837</v>
      </c>
      <c r="V26" s="37">
        <f t="shared" si="14"/>
        <v>64.393207222698948</v>
      </c>
      <c r="W26" s="37">
        <f t="shared" si="14"/>
        <v>61.894411006027397</v>
      </c>
      <c r="X26" s="37">
        <f t="shared" ref="X26" si="15">SUM(X27,X33)</f>
        <v>-66.731728288907988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11.766466036116455</v>
      </c>
      <c r="D27" s="29">
        <f t="shared" si="16"/>
        <v>12.897076526226527</v>
      </c>
      <c r="E27" s="29">
        <f t="shared" si="16"/>
        <v>72.51504729148408</v>
      </c>
      <c r="F27" s="29">
        <f t="shared" si="16"/>
        <v>26.368959587276294</v>
      </c>
      <c r="G27" s="29">
        <f t="shared" si="16"/>
        <v>-15.315047291491851</v>
      </c>
      <c r="H27" s="29">
        <f t="shared" si="16"/>
        <v>65.886242476357609</v>
      </c>
      <c r="I27" s="29">
        <f t="shared" si="16"/>
        <v>41.174376612219078</v>
      </c>
      <c r="J27" s="29">
        <f t="shared" si="16"/>
        <v>61.165348237321041</v>
      </c>
      <c r="K27" s="29">
        <f t="shared" si="16"/>
        <v>21.525193465165998</v>
      </c>
      <c r="L27" s="29">
        <f t="shared" si="16"/>
        <v>8.5984524716309352E-5</v>
      </c>
      <c r="M27" s="29">
        <f t="shared" si="16"/>
        <v>0.88366294067245121</v>
      </c>
      <c r="N27" s="29">
        <f t="shared" si="16"/>
        <v>8.5984520467263792E-5</v>
      </c>
      <c r="O27" s="29">
        <f t="shared" si="16"/>
        <v>8.5984517340875755E-5</v>
      </c>
      <c r="P27" s="29">
        <f t="shared" si="16"/>
        <v>0.88374892519297532</v>
      </c>
      <c r="Q27" s="29">
        <f t="shared" si="16"/>
        <v>4.200343938097717</v>
      </c>
      <c r="R27" s="29">
        <f t="shared" si="16"/>
        <v>8.5984522463888879E-5</v>
      </c>
      <c r="S27" s="29">
        <f t="shared" si="16"/>
        <v>-6.1861564918362433</v>
      </c>
      <c r="T27" s="29">
        <f t="shared" si="16"/>
        <v>2.8421709430404007E-13</v>
      </c>
      <c r="U27" s="29">
        <f t="shared" si="16"/>
        <v>8.5984520978854562E-5</v>
      </c>
      <c r="V27" s="29">
        <f t="shared" si="16"/>
        <v>8.0997420462210812E-2</v>
      </c>
      <c r="W27" s="29">
        <f t="shared" si="16"/>
        <v>7.2688521868258249E-12</v>
      </c>
      <c r="X27" s="29">
        <f t="shared" ref="X27" si="17">SUM(X28:X32)</f>
        <v>8.5984522854687384E-5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1.0197764402437315</v>
      </c>
      <c r="D28" s="10">
        <f>AFC!D28-FC_NE!D28-FC_E!D28</f>
        <v>8.598452404839918E-5</v>
      </c>
      <c r="E28" s="10">
        <f>AFC!E28-FC_NE!E28-FC_E!E28</f>
        <v>70.366208082541561</v>
      </c>
      <c r="F28" s="10">
        <f>AFC!F28-FC_NE!F28-FC_E!F28</f>
        <v>9.1781599312143953</v>
      </c>
      <c r="G28" s="10">
        <f>AFC!G28-FC_NE!G28-FC_E!G28</f>
        <v>5.0990541702449264</v>
      </c>
      <c r="H28" s="10">
        <f>AFC!H28-FC_NE!H28-FC_E!H28</f>
        <v>33.653482373176303</v>
      </c>
      <c r="I28" s="10">
        <f>AFC!I28-FC_NE!I28-FC_E!I28</f>
        <v>33.65339638865953</v>
      </c>
      <c r="J28" s="10">
        <f>AFC!J28-FC_NE!J28-FC_E!J28</f>
        <v>48.564058469479278</v>
      </c>
      <c r="K28" s="10">
        <f>AFC!K28-FC_NE!K28-FC_E!K28</f>
        <v>21.525193465166012</v>
      </c>
      <c r="L28" s="10">
        <f>AFC!L28-FC_NE!L28-FC_E!L28</f>
        <v>1.8189894035458565E-12</v>
      </c>
      <c r="M28" s="10">
        <f>AFC!M28-FC_NE!M28-FC_E!M28</f>
        <v>1.8189894035458565E-12</v>
      </c>
      <c r="N28" s="10">
        <f>AFC!N28-FC_NE!N28-FC_E!N28</f>
        <v>8.5984520410420373E-5</v>
      </c>
      <c r="O28" s="10">
        <f>AFC!O28-FC_NE!O28-FC_E!O28</f>
        <v>-5.4569682106375694E-12</v>
      </c>
      <c r="P28" s="10">
        <f>AFC!P28-FC_NE!P28-FC_E!P28</f>
        <v>0</v>
      </c>
      <c r="Q28" s="10">
        <f>AFC!Q28-FC_NE!Q28-FC_E!Q28</f>
        <v>-8.5984516772441566E-5</v>
      </c>
      <c r="R28" s="10">
        <f>AFC!R28-FC_NE!R28-FC_E!R28</f>
        <v>0</v>
      </c>
      <c r="S28" s="10">
        <f>AFC!S28-FC_NE!S28-FC_E!S28</f>
        <v>-8.5984527686377987E-5</v>
      </c>
      <c r="T28" s="10">
        <f>AFC!T28-FC_NE!T28-FC_E!T28</f>
        <v>8.5984522229409777E-5</v>
      </c>
      <c r="U28" s="10">
        <f>AFC!U28-FC_NE!U28-FC_E!U28</f>
        <v>-1.8189894035458565E-12</v>
      </c>
      <c r="V28" s="10">
        <f>AFC!V28-FC_NE!V28-FC_E!V28</f>
        <v>8.0997420462153968E-2</v>
      </c>
      <c r="W28" s="10">
        <f>AFC!W28-FC_NE!W28-FC_E!W28</f>
        <v>7.2759576141834259E-12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10.746689595872724</v>
      </c>
      <c r="D30" s="10">
        <f>AFC!D30-FC_NE!D30-FC_E!D30</f>
        <v>12.896990541702479</v>
      </c>
      <c r="E30" s="10">
        <f>AFC!E30-FC_NE!E30-FC_E!E30</f>
        <v>2.148839208942519</v>
      </c>
      <c r="F30" s="10">
        <f>AFC!F30-FC_NE!F30-FC_E!F30</f>
        <v>17.190799656061898</v>
      </c>
      <c r="G30" s="10">
        <f>AFC!G30-FC_NE!G30-FC_E!G30</f>
        <v>-20.414101461736777</v>
      </c>
      <c r="H30" s="10">
        <f>AFC!H30-FC_NE!H30-FC_E!H30</f>
        <v>32.232760103181306</v>
      </c>
      <c r="I30" s="10">
        <f>AFC!I30-FC_NE!I30-FC_E!I30</f>
        <v>7.5209802235594907</v>
      </c>
      <c r="J30" s="10">
        <f>AFC!J30-FC_NE!J30-FC_E!J30</f>
        <v>12.601289767841763</v>
      </c>
      <c r="K30" s="10">
        <f>AFC!K30-FC_NE!K30-FC_E!K30</f>
        <v>-1.4210854715202004E-14</v>
      </c>
      <c r="L30" s="10">
        <f>AFC!L30-FC_NE!L30-FC_E!L30</f>
        <v>9.9475983006414026E-14</v>
      </c>
      <c r="M30" s="10">
        <f>AFC!M30-FC_NE!M30-FC_E!M30</f>
        <v>-4.2632564145606011E-14</v>
      </c>
      <c r="N30" s="10">
        <f>AFC!N30-FC_NE!N30-FC_E!N30</f>
        <v>4.2632564145606011E-14</v>
      </c>
      <c r="O30" s="10">
        <f>AFC!O30-FC_NE!O30-FC_E!O30</f>
        <v>8.598452281205482E-5</v>
      </c>
      <c r="P30" s="10">
        <f>AFC!P30-FC_NE!P30-FC_E!P30</f>
        <v>-4.8316906031686813E-13</v>
      </c>
      <c r="Q30" s="10">
        <f>AFC!Q30-FC_NE!Q30-FC_E!Q30</f>
        <v>4.2004299226144894</v>
      </c>
      <c r="R30" s="10">
        <f>AFC!R30-FC_NE!R30-FC_E!R30</f>
        <v>8.5984522456783452E-5</v>
      </c>
      <c r="S30" s="10">
        <f>AFC!S30-FC_NE!S30-FC_E!S30</f>
        <v>1.1368683772161603E-13</v>
      </c>
      <c r="T30" s="10">
        <f>AFC!T30-FC_NE!T30-FC_E!T30</f>
        <v>-8.5984521945192682E-5</v>
      </c>
      <c r="U30" s="10">
        <f>AFC!U30-FC_NE!U30-FC_E!U30</f>
        <v>8.5984522797843965E-5</v>
      </c>
      <c r="V30" s="10">
        <f>AFC!V30-FC_NE!V30-FC_E!V30</f>
        <v>5.6843418860808015E-14</v>
      </c>
      <c r="W30" s="10">
        <f>AFC!W30-FC_NE!W30-FC_E!W30</f>
        <v>0</v>
      </c>
      <c r="X30" s="10">
        <f>AFC!X30-FC_NE!X30-FC_E!X30</f>
        <v>8.5984522854687384E-5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5.6843418860808015E-14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8.5984522797843965E-5</v>
      </c>
      <c r="M31" s="10">
        <f>AFC!M31-FC_NE!M31-FC_E!M31</f>
        <v>0.88366294067067486</v>
      </c>
      <c r="N31" s="10">
        <f>AFC!N31-FC_NE!N31-FC_E!N31</f>
        <v>1.4210854715202004E-14</v>
      </c>
      <c r="O31" s="10">
        <f>AFC!O31-FC_NE!O31-FC_E!O31</f>
        <v>-1.4210854715202004E-14</v>
      </c>
      <c r="P31" s="10">
        <f>AFC!P31-FC_NE!P31-FC_E!P31</f>
        <v>0.88374892519345849</v>
      </c>
      <c r="Q31" s="10">
        <f>AFC!Q31-FC_NE!Q31-FC_E!Q31</f>
        <v>0</v>
      </c>
      <c r="R31" s="10">
        <f>AFC!R31-FC_NE!R31-FC_E!R31</f>
        <v>7.1054273576010019E-15</v>
      </c>
      <c r="S31" s="10">
        <f>AFC!S31-FC_NE!S31-FC_E!S31</f>
        <v>-6.1860705073086706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-7.1054273576010019E-15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-122.5549441100589</v>
      </c>
      <c r="D33" s="29">
        <f t="shared" si="18"/>
        <v>17.898796216681813</v>
      </c>
      <c r="E33" s="29">
        <f t="shared" si="18"/>
        <v>114.32734307824509</v>
      </c>
      <c r="F33" s="29">
        <f t="shared" si="18"/>
        <v>14.527257093722323</v>
      </c>
      <c r="G33" s="29">
        <f t="shared" si="18"/>
        <v>127.03319002579393</v>
      </c>
      <c r="H33" s="29">
        <f t="shared" si="18"/>
        <v>-19.410662080824856</v>
      </c>
      <c r="I33" s="29">
        <f t="shared" si="18"/>
        <v>74.358039552879418</v>
      </c>
      <c r="J33" s="29">
        <f t="shared" si="18"/>
        <v>0.42992261392879616</v>
      </c>
      <c r="K33" s="29">
        <f t="shared" si="18"/>
        <v>-5.544368013757186</v>
      </c>
      <c r="L33" s="29">
        <f t="shared" si="18"/>
        <v>27.141702493549783</v>
      </c>
      <c r="M33" s="29">
        <f t="shared" si="18"/>
        <v>-26.721238177127564</v>
      </c>
      <c r="N33" s="29">
        <f t="shared" si="18"/>
        <v>36.376526225279015</v>
      </c>
      <c r="O33" s="29">
        <f t="shared" si="18"/>
        <v>-8.2404987102318987</v>
      </c>
      <c r="P33" s="29">
        <f t="shared" si="18"/>
        <v>-44.502579535685413</v>
      </c>
      <c r="Q33" s="29">
        <f t="shared" si="18"/>
        <v>-26.907910576094505</v>
      </c>
      <c r="R33" s="29">
        <f t="shared" si="18"/>
        <v>2.3550300945811617</v>
      </c>
      <c r="S33" s="29">
        <f t="shared" si="18"/>
        <v>-42.75331040412663</v>
      </c>
      <c r="T33" s="29">
        <f t="shared" si="18"/>
        <v>-46.626913155632103</v>
      </c>
      <c r="U33" s="29">
        <f t="shared" si="18"/>
        <v>35.986242476353858</v>
      </c>
      <c r="V33" s="29">
        <f t="shared" si="18"/>
        <v>64.312209802236737</v>
      </c>
      <c r="W33" s="29">
        <f t="shared" si="18"/>
        <v>61.894411006020128</v>
      </c>
      <c r="X33" s="29">
        <f t="shared" ref="X33" si="19">SUM(X34:X50)</f>
        <v>-66.731814273430842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-32.762510748065552</v>
      </c>
      <c r="D36" s="10">
        <f>AFC!D36-FC_NE!D36-FC_E!D36</f>
        <v>5.6487532244198064</v>
      </c>
      <c r="E36" s="10">
        <f>AFC!E36-FC_NE!E36-FC_E!E36</f>
        <v>27.113843508168884</v>
      </c>
      <c r="F36" s="10">
        <f>AFC!F36-FC_NE!F36-FC_E!F36</f>
        <v>-13.556835769561303</v>
      </c>
      <c r="G36" s="10">
        <f>AFC!G36-FC_NE!G36-FC_E!G36</f>
        <v>-7.9098882201207061</v>
      </c>
      <c r="H36" s="10">
        <f>AFC!H36-FC_NE!H36-FC_E!H36</f>
        <v>-20.339638865004417</v>
      </c>
      <c r="I36" s="10">
        <f>AFC!I36-FC_NE!I36-FC_E!I36</f>
        <v>-2.2601891659502371</v>
      </c>
      <c r="J36" s="10">
        <f>AFC!J36-FC_NE!J36-FC_E!J36</f>
        <v>-2.197334479793426</v>
      </c>
      <c r="K36" s="10">
        <f>AFC!K36-FC_NE!K36-FC_E!K36</f>
        <v>-2.1974204643164512</v>
      </c>
      <c r="L36" s="10">
        <f>AFC!L36-FC_NE!L36-FC_E!L36</f>
        <v>-2.1974204643163375</v>
      </c>
      <c r="M36" s="10">
        <f>AFC!M36-FC_NE!M36-FC_E!M36</f>
        <v>-6.5925193465177472</v>
      </c>
      <c r="N36" s="10">
        <f>AFC!N36-FC_NE!N36-FC_E!N36</f>
        <v>3.2957007738607444</v>
      </c>
      <c r="O36" s="10">
        <f>AFC!O36-FC_NE!O36-FC_E!O36</f>
        <v>-15.382029234737956</v>
      </c>
      <c r="P36" s="10">
        <f>AFC!P36-FC_NE!P36-FC_E!P36</f>
        <v>-5.4935511607908438</v>
      </c>
      <c r="Q36" s="10">
        <f>AFC!Q36-FC_NE!Q36-FC_E!Q36</f>
        <v>-21.973946689596119</v>
      </c>
      <c r="R36" s="10">
        <f>AFC!R36-FC_NE!R36-FC_E!R36</f>
        <v>1.0984522785897752</v>
      </c>
      <c r="S36" s="10">
        <f>AFC!S36-FC_NE!S36-FC_E!S36</f>
        <v>-7.6910576096303203</v>
      </c>
      <c r="T36" s="10">
        <f>AFC!T36-FC_NE!T36-FC_E!T36</f>
        <v>-19.025967325881311</v>
      </c>
      <c r="U36" s="10">
        <f>AFC!U36-FC_NE!U36-FC_E!U36</f>
        <v>21.71220980223552</v>
      </c>
      <c r="V36" s="10">
        <f>AFC!V36-FC_NE!V36-FC_E!V36</f>
        <v>-1.3371453138435072</v>
      </c>
      <c r="W36" s="10">
        <f>AFC!W36-FC_NE!W36-FC_E!W36</f>
        <v>-27.942820292347506</v>
      </c>
      <c r="X36" s="10">
        <f>AFC!X36-FC_NE!X36-FC_E!X36</f>
        <v>-2.1467755803955129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-83.462338779019774</v>
      </c>
      <c r="D37" s="10">
        <f>AFC!D37-FC_NE!D37-FC_E!D37</f>
        <v>-8.5984523138904478E-5</v>
      </c>
      <c r="E37" s="10">
        <f>AFC!E37-FC_NE!E37-FC_E!E37</f>
        <v>-20.330610490112122</v>
      </c>
      <c r="F37" s="10">
        <f>AFC!F37-FC_NE!F37-FC_E!F37</f>
        <v>-6.4202923473781084</v>
      </c>
      <c r="G37" s="10">
        <f>AFC!G37-FC_NE!G37-FC_E!G37</f>
        <v>-19.260533104041542</v>
      </c>
      <c r="H37" s="10">
        <f>AFC!H37-FC_NE!H37-FC_E!H37</f>
        <v>-9.63026655202043</v>
      </c>
      <c r="I37" s="10">
        <f>AFC!I37-FC_NE!I37-FC_E!I37</f>
        <v>-13.910404127256925</v>
      </c>
      <c r="J37" s="10">
        <f>AFC!J37-FC_NE!J37-FC_E!J37</f>
        <v>-15.763800515907405</v>
      </c>
      <c r="K37" s="10">
        <f>AFC!K37-FC_NE!K37-FC_E!K37</f>
        <v>-9.4582115219261595</v>
      </c>
      <c r="L37" s="10">
        <f>AFC!L37-FC_NE!L37-FC_E!L37</f>
        <v>-1.0508168529665909</v>
      </c>
      <c r="M37" s="10">
        <f>AFC!M37-FC_NE!M37-FC_E!M37</f>
        <v>3.1528804815136482</v>
      </c>
      <c r="N37" s="10">
        <f>AFC!N37-FC_NE!N37-FC_E!N37</f>
        <v>1.0509888220119592</v>
      </c>
      <c r="O37" s="10">
        <f>AFC!O37-FC_NE!O37-FC_E!O37</f>
        <v>26.273000859845297</v>
      </c>
      <c r="P37" s="10">
        <f>AFC!P37-FC_NE!P37-FC_E!P37</f>
        <v>-21.018400687876692</v>
      </c>
      <c r="Q37" s="10">
        <f>AFC!Q37-FC_NE!Q37-FC_E!Q37</f>
        <v>-11.560103181426257</v>
      </c>
      <c r="R37" s="10">
        <f>AFC!R37-FC_NE!R37-FC_E!R37</f>
        <v>-8.4073086844375666</v>
      </c>
      <c r="S37" s="10">
        <f>AFC!S37-FC_NE!S37-FC_E!S37</f>
        <v>-9.4582975064486163</v>
      </c>
      <c r="T37" s="10">
        <f>AFC!T37-FC_NE!T37-FC_E!T37</f>
        <v>8.262338779018819</v>
      </c>
      <c r="U37" s="10">
        <f>AFC!U37-FC_NE!U37-FC_E!U37</f>
        <v>-16.529922613929102</v>
      </c>
      <c r="V37" s="10">
        <f>AFC!V37-FC_NE!V37-FC_E!V37</f>
        <v>5.6570937231304015</v>
      </c>
      <c r="W37" s="10">
        <f>AFC!W37-FC_NE!W37-FC_E!W37</f>
        <v>11.285984522785839</v>
      </c>
      <c r="X37" s="10">
        <f>AFC!X37-FC_NE!X37-FC_E!X37</f>
        <v>8.24651762682754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-1.0581255374032668</v>
      </c>
      <c r="E38" s="10">
        <f>AFC!E38-FC_NE!E38-FC_E!E38</f>
        <v>1.0581255374032672</v>
      </c>
      <c r="F38" s="10">
        <f>AFC!F38-FC_NE!F38-FC_E!F38</f>
        <v>1.0581255374032672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1.0699914015477203</v>
      </c>
      <c r="J38" s="10">
        <f>AFC!J38-FC_NE!J38-FC_E!J38</f>
        <v>8.5984522787185824E-5</v>
      </c>
      <c r="K38" s="10">
        <f>AFC!K38-FC_NE!K38-FC_E!K38</f>
        <v>0</v>
      </c>
      <c r="L38" s="10">
        <f>AFC!L38-FC_NE!L38-FC_E!L38</f>
        <v>1.0509888220120391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1.0509028374892517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-0.40352536543422168</v>
      </c>
      <c r="U38" s="10">
        <f>AFC!U38-FC_NE!U38-FC_E!U38</f>
        <v>0.23533963886500486</v>
      </c>
      <c r="V38" s="10">
        <f>AFC!V38-FC_NE!V38-FC_E!V38</f>
        <v>-2.3043852106620522E-2</v>
      </c>
      <c r="W38" s="10">
        <f>AFC!W38-FC_NE!W38-FC_E!W38</f>
        <v>2.5279449699054934E-2</v>
      </c>
      <c r="X38" s="10">
        <f>AFC!X38-FC_NE!X38-FC_E!X38</f>
        <v>3.043852106620859E-2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7.4550300945830372</v>
      </c>
      <c r="D40" s="10">
        <f>AFC!D40-FC_NE!D40-FC_E!D40</f>
        <v>5.3251934651764543</v>
      </c>
      <c r="E40" s="10">
        <f>AFC!E40-FC_NE!E40-FC_E!E40</f>
        <v>8.520120378331967</v>
      </c>
      <c r="F40" s="10">
        <f>AFC!F40-FC_NE!F40-FC_E!F40</f>
        <v>8.5201203783319102</v>
      </c>
      <c r="G40" s="10">
        <f>AFC!G40-FC_NE!G40-FC_E!G40</f>
        <v>3.1950988822012789</v>
      </c>
      <c r="H40" s="10">
        <f>AFC!H40-FC_NE!H40-FC_E!H40</f>
        <v>0</v>
      </c>
      <c r="I40" s="10">
        <f>AFC!I40-FC_NE!I40-FC_E!I40</f>
        <v>-5.3251074806536849</v>
      </c>
      <c r="J40" s="10">
        <f>AFC!J40-FC_NE!J40-FC_E!J40</f>
        <v>-3.0811693895095402</v>
      </c>
      <c r="K40" s="10">
        <f>AFC!K40-FC_NE!K40-FC_E!K40</f>
        <v>-4.10808254514194</v>
      </c>
      <c r="L40" s="10">
        <f>AFC!L40-FC_NE!L40-FC_E!L40</f>
        <v>7.1893379191747044</v>
      </c>
      <c r="M40" s="10">
        <f>AFC!M40-FC_NE!M40-FC_E!M40</f>
        <v>2.0540842648321131</v>
      </c>
      <c r="N40" s="10">
        <f>AFC!N40-FC_NE!N40-FC_E!N40</f>
        <v>-1.0269991401549987</v>
      </c>
      <c r="O40" s="10">
        <f>AFC!O40-FC_NE!O40-FC_E!O40</f>
        <v>26.702837489251749</v>
      </c>
      <c r="P40" s="10">
        <f>AFC!P40-FC_NE!P40-FC_E!P40</f>
        <v>9.2434221840062776</v>
      </c>
      <c r="Q40" s="10">
        <f>AFC!Q40-FC_NE!Q40-FC_E!Q40</f>
        <v>49.297850386930747</v>
      </c>
      <c r="R40" s="10">
        <f>AFC!R40-FC_NE!R40-FC_E!R40</f>
        <v>4.1081685296640842</v>
      </c>
      <c r="S40" s="10">
        <f>AFC!S40-FC_NE!S40-FC_E!S40</f>
        <v>-17.459501289768838</v>
      </c>
      <c r="T40" s="10">
        <f>AFC!T40-FC_NE!T40-FC_E!T40</f>
        <v>-17.108512467755304</v>
      </c>
      <c r="U40" s="10">
        <f>AFC!U40-FC_NE!U40-FC_E!U40</f>
        <v>-14.198796216681131</v>
      </c>
      <c r="V40" s="10">
        <f>AFC!V40-FC_NE!V40-FC_E!V40</f>
        <v>18.644883920894358</v>
      </c>
      <c r="W40" s="10">
        <f>AFC!W40-FC_NE!W40-FC_E!W40</f>
        <v>13.994496990541634</v>
      </c>
      <c r="X40" s="10">
        <f>AFC!X40-FC_NE!X40-FC_E!X40</f>
        <v>-16.769475494411211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1.0462596732588132</v>
      </c>
      <c r="D41" s="10">
        <f>AFC!D41-FC_NE!D41-FC_E!D41</f>
        <v>-8.5984522786297646E-5</v>
      </c>
      <c r="E41" s="10">
        <f>AFC!E41-FC_NE!E41-FC_E!E41</f>
        <v>1.0461736887360251</v>
      </c>
      <c r="F41" s="10">
        <f>AFC!F41-FC_NE!F41-FC_E!F41</f>
        <v>0</v>
      </c>
      <c r="G41" s="10">
        <f>AFC!G41-FC_NE!G41-FC_E!G41</f>
        <v>2.0899398108340503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3.1349097162510748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-5.1246775580395587E-2</v>
      </c>
      <c r="U41" s="10">
        <f>AFC!U41-FC_NE!U41-FC_E!U41</f>
        <v>0.25717970765262249</v>
      </c>
      <c r="V41" s="10">
        <f>AFC!V41-FC_NE!V41-FC_E!V41</f>
        <v>5.3310404127257516E-3</v>
      </c>
      <c r="W41" s="10">
        <f>AFC!W41-FC_NE!W41-FC_E!W41</f>
        <v>7.4118658641444513E-2</v>
      </c>
      <c r="X41" s="10">
        <f>AFC!X41-FC_NE!X41-FC_E!X41</f>
        <v>0.17343078245915744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-2.1257093723131675</v>
      </c>
      <c r="D42" s="10">
        <f>AFC!D42-FC_NE!D42-FC_E!D42</f>
        <v>-1.0628546861566974</v>
      </c>
      <c r="E42" s="10">
        <f>AFC!E42-FC_NE!E42-FC_E!E42</f>
        <v>1.0627687016331038</v>
      </c>
      <c r="F42" s="10">
        <f>AFC!F42-FC_NE!F42-FC_E!F42</f>
        <v>-1.0627687016337859</v>
      </c>
      <c r="G42" s="10">
        <f>AFC!G42-FC_NE!G42-FC_E!G42</f>
        <v>2.1501289767845719</v>
      </c>
      <c r="H42" s="10">
        <f>AFC!H42-FC_NE!H42-FC_E!H42</f>
        <v>4.5474735088646412E-13</v>
      </c>
      <c r="I42" s="10">
        <f>AFC!I42-FC_NE!I42-FC_E!I42</f>
        <v>4.3001719690455502</v>
      </c>
      <c r="J42" s="10">
        <f>AFC!J42-FC_NE!J42-FC_E!J42</f>
        <v>1.0509028374897298</v>
      </c>
      <c r="K42" s="10">
        <f>AFC!K42-FC_NE!K42-FC_E!K42</f>
        <v>-2.2737367544323206E-13</v>
      </c>
      <c r="L42" s="10">
        <f>AFC!L42-FC_NE!L42-FC_E!L42</f>
        <v>1.0509888220123003</v>
      </c>
      <c r="M42" s="10">
        <f>AFC!M42-FC_NE!M42-FC_E!M42</f>
        <v>-2.2737367544323206E-13</v>
      </c>
      <c r="N42" s="10">
        <f>AFC!N42-FC_NE!N42-FC_E!N42</f>
        <v>1.0509888220121866</v>
      </c>
      <c r="O42" s="10">
        <f>AFC!O42-FC_NE!O42-FC_E!O42</f>
        <v>-13.661994840928401</v>
      </c>
      <c r="P42" s="10">
        <f>AFC!P42-FC_NE!P42-FC_E!P42</f>
        <v>8.4073086844366571</v>
      </c>
      <c r="Q42" s="10">
        <f>AFC!Q42-FC_NE!Q42-FC_E!Q42</f>
        <v>28.374806534823733</v>
      </c>
      <c r="R42" s="10">
        <f>AFC!R42-FC_NE!R42-FC_E!R42</f>
        <v>-1.0509028374890477</v>
      </c>
      <c r="S42" s="10">
        <f>AFC!S42-FC_NE!S42-FC_E!S42</f>
        <v>-7.3564918314704073</v>
      </c>
      <c r="T42" s="10">
        <f>AFC!T42-FC_NE!T42-FC_E!T42</f>
        <v>16.482717110919907</v>
      </c>
      <c r="U42" s="10">
        <f>AFC!U42-FC_NE!U42-FC_E!U42</f>
        <v>-8.7142734307826686</v>
      </c>
      <c r="V42" s="10">
        <f>AFC!V42-FC_NE!V42-FC_E!V42</f>
        <v>7.4604471195184487</v>
      </c>
      <c r="W42" s="10">
        <f>AFC!W42-FC_NE!W42-FC_E!W42</f>
        <v>4.5200343938091692</v>
      </c>
      <c r="X42" s="10">
        <f>AFC!X42-FC_NE!X42-FC_E!X42</f>
        <v>12.76973344797932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-74.514101461735663</v>
      </c>
      <c r="D43" s="10">
        <f>AFC!D43-FC_NE!D43-FC_E!D43</f>
        <v>-37.256921754084033</v>
      </c>
      <c r="E43" s="10">
        <f>AFC!E43-FC_NE!E43-FC_E!E43</f>
        <v>-5.1745485812562038</v>
      </c>
      <c r="F43" s="10">
        <f>AFC!F43-FC_NE!F43-FC_E!F43</f>
        <v>1.0349097162506951</v>
      </c>
      <c r="G43" s="10">
        <f>AFC!G43-FC_NE!G43-FC_E!G43</f>
        <v>5.1746345657775237</v>
      </c>
      <c r="H43" s="10">
        <f>AFC!H43-FC_NE!H43-FC_E!H43</f>
        <v>-1.7196904536831426E-4</v>
      </c>
      <c r="I43" s="10">
        <f>AFC!I43-FC_NE!I43-FC_E!I43</f>
        <v>-16.432674118659634</v>
      </c>
      <c r="J43" s="10">
        <f>AFC!J43-FC_NE!J43-FC_E!J43</f>
        <v>3.0811693895093413</v>
      </c>
      <c r="K43" s="10">
        <f>AFC!K43-FC_NE!K43-FC_E!K43</f>
        <v>3.0812553740333897</v>
      </c>
      <c r="L43" s="10">
        <f>AFC!L43-FC_NE!L43-FC_E!L43</f>
        <v>-33.892175408427647</v>
      </c>
      <c r="M43" s="10">
        <f>AFC!M43-FC_NE!M43-FC_E!M43</f>
        <v>-9.2431642304372872</v>
      </c>
      <c r="N43" s="10">
        <f>AFC!N43-FC_NE!N43-FC_E!N43</f>
        <v>18.486930352535637</v>
      </c>
      <c r="O43" s="10">
        <f>AFC!O43-FC_NE!O43-FC_E!O43</f>
        <v>-2.0539982803102248</v>
      </c>
      <c r="P43" s="10">
        <f>AFC!P43-FC_NE!P43-FC_E!P43</f>
        <v>-24.648581255374665</v>
      </c>
      <c r="Q43" s="10">
        <f>AFC!Q43-FC_NE!Q43-FC_E!Q43</f>
        <v>-39.027257093723165</v>
      </c>
      <c r="R43" s="10">
        <f>AFC!R43-FC_NE!R43-FC_E!R43</f>
        <v>-26.702837489252488</v>
      </c>
      <c r="S43" s="10">
        <f>AFC!S43-FC_NE!S43-FC_E!S43</f>
        <v>4.1081685296658179</v>
      </c>
      <c r="T43" s="10">
        <f>AFC!T43-FC_NE!T43-FC_E!T43</f>
        <v>-15.182803095442978</v>
      </c>
      <c r="U43" s="10">
        <f>AFC!U43-FC_NE!U43-FC_E!U43</f>
        <v>31.763198624246797</v>
      </c>
      <c r="V43" s="10">
        <f>AFC!V43-FC_NE!V43-FC_E!V43</f>
        <v>16.019518486673405</v>
      </c>
      <c r="W43" s="10">
        <f>AFC!W43-FC_NE!W43-FC_E!W43</f>
        <v>31.114015477214707</v>
      </c>
      <c r="X43" s="10">
        <f>AFC!X43-FC_NE!X43-FC_E!X43</f>
        <v>-18.296646603611407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72.370163370593673</v>
      </c>
      <c r="D44" s="10">
        <f>AFC!D44-FC_NE!D44-FC_E!D44</f>
        <v>43.422441960447941</v>
      </c>
      <c r="E44" s="10">
        <f>AFC!E44-FC_NE!E44-FC_E!E44</f>
        <v>43.422012037833724</v>
      </c>
      <c r="F44" s="10">
        <f>AFC!F44-FC_NE!F44-FC_E!F44</f>
        <v>-1.9295786758382292</v>
      </c>
      <c r="G44" s="10">
        <f>AFC!G44-FC_NE!G44-FC_E!G44</f>
        <v>118.0701633705927</v>
      </c>
      <c r="H44" s="10">
        <f>AFC!H44-FC_NE!H44-FC_E!H44</f>
        <v>9.5993121238175263</v>
      </c>
      <c r="I44" s="10">
        <f>AFC!I44-FC_NE!I44-FC_E!I44</f>
        <v>113.27085124677546</v>
      </c>
      <c r="J44" s="10">
        <f>AFC!J44-FC_NE!J44-FC_E!J44</f>
        <v>18.152278589852813</v>
      </c>
      <c r="K44" s="10">
        <f>AFC!K44-FC_NE!K44-FC_E!K44</f>
        <v>7.6431642304386287</v>
      </c>
      <c r="L44" s="10">
        <f>AFC!L44-FC_NE!L44-FC_E!L44</f>
        <v>7.6432502149608581</v>
      </c>
      <c r="M44" s="10">
        <f>AFC!M44-FC_NE!M44-FC_E!M44</f>
        <v>-6.6877901977650822</v>
      </c>
      <c r="N44" s="10">
        <f>AFC!N44-FC_NE!N44-FC_E!N44</f>
        <v>8.5986242476358257</v>
      </c>
      <c r="O44" s="10">
        <f>AFC!O44-FC_NE!O44-FC_E!O44</f>
        <v>-21.018400687875442</v>
      </c>
      <c r="P44" s="10">
        <f>AFC!P44-FC_NE!P44-FC_E!P44</f>
        <v>-14.33069647463509</v>
      </c>
      <c r="Q44" s="10">
        <f>AFC!Q44-FC_NE!Q44-FC_E!Q44</f>
        <v>-30.57205503009402</v>
      </c>
      <c r="R44" s="10">
        <f>AFC!R44-FC_NE!R44-FC_E!R44</f>
        <v>32.483233018056694</v>
      </c>
      <c r="S44" s="10">
        <f>AFC!S44-FC_NE!S44-FC_E!S44</f>
        <v>-11.464316423043755</v>
      </c>
      <c r="T44" s="10">
        <f>AFC!T44-FC_NE!T44-FC_E!T44</f>
        <v>-13.501461736886625</v>
      </c>
      <c r="U44" s="10">
        <f>AFC!U44-FC_NE!U44-FC_E!U44</f>
        <v>32.854428202923827</v>
      </c>
      <c r="V44" s="10">
        <f>AFC!V44-FC_NE!V44-FC_E!V44</f>
        <v>11.407308684436344</v>
      </c>
      <c r="W44" s="10">
        <f>AFC!W44-FC_NE!W44-FC_E!W44</f>
        <v>25.85167669819495</v>
      </c>
      <c r="X44" s="10">
        <f>AFC!X44-FC_NE!X44-FC_E!X44</f>
        <v>-32.653912295786895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-1.920378331900249</v>
      </c>
      <c r="D45" s="10">
        <f>AFC!D45-FC_NE!D45-FC_E!D45</f>
        <v>-3.8405846947549342</v>
      </c>
      <c r="E45" s="10">
        <f>AFC!E45-FC_NE!E45-FC_E!E45</f>
        <v>-1.9203783319002596</v>
      </c>
      <c r="F45" s="10">
        <f>AFC!F45-FC_NE!F45-FC_E!F45</f>
        <v>-0.9601891659501316</v>
      </c>
      <c r="G45" s="10">
        <f>AFC!G45-FC_NE!G45-FC_E!G45</f>
        <v>-0.95993121238177714</v>
      </c>
      <c r="H45" s="10">
        <f>AFC!H45-FC_NE!H45-FC_E!H45</f>
        <v>-1.9198624247635472</v>
      </c>
      <c r="I45" s="10">
        <f>AFC!I45-FC_NE!I45-FC_E!I45</f>
        <v>-9.5992261392949239</v>
      </c>
      <c r="J45" s="10">
        <f>AFC!J45-FC_NE!J45-FC_E!J45</f>
        <v>-8.5984522784521289E-5</v>
      </c>
      <c r="K45" s="10">
        <f>AFC!K45-FC_NE!K45-FC_E!K45</f>
        <v>1.0412725709372275</v>
      </c>
      <c r="L45" s="10">
        <f>AFC!L45-FC_NE!L45-FC_E!L45</f>
        <v>1.0413585554600191</v>
      </c>
      <c r="M45" s="10">
        <f>AFC!M45-FC_NE!M45-FC_E!M45</f>
        <v>-6.2172489379008766E-15</v>
      </c>
      <c r="N45" s="10">
        <f>AFC!N45-FC_NE!N45-FC_E!N45</f>
        <v>-1.7763568394002505E-15</v>
      </c>
      <c r="O45" s="10">
        <f>AFC!O45-FC_NE!O45-FC_E!O45</f>
        <v>8.5984522780080397E-5</v>
      </c>
      <c r="P45" s="10">
        <f>AFC!P45-FC_NE!P45-FC_E!P45</f>
        <v>-6.2172489379008766E-15</v>
      </c>
      <c r="Q45" s="10">
        <f>AFC!Q45-FC_NE!Q45-FC_E!Q45</f>
        <v>-1.0413585554600218</v>
      </c>
      <c r="R45" s="10">
        <f>AFC!R45-FC_NE!R45-FC_E!R45</f>
        <v>1.0413585554600182</v>
      </c>
      <c r="S45" s="10">
        <f>AFC!S45-FC_NE!S45-FC_E!S45</f>
        <v>4.4408920985006262E-15</v>
      </c>
      <c r="T45" s="10">
        <f>AFC!T45-FC_NE!T45-FC_E!T45</f>
        <v>0.30507308684436563</v>
      </c>
      <c r="U45" s="10">
        <f>AFC!U45-FC_NE!U45-FC_E!U45</f>
        <v>2.6648323301805652</v>
      </c>
      <c r="V45" s="10">
        <f>AFC!V45-FC_NE!V45-FC_E!V45</f>
        <v>-0.35597592433362024</v>
      </c>
      <c r="W45" s="10">
        <f>AFC!W45-FC_NE!W45-FC_E!W45</f>
        <v>2.1816852966466067</v>
      </c>
      <c r="X45" s="10">
        <f>AFC!X45-FC_NE!X45-FC_E!X45</f>
        <v>-1.6569217540842645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-9.6014617368873161</v>
      </c>
      <c r="D46" s="10">
        <f>AFC!D46-FC_NE!D46-FC_E!D46</f>
        <v>-1.9202923473775257</v>
      </c>
      <c r="E46" s="10">
        <f>AFC!E46-FC_NE!E46-FC_E!E46</f>
        <v>1.2789769243681803E-13</v>
      </c>
      <c r="F46" s="10">
        <f>AFC!F46-FC_NE!F46-FC_E!F46</f>
        <v>0.96018916595015469</v>
      </c>
      <c r="G46" s="10">
        <f>AFC!G46-FC_NE!G46-FC_E!G46</f>
        <v>3.8397248495271157</v>
      </c>
      <c r="H46" s="10">
        <f>AFC!H46-FC_NE!H46-FC_E!H46</f>
        <v>2.8797936371453261</v>
      </c>
      <c r="I46" s="10">
        <f>AFC!I46-FC_NE!I46-FC_E!I46</f>
        <v>3.8396388650043747</v>
      </c>
      <c r="J46" s="10">
        <f>AFC!J46-FC_NE!J46-FC_E!J46</f>
        <v>-2.0062768701634184</v>
      </c>
      <c r="K46" s="10">
        <f>AFC!K46-FC_NE!K46-FC_E!K46</f>
        <v>6.0190025795356377</v>
      </c>
      <c r="L46" s="10">
        <f>AFC!L46-FC_NE!L46-FC_E!L46</f>
        <v>5.0157351676697601</v>
      </c>
      <c r="M46" s="10">
        <f>AFC!M46-FC_NE!M46-FC_E!M46</f>
        <v>-8.5984522741000546E-5</v>
      </c>
      <c r="N46" s="10">
        <f>AFC!N46-FC_NE!N46-FC_E!N46</f>
        <v>0</v>
      </c>
      <c r="O46" s="10">
        <f>AFC!O46-FC_NE!O46-FC_E!O46</f>
        <v>-1.0031814273430228</v>
      </c>
      <c r="P46" s="10">
        <f>AFC!P46-FC_NE!P46-FC_E!P46</f>
        <v>5.6843418860808015E-14</v>
      </c>
      <c r="Q46" s="10">
        <f>AFC!Q46-FC_NE!Q46-FC_E!Q46</f>
        <v>7.1054273576010019E-15</v>
      </c>
      <c r="R46" s="10">
        <f>AFC!R46-FC_NE!R46-FC_E!R46</f>
        <v>-1.0031814273430157</v>
      </c>
      <c r="S46" s="10">
        <f>AFC!S46-FC_NE!S46-FC_E!S46</f>
        <v>-1.0030954428203458</v>
      </c>
      <c r="T46" s="10">
        <f>AFC!T46-FC_NE!T46-FC_E!T46</f>
        <v>-1.2319002579536402</v>
      </c>
      <c r="U46" s="10">
        <f>AFC!U46-FC_NE!U46-FC_E!U46</f>
        <v>-1.0291487532244048</v>
      </c>
      <c r="V46" s="10">
        <f>AFC!V46-FC_NE!V46-FC_E!V46</f>
        <v>2.2059329320722014</v>
      </c>
      <c r="W46" s="10">
        <f>AFC!W46-FC_NE!W46-FC_E!W46</f>
        <v>0.60490111779879641</v>
      </c>
      <c r="X46" s="10">
        <f>AFC!X46-FC_NE!X46-FC_E!X46</f>
        <v>-1.7656061908856415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3.8405846947549662</v>
      </c>
      <c r="D47" s="10">
        <f>AFC!D47-FC_NE!D47-FC_E!D47</f>
        <v>12.48211521926055</v>
      </c>
      <c r="E47" s="10">
        <f>AFC!E47-FC_NE!E47-FC_E!E47</f>
        <v>7.6812553740326166</v>
      </c>
      <c r="F47" s="10">
        <f>AFC!F47-FC_NE!F47-FC_E!F47</f>
        <v>0</v>
      </c>
      <c r="G47" s="10">
        <f>AFC!G47-FC_NE!G47-FC_E!G47</f>
        <v>2.8797936371453261</v>
      </c>
      <c r="H47" s="10">
        <f>AFC!H47-FC_NE!H47-FC_E!H47</f>
        <v>-5.7595012897677407</v>
      </c>
      <c r="I47" s="10">
        <f>AFC!I47-FC_NE!I47-FC_E!I47</f>
        <v>2.8797936371453261</v>
      </c>
      <c r="J47" s="10">
        <f>AFC!J47-FC_NE!J47-FC_E!J47</f>
        <v>-1.8630266552019634</v>
      </c>
      <c r="K47" s="10">
        <f>AFC!K47-FC_NE!K47-FC_E!K47</f>
        <v>-5.5889079965606356</v>
      </c>
      <c r="L47" s="10">
        <f>AFC!L47-FC_NE!L47-FC_E!L47</f>
        <v>1.8630266552020771</v>
      </c>
      <c r="M47" s="10">
        <f>AFC!M47-FC_NE!M47-FC_E!M47</f>
        <v>8.5984522854687384E-5</v>
      </c>
      <c r="N47" s="10">
        <f>AFC!N47-FC_NE!N47-FC_E!N47</f>
        <v>1.862940670679393</v>
      </c>
      <c r="O47" s="10">
        <f>AFC!O47-FC_NE!O47-FC_E!O47</f>
        <v>6.5204643164231015</v>
      </c>
      <c r="P47" s="10">
        <f>AFC!P47-FC_NE!P47-FC_E!P47</f>
        <v>0</v>
      </c>
      <c r="Q47" s="10">
        <f>AFC!Q47-FC_NE!Q47-FC_E!Q47</f>
        <v>-2.7944969905416883</v>
      </c>
      <c r="R47" s="10">
        <f>AFC!R47-FC_NE!R47-FC_E!R47</f>
        <v>-0.93155631986240905</v>
      </c>
      <c r="S47" s="10">
        <f>AFC!S47-FC_NE!S47-FC_E!S47</f>
        <v>1.8630266552020203</v>
      </c>
      <c r="T47" s="10">
        <f>AFC!T47-FC_NE!T47-FC_E!T47</f>
        <v>-2.0233018056750609</v>
      </c>
      <c r="U47" s="10">
        <f>AFC!U47-FC_NE!U47-FC_E!U47</f>
        <v>-6.4338779019776098</v>
      </c>
      <c r="V47" s="10">
        <f>AFC!V47-FC_NE!V47-FC_E!V47</f>
        <v>0.82347377472061112</v>
      </c>
      <c r="W47" s="10">
        <f>AFC!W47-FC_NE!W47-FC_E!W47</f>
        <v>-2.9257953568357777</v>
      </c>
      <c r="X47" s="10">
        <f>AFC!X47-FC_NE!X47-FC_E!X47</f>
        <v>-15.837403267411872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8.5984522684157128E-5</v>
      </c>
      <c r="D48" s="10">
        <f>AFC!D48-FC_NE!D48-FC_E!D48</f>
        <v>0</v>
      </c>
      <c r="E48" s="10">
        <f>AFC!E48-FC_NE!E48-FC_E!E48</f>
        <v>0.95993121238166168</v>
      </c>
      <c r="F48" s="10">
        <f>AFC!F48-FC_NE!F48-FC_E!F48</f>
        <v>3.8397248495272152</v>
      </c>
      <c r="G48" s="10">
        <f>AFC!G48-FC_NE!G48-FC_E!G48</f>
        <v>4.7995700773859653</v>
      </c>
      <c r="H48" s="10">
        <f>AFC!H48-FC_NE!H48-FC_E!H48</f>
        <v>7.6794496990540893</v>
      </c>
      <c r="I48" s="10">
        <f>AFC!I48-FC_NE!I48-FC_E!I48</f>
        <v>3.8397248495271015</v>
      </c>
      <c r="J48" s="10">
        <f>AFC!J48-FC_NE!J48-FC_E!J48</f>
        <v>3.057265692175406</v>
      </c>
      <c r="K48" s="10">
        <f>AFC!K48-FC_NE!K48-FC_E!K48</f>
        <v>2.2929492691316682</v>
      </c>
      <c r="L48" s="10">
        <f>AFC!L48-FC_NE!L48-FC_E!L48</f>
        <v>0.76431642304390834</v>
      </c>
      <c r="M48" s="10">
        <f>AFC!M48-FC_NE!M48-FC_E!M48</f>
        <v>0</v>
      </c>
      <c r="N48" s="10">
        <f>AFC!N48-FC_NE!N48-FC_E!N48</f>
        <v>3.0572656921754628</v>
      </c>
      <c r="O48" s="10">
        <f>AFC!O48-FC_NE!O48-FC_E!O48</f>
        <v>3.0572656921755197</v>
      </c>
      <c r="P48" s="10">
        <f>AFC!P48-FC_NE!P48-FC_E!P48</f>
        <v>2.2929492691314408</v>
      </c>
      <c r="Q48" s="10">
        <f>AFC!Q48-FC_NE!Q48-FC_E!Q48</f>
        <v>2.2929492691316113</v>
      </c>
      <c r="R48" s="10">
        <f>AFC!R48-FC_NE!R48-FC_E!R48</f>
        <v>0.76431642304396519</v>
      </c>
      <c r="S48" s="10">
        <f>AFC!S48-FC_NE!S48-FC_E!S48</f>
        <v>1.5285468615649052</v>
      </c>
      <c r="T48" s="10">
        <f>AFC!T48-FC_NE!T48-FC_E!T48</f>
        <v>0.88890799656064701</v>
      </c>
      <c r="U48" s="10">
        <f>AFC!U48-FC_NE!U48-FC_E!U48</f>
        <v>0.81779879621677765</v>
      </c>
      <c r="V48" s="10">
        <f>AFC!V48-FC_NE!V48-FC_E!V48</f>
        <v>1.7128116938950484</v>
      </c>
      <c r="W48" s="10">
        <f>AFC!W48-FC_NE!W48-FC_E!W48</f>
        <v>2.5329320722270268</v>
      </c>
      <c r="X48" s="10">
        <f>AFC!X48-FC_NE!X48-FC_E!X48</f>
        <v>2.3914875322441844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-2.8804815133275987</v>
      </c>
      <c r="D49" s="10">
        <f>AFC!D49-FC_NE!D49-FC_E!D49</f>
        <v>-2.8805674978503788</v>
      </c>
      <c r="E49" s="10">
        <f>AFC!E49-FC_NE!E49-FC_E!E49</f>
        <v>-2.8803955288048044</v>
      </c>
      <c r="F49" s="10">
        <f>AFC!F49-FC_NE!F49-FC_E!F49</f>
        <v>-6.7211521926053317</v>
      </c>
      <c r="G49" s="10">
        <f>AFC!G49-FC_NE!G49-FC_E!G49</f>
        <v>-4.7995700773860719</v>
      </c>
      <c r="H49" s="10">
        <f>AFC!H49-FC_NE!H49-FC_E!H49</f>
        <v>-1.9197764402407618</v>
      </c>
      <c r="I49" s="10">
        <f>AFC!I49-FC_NE!I49-FC_E!I49</f>
        <v>0</v>
      </c>
      <c r="J49" s="10">
        <f>AFC!J49-FC_NE!J49-FC_E!J49</f>
        <v>-8.5984522785409467E-5</v>
      </c>
      <c r="K49" s="10">
        <f>AFC!K49-FC_NE!K49-FC_E!K49</f>
        <v>0.95537403267411847</v>
      </c>
      <c r="L49" s="10">
        <f>AFC!L49-FC_NE!L49-FC_E!L49</f>
        <v>-8.5984522783633111E-5</v>
      </c>
      <c r="M49" s="10">
        <f>AFC!M49-FC_NE!M49-FC_E!M49</f>
        <v>-8.5984522787185824E-5</v>
      </c>
      <c r="N49" s="10">
        <f>AFC!N49-FC_NE!N49-FC_E!N49</f>
        <v>8.5984522785409467E-5</v>
      </c>
      <c r="O49" s="10">
        <f>AFC!O49-FC_NE!O49-FC_E!O49</f>
        <v>-0.95528804815133661</v>
      </c>
      <c r="P49" s="10">
        <f>AFC!P49-FC_NE!P49-FC_E!P49</f>
        <v>-1.7763568394002505E-15</v>
      </c>
      <c r="Q49" s="10">
        <f>AFC!Q49-FC_NE!Q49-FC_E!Q49</f>
        <v>-0.95528804815133306</v>
      </c>
      <c r="R49" s="10">
        <f>AFC!R49-FC_NE!R49-FC_E!R49</f>
        <v>0.95537403267412024</v>
      </c>
      <c r="S49" s="10">
        <f>AFC!S49-FC_NE!S49-FC_E!S49</f>
        <v>0</v>
      </c>
      <c r="T49" s="10">
        <f>AFC!T49-FC_NE!T49-FC_E!T49</f>
        <v>0.19681857265692315</v>
      </c>
      <c r="U49" s="10">
        <f>AFC!U49-FC_NE!U49-FC_E!U49</f>
        <v>-0.41470335339638709</v>
      </c>
      <c r="V49" s="10">
        <f>AFC!V49-FC_NE!V49-FC_E!V49</f>
        <v>0.16044711951848711</v>
      </c>
      <c r="W49" s="10">
        <f>AFC!W49-FC_NE!W49-FC_E!W49</f>
        <v>0.14325021496130574</v>
      </c>
      <c r="X49" s="10">
        <f>AFC!X49-FC_NE!X49-FC_E!X49</f>
        <v>-0.35348237317282827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-8.5984522762316828E-5</v>
      </c>
      <c r="D50" s="10">
        <f>AFC!D50-FC_NE!D50-FC_E!D50</f>
        <v>-0.960189165950176</v>
      </c>
      <c r="E50" s="10">
        <f>AFC!E50-FC_NE!E50-FC_E!E50</f>
        <v>53.769045571797115</v>
      </c>
      <c r="F50" s="10">
        <f>AFC!F50-FC_NE!F50-FC_E!F50</f>
        <v>29.765004299225971</v>
      </c>
      <c r="G50" s="10">
        <f>AFC!G50-FC_NE!G50-FC_E!G50</f>
        <v>17.764058469475501</v>
      </c>
      <c r="H50" s="10">
        <f>AFC!H50-FC_NE!H50-FC_E!H50</f>
        <v>1.4210854715202004E-14</v>
      </c>
      <c r="I50" s="10">
        <f>AFC!I50-FC_NE!I50-FC_E!I50</f>
        <v>-7.3145313843507154</v>
      </c>
      <c r="J50" s="10">
        <f>AFC!J50-FC_NE!J50-FC_E!J50</f>
        <v>4.2632564145606011E-14</v>
      </c>
      <c r="K50" s="10">
        <f>AFC!K50-FC_NE!K50-FC_E!K50</f>
        <v>-5.2247635425624424</v>
      </c>
      <c r="L50" s="10">
        <f>AFC!L50-FC_NE!L50-FC_E!L50</f>
        <v>38.663198624247478</v>
      </c>
      <c r="M50" s="10">
        <f>AFC!M50-FC_NE!M50-FC_E!M50</f>
        <v>-9.4046431642303006</v>
      </c>
      <c r="N50" s="10">
        <f>AFC!N50-FC_NE!N50-FC_E!N50</f>
        <v>2.1316282072803006E-14</v>
      </c>
      <c r="O50" s="10">
        <f>AFC!O50-FC_NE!O50-FC_E!O50</f>
        <v>-19.854170249355036</v>
      </c>
      <c r="P50" s="10">
        <f>AFC!P50-FC_NE!P50-FC_E!P50</f>
        <v>1.0449699054174495</v>
      </c>
      <c r="Q50" s="10">
        <f>AFC!Q50-FC_NE!Q50-FC_E!Q50</f>
        <v>8.598452274455326E-5</v>
      </c>
      <c r="R50" s="10">
        <f>AFC!R50-FC_NE!R50-FC_E!R50</f>
        <v>-8.5984522968374222E-5</v>
      </c>
      <c r="S50" s="10">
        <f>AFC!S50-FC_NE!S50-FC_E!S50</f>
        <v>4.179707652622902</v>
      </c>
      <c r="T50" s="10">
        <f>AFC!T50-FC_NE!T50-FC_E!T50</f>
        <v>-4.234049871023231</v>
      </c>
      <c r="U50" s="10">
        <f>AFC!U50-FC_NE!U50-FC_E!U50</f>
        <v>-6.9980223559759569</v>
      </c>
      <c r="V50" s="10">
        <f>AFC!V50-FC_NE!V50-FC_E!V50</f>
        <v>1.9311263972484536</v>
      </c>
      <c r="W50" s="10">
        <f>AFC!W50-FC_NE!W50-FC_E!W50</f>
        <v>0.43465176268287831</v>
      </c>
      <c r="X50" s="10">
        <f>AFC!X50-FC_NE!X50-FC_E!X50</f>
        <v>-0.86319862424760885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11.82287188306168</v>
      </c>
      <c r="D51" s="37">
        <f>AFC!D51-FC_NE!D51-FC_E!D51</f>
        <v>11.887360275150968</v>
      </c>
      <c r="E51" s="37">
        <f>AFC!E51-FC_NE!E51-FC_E!E51</f>
        <v>8.5984522785338413E-2</v>
      </c>
      <c r="F51" s="37">
        <f>AFC!F51-FC_NE!F51-FC_E!F51</f>
        <v>0.3654342218403599</v>
      </c>
      <c r="G51" s="37">
        <f>AFC!G51-FC_NE!G51-FC_E!G51</f>
        <v>-0.92433361994790175</v>
      </c>
      <c r="H51" s="37">
        <f>AFC!H51-FC_NE!H51-FC_E!H51</f>
        <v>37.596732588133818</v>
      </c>
      <c r="I51" s="37">
        <f>AFC!I51-FC_NE!I51-FC_E!I51</f>
        <v>32.072226999140412</v>
      </c>
      <c r="J51" s="37">
        <f>AFC!J51-FC_NE!J51-FC_E!J51</f>
        <v>25.881341358555801</v>
      </c>
      <c r="K51" s="37">
        <f>AFC!K51-FC_NE!K51-FC_E!K51</f>
        <v>31.083404987102085</v>
      </c>
      <c r="L51" s="37">
        <f>AFC!L51-FC_NE!L51-FC_E!L51</f>
        <v>82.54514187446307</v>
      </c>
      <c r="M51" s="37">
        <f>AFC!M51-FC_NE!M51-FC_E!M51</f>
        <v>0.38693035253641028</v>
      </c>
      <c r="N51" s="37">
        <f>AFC!N51-FC_NE!N51-FC_E!N51</f>
        <v>-61.951848667240256</v>
      </c>
      <c r="O51" s="37">
        <f>AFC!O51-FC_NE!O51-FC_E!O51</f>
        <v>25.429922613929193</v>
      </c>
      <c r="P51" s="37">
        <f>AFC!P51-FC_NE!P51-FC_E!P51</f>
        <v>61.672398968185234</v>
      </c>
      <c r="Q51" s="37">
        <f>AFC!Q51-FC_NE!Q51-FC_E!Q51</f>
        <v>-8.5984522785895479</v>
      </c>
      <c r="R51" s="37">
        <f>AFC!R51-FC_NE!R51-FC_E!R51</f>
        <v>-34.468787618228816</v>
      </c>
      <c r="S51" s="37">
        <f>AFC!S51-FC_NE!S51-FC_E!S51</f>
        <v>-28.115133276011193</v>
      </c>
      <c r="T51" s="37">
        <f>AFC!T51-FC_NE!T51-FC_E!T51</f>
        <v>-29.136371453137599</v>
      </c>
      <c r="U51" s="37">
        <f>AFC!U51-FC_NE!U51-FC_E!U51</f>
        <v>24.397076526225419</v>
      </c>
      <c r="V51" s="37">
        <f>AFC!V51-FC_NE!V51-FC_E!V51</f>
        <v>10.903611349957828</v>
      </c>
      <c r="W51" s="37">
        <f>AFC!W51-FC_NE!W51-FC_E!W51</f>
        <v>-12.229492691316636</v>
      </c>
      <c r="X51" s="37">
        <f>AFC!X51-FC_NE!X51-FC_E!X51</f>
        <v>-28.389853826312219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1.5987211554602254E-14</v>
      </c>
      <c r="D52" s="37">
        <f t="shared" si="20"/>
        <v>-8.598452301988857E-5</v>
      </c>
      <c r="E52" s="37">
        <f t="shared" si="20"/>
        <v>1.7763568394002505E-15</v>
      </c>
      <c r="F52" s="37">
        <f t="shared" si="20"/>
        <v>8.5984524732296563E-5</v>
      </c>
      <c r="G52" s="37">
        <f t="shared" si="20"/>
        <v>-8.5984523337856444E-5</v>
      </c>
      <c r="H52" s="37">
        <f t="shared" si="20"/>
        <v>6.0396132539608516E-14</v>
      </c>
      <c r="I52" s="37">
        <f t="shared" si="20"/>
        <v>0.11031814273430207</v>
      </c>
      <c r="J52" s="37">
        <f t="shared" si="20"/>
        <v>1.3687016337059408</v>
      </c>
      <c r="K52" s="37">
        <f t="shared" si="20"/>
        <v>-0.38546861564917556</v>
      </c>
      <c r="L52" s="37">
        <f t="shared" si="20"/>
        <v>-0.33946689595867774</v>
      </c>
      <c r="M52" s="37">
        <f t="shared" si="20"/>
        <v>-1.2804815133265972</v>
      </c>
      <c r="N52" s="37">
        <f t="shared" si="20"/>
        <v>0.271195184866309</v>
      </c>
      <c r="O52" s="37">
        <f t="shared" si="20"/>
        <v>0.56878761822902002</v>
      </c>
      <c r="P52" s="37">
        <f t="shared" si="20"/>
        <v>0.73938091143545637</v>
      </c>
      <c r="Q52" s="37">
        <f t="shared" si="20"/>
        <v>-1.1779879619832734E-2</v>
      </c>
      <c r="R52" s="37">
        <f t="shared" si="20"/>
        <v>-2.272742906276938</v>
      </c>
      <c r="S52" s="37">
        <f t="shared" si="20"/>
        <v>1.7375752364562242</v>
      </c>
      <c r="T52" s="37">
        <f t="shared" si="20"/>
        <v>-1.6392089423903289</v>
      </c>
      <c r="U52" s="37">
        <f t="shared" si="20"/>
        <v>-1.239466895958599</v>
      </c>
      <c r="V52" s="37">
        <f t="shared" si="20"/>
        <v>-0.37136715391174802</v>
      </c>
      <c r="W52" s="37">
        <f t="shared" si="20"/>
        <v>-1.9404127257094208</v>
      </c>
      <c r="X52" s="37">
        <f t="shared" ref="X52" si="21">SUM(X53:X70)</f>
        <v>0.59226139294965541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-2.2737367544323206E-13</v>
      </c>
      <c r="E53" s="10">
        <f>AFC!E53-FC_NE!E53-FC_E!E53</f>
        <v>0</v>
      </c>
      <c r="F53" s="10">
        <f>AFC!F53-FC_NE!F53-FC_E!F53</f>
        <v>6.8212102632969618E-13</v>
      </c>
      <c r="G53" s="10">
        <f>AFC!G53-FC_NE!G53-FC_E!G53</f>
        <v>0</v>
      </c>
      <c r="H53" s="10">
        <f>AFC!H53-FC_NE!H53-FC_E!H53</f>
        <v>5.6843418860808015E-14</v>
      </c>
      <c r="I53" s="10">
        <f>AFC!I53-FC_NE!I53-FC_E!I53</f>
        <v>0</v>
      </c>
      <c r="J53" s="10">
        <f>AFC!J53-FC_NE!J53-FC_E!J53</f>
        <v>-1.1368683772161603E-13</v>
      </c>
      <c r="K53" s="10">
        <f>AFC!K53-FC_NE!K53-FC_E!K53</f>
        <v>-1.1368683772161603E-13</v>
      </c>
      <c r="L53" s="10">
        <f>AFC!L53-FC_NE!L53-FC_E!L53</f>
        <v>0</v>
      </c>
      <c r="M53" s="10">
        <f>AFC!M53-FC_NE!M53-FC_E!M53</f>
        <v>2.2737367544323206E-13</v>
      </c>
      <c r="N53" s="10">
        <f>AFC!N53-FC_NE!N53-FC_E!N53</f>
        <v>-1.1368683772161603E-13</v>
      </c>
      <c r="O53" s="10">
        <f>AFC!O53-FC_NE!O53-FC_E!O53</f>
        <v>0</v>
      </c>
      <c r="P53" s="10">
        <f>AFC!P53-FC_NE!P53-FC_E!P53</f>
        <v>-4.5474735088646412E-13</v>
      </c>
      <c r="Q53" s="10">
        <f>AFC!Q53-FC_NE!Q53-FC_E!Q53</f>
        <v>4.5474735088646412E-13</v>
      </c>
      <c r="R53" s="10">
        <f>AFC!R53-FC_NE!R53-FC_E!R53</f>
        <v>0</v>
      </c>
      <c r="S53" s="10">
        <f>AFC!S53-FC_NE!S53-FC_E!S53</f>
        <v>-9.0949470177292824E-13</v>
      </c>
      <c r="T53" s="10">
        <f>AFC!T53-FC_NE!T53-FC_E!T53</f>
        <v>5.6843418860808015E-14</v>
      </c>
      <c r="U53" s="10">
        <f>AFC!U53-FC_NE!U53-FC_E!U53</f>
        <v>0</v>
      </c>
      <c r="V53" s="10">
        <f>AFC!V53-FC_NE!V53-FC_E!V53</f>
        <v>-1.1368683772161603E-13</v>
      </c>
      <c r="W53" s="10">
        <f>AFC!W53-FC_NE!W53-FC_E!W53</f>
        <v>2.2737367544323206E-13</v>
      </c>
      <c r="X53" s="10">
        <f>AFC!X53-FC_NE!X53-FC_E!X53</f>
        <v>1.1368683772161603E-13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-1.1368683772161603E-13</v>
      </c>
      <c r="O55" s="10">
        <f>AFC!O55-FC_NE!O55-FC_E!O55</f>
        <v>1.1368683772161603E-13</v>
      </c>
      <c r="P55" s="10">
        <f>AFC!P55-FC_NE!P55-FC_E!P55</f>
        <v>0</v>
      </c>
      <c r="Q55" s="10">
        <f>AFC!Q55-FC_NE!Q55-FC_E!Q55</f>
        <v>4.5474735088646412E-13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-6.8212102632969618E-13</v>
      </c>
      <c r="W55" s="10">
        <f>AFC!W55-FC_NE!W55-FC_E!W55</f>
        <v>-4.5474735088646412E-13</v>
      </c>
      <c r="X55" s="10">
        <f>AFC!X55-FC_NE!X55-FC_E!X55</f>
        <v>2.2737367544323206E-13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-7.1054273576010019E-15</v>
      </c>
      <c r="O56" s="10">
        <f>AFC!O56-FC_NE!O56-FC_E!O56</f>
        <v>0</v>
      </c>
      <c r="P56" s="10">
        <f>AFC!P56-FC_NE!P56-FC_E!P56</f>
        <v>-7.1054273576010019E-15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1.4210854715202004E-14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1.4210854715202004E-14</v>
      </c>
      <c r="W56" s="10">
        <f>AFC!W56-FC_NE!W56-FC_E!W56</f>
        <v>5.6843418860808015E-14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-8.5984522794291252E-5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-8.5984522783633111E-5</v>
      </c>
      <c r="H57" s="10">
        <f>AFC!H57-FC_NE!H57-FC_E!H57</f>
        <v>0</v>
      </c>
      <c r="I57" s="10">
        <f>AFC!I57-FC_NE!I57-FC_E!I57</f>
        <v>-8.5984522783633111E-5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8.5984522783633111E-5</v>
      </c>
      <c r="M57" s="10">
        <f>AFC!M57-FC_NE!M57-FC_E!M57</f>
        <v>0</v>
      </c>
      <c r="N57" s="10">
        <f>AFC!N57-FC_NE!N57-FC_E!N57</f>
        <v>-8.5984522790738538E-5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-8.598452281205482E-5</v>
      </c>
      <c r="U57" s="10">
        <f>AFC!U57-FC_NE!U57-FC_E!U57</f>
        <v>0</v>
      </c>
      <c r="V57" s="10">
        <f>AFC!V57-FC_NE!V57-FC_E!V57</f>
        <v>8.5984522783633111E-5</v>
      </c>
      <c r="W57" s="10">
        <f>AFC!W57-FC_NE!W57-FC_E!W57</f>
        <v>0</v>
      </c>
      <c r="X57" s="10">
        <f>AFC!X57-FC_NE!X57-FC_E!X57</f>
        <v>8.5984522840476529E-5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1.5987211554602254E-14</v>
      </c>
      <c r="D58" s="10">
        <f>AFC!D58-FC_NE!D58-FC_E!D58</f>
        <v>1.7763568394002505E-15</v>
      </c>
      <c r="E58" s="10">
        <f>AFC!E58-FC_NE!E58-FC_E!E58</f>
        <v>1.7763568394002505E-15</v>
      </c>
      <c r="F58" s="10">
        <f>AFC!F58-FC_NE!F58-FC_E!F58</f>
        <v>1.7763568394002505E-15</v>
      </c>
      <c r="G58" s="10">
        <f>AFC!G58-FC_NE!G58-FC_E!G58</f>
        <v>1.7763568394002505E-15</v>
      </c>
      <c r="H58" s="10">
        <f>AFC!H58-FC_NE!H58-FC_E!H58</f>
        <v>1.7763568394002505E-15</v>
      </c>
      <c r="I58" s="10">
        <f>AFC!I58-FC_NE!I58-FC_E!I58</f>
        <v>-8.5984522796067608E-5</v>
      </c>
      <c r="J58" s="10">
        <f>AFC!J58-FC_NE!J58-FC_E!J58</f>
        <v>4.4408920985006262E-14</v>
      </c>
      <c r="K58" s="10">
        <f>AFC!K58-FC_NE!K58-FC_E!K58</f>
        <v>4.4408920985006262E-14</v>
      </c>
      <c r="L58" s="10">
        <f>AFC!L58-FC_NE!L58-FC_E!L58</f>
        <v>4.4408920985006262E-14</v>
      </c>
      <c r="M58" s="10">
        <f>AFC!M58-FC_NE!M58-FC_E!M58</f>
        <v>1.5987211554602254E-14</v>
      </c>
      <c r="N58" s="10">
        <f>AFC!N58-FC_NE!N58-FC_E!N58</f>
        <v>-6.2616578588858829E-14</v>
      </c>
      <c r="O58" s="10">
        <f>AFC!O58-FC_NE!O58-FC_E!O58</f>
        <v>2.2648549702353193E-14</v>
      </c>
      <c r="P58" s="10">
        <f>AFC!P58-FC_NE!P58-FC_E!P58</f>
        <v>-3.6415315207705135E-14</v>
      </c>
      <c r="Q58" s="10">
        <f>AFC!Q58-FC_NE!Q58-FC_E!Q58</f>
        <v>6.3060667798708891E-14</v>
      </c>
      <c r="R58" s="10">
        <f>AFC!R58-FC_NE!R58-FC_E!R58</f>
        <v>0</v>
      </c>
      <c r="S58" s="10">
        <f>AFC!S58-FC_NE!S58-FC_E!S58</f>
        <v>-4.241051954068098E-14</v>
      </c>
      <c r="T58" s="10">
        <f>AFC!T58-FC_NE!T58-FC_E!T58</f>
        <v>-8.5984522775195416E-5</v>
      </c>
      <c r="U58" s="10">
        <f>AFC!U58-FC_NE!U58-FC_E!U58</f>
        <v>1.056932319443149E-13</v>
      </c>
      <c r="V58" s="10">
        <f>AFC!V58-FC_NE!V58-FC_E!V58</f>
        <v>2.375877272697835E-14</v>
      </c>
      <c r="W58" s="10">
        <f>AFC!W58-FC_NE!W58-FC_E!W58</f>
        <v>-8.5984522848470135E-5</v>
      </c>
      <c r="X58" s="10">
        <f>AFC!X58-FC_NE!X58-FC_E!X58</f>
        <v>-4.241051954068098E-14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0</v>
      </c>
      <c r="E59" s="10">
        <f>AFC!E59-FC_NE!E59-FC_E!E59</f>
        <v>0</v>
      </c>
      <c r="F59" s="10">
        <f>AFC!F59-FC_NE!F59-FC_E!F59</f>
        <v>8.598452404839918E-5</v>
      </c>
      <c r="G59" s="10">
        <f>AFC!G59-FC_NE!G59-FC_E!G59</f>
        <v>8.5984522229409777E-5</v>
      </c>
      <c r="H59" s="10">
        <f>AFC!H59-FC_NE!H59-FC_E!H59</f>
        <v>0</v>
      </c>
      <c r="I59" s="10">
        <f>AFC!I59-FC_NE!I59-FC_E!I59</f>
        <v>0</v>
      </c>
      <c r="J59" s="10">
        <f>AFC!J59-FC_NE!J59-FC_E!J59</f>
        <v>0</v>
      </c>
      <c r="K59" s="10">
        <f>AFC!K59-FC_NE!K59-FC_E!K59</f>
        <v>0</v>
      </c>
      <c r="L59" s="10">
        <f>AFC!L59-FC_NE!L59-FC_E!L59</f>
        <v>0</v>
      </c>
      <c r="M59" s="10">
        <f>AFC!M59-FC_NE!M59-FC_E!M59</f>
        <v>1.7196904627780896E-4</v>
      </c>
      <c r="N59" s="10">
        <f>AFC!N59-FC_NE!N59-FC_E!N59</f>
        <v>1.7196904536831426E-4</v>
      </c>
      <c r="O59" s="10">
        <f>AFC!O59-FC_NE!O59-FC_E!O59</f>
        <v>8.5984522911530803E-5</v>
      </c>
      <c r="P59" s="10">
        <f>AFC!P59-FC_NE!P59-FC_E!P59</f>
        <v>0</v>
      </c>
      <c r="Q59" s="10">
        <f>AFC!Q59-FC_NE!Q59-FC_E!Q59</f>
        <v>-8.5984521774662426E-5</v>
      </c>
      <c r="R59" s="10">
        <f>AFC!R59-FC_NE!R59-FC_E!R59</f>
        <v>8.5984522684157128E-5</v>
      </c>
      <c r="S59" s="10">
        <f>AFC!S59-FC_NE!S59-FC_E!S59</f>
        <v>8.5984522684157128E-5</v>
      </c>
      <c r="T59" s="10">
        <f>AFC!T59-FC_NE!T59-FC_E!T59</f>
        <v>0</v>
      </c>
      <c r="U59" s="10">
        <f>AFC!U59-FC_NE!U59-FC_E!U59</f>
        <v>0</v>
      </c>
      <c r="V59" s="10">
        <f>AFC!V59-FC_NE!V59-FC_E!V59</f>
        <v>-1.7196904445881955E-4</v>
      </c>
      <c r="W59" s="10">
        <f>AFC!W59-FC_NE!W59-FC_E!W59</f>
        <v>-1.7196904536831426E-4</v>
      </c>
      <c r="X59" s="10">
        <f>AFC!X59-FC_NE!X59-FC_E!X59</f>
        <v>-8.5984522684157128E-5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-8.5984522755211401E-5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8.5984522769422256E-5</v>
      </c>
      <c r="T60" s="10">
        <f>AFC!T60-FC_NE!T60-FC_E!T60</f>
        <v>7.7386070506335614E-4</v>
      </c>
      <c r="U60" s="10">
        <f>AFC!U60-FC_NE!U60-FC_E!U60</f>
        <v>-8.5984522783633111E-5</v>
      </c>
      <c r="V60" s="10">
        <f>AFC!V60-FC_NE!V60-FC_E!V60</f>
        <v>0</v>
      </c>
      <c r="W60" s="10">
        <f>AFC!W60-FC_NE!W60-FC_E!W60</f>
        <v>8.5984522794291252E-5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-8.5984522785409467E-5</v>
      </c>
      <c r="H61" s="10">
        <f>AFC!H61-FC_NE!H61-FC_E!H61</f>
        <v>1.7763568394002505E-15</v>
      </c>
      <c r="I61" s="10">
        <f>AFC!I61-FC_NE!I61-FC_E!I61</f>
        <v>0</v>
      </c>
      <c r="J61" s="10">
        <f>AFC!J61-FC_NE!J61-FC_E!J61</f>
        <v>-8.5984522783633111E-5</v>
      </c>
      <c r="K61" s="10">
        <f>AFC!K61-FC_NE!K61-FC_E!K61</f>
        <v>-3.5527136788005009E-15</v>
      </c>
      <c r="L61" s="10">
        <f>AFC!L61-FC_NE!L61-FC_E!L61</f>
        <v>0</v>
      </c>
      <c r="M61" s="10">
        <f>AFC!M61-FC_NE!M61-FC_E!M61</f>
        <v>-7.1054273576010019E-15</v>
      </c>
      <c r="N61" s="10">
        <f>AFC!N61-FC_NE!N61-FC_E!N61</f>
        <v>0</v>
      </c>
      <c r="O61" s="10">
        <f>AFC!O61-FC_NE!O61-FC_E!O61</f>
        <v>-8.5984522795956586E-5</v>
      </c>
      <c r="P61" s="10">
        <f>AFC!P61-FC_NE!P61-FC_E!P61</f>
        <v>-8.659739592076221E-15</v>
      </c>
      <c r="Q61" s="10">
        <f>AFC!Q61-FC_NE!Q61-FC_E!Q61</f>
        <v>-8.5984522796067608E-5</v>
      </c>
      <c r="R61" s="10">
        <f>AFC!R61-FC_NE!R61-FC_E!R61</f>
        <v>0</v>
      </c>
      <c r="S61" s="10">
        <f>AFC!S61-FC_NE!S61-FC_E!S61</f>
        <v>0</v>
      </c>
      <c r="T61" s="10">
        <f>AFC!T61-FC_NE!T61-FC_E!T61</f>
        <v>0</v>
      </c>
      <c r="U61" s="10">
        <f>AFC!U61-FC_NE!U61-FC_E!U61</f>
        <v>0</v>
      </c>
      <c r="V61" s="10">
        <f>AFC!V61-FC_NE!V61-FC_E!V61</f>
        <v>-8.5984522774751326E-5</v>
      </c>
      <c r="W61" s="10">
        <f>AFC!W61-FC_NE!W61-FC_E!W61</f>
        <v>-1.7196904557348347E-4</v>
      </c>
      <c r="X61" s="10">
        <f>AFC!X61-FC_NE!X61-FC_E!X61</f>
        <v>-7.1054273576010019E-15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7.1054273576010019E-15</v>
      </c>
      <c r="S63" s="10">
        <f>AFC!S63-FC_NE!S63-FC_E!S63</f>
        <v>8.5984522776527683E-5</v>
      </c>
      <c r="T63" s="10">
        <f>AFC!T63-FC_NE!T63-FC_E!T63</f>
        <v>0.38761822871883123</v>
      </c>
      <c r="U63" s="10">
        <f>AFC!U63-FC_NE!U63-FC_E!U63</f>
        <v>0.13147033533963892</v>
      </c>
      <c r="V63" s="10">
        <f>AFC!V63-FC_NE!V63-FC_E!V63</f>
        <v>-4.0670679277730493E-2</v>
      </c>
      <c r="W63" s="10">
        <f>AFC!W63-FC_NE!W63-FC_E!W63</f>
        <v>-2.579535683576939E-2</v>
      </c>
      <c r="X63" s="10">
        <f>AFC!X63-FC_NE!X63-FC_E!X63</f>
        <v>-0.21926053310403937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-0.64488392089424806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6.8787618228682845E-4</v>
      </c>
      <c r="V64" s="10">
        <f>AFC!V64-FC_NE!V64-FC_E!V64</f>
        <v>8.5984522785409467E-5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0.11049011177988177</v>
      </c>
      <c r="J65" s="10">
        <f>AFC!J65-FC_NE!J65-FC_E!J65</f>
        <v>1.3688736027515915</v>
      </c>
      <c r="K65" s="10">
        <f>AFC!K65-FC_NE!K65-FC_E!K65</f>
        <v>-0.38529664660353546</v>
      </c>
      <c r="L65" s="10">
        <f>AFC!L65-FC_NE!L65-FC_E!L65</f>
        <v>0.54436801375749155</v>
      </c>
      <c r="M65" s="10">
        <f>AFC!M65-FC_NE!M65-FC_E!M65</f>
        <v>-1.2804815133275156</v>
      </c>
      <c r="N65" s="10">
        <f>AFC!N65-FC_NE!N65-FC_E!N65</f>
        <v>0.27128116938956737</v>
      </c>
      <c r="O65" s="10">
        <f>AFC!O65-FC_NE!O65-FC_E!O65</f>
        <v>0.56913155631986001</v>
      </c>
      <c r="P65" s="10">
        <f>AFC!P65-FC_NE!P65-FC_E!P65</f>
        <v>0.7307824591574672</v>
      </c>
      <c r="Q65" s="10">
        <f>AFC!Q65-FC_NE!Q65-FC_E!Q65</f>
        <v>-0.16612209802229927</v>
      </c>
      <c r="R65" s="10">
        <f>AFC!R65-FC_NE!R65-FC_E!R65</f>
        <v>0.94299226139293069</v>
      </c>
      <c r="S65" s="10">
        <f>AFC!S65-FC_NE!S65-FC_E!S65</f>
        <v>-0.91461736887370648</v>
      </c>
      <c r="T65" s="10">
        <f>AFC!T65-FC_NE!T65-FC_E!T65</f>
        <v>-1.2346517626826774</v>
      </c>
      <c r="U65" s="10">
        <f>AFC!U65-FC_NE!U65-FC_E!U65</f>
        <v>-0.51607910576095684</v>
      </c>
      <c r="V65" s="10">
        <f>AFC!V65-FC_NE!V65-FC_E!V65</f>
        <v>-0.43224419604466324</v>
      </c>
      <c r="W65" s="10">
        <f>AFC!W65-FC_NE!W65-FC_E!W65</f>
        <v>-2.5680997420465115</v>
      </c>
      <c r="X65" s="10">
        <f>AFC!X65-FC_NE!X65-FC_E!X65</f>
        <v>0.80945829750643972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-8.5984522797843965E-5</v>
      </c>
      <c r="K66" s="10">
        <f>AFC!K66-FC_NE!K66-FC_E!K66</f>
        <v>-1.7196904556726622E-4</v>
      </c>
      <c r="L66" s="10">
        <f>AFC!L66-FC_NE!L66-FC_E!L66</f>
        <v>-0.88392089423899733</v>
      </c>
      <c r="M66" s="10">
        <f>AFC!M66-FC_NE!M66-FC_E!M66</f>
        <v>-1.7196904559568793E-4</v>
      </c>
      <c r="N66" s="10">
        <f>AFC!N66-FC_NE!N66-FC_E!N66</f>
        <v>-1.7196904553884451E-4</v>
      </c>
      <c r="O66" s="10">
        <f>AFC!O66-FC_NE!O66-FC_E!O66</f>
        <v>-2.5795356833668848E-4</v>
      </c>
      <c r="P66" s="10">
        <f>AFC!P66-FC_NE!P66-FC_E!P66</f>
        <v>-2.5795356845037531E-4</v>
      </c>
      <c r="Q66" s="10">
        <f>AFC!Q66-FC_NE!Q66-FC_E!Q66</f>
        <v>-2.5795356845037531E-4</v>
      </c>
      <c r="R66" s="10">
        <f>AFC!R66-FC_NE!R66-FC_E!R66</f>
        <v>-2.6514187446259143</v>
      </c>
      <c r="S66" s="10">
        <f>AFC!S66-FC_NE!S66-FC_E!S66</f>
        <v>2.6510748065347798</v>
      </c>
      <c r="T66" s="10">
        <f>AFC!T66-FC_NE!T66-FC_E!T66</f>
        <v>-0.79277730008601566</v>
      </c>
      <c r="U66" s="10">
        <f>AFC!U66-FC_NE!U66-FC_E!U66</f>
        <v>-0.85554600171968787</v>
      </c>
      <c r="V66" s="10">
        <f>AFC!V66-FC_NE!V66-FC_E!V66</f>
        <v>0.10163370593306809</v>
      </c>
      <c r="W66" s="10">
        <f>AFC!W66-FC_NE!W66-FC_E!W66</f>
        <v>0.65382631126402657</v>
      </c>
      <c r="X66" s="10">
        <f>AFC!X66-FC_NE!X66-FC_E!X66</f>
        <v>2.0636285468071947E-3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8.856405846946469E-3</v>
      </c>
      <c r="Q69" s="10">
        <f>AFC!Q69-FC_NE!Q69-FC_E!Q69</f>
        <v>0.15468615649183093</v>
      </c>
      <c r="R69" s="10">
        <f>AFC!R69-FC_NE!R69-FC_E!R69</f>
        <v>8.048151332760245E-2</v>
      </c>
      <c r="S69" s="10">
        <f>AFC!S69-FC_NE!S69-FC_E!S69</f>
        <v>8.5984522785853557E-4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8.5984522684157128E-5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8.5984522797843965E-5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8.5984522783633111E-5</v>
      </c>
      <c r="I71" s="37">
        <f t="shared" si="22"/>
        <v>0</v>
      </c>
      <c r="J71" s="37">
        <f t="shared" si="22"/>
        <v>-8.5984522776527683E-5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8.5984522783633111E-5</v>
      </c>
      <c r="W71" s="37">
        <f t="shared" si="22"/>
        <v>0</v>
      </c>
      <c r="X71" s="37">
        <f t="shared" ref="X71" si="23">SUM(X72:X73)</f>
        <v>-8.5984522797843965E-5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8.5984522783633111E-5</v>
      </c>
      <c r="I72" s="10">
        <f>AFC!I72-FC_NE!I72-FC_E!I72</f>
        <v>0</v>
      </c>
      <c r="J72" s="10">
        <f>AFC!J72-FC_NE!J72-FC_E!J72</f>
        <v>-8.5984522776527683E-5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8.5984522783633111E-5</v>
      </c>
      <c r="W72" s="10">
        <f>AFC!W72-FC_NE!W72-FC_E!W72</f>
        <v>0</v>
      </c>
      <c r="X72" s="10">
        <f>AFC!X72-FC_NE!X72-FC_E!X72</f>
        <v>-8.5984522797843965E-5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-8.5984522826265675E-5</v>
      </c>
      <c r="D75" s="37">
        <f>AFC!D75-FC_NE!D75-FC_E!D75</f>
        <v>0</v>
      </c>
      <c r="E75" s="37">
        <f>AFC!E75-FC_NE!E75-FC_E!E75</f>
        <v>8.5984522854687384E-5</v>
      </c>
      <c r="F75" s="37">
        <f>AFC!F75-FC_NE!F75-FC_E!F75</f>
        <v>0</v>
      </c>
      <c r="G75" s="37">
        <f>AFC!G75-FC_NE!G75-FC_E!G75</f>
        <v>-8.5984522741000546E-5</v>
      </c>
      <c r="H75" s="37">
        <f>AFC!H75-FC_NE!H75-FC_E!H75</f>
        <v>8.5984522627313709E-5</v>
      </c>
      <c r="I75" s="37">
        <f>AFC!I75-FC_NE!I75-FC_E!I75</f>
        <v>0</v>
      </c>
      <c r="J75" s="37">
        <f>AFC!J75-FC_NE!J75-FC_E!J75</f>
        <v>0</v>
      </c>
      <c r="K75" s="37">
        <f>AFC!K75-FC_NE!K75-FC_E!K75</f>
        <v>8.5984522854687384E-5</v>
      </c>
      <c r="L75" s="37">
        <f>AFC!L75-FC_NE!L75-FC_E!L75</f>
        <v>8.5984522684157128E-5</v>
      </c>
      <c r="M75" s="37">
        <f>AFC!M75-FC_NE!M75-FC_E!M75</f>
        <v>-1.7196904576621819E-4</v>
      </c>
      <c r="N75" s="37">
        <f>AFC!N75-FC_NE!N75-FC_E!N75</f>
        <v>-8.5984522797843965E-5</v>
      </c>
      <c r="O75" s="37">
        <f>AFC!O75-FC_NE!O75-FC_E!O75</f>
        <v>0</v>
      </c>
      <c r="P75" s="37">
        <f>AFC!P75-FC_NE!P75-FC_E!P75</f>
        <v>-1.7196904565253135E-4</v>
      </c>
      <c r="Q75" s="37">
        <f>AFC!Q75-FC_NE!Q75-FC_E!Q75</f>
        <v>2.3731728288851173E-2</v>
      </c>
      <c r="R75" s="37">
        <f>AFC!R75-FC_NE!R75-FC_E!R75</f>
        <v>-8.5984522741000546E-5</v>
      </c>
      <c r="S75" s="37">
        <f>AFC!S75-FC_NE!S75-FC_E!S75</f>
        <v>0</v>
      </c>
      <c r="T75" s="37">
        <f>AFC!T75-FC_NE!T75-FC_E!T75</f>
        <v>-8.5984522826265675E-5</v>
      </c>
      <c r="U75" s="37">
        <f>AFC!U75-FC_NE!U75-FC_E!U75</f>
        <v>4.1272570936996544E-3</v>
      </c>
      <c r="V75" s="37">
        <f>AFC!V75-FC_NE!V75-FC_E!V75</f>
        <v>-1.3499570077584622E-2</v>
      </c>
      <c r="W75" s="37">
        <f>AFC!W75-FC_NE!W75-FC_E!W75</f>
        <v>1.263972484957776E-2</v>
      </c>
      <c r="X75" s="37">
        <f>AFC!X75-FC_NE!X75-FC_E!X75</f>
        <v>-8.5984522741000546E-5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0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0</v>
      </c>
      <c r="G76" s="40">
        <f>AFC!G76-FC_NE!G76-FC_E!G76</f>
        <v>4.5829750644315936E-2</v>
      </c>
      <c r="H76" s="40">
        <f>AFC!H76-FC_NE!H76-FC_E!H76</f>
        <v>-0.11092003439398468</v>
      </c>
      <c r="I76" s="40">
        <f>AFC!I76-FC_NE!I76-FC_E!I76</f>
        <v>5.8383490970300045E-2</v>
      </c>
      <c r="J76" s="40">
        <f>AFC!J76-FC_NE!J76-FC_E!J76</f>
        <v>-2.562338778807316E-2</v>
      </c>
      <c r="K76" s="40">
        <f>AFC!K76-FC_NE!K76-FC_E!K76</f>
        <v>-0.11298366294067819</v>
      </c>
      <c r="L76" s="40">
        <f>AFC!L76-FC_NE!L76-FC_E!L76</f>
        <v>1.891659501416143E-2</v>
      </c>
      <c r="M76" s="40">
        <f>AFC!M76-FC_NE!M76-FC_E!M76</f>
        <v>-6.5090283751487732E-2</v>
      </c>
      <c r="N76" s="40">
        <f>AFC!N76-FC_NE!N76-FC_E!N76</f>
        <v>-3.8435081683928729E-2</v>
      </c>
      <c r="O76" s="40">
        <f>AFC!O76-FC_NE!O76-FC_E!O76</f>
        <v>0.26689595872812788</v>
      </c>
      <c r="P76" s="40">
        <f>AFC!P76-FC_NE!P76-FC_E!P76</f>
        <v>-8.5984523047955008E-4</v>
      </c>
      <c r="Q76" s="40">
        <f>AFC!Q76-FC_NE!Q76-FC_E!Q76</f>
        <v>0.17128116939056781</v>
      </c>
      <c r="R76" s="40">
        <f>AFC!R76-FC_NE!R76-FC_E!R76</f>
        <v>0.20696474634360129</v>
      </c>
      <c r="S76" s="40">
        <f>AFC!S76-FC_NE!S76-FC_E!S76</f>
        <v>-0.38727429062782903</v>
      </c>
      <c r="T76" s="40">
        <f>AFC!T76-FC_NE!T76-FC_E!T76</f>
        <v>-2.4161650902897236E-2</v>
      </c>
      <c r="U76" s="40">
        <f>AFC!U76-FC_NE!U76-FC_E!U76</f>
        <v>2.1496130684681702E-3</v>
      </c>
      <c r="V76" s="40">
        <f>AFC!V76-FC_NE!V76-FC_E!V76</f>
        <v>-4.2820292347641953E-2</v>
      </c>
      <c r="W76" s="40">
        <f>AFC!W76-FC_NE!W76-FC_E!W76</f>
        <v>5.7367153912323374</v>
      </c>
      <c r="X76" s="40">
        <f>AFC!X76-FC_NE!X76-FC_E!X76</f>
        <v>6.3107480653488892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2024-05-20T16:55:09Z</dcterms:created>
  <dcterms:modified xsi:type="dcterms:W3CDTF">2024-05-20T16:55:10Z</dcterms:modified>
</cp:coreProperties>
</file>