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2089cc13228d1e/Bureau/4A/Capteur/Banc_de_Test_Datasheet/"/>
    </mc:Choice>
  </mc:AlternateContent>
  <xr:revisionPtr revIDLastSave="0" documentId="8_{CD3F70E2-8A07-42D8-BA5E-83C70AEB2015}" xr6:coauthVersionLast="47" xr6:coauthVersionMax="47" xr10:uidLastSave="{00000000-0000-0000-0000-000000000000}"/>
  <bookViews>
    <workbookView xWindow="-110" yWindow="-110" windowWidth="19420" windowHeight="10420" xr2:uid="{7A3A3893-8321-450A-94F9-CBC34500D0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56" i="1"/>
  <c r="G57" i="1"/>
  <c r="G58" i="1"/>
  <c r="G59" i="1"/>
  <c r="G60" i="1"/>
  <c r="G61" i="1"/>
  <c r="G62" i="1"/>
  <c r="F56" i="1"/>
  <c r="F57" i="1"/>
  <c r="F58" i="1"/>
  <c r="F59" i="1"/>
  <c r="F60" i="1"/>
  <c r="F61" i="1"/>
  <c r="F62" i="1"/>
  <c r="G55" i="1"/>
  <c r="F5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21" i="1"/>
  <c r="G22" i="1"/>
  <c r="G24" i="1"/>
  <c r="F21" i="1"/>
  <c r="F22" i="1"/>
  <c r="F23" i="1"/>
  <c r="F24" i="1"/>
  <c r="F25" i="1"/>
  <c r="F26" i="1"/>
  <c r="F27" i="1"/>
  <c r="F20" i="1"/>
  <c r="G10" i="1"/>
  <c r="G11" i="1"/>
  <c r="G12" i="1"/>
  <c r="G13" i="1"/>
  <c r="G9" i="1"/>
  <c r="F5" i="1"/>
  <c r="F6" i="1"/>
  <c r="F7" i="1"/>
  <c r="F8" i="1"/>
  <c r="F9" i="1"/>
  <c r="F10" i="1"/>
  <c r="F11" i="1"/>
  <c r="F12" i="1"/>
  <c r="F13" i="1"/>
  <c r="F4" i="1"/>
  <c r="G23" i="1"/>
  <c r="G25" i="1"/>
  <c r="G26" i="1"/>
  <c r="G27" i="1"/>
  <c r="G4" i="1"/>
  <c r="G7" i="1"/>
  <c r="G8" i="1"/>
  <c r="G20" i="1"/>
  <c r="J3" i="1"/>
</calcChain>
</file>

<file path=xl/sharedStrings.xml><?xml version="1.0" encoding="utf-8"?>
<sst xmlns="http://schemas.openxmlformats.org/spreadsheetml/2006/main" count="37" uniqueCount="13">
  <si>
    <t>Résistance (Mohms)</t>
  </si>
  <si>
    <t>R0</t>
  </si>
  <si>
    <t>Capteur B</t>
  </si>
  <si>
    <t>Déformation</t>
  </si>
  <si>
    <t>Delta R/R0</t>
  </si>
  <si>
    <t>Rayon(cm)</t>
  </si>
  <si>
    <t>COMPRESSION</t>
  </si>
  <si>
    <t>TENSION</t>
  </si>
  <si>
    <t>Epaisseur (cm)</t>
  </si>
  <si>
    <t>Capteur HB</t>
  </si>
  <si>
    <t>Capteur H</t>
  </si>
  <si>
    <t>Capteur Flex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</si>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</sst>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0" fillId="0" borderId="0" xfId="0" applyFill="1"/>
    <xf numFmtId="0" fontId="1" fillId="0" borderId="1" xfId="0" applyFont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8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7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0" fillId="2" borderId="9" xfId="0" applyFill="1" applyBorder="1"/>
    <xf numFmtId="0" fontId="0" fillId="3" borderId="4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Crayon</a:t>
            </a:r>
            <a:r>
              <a:rPr lang="en-US" baseline="0">
                <a:solidFill>
                  <a:schemeClr val="tx1"/>
                </a:solidFill>
              </a:rPr>
              <a:t> B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Feuil1!$G$1:$G$3</c:f>
              <c:strCache>
                <c:ptCount val="3"/>
                <c:pt idx="2">
                  <c:v>Delta R/R0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13764138265997E-2"/>
                  <c:y val="-2.6689021665726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Feuil1!$F$4:$F$16</c:f>
              <c:numCache>
                <c:formatCode>General</c:formatCode>
                <c:ptCount val="13"/>
                <c:pt idx="0">
                  <c:v>5.0000000000000001E-3</c:v>
                </c:pt>
                <c:pt idx="1">
                  <c:v>6.0000000000000001E-3</c:v>
                </c:pt>
                <c:pt idx="2">
                  <c:v>7.4999999999999997E-3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-5.0000000000000001E-3</c:v>
                </c:pt>
                <c:pt idx="6">
                  <c:v>-6.0000000000000001E-3</c:v>
                </c:pt>
                <c:pt idx="7">
                  <c:v>-7.4999999999999997E-3</c:v>
                </c:pt>
                <c:pt idx="8">
                  <c:v>-0.01</c:v>
                </c:pt>
                <c:pt idx="9">
                  <c:v>-1.4999999999999999E-2</c:v>
                </c:pt>
              </c:numCache>
            </c:numRef>
          </c:xVal>
          <c:yVal>
            <c:numRef>
              <c:f>Feuil1!$G$4:$G$16</c:f>
              <c:numCache>
                <c:formatCode>General</c:formatCode>
                <c:ptCount val="13"/>
                <c:pt idx="0">
                  <c:v>6.239460370994946E-2</c:v>
                </c:pt>
                <c:pt idx="1">
                  <c:v>9.5652173913043481E-2</c:v>
                </c:pt>
                <c:pt idx="2">
                  <c:v>0.13513513513513514</c:v>
                </c:pt>
                <c:pt idx="3">
                  <c:v>0.17318435754189937</c:v>
                </c:pt>
                <c:pt idx="4">
                  <c:v>0.22807017543859656</c:v>
                </c:pt>
                <c:pt idx="5">
                  <c:v>-4.7619047619047616E-2</c:v>
                </c:pt>
                <c:pt idx="6">
                  <c:v>-7.9365079365079361E-2</c:v>
                </c:pt>
                <c:pt idx="7">
                  <c:v>-9.5238095238095233E-2</c:v>
                </c:pt>
                <c:pt idx="8">
                  <c:v>-0.1301587301587302</c:v>
                </c:pt>
                <c:pt idx="9">
                  <c:v>-0.15873015873015872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8-45BB-B016-5952742C3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50704"/>
        <c:axId val="564656144"/>
      </c:scatterChart>
      <c:valAx>
        <c:axId val="56465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Déformation </a:t>
                </a:r>
                <a:r>
                  <a:rPr lang="chr-Cher-US" b="1">
                    <a:solidFill>
                      <a:schemeClr val="tx1"/>
                    </a:solidFill>
                    <a:latin typeface="Plantagenet Cherokee" panose="02020602070100000000" pitchFamily="18" charset="0"/>
                  </a:rPr>
                  <a:t>Ꮛ</a:t>
                </a:r>
                <a:r>
                  <a:rPr lang="fr-FR" b="1">
                    <a:solidFill>
                      <a:schemeClr val="tx1"/>
                    </a:solidFill>
                    <a:latin typeface="Plantagenet Cherokee" panose="02020602070100000000" pitchFamily="18" charset="0"/>
                  </a:rPr>
                  <a:t>max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842737134346836"/>
              <c:y val="0.91565912654002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656144"/>
        <c:crosses val="autoZero"/>
        <c:crossBetween val="midCat"/>
      </c:valAx>
      <c:valAx>
        <c:axId val="5646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  <a:latin typeface="Plantagenet Cherokee" panose="02020602070100000000" pitchFamily="18" charset="0"/>
                  </a:rPr>
                  <a:t>ΔR/R0</a:t>
                </a:r>
                <a:r>
                  <a:rPr lang="fr-FR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1.1734549340638445E-2"/>
              <c:y val="0.4340608807946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6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tx1"/>
                </a:solidFill>
              </a:rPr>
              <a:t>Crayon</a:t>
            </a:r>
            <a:r>
              <a:rPr lang="fr-FR" baseline="0">
                <a:solidFill>
                  <a:schemeClr val="tx1"/>
                </a:solidFill>
              </a:rPr>
              <a:t> HB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Feuil1!$F$20:$F$27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6.0000000000000001E-3</c:v>
                </c:pt>
                <c:pt idx="2">
                  <c:v>7.4999999999999997E-3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-5.0000000000000001E-3</c:v>
                </c:pt>
                <c:pt idx="6">
                  <c:v>-6.0000000000000001E-3</c:v>
                </c:pt>
                <c:pt idx="7">
                  <c:v>-7.4999999999999997E-3</c:v>
                </c:pt>
              </c:numCache>
            </c:numRef>
          </c:xVal>
          <c:yVal>
            <c:numRef>
              <c:f>Feuil1!$G$20:$G$27</c:f>
              <c:numCache>
                <c:formatCode>General</c:formatCode>
                <c:ptCount val="8"/>
                <c:pt idx="0">
                  <c:v>4.8648648648648651E-2</c:v>
                </c:pt>
                <c:pt idx="1">
                  <c:v>7.5268817204301078E-2</c:v>
                </c:pt>
                <c:pt idx="2">
                  <c:v>0.10404624277456648</c:v>
                </c:pt>
                <c:pt idx="3">
                  <c:v>0.15625</c:v>
                </c:pt>
                <c:pt idx="4">
                  <c:v>0.22368421052631579</c:v>
                </c:pt>
                <c:pt idx="5">
                  <c:v>-6.4000000000000001E-2</c:v>
                </c:pt>
                <c:pt idx="6">
                  <c:v>-0.08</c:v>
                </c:pt>
                <c:pt idx="7">
                  <c:v>-0.11538461538461539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2-4FC8-9048-C70EE1B3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10328"/>
        <c:axId val="599910968"/>
      </c:scatterChart>
      <c:valAx>
        <c:axId val="59991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1" i="0" baseline="0">
                    <a:effectLst/>
                  </a:rPr>
                  <a:t>Déformation </a:t>
                </a:r>
                <a:r>
                  <a:rPr lang="chr-Cher-US" sz="1000" b="1" i="0" baseline="0">
                    <a:effectLst/>
                  </a:rPr>
                  <a:t>Ꮛ</a:t>
                </a:r>
                <a:r>
                  <a:rPr lang="fr-FR" sz="1000" b="1" i="0" baseline="0">
                    <a:effectLst/>
                  </a:rPr>
                  <a:t>max</a:t>
                </a:r>
                <a:endParaRPr lang="fr-FR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910968"/>
        <c:crosses val="autoZero"/>
        <c:crossBetween val="midCat"/>
      </c:valAx>
      <c:valAx>
        <c:axId val="59991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  <a:latin typeface="Plantagenet Cherokee" panose="02020602070100000000" pitchFamily="18" charset="0"/>
                  </a:rPr>
                  <a:t>ΔR/R0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91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tx1"/>
                </a:solidFill>
              </a:rPr>
              <a:t>Crayon</a:t>
            </a:r>
            <a:r>
              <a:rPr lang="fr-FR" baseline="0">
                <a:solidFill>
                  <a:schemeClr val="tx1"/>
                </a:solidFill>
              </a:rPr>
              <a:t> H</a:t>
            </a:r>
            <a:endParaRPr lang="fr-FR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5244504167887875E-2"/>
                  <c:y val="3.94275175068494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Feuil1!$F$37:$F$44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6.0000000000000001E-3</c:v>
                </c:pt>
                <c:pt idx="2">
                  <c:v>7.4999999999999997E-3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-5.0000000000000001E-3</c:v>
                </c:pt>
                <c:pt idx="6">
                  <c:v>-6.0000000000000001E-3</c:v>
                </c:pt>
                <c:pt idx="7">
                  <c:v>-7.4999999999999997E-3</c:v>
                </c:pt>
              </c:numCache>
            </c:numRef>
          </c:xVal>
          <c:yVal>
            <c:numRef>
              <c:f>Feuil1!$G$37:$G$44</c:f>
              <c:numCache>
                <c:formatCode>General</c:formatCode>
                <c:ptCount val="8"/>
                <c:pt idx="0">
                  <c:v>6.9306930693069313E-2</c:v>
                </c:pt>
                <c:pt idx="1">
                  <c:v>0.10526315789473684</c:v>
                </c:pt>
                <c:pt idx="2">
                  <c:v>0.15810276679841898</c:v>
                </c:pt>
                <c:pt idx="3">
                  <c:v>0.20833333333333334</c:v>
                </c:pt>
                <c:pt idx="4">
                  <c:v>0.2549800796812749</c:v>
                </c:pt>
                <c:pt idx="5">
                  <c:v>-5.0847457627118647E-2</c:v>
                </c:pt>
                <c:pt idx="6">
                  <c:v>-7.3170731707317069E-2</c:v>
                </c:pt>
                <c:pt idx="7">
                  <c:v>-0.10204081632653061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1-4E3D-91D1-EA4A56E8D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85320"/>
        <c:axId val="617884360"/>
      </c:scatterChart>
      <c:valAx>
        <c:axId val="61788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Déformation</a:t>
                </a:r>
                <a:r>
                  <a:rPr lang="fr-FR" b="1" baseline="0">
                    <a:solidFill>
                      <a:schemeClr val="tx1"/>
                    </a:solidFill>
                  </a:rPr>
                  <a:t> </a:t>
                </a:r>
                <a:r>
                  <a:rPr lang="chr-Cher-US" b="1" baseline="0">
                    <a:solidFill>
                      <a:schemeClr val="tx1"/>
                    </a:solidFill>
                    <a:latin typeface="Plantagenet Cherokee" panose="02020602070100000000" pitchFamily="18" charset="0"/>
                  </a:rPr>
                  <a:t>Ꮛ</a:t>
                </a:r>
                <a:r>
                  <a:rPr lang="fr-FR" b="1" baseline="0">
                    <a:solidFill>
                      <a:schemeClr val="tx1"/>
                    </a:solidFill>
                    <a:latin typeface="Plantagenet Cherokee" panose="02020602070100000000" pitchFamily="18" charset="0"/>
                  </a:rPr>
                  <a:t>max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884360"/>
        <c:crosses val="autoZero"/>
        <c:crossBetween val="midCat"/>
      </c:valAx>
      <c:valAx>
        <c:axId val="61788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b="1">
                    <a:solidFill>
                      <a:schemeClr val="tx1"/>
                    </a:solidFill>
                  </a:rPr>
                  <a:t>Δ</a:t>
                </a:r>
                <a:r>
                  <a:rPr lang="fr-FR" b="1">
                    <a:solidFill>
                      <a:schemeClr val="tx1"/>
                    </a:solidFill>
                  </a:rPr>
                  <a:t>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88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tx1"/>
                </a:solidFill>
              </a:rPr>
              <a:t>Flex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Compression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9068334830896989E-2"/>
                  <c:y val="-0.105576720327038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9,6379x + b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Feuil1!$F$55:$F$57</c:f>
              <c:numCache>
                <c:formatCode>General</c:formatCode>
                <c:ptCount val="3"/>
                <c:pt idx="0">
                  <c:v>6.6666666666666671E-3</c:v>
                </c:pt>
                <c:pt idx="1">
                  <c:v>8.0000000000000002E-3</c:v>
                </c:pt>
                <c:pt idx="2">
                  <c:v>0.01</c:v>
                </c:pt>
              </c:numCache>
            </c:numRef>
          </c:xVal>
          <c:yVal>
            <c:numRef>
              <c:f>Feuil1!$G$55:$G$57</c:f>
              <c:numCache>
                <c:formatCode>General</c:formatCode>
                <c:ptCount val="3"/>
                <c:pt idx="0">
                  <c:v>9.7015690698389903E-2</c:v>
                </c:pt>
                <c:pt idx="1">
                  <c:v>0.10849740932642488</c:v>
                </c:pt>
                <c:pt idx="2">
                  <c:v>0.12897097625329815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C-48E5-8970-5351098AE5AC}"/>
            </c:ext>
          </c:extLst>
        </c:ser>
        <c:ser>
          <c:idx val="1"/>
          <c:order val="1"/>
          <c:tx>
            <c:v>Tension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328913941968411"/>
                  <c:y val="0.203373919775394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34,116x - b'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Feuil1!$F$58:$F$63</c:f>
              <c:numCache>
                <c:formatCode>General</c:formatCode>
                <c:ptCount val="6"/>
                <c:pt idx="0">
                  <c:v>-6.6666666666666671E-3</c:v>
                </c:pt>
                <c:pt idx="1">
                  <c:v>-8.0000000000000002E-3</c:v>
                </c:pt>
                <c:pt idx="2">
                  <c:v>-0.01</c:v>
                </c:pt>
                <c:pt idx="3">
                  <c:v>-1.3333333333333334E-2</c:v>
                </c:pt>
                <c:pt idx="4">
                  <c:v>-0.02</c:v>
                </c:pt>
                <c:pt idx="5">
                  <c:v>0</c:v>
                </c:pt>
              </c:numCache>
            </c:numRef>
          </c:xVal>
          <c:yVal>
            <c:numRef>
              <c:f>Feuil1!$G$58:$G$63</c:f>
              <c:numCache>
                <c:formatCode>General</c:formatCode>
                <c:ptCount val="6"/>
                <c:pt idx="0">
                  <c:v>-0.438</c:v>
                </c:pt>
                <c:pt idx="1">
                  <c:v>-0.46476190476190476</c:v>
                </c:pt>
                <c:pt idx="2">
                  <c:v>-0.56769230769230772</c:v>
                </c:pt>
                <c:pt idx="3">
                  <c:v>-0.64317460317460318</c:v>
                </c:pt>
                <c:pt idx="4">
                  <c:v>-0.7002666666666667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8C-48E5-8970-5351098AE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21648"/>
        <c:axId val="552428048"/>
      </c:scatterChart>
      <c:valAx>
        <c:axId val="55242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Déformation</a:t>
                </a:r>
                <a:r>
                  <a:rPr lang="fr-FR">
                    <a:solidFill>
                      <a:schemeClr val="tx1"/>
                    </a:solidFill>
                  </a:rPr>
                  <a:t> </a:t>
                </a:r>
                <a:r>
                  <a:rPr lang="chr-Cher-US" sz="1000" b="1" i="0" u="none" strike="noStrike" baseline="0">
                    <a:solidFill>
                      <a:schemeClr val="tx1"/>
                    </a:solidFill>
                    <a:effectLst/>
                  </a:rPr>
                  <a:t>Ꮛ</a:t>
                </a:r>
                <a:r>
                  <a:rPr lang="fr-FR" sz="1000" b="1" i="0" u="none" strike="noStrike" baseline="0">
                    <a:solidFill>
                      <a:schemeClr val="tx1"/>
                    </a:solidFill>
                    <a:effectLst/>
                  </a:rPr>
                  <a:t>max</a:t>
                </a:r>
                <a:r>
                  <a:rPr lang="fr-FR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428048"/>
        <c:crosses val="autoZero"/>
        <c:crossBetween val="midCat"/>
      </c:valAx>
      <c:valAx>
        <c:axId val="5524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solidFill>
                      <a:schemeClr val="tx1"/>
                    </a:solidFill>
                    <a:effectLst/>
                  </a:rPr>
                  <a:t>Δ</a:t>
                </a:r>
                <a:r>
                  <a:rPr lang="fr-FR" sz="1000" b="1" i="0" u="none" strike="noStrike" baseline="0">
                    <a:solidFill>
                      <a:schemeClr val="tx1"/>
                    </a:solidFill>
                    <a:effectLst/>
                  </a:rPr>
                  <a:t>R/R0</a:t>
                </a:r>
                <a:endParaRPr lang="fr-FR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42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7469</xdr:colOff>
      <xdr:row>0</xdr:row>
      <xdr:rowOff>172892</xdr:rowOff>
    </xdr:from>
    <xdr:to>
      <xdr:col>15</xdr:col>
      <xdr:colOff>84840</xdr:colOff>
      <xdr:row>16</xdr:row>
      <xdr:rowOff>14942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C8BACE1-546F-4CBD-BD7F-B909C77FF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597647</xdr:colOff>
      <xdr:row>17</xdr:row>
      <xdr:rowOff>149412</xdr:rowOff>
    </xdr:from>
    <xdr:to>
      <xdr:col>15</xdr:col>
      <xdr:colOff>29882</xdr:colOff>
      <xdr:row>32</xdr:row>
      <xdr:rowOff>97118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2B25C77-BBFF-4C73-8DC4-A515F2EBB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694765</xdr:colOff>
      <xdr:row>33</xdr:row>
      <xdr:rowOff>171824</xdr:rowOff>
    </xdr:from>
    <xdr:to>
      <xdr:col>14</xdr:col>
      <xdr:colOff>567765</xdr:colOff>
      <xdr:row>49</xdr:row>
      <xdr:rowOff>22412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72B1CB6-B6D6-4ED8-BB08-61A5A46E9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634998</xdr:colOff>
      <xdr:row>50</xdr:row>
      <xdr:rowOff>1</xdr:rowOff>
    </xdr:from>
    <xdr:to>
      <xdr:col>14</xdr:col>
      <xdr:colOff>739587</xdr:colOff>
      <xdr:row>66</xdr:row>
      <xdr:rowOff>97117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22BF43B-E799-485C-91EE-45282E8E0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C51B2-713D-49E1-B2CE-E83EBF3CA130}">
  <dimension ref="A1:K80"/>
  <sheetViews>
    <sheetView tabSelected="1" zoomScale="85" zoomScaleNormal="85" workbookViewId="0">
      <selection activeCell="H17" sqref="H17"/>
    </sheetView>
  </sheetViews>
  <sheetFormatPr baseColWidth="10" defaultRowHeight="14.5" x14ac:dyDescent="0.35"/>
  <cols>
    <col min="1" max="1" width="15.1796875" customWidth="1"/>
    <col min="2" max="2" width="14" customWidth="1"/>
    <col min="3" max="3" width="15" customWidth="1"/>
    <col min="4" max="4" width="18.7265625" customWidth="1"/>
    <col min="6" max="6" width="14.54296875" customWidth="1"/>
  </cols>
  <sheetData>
    <row r="1" spans="1:11" x14ac:dyDescent="0.35">
      <c r="B1" s="2" t="s">
        <v>2</v>
      </c>
    </row>
    <row r="3" spans="1:11" x14ac:dyDescent="0.35">
      <c r="B3" s="5" t="s">
        <v>8</v>
      </c>
      <c r="C3" s="5" t="s">
        <v>5</v>
      </c>
      <c r="D3" s="5" t="s">
        <v>0</v>
      </c>
      <c r="E3" s="5" t="s">
        <v>1</v>
      </c>
      <c r="F3" s="5" t="s">
        <v>3</v>
      </c>
      <c r="G3" s="5" t="s">
        <v>4</v>
      </c>
      <c r="J3">
        <f>AVERAGE(K:K)</f>
        <v>79.196666666666658</v>
      </c>
    </row>
    <row r="4" spans="1:11" x14ac:dyDescent="0.35">
      <c r="A4" s="16"/>
      <c r="B4" s="16">
        <v>0.03</v>
      </c>
      <c r="C4" s="16">
        <v>3</v>
      </c>
      <c r="D4" s="14">
        <v>59.3</v>
      </c>
      <c r="E4" s="14">
        <v>63</v>
      </c>
      <c r="F4" s="14">
        <f>B4/(2*C4)</f>
        <v>5.0000000000000001E-3</v>
      </c>
      <c r="G4" s="15">
        <f>(E4-D4)/D4</f>
        <v>6.239460370994946E-2</v>
      </c>
      <c r="K4">
        <v>79.58</v>
      </c>
    </row>
    <row r="5" spans="1:11" x14ac:dyDescent="0.35">
      <c r="A5" s="10"/>
      <c r="B5" s="10">
        <v>0.03</v>
      </c>
      <c r="C5" s="10">
        <v>2.5</v>
      </c>
      <c r="D5" s="6">
        <v>57.5</v>
      </c>
      <c r="E5" s="6">
        <v>63</v>
      </c>
      <c r="F5" s="6">
        <f t="shared" ref="F5:F13" si="0">B5/(2*C5)</f>
        <v>6.0000000000000001E-3</v>
      </c>
      <c r="G5" s="7">
        <f t="shared" ref="G5:G8" si="1">(E5-D5)/D5</f>
        <v>9.5652173913043481E-2</v>
      </c>
      <c r="K5">
        <v>78.28</v>
      </c>
    </row>
    <row r="6" spans="1:11" x14ac:dyDescent="0.35">
      <c r="A6" s="10" t="s">
        <v>6</v>
      </c>
      <c r="B6" s="10">
        <v>0.03</v>
      </c>
      <c r="C6" s="10">
        <v>2</v>
      </c>
      <c r="D6" s="6">
        <v>55.5</v>
      </c>
      <c r="E6" s="6">
        <v>63</v>
      </c>
      <c r="F6" s="6">
        <f t="shared" si="0"/>
        <v>7.4999999999999997E-3</v>
      </c>
      <c r="G6" s="7">
        <f t="shared" si="1"/>
        <v>0.13513513513513514</v>
      </c>
      <c r="K6">
        <v>78.709999999999994</v>
      </c>
    </row>
    <row r="7" spans="1:11" x14ac:dyDescent="0.35">
      <c r="A7" s="10"/>
      <c r="B7" s="10">
        <v>0.03</v>
      </c>
      <c r="C7" s="10">
        <v>1.5</v>
      </c>
      <c r="D7" s="6">
        <v>53.7</v>
      </c>
      <c r="E7" s="6">
        <v>63</v>
      </c>
      <c r="F7" s="6">
        <f t="shared" si="0"/>
        <v>0.01</v>
      </c>
      <c r="G7" s="7">
        <f t="shared" si="1"/>
        <v>0.17318435754189937</v>
      </c>
      <c r="K7">
        <v>80.02</v>
      </c>
    </row>
    <row r="8" spans="1:11" x14ac:dyDescent="0.35">
      <c r="A8" s="17"/>
      <c r="B8" s="17">
        <v>0.03</v>
      </c>
      <c r="C8" s="17">
        <v>1</v>
      </c>
      <c r="D8" s="8">
        <v>51.3</v>
      </c>
      <c r="E8" s="8">
        <v>63</v>
      </c>
      <c r="F8" s="8">
        <f t="shared" si="0"/>
        <v>1.4999999999999999E-2</v>
      </c>
      <c r="G8" s="9">
        <f t="shared" si="1"/>
        <v>0.22807017543859656</v>
      </c>
      <c r="K8">
        <v>80.02</v>
      </c>
    </row>
    <row r="9" spans="1:11" x14ac:dyDescent="0.35">
      <c r="A9" s="11"/>
      <c r="B9" s="11">
        <v>-0.03</v>
      </c>
      <c r="C9" s="11">
        <v>3</v>
      </c>
      <c r="D9" s="6">
        <v>66</v>
      </c>
      <c r="E9" s="6">
        <v>63</v>
      </c>
      <c r="F9" s="6">
        <f t="shared" si="0"/>
        <v>-5.0000000000000001E-3</v>
      </c>
      <c r="G9" s="7">
        <f>(E9-D9)/E9</f>
        <v>-4.7619047619047616E-2</v>
      </c>
      <c r="K9">
        <v>79.58</v>
      </c>
    </row>
    <row r="10" spans="1:11" x14ac:dyDescent="0.35">
      <c r="A10" s="11"/>
      <c r="B10" s="11">
        <v>-0.03</v>
      </c>
      <c r="C10" s="11">
        <v>2.5</v>
      </c>
      <c r="D10" s="6">
        <v>68</v>
      </c>
      <c r="E10" s="6">
        <v>63</v>
      </c>
      <c r="F10" s="6">
        <f t="shared" si="0"/>
        <v>-6.0000000000000001E-3</v>
      </c>
      <c r="G10" s="7">
        <f t="shared" ref="G10:G13" si="2">(E10-D10)/E10</f>
        <v>-7.9365079365079361E-2</v>
      </c>
      <c r="K10">
        <v>77.86</v>
      </c>
    </row>
    <row r="11" spans="1:11" x14ac:dyDescent="0.35">
      <c r="A11" s="11" t="s">
        <v>7</v>
      </c>
      <c r="B11" s="11">
        <v>-0.03</v>
      </c>
      <c r="C11" s="11">
        <v>2</v>
      </c>
      <c r="D11" s="6">
        <v>69</v>
      </c>
      <c r="E11" s="6">
        <v>63</v>
      </c>
      <c r="F11" s="6">
        <f t="shared" si="0"/>
        <v>-7.4999999999999997E-3</v>
      </c>
      <c r="G11" s="7">
        <f t="shared" si="2"/>
        <v>-9.5238095238095233E-2</v>
      </c>
      <c r="K11">
        <v>79.14</v>
      </c>
    </row>
    <row r="12" spans="1:11" x14ac:dyDescent="0.35">
      <c r="A12" s="11"/>
      <c r="B12" s="11">
        <v>-0.03</v>
      </c>
      <c r="C12" s="11">
        <v>1.5</v>
      </c>
      <c r="D12" s="6">
        <v>71.2</v>
      </c>
      <c r="E12" s="6">
        <v>63</v>
      </c>
      <c r="F12" s="6">
        <f t="shared" si="0"/>
        <v>-0.01</v>
      </c>
      <c r="G12" s="7">
        <f t="shared" si="2"/>
        <v>-0.1301587301587302</v>
      </c>
      <c r="K12">
        <v>79.58</v>
      </c>
    </row>
    <row r="13" spans="1:11" x14ac:dyDescent="0.35">
      <c r="A13" s="12"/>
      <c r="B13" s="12">
        <v>-0.03</v>
      </c>
      <c r="C13" s="12">
        <v>1</v>
      </c>
      <c r="D13" s="8">
        <v>73</v>
      </c>
      <c r="E13" s="8">
        <v>63</v>
      </c>
      <c r="F13" s="8">
        <f t="shared" si="0"/>
        <v>-1.4999999999999999E-2</v>
      </c>
      <c r="G13" s="9">
        <f t="shared" si="2"/>
        <v>-0.15873015873015872</v>
      </c>
    </row>
    <row r="17" spans="1:7" x14ac:dyDescent="0.35">
      <c r="B17" s="2" t="s">
        <v>9</v>
      </c>
    </row>
    <row r="19" spans="1:7" x14ac:dyDescent="0.35">
      <c r="B19" s="5" t="s">
        <v>8</v>
      </c>
      <c r="C19" s="5" t="s">
        <v>5</v>
      </c>
      <c r="D19" s="5" t="s">
        <v>0</v>
      </c>
      <c r="E19" s="5" t="s">
        <v>1</v>
      </c>
      <c r="F19" s="5" t="s">
        <v>3</v>
      </c>
      <c r="G19" s="5" t="s">
        <v>4</v>
      </c>
    </row>
    <row r="20" spans="1:7" x14ac:dyDescent="0.35">
      <c r="A20" s="16"/>
      <c r="B20" s="16">
        <v>0.03</v>
      </c>
      <c r="C20" s="16">
        <v>3</v>
      </c>
      <c r="D20" s="14">
        <v>185</v>
      </c>
      <c r="E20" s="14">
        <v>194</v>
      </c>
      <c r="F20" s="14">
        <f>B20/(2*C20)</f>
        <v>5.0000000000000001E-3</v>
      </c>
      <c r="G20" s="15">
        <f>(E20-D20)/D20</f>
        <v>4.8648648648648651E-2</v>
      </c>
    </row>
    <row r="21" spans="1:7" x14ac:dyDescent="0.35">
      <c r="A21" s="10"/>
      <c r="B21" s="10">
        <v>0.03</v>
      </c>
      <c r="C21" s="10">
        <v>2.5</v>
      </c>
      <c r="D21" s="6">
        <v>186</v>
      </c>
      <c r="E21" s="6">
        <v>200</v>
      </c>
      <c r="F21" s="6">
        <f t="shared" ref="F21:F27" si="3">B21/(2*C21)</f>
        <v>6.0000000000000001E-3</v>
      </c>
      <c r="G21" s="7">
        <f t="shared" ref="G21:G27" si="4">(E21-D21)/D21</f>
        <v>7.5268817204301078E-2</v>
      </c>
    </row>
    <row r="22" spans="1:7" x14ac:dyDescent="0.35">
      <c r="A22" s="10" t="s">
        <v>6</v>
      </c>
      <c r="B22" s="10">
        <v>0.03</v>
      </c>
      <c r="C22" s="10">
        <v>2</v>
      </c>
      <c r="D22" s="6">
        <v>173</v>
      </c>
      <c r="E22" s="6">
        <v>191</v>
      </c>
      <c r="F22" s="6">
        <f t="shared" si="3"/>
        <v>7.4999999999999997E-3</v>
      </c>
      <c r="G22" s="7">
        <f t="shared" si="4"/>
        <v>0.10404624277456648</v>
      </c>
    </row>
    <row r="23" spans="1:7" x14ac:dyDescent="0.35">
      <c r="A23" s="10"/>
      <c r="B23" s="10">
        <v>0.03</v>
      </c>
      <c r="C23" s="10">
        <v>1.5</v>
      </c>
      <c r="D23" s="6">
        <v>160</v>
      </c>
      <c r="E23" s="6">
        <v>185</v>
      </c>
      <c r="F23" s="6">
        <f t="shared" si="3"/>
        <v>0.01</v>
      </c>
      <c r="G23" s="7">
        <f t="shared" si="4"/>
        <v>0.15625</v>
      </c>
    </row>
    <row r="24" spans="1:7" x14ac:dyDescent="0.35">
      <c r="A24" s="10"/>
      <c r="B24" s="10">
        <v>0.03</v>
      </c>
      <c r="C24" s="10">
        <v>1</v>
      </c>
      <c r="D24" s="6">
        <v>152</v>
      </c>
      <c r="E24" s="6">
        <v>186</v>
      </c>
      <c r="F24" s="6">
        <f t="shared" si="3"/>
        <v>1.4999999999999999E-2</v>
      </c>
      <c r="G24" s="7">
        <f t="shared" si="4"/>
        <v>0.22368421052631579</v>
      </c>
    </row>
    <row r="25" spans="1:7" x14ac:dyDescent="0.35">
      <c r="A25" s="13"/>
      <c r="B25" s="13">
        <v>-0.03</v>
      </c>
      <c r="C25" s="13">
        <v>3</v>
      </c>
      <c r="D25" s="14">
        <v>125</v>
      </c>
      <c r="E25" s="14">
        <v>117</v>
      </c>
      <c r="F25" s="14">
        <f t="shared" si="3"/>
        <v>-5.0000000000000001E-3</v>
      </c>
      <c r="G25" s="15">
        <f t="shared" si="4"/>
        <v>-6.4000000000000001E-2</v>
      </c>
    </row>
    <row r="26" spans="1:7" x14ac:dyDescent="0.35">
      <c r="A26" s="11" t="s">
        <v>7</v>
      </c>
      <c r="B26" s="11">
        <v>-0.03</v>
      </c>
      <c r="C26" s="11">
        <v>2.5</v>
      </c>
      <c r="D26" s="6">
        <v>125</v>
      </c>
      <c r="E26" s="6">
        <v>115</v>
      </c>
      <c r="F26" s="6">
        <f t="shared" si="3"/>
        <v>-6.0000000000000001E-3</v>
      </c>
      <c r="G26" s="7">
        <f t="shared" si="4"/>
        <v>-0.08</v>
      </c>
    </row>
    <row r="27" spans="1:7" x14ac:dyDescent="0.35">
      <c r="A27" s="12"/>
      <c r="B27" s="12">
        <v>-0.03</v>
      </c>
      <c r="C27" s="12">
        <v>2</v>
      </c>
      <c r="D27" s="8">
        <v>130</v>
      </c>
      <c r="E27" s="8">
        <v>115</v>
      </c>
      <c r="F27" s="8">
        <f t="shared" si="3"/>
        <v>-7.4999999999999997E-3</v>
      </c>
      <c r="G27" s="9">
        <f t="shared" si="4"/>
        <v>-0.11538461538461539</v>
      </c>
    </row>
    <row r="34" spans="1:7" x14ac:dyDescent="0.35">
      <c r="B34" s="2" t="s">
        <v>10</v>
      </c>
    </row>
    <row r="36" spans="1:7" x14ac:dyDescent="0.35">
      <c r="B36" s="5" t="s">
        <v>8</v>
      </c>
      <c r="C36" s="5" t="s">
        <v>5</v>
      </c>
      <c r="D36" s="5" t="s">
        <v>0</v>
      </c>
      <c r="E36" s="5" t="s">
        <v>1</v>
      </c>
      <c r="F36" s="5" t="s">
        <v>3</v>
      </c>
      <c r="G36" s="5" t="s">
        <v>4</v>
      </c>
    </row>
    <row r="37" spans="1:7" x14ac:dyDescent="0.35">
      <c r="A37" s="16"/>
      <c r="B37" s="10">
        <v>0.03</v>
      </c>
      <c r="C37" s="10">
        <v>3</v>
      </c>
      <c r="D37" s="6">
        <v>303</v>
      </c>
      <c r="E37" s="6">
        <v>324</v>
      </c>
      <c r="F37" s="6">
        <f>B37/(2*C37)</f>
        <v>5.0000000000000001E-3</v>
      </c>
      <c r="G37" s="7">
        <f>(E37-D37)/D37</f>
        <v>6.9306930693069313E-2</v>
      </c>
    </row>
    <row r="38" spans="1:7" x14ac:dyDescent="0.35">
      <c r="A38" s="10"/>
      <c r="B38" s="10">
        <v>0.03</v>
      </c>
      <c r="C38" s="10">
        <v>2.5</v>
      </c>
      <c r="D38" s="6">
        <v>285</v>
      </c>
      <c r="E38" s="6">
        <v>315</v>
      </c>
      <c r="F38" s="6">
        <f t="shared" ref="F38:F44" si="5">B38/(2*C38)</f>
        <v>6.0000000000000001E-3</v>
      </c>
      <c r="G38" s="7">
        <f t="shared" ref="G38:G44" si="6">(E38-D38)/D38</f>
        <v>0.10526315789473684</v>
      </c>
    </row>
    <row r="39" spans="1:7" x14ac:dyDescent="0.35">
      <c r="A39" s="10" t="s">
        <v>6</v>
      </c>
      <c r="B39" s="10">
        <v>0.03</v>
      </c>
      <c r="C39" s="10">
        <v>2</v>
      </c>
      <c r="D39" s="6">
        <v>253</v>
      </c>
      <c r="E39" s="6">
        <v>293</v>
      </c>
      <c r="F39" s="6">
        <f t="shared" si="5"/>
        <v>7.4999999999999997E-3</v>
      </c>
      <c r="G39" s="7">
        <f t="shared" si="6"/>
        <v>0.15810276679841898</v>
      </c>
    </row>
    <row r="40" spans="1:7" x14ac:dyDescent="0.35">
      <c r="A40" s="10"/>
      <c r="B40" s="10">
        <v>0.03</v>
      </c>
      <c r="C40" s="10">
        <v>1.5</v>
      </c>
      <c r="D40" s="6">
        <v>240</v>
      </c>
      <c r="E40" s="6">
        <v>290</v>
      </c>
      <c r="F40" s="6">
        <f t="shared" si="5"/>
        <v>0.01</v>
      </c>
      <c r="G40" s="7">
        <f t="shared" si="6"/>
        <v>0.20833333333333334</v>
      </c>
    </row>
    <row r="41" spans="1:7" x14ac:dyDescent="0.35">
      <c r="A41" s="10"/>
      <c r="B41" s="10">
        <v>0.03</v>
      </c>
      <c r="C41" s="10">
        <v>1</v>
      </c>
      <c r="D41" s="6">
        <v>251</v>
      </c>
      <c r="E41" s="6">
        <v>315</v>
      </c>
      <c r="F41" s="6">
        <f t="shared" si="5"/>
        <v>1.4999999999999999E-2</v>
      </c>
      <c r="G41" s="7">
        <f t="shared" si="6"/>
        <v>0.2549800796812749</v>
      </c>
    </row>
    <row r="42" spans="1:7" x14ac:dyDescent="0.35">
      <c r="A42" s="13"/>
      <c r="B42" s="13">
        <v>-0.03</v>
      </c>
      <c r="C42" s="13">
        <v>3</v>
      </c>
      <c r="D42" s="14">
        <v>295</v>
      </c>
      <c r="E42" s="14">
        <v>280</v>
      </c>
      <c r="F42" s="14">
        <f t="shared" si="5"/>
        <v>-5.0000000000000001E-3</v>
      </c>
      <c r="G42" s="15">
        <f t="shared" si="6"/>
        <v>-5.0847457627118647E-2</v>
      </c>
    </row>
    <row r="43" spans="1:7" x14ac:dyDescent="0.35">
      <c r="A43" s="11" t="s">
        <v>7</v>
      </c>
      <c r="B43" s="11">
        <v>-0.03</v>
      </c>
      <c r="C43" s="11">
        <v>2.5</v>
      </c>
      <c r="D43" s="6">
        <v>205</v>
      </c>
      <c r="E43" s="6">
        <v>190</v>
      </c>
      <c r="F43" s="6">
        <f t="shared" si="5"/>
        <v>-6.0000000000000001E-3</v>
      </c>
      <c r="G43" s="7">
        <f t="shared" si="6"/>
        <v>-7.3170731707317069E-2</v>
      </c>
    </row>
    <row r="44" spans="1:7" x14ac:dyDescent="0.35">
      <c r="A44" s="12"/>
      <c r="B44" s="12">
        <v>-0.03</v>
      </c>
      <c r="C44" s="12">
        <v>2</v>
      </c>
      <c r="D44" s="8">
        <v>245</v>
      </c>
      <c r="E44" s="8">
        <v>220</v>
      </c>
      <c r="F44" s="8">
        <f t="shared" si="5"/>
        <v>-7.4999999999999997E-3</v>
      </c>
      <c r="G44" s="9">
        <f t="shared" si="6"/>
        <v>-0.10204081632653061</v>
      </c>
    </row>
    <row r="45" spans="1:7" x14ac:dyDescent="0.35">
      <c r="B45" s="4"/>
      <c r="C45" s="4"/>
    </row>
    <row r="46" spans="1:7" x14ac:dyDescent="0.35">
      <c r="B46" s="4"/>
      <c r="C46" s="4"/>
    </row>
    <row r="52" spans="1:7" x14ac:dyDescent="0.35">
      <c r="B52" s="2" t="s">
        <v>11</v>
      </c>
    </row>
    <row r="54" spans="1:7" x14ac:dyDescent="0.35">
      <c r="B54" s="5" t="s">
        <v>8</v>
      </c>
      <c r="C54" s="5" t="s">
        <v>5</v>
      </c>
      <c r="D54" s="5" t="s">
        <v>0</v>
      </c>
      <c r="E54" s="5" t="s">
        <v>1</v>
      </c>
      <c r="F54" s="5" t="s">
        <v>3</v>
      </c>
      <c r="G54" s="5" t="s">
        <v>4</v>
      </c>
    </row>
    <row r="55" spans="1:7" x14ac:dyDescent="0.35">
      <c r="A55" s="16"/>
      <c r="B55" s="19">
        <v>0.04</v>
      </c>
      <c r="C55" s="16">
        <v>3</v>
      </c>
      <c r="D55" s="6">
        <v>19502</v>
      </c>
      <c r="E55" s="6">
        <v>21394</v>
      </c>
      <c r="F55" s="6">
        <f>B55/(2*C55)</f>
        <v>6.6666666666666671E-3</v>
      </c>
      <c r="G55" s="7">
        <f>(E55-D55)/D55</f>
        <v>9.7015690698389903E-2</v>
      </c>
    </row>
    <row r="56" spans="1:7" x14ac:dyDescent="0.35">
      <c r="A56" s="10" t="s">
        <v>6</v>
      </c>
      <c r="B56" s="20">
        <v>0.04</v>
      </c>
      <c r="C56" s="10">
        <v>2.5</v>
      </c>
      <c r="D56" s="6">
        <v>19300</v>
      </c>
      <c r="E56" s="6">
        <v>21394</v>
      </c>
      <c r="F56" s="6">
        <f t="shared" ref="F56:F62" si="7">B56/(2*C56)</f>
        <v>8.0000000000000002E-3</v>
      </c>
      <c r="G56" s="7">
        <f t="shared" ref="G56:G62" si="8">(E56-D56)/D56</f>
        <v>0.10849740932642488</v>
      </c>
    </row>
    <row r="57" spans="1:7" x14ac:dyDescent="0.35">
      <c r="A57" s="10"/>
      <c r="B57" s="20">
        <v>0.04</v>
      </c>
      <c r="C57" s="10">
        <v>2</v>
      </c>
      <c r="D57" s="6">
        <v>18950</v>
      </c>
      <c r="E57" s="6">
        <v>21394</v>
      </c>
      <c r="F57" s="6">
        <f t="shared" si="7"/>
        <v>0.01</v>
      </c>
      <c r="G57" s="7">
        <f t="shared" si="8"/>
        <v>0.12897097625329815</v>
      </c>
    </row>
    <row r="58" spans="1:7" x14ac:dyDescent="0.35">
      <c r="A58" s="13"/>
      <c r="B58" s="21">
        <v>-0.04</v>
      </c>
      <c r="C58" s="13">
        <v>3</v>
      </c>
      <c r="D58" s="14">
        <v>40000</v>
      </c>
      <c r="E58" s="14">
        <v>22480</v>
      </c>
      <c r="F58" s="14">
        <f t="shared" si="7"/>
        <v>-6.6666666666666671E-3</v>
      </c>
      <c r="G58" s="15">
        <f t="shared" si="8"/>
        <v>-0.438</v>
      </c>
    </row>
    <row r="59" spans="1:7" x14ac:dyDescent="0.35">
      <c r="A59" s="11"/>
      <c r="B59" s="18">
        <v>-0.04</v>
      </c>
      <c r="C59" s="11">
        <v>2.5</v>
      </c>
      <c r="D59" s="6">
        <v>42000</v>
      </c>
      <c r="E59" s="6">
        <v>22480</v>
      </c>
      <c r="F59" s="6">
        <f t="shared" si="7"/>
        <v>-8.0000000000000002E-3</v>
      </c>
      <c r="G59" s="7">
        <f t="shared" si="8"/>
        <v>-0.46476190476190476</v>
      </c>
    </row>
    <row r="60" spans="1:7" x14ac:dyDescent="0.35">
      <c r="A60" s="11" t="s">
        <v>7</v>
      </c>
      <c r="B60" s="18">
        <v>-0.04</v>
      </c>
      <c r="C60" s="11">
        <v>2</v>
      </c>
      <c r="D60" s="6">
        <v>52000</v>
      </c>
      <c r="E60" s="6">
        <v>22480</v>
      </c>
      <c r="F60" s="6">
        <f t="shared" si="7"/>
        <v>-0.01</v>
      </c>
      <c r="G60" s="7">
        <f t="shared" si="8"/>
        <v>-0.56769230769230772</v>
      </c>
    </row>
    <row r="61" spans="1:7" x14ac:dyDescent="0.35">
      <c r="A61" s="11"/>
      <c r="B61" s="18">
        <v>-0.04</v>
      </c>
      <c r="C61" s="11">
        <v>1.5</v>
      </c>
      <c r="D61" s="6">
        <v>63000</v>
      </c>
      <c r="E61" s="6">
        <v>22480</v>
      </c>
      <c r="F61" s="6">
        <f t="shared" si="7"/>
        <v>-1.3333333333333334E-2</v>
      </c>
      <c r="G61" s="7">
        <f t="shared" si="8"/>
        <v>-0.64317460317460318</v>
      </c>
    </row>
    <row r="62" spans="1:7" x14ac:dyDescent="0.35">
      <c r="A62" s="11"/>
      <c r="B62" s="18">
        <v>-0.04</v>
      </c>
      <c r="C62" s="11">
        <v>1</v>
      </c>
      <c r="D62" s="6">
        <v>75000</v>
      </c>
      <c r="E62" s="6">
        <v>22480</v>
      </c>
      <c r="F62" s="6">
        <f t="shared" si="7"/>
        <v>-0.02</v>
      </c>
      <c r="G62" s="7">
        <f t="shared" si="8"/>
        <v>-0.7002666666666667</v>
      </c>
    </row>
    <row r="63" spans="1:7" x14ac:dyDescent="0.35">
      <c r="A63" s="12"/>
      <c r="B63" s="12">
        <v>-0.04</v>
      </c>
      <c r="C63" s="12" t="s">
        <v>12</v>
      </c>
      <c r="D63" s="8">
        <v>22480</v>
      </c>
      <c r="E63" s="8">
        <v>22480</v>
      </c>
      <c r="F63" s="8">
        <v>0</v>
      </c>
      <c r="G63" s="9">
        <v>0</v>
      </c>
    </row>
    <row r="67" spans="2:7" x14ac:dyDescent="0.35">
      <c r="B67" s="2"/>
    </row>
    <row r="69" spans="2:7" x14ac:dyDescent="0.35">
      <c r="B69" s="1"/>
      <c r="C69" s="1"/>
      <c r="D69" s="1"/>
      <c r="E69" s="1"/>
      <c r="F69" s="1"/>
      <c r="G69" s="1"/>
    </row>
    <row r="70" spans="2:7" x14ac:dyDescent="0.35">
      <c r="B70" s="3"/>
      <c r="C70" s="3"/>
      <c r="D70" s="1"/>
      <c r="E70" s="1"/>
      <c r="F70" s="1"/>
      <c r="G70" s="1"/>
    </row>
    <row r="71" spans="2:7" x14ac:dyDescent="0.35">
      <c r="B71" s="4"/>
      <c r="C71" s="4"/>
    </row>
    <row r="72" spans="2:7" x14ac:dyDescent="0.35">
      <c r="B72" s="4"/>
      <c r="C72" s="4"/>
    </row>
    <row r="73" spans="2:7" x14ac:dyDescent="0.35">
      <c r="B73" s="4"/>
      <c r="C73" s="4"/>
    </row>
    <row r="74" spans="2:7" x14ac:dyDescent="0.35">
      <c r="B74" s="4"/>
      <c r="C74" s="4"/>
    </row>
    <row r="75" spans="2:7" x14ac:dyDescent="0.35">
      <c r="B75" s="4"/>
      <c r="C75" s="4"/>
    </row>
    <row r="76" spans="2:7" x14ac:dyDescent="0.35">
      <c r="B76" s="4"/>
      <c r="C76" s="4"/>
    </row>
    <row r="77" spans="2:7" x14ac:dyDescent="0.35">
      <c r="B77" s="4"/>
      <c r="C77" s="4"/>
    </row>
    <row r="78" spans="2:7" x14ac:dyDescent="0.35">
      <c r="B78" s="4"/>
      <c r="C78" s="4"/>
    </row>
    <row r="79" spans="2:7" x14ac:dyDescent="0.35">
      <c r="B79" s="4"/>
      <c r="C79" s="4"/>
    </row>
    <row r="80" spans="2:7" x14ac:dyDescent="0.35">
      <c r="B80" s="4"/>
      <c r="C80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Mattéo Labrousse</dc:creator>
  <cp:lastModifiedBy>Raoul Dabadie</cp:lastModifiedBy>
  <dcterms:created xsi:type="dcterms:W3CDTF">2022-04-13T13:44:14Z</dcterms:created>
  <dcterms:modified xsi:type="dcterms:W3CDTF">2022-04-22T13:18:15Z</dcterms:modified>
</cp:coreProperties>
</file>