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14fa5c2b590c51/Documents/4EME ANNEE/CAPTEUR/"/>
    </mc:Choice>
  </mc:AlternateContent>
  <xr:revisionPtr revIDLastSave="405" documentId="8_{C44F7A0E-323D-4C24-8730-41462035D93C}" xr6:coauthVersionLast="47" xr6:coauthVersionMax="47" xr10:uidLastSave="{BF0B05A2-27F4-482F-A913-8D5F88DFF938}"/>
  <bookViews>
    <workbookView xWindow="-110" yWindow="-110" windowWidth="19420" windowHeight="10420" xr2:uid="{7A3A3893-8321-450A-94F9-CBC34500D0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1" l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23" i="1"/>
  <c r="G24" i="1"/>
  <c r="G26" i="1"/>
  <c r="F23" i="1"/>
  <c r="F24" i="1"/>
  <c r="F25" i="1"/>
  <c r="F26" i="1"/>
  <c r="F27" i="1"/>
  <c r="F28" i="1"/>
  <c r="F29" i="1"/>
  <c r="F22" i="1"/>
  <c r="G11" i="1"/>
  <c r="G12" i="1"/>
  <c r="G13" i="1"/>
  <c r="G14" i="1"/>
  <c r="G10" i="1"/>
  <c r="F6" i="1"/>
  <c r="F7" i="1"/>
  <c r="F8" i="1"/>
  <c r="F9" i="1"/>
  <c r="F10" i="1"/>
  <c r="F11" i="1"/>
  <c r="F12" i="1"/>
  <c r="F13" i="1"/>
  <c r="F14" i="1"/>
  <c r="F5" i="1"/>
  <c r="G25" i="1"/>
  <c r="G27" i="1"/>
  <c r="G28" i="1"/>
  <c r="G29" i="1"/>
  <c r="G5" i="1"/>
  <c r="G6" i="1"/>
  <c r="G7" i="1"/>
  <c r="G8" i="1"/>
  <c r="G9" i="1"/>
  <c r="G22" i="1"/>
  <c r="J3" i="1"/>
</calcChain>
</file>

<file path=xl/sharedStrings.xml><?xml version="1.0" encoding="utf-8"?>
<sst xmlns="http://schemas.openxmlformats.org/spreadsheetml/2006/main" count="30" uniqueCount="12">
  <si>
    <t>Résistance (Mohms)</t>
  </si>
  <si>
    <t>R0</t>
  </si>
  <si>
    <t>Capteur B</t>
  </si>
  <si>
    <t>Range</t>
  </si>
  <si>
    <t>Déformation</t>
  </si>
  <si>
    <t>Delta R/R0</t>
  </si>
  <si>
    <t>Rayon(cm)</t>
  </si>
  <si>
    <t>COMPRESSION</t>
  </si>
  <si>
    <t>TENSION</t>
  </si>
  <si>
    <t>Epaisseur (cm)</t>
  </si>
  <si>
    <t>Capteur HB</t>
  </si>
  <si>
    <t>Capteur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</si>
</sst>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Crayon</a:t>
            </a:r>
            <a:r>
              <a:rPr lang="en-US" baseline="0">
                <a:solidFill>
                  <a:schemeClr val="tx1"/>
                </a:solidFill>
              </a:rPr>
              <a:t> B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Feuil1!$G$1:$G$3</c:f>
              <c:strCache>
                <c:ptCount val="3"/>
                <c:pt idx="2">
                  <c:v>Delta 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Feuil1!$F$4:$F$17</c:f>
              <c:numCache>
                <c:formatCode>General</c:formatCode>
                <c:ptCount val="14"/>
                <c:pt idx="1">
                  <c:v>5.0000000000000001E-3</c:v>
                </c:pt>
                <c:pt idx="2">
                  <c:v>6.0000000000000001E-3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-5.0000000000000001E-3</c:v>
                </c:pt>
                <c:pt idx="7">
                  <c:v>-6.0000000000000001E-3</c:v>
                </c:pt>
                <c:pt idx="8">
                  <c:v>-7.4999999999999997E-3</c:v>
                </c:pt>
                <c:pt idx="9">
                  <c:v>-0.01</c:v>
                </c:pt>
                <c:pt idx="10">
                  <c:v>-1.4999999999999999E-2</c:v>
                </c:pt>
              </c:numCache>
            </c:numRef>
          </c:xVal>
          <c:yVal>
            <c:numRef>
              <c:f>Feuil1!$G$4:$G$17</c:f>
              <c:numCache>
                <c:formatCode>General</c:formatCode>
                <c:ptCount val="14"/>
                <c:pt idx="1">
                  <c:v>9.9476439790575966E-2</c:v>
                </c:pt>
                <c:pt idx="2">
                  <c:v>0.14545454545454545</c:v>
                </c:pt>
                <c:pt idx="3">
                  <c:v>0.16666666666666666</c:v>
                </c:pt>
                <c:pt idx="4">
                  <c:v>0.2857142857142857</c:v>
                </c:pt>
                <c:pt idx="5">
                  <c:v>0.36956521739130432</c:v>
                </c:pt>
                <c:pt idx="6">
                  <c:v>-4.7619047619047616E-2</c:v>
                </c:pt>
                <c:pt idx="7">
                  <c:v>-7.9365079365079361E-2</c:v>
                </c:pt>
                <c:pt idx="8">
                  <c:v>-9.6825396825396731E-2</c:v>
                </c:pt>
                <c:pt idx="9">
                  <c:v>-0.14285714285714285</c:v>
                </c:pt>
                <c:pt idx="10">
                  <c:v>-0.22222222222222221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8-45BB-B016-5952742C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0704"/>
        <c:axId val="564656144"/>
      </c:scatterChart>
      <c:valAx>
        <c:axId val="5646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Déformation </a:t>
                </a:r>
                <a:r>
                  <a:rPr lang="chr-Cher-US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Ꮛ</a:t>
                </a: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max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842737134346836"/>
              <c:y val="0.91565912654002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656144"/>
        <c:crosses val="autoZero"/>
        <c:crossBetween val="midCat"/>
      </c:valAx>
      <c:valAx>
        <c:axId val="5646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ΔR/R0</a:t>
                </a:r>
                <a:r>
                  <a:rPr lang="fr-FR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6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Crayon</a:t>
            </a:r>
            <a:r>
              <a:rPr lang="fr-FR" baseline="0">
                <a:solidFill>
                  <a:schemeClr val="tx1"/>
                </a:solidFill>
              </a:rPr>
              <a:t>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Feuil1!$F$22:$F$29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-7.4999999999999997E-3</c:v>
                </c:pt>
              </c:numCache>
            </c:numRef>
          </c:xVal>
          <c:yVal>
            <c:numRef>
              <c:f>Feuil1!$G$22:$G$29</c:f>
              <c:numCache>
                <c:formatCode>General</c:formatCode>
                <c:ptCount val="8"/>
                <c:pt idx="0">
                  <c:v>4.8648648648648651E-2</c:v>
                </c:pt>
                <c:pt idx="1">
                  <c:v>7.5268817204301078E-2</c:v>
                </c:pt>
                <c:pt idx="2">
                  <c:v>0.10404624277456648</c:v>
                </c:pt>
                <c:pt idx="3">
                  <c:v>0.15625</c:v>
                </c:pt>
                <c:pt idx="4">
                  <c:v>0.18471337579617833</c:v>
                </c:pt>
                <c:pt idx="5">
                  <c:v>-6.4000000000000001E-2</c:v>
                </c:pt>
                <c:pt idx="6">
                  <c:v>-0.08</c:v>
                </c:pt>
                <c:pt idx="7">
                  <c:v>-0.11538461538461539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2-4FC8-9048-C70EE1B3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10328"/>
        <c:axId val="599910968"/>
      </c:scatterChart>
      <c:valAx>
        <c:axId val="5999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 i="0" baseline="0">
                    <a:effectLst/>
                  </a:rPr>
                  <a:t>Déformation </a:t>
                </a:r>
                <a:r>
                  <a:rPr lang="chr-Cher-US" sz="1000" b="1" i="0" baseline="0">
                    <a:effectLst/>
                  </a:rPr>
                  <a:t>Ꮛ</a:t>
                </a:r>
                <a:r>
                  <a:rPr lang="fr-FR" sz="1000" b="1" i="0" baseline="0">
                    <a:effectLst/>
                  </a:rPr>
                  <a:t>max</a:t>
                </a:r>
                <a:endParaRPr lang="fr-F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10968"/>
        <c:crosses val="autoZero"/>
        <c:crossBetween val="midCat"/>
      </c:valAx>
      <c:valAx>
        <c:axId val="5999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ΔR/R0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1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Crayon</a:t>
            </a:r>
            <a:r>
              <a:rPr lang="fr-FR" baseline="0">
                <a:solidFill>
                  <a:schemeClr val="tx1"/>
                </a:solidFill>
              </a:rPr>
              <a:t> H</a:t>
            </a:r>
            <a:endParaRPr lang="fr-F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244504167887875E-2"/>
                  <c:y val="3.9427517506849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Feuil1!$F$42:$F$49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6.0000000000000001E-3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-7.4999999999999997E-3</c:v>
                </c:pt>
              </c:numCache>
            </c:numRef>
          </c:xVal>
          <c:yVal>
            <c:numRef>
              <c:f>Feuil1!$G$42:$G$49</c:f>
              <c:numCache>
                <c:formatCode>General</c:formatCode>
                <c:ptCount val="8"/>
                <c:pt idx="0">
                  <c:v>6.9306930693069313E-2</c:v>
                </c:pt>
                <c:pt idx="1">
                  <c:v>0.10526315789473684</c:v>
                </c:pt>
                <c:pt idx="2">
                  <c:v>0.15810276679841898</c:v>
                </c:pt>
                <c:pt idx="3">
                  <c:v>0.20833333333333334</c:v>
                </c:pt>
                <c:pt idx="4">
                  <c:v>0.2549800796812749</c:v>
                </c:pt>
                <c:pt idx="5">
                  <c:v>-5.0847457627118647E-2</c:v>
                </c:pt>
                <c:pt idx="6">
                  <c:v>-7.3170731707317069E-2</c:v>
                </c:pt>
                <c:pt idx="7">
                  <c:v>-0.10204081632653061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E3D-91D1-EA4A56E8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85320"/>
        <c:axId val="617884360"/>
      </c:scatterChart>
      <c:valAx>
        <c:axId val="6178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Déformation</a:t>
                </a:r>
                <a:r>
                  <a:rPr lang="fr-FR" b="1" baseline="0">
                    <a:solidFill>
                      <a:schemeClr val="tx1"/>
                    </a:solidFill>
                  </a:rPr>
                  <a:t> </a:t>
                </a:r>
                <a:r>
                  <a:rPr lang="chr-Cher-US" b="1" baseline="0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Ꮛ</a:t>
                </a:r>
                <a:r>
                  <a:rPr lang="fr-FR" b="1" baseline="0">
                    <a:solidFill>
                      <a:schemeClr val="tx1"/>
                    </a:solidFill>
                    <a:latin typeface="Plantagenet Cherokee" panose="02020602070100000000" pitchFamily="18" charset="0"/>
                  </a:rPr>
                  <a:t>max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884360"/>
        <c:crosses val="autoZero"/>
        <c:crossBetween val="midCat"/>
      </c:valAx>
      <c:valAx>
        <c:axId val="6178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chemeClr val="tx1"/>
                    </a:solidFill>
                  </a:rPr>
                  <a:t>Δ</a:t>
                </a:r>
                <a:r>
                  <a:rPr lang="fr-FR" b="1">
                    <a:solidFill>
                      <a:schemeClr val="tx1"/>
                    </a:solidFill>
                  </a:rPr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88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601915</xdr:colOff>
      <xdr:row>1</xdr:row>
      <xdr:rowOff>16009</xdr:rowOff>
    </xdr:from>
    <xdr:to>
      <xdr:col>15</xdr:col>
      <xdr:colOff>279077</xdr:colOff>
      <xdr:row>18</xdr:row>
      <xdr:rowOff>184631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8BACE1-546F-4CBD-BD7F-B909C77FF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747058</xdr:colOff>
      <xdr:row>19</xdr:row>
      <xdr:rowOff>137459</xdr:rowOff>
    </xdr:from>
    <xdr:to>
      <xdr:col>15</xdr:col>
      <xdr:colOff>29882</xdr:colOff>
      <xdr:row>36</xdr:row>
      <xdr:rowOff>97118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B25C77-BBFF-4C73-8DC4-A515F2EB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44823</xdr:rowOff>
    </xdr:from>
    <xdr:to>
      <xdr:col>15</xdr:col>
      <xdr:colOff>44823</xdr:colOff>
      <xdr:row>54</xdr:row>
      <xdr:rowOff>29882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2B1CB6-B6D6-4ED8-BB08-61A5A46E9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51B2-713D-49E1-B2CE-E83EBF3CA130}">
  <dimension ref="A1:K51"/>
  <sheetViews>
    <sheetView tabSelected="1" zoomScale="85" zoomScaleNormal="85" workbookViewId="0">
      <selection activeCell="G38" sqref="G38"/>
    </sheetView>
  </sheetViews>
  <sheetFormatPr baseColWidth="10" defaultRowHeight="14.5" x14ac:dyDescent="0.35"/>
  <cols>
    <col min="1" max="1" width="12.6328125" customWidth="1"/>
    <col min="2" max="2" width="14" customWidth="1"/>
    <col min="3" max="3" width="15" customWidth="1"/>
    <col min="4" max="4" width="18.7265625" customWidth="1"/>
    <col min="6" max="6" width="14.54296875" customWidth="1"/>
  </cols>
  <sheetData>
    <row r="1" spans="1:11" x14ac:dyDescent="0.35">
      <c r="B1" s="2" t="s">
        <v>2</v>
      </c>
      <c r="D1" t="s">
        <v>3</v>
      </c>
    </row>
    <row r="3" spans="1:11" x14ac:dyDescent="0.35">
      <c r="B3" s="1" t="s">
        <v>9</v>
      </c>
      <c r="C3" s="1" t="s">
        <v>6</v>
      </c>
      <c r="D3" s="1" t="s">
        <v>0</v>
      </c>
      <c r="E3" s="1" t="s">
        <v>1</v>
      </c>
      <c r="F3" s="1" t="s">
        <v>4</v>
      </c>
      <c r="G3" s="1" t="s">
        <v>5</v>
      </c>
      <c r="J3">
        <f>AVERAGE(K:K)</f>
        <v>79.196666666666658</v>
      </c>
    </row>
    <row r="4" spans="1:11" x14ac:dyDescent="0.35">
      <c r="B4" s="1"/>
      <c r="C4" s="1"/>
      <c r="D4" s="1"/>
      <c r="E4" s="1"/>
      <c r="F4" s="1"/>
      <c r="G4" s="1"/>
    </row>
    <row r="5" spans="1:11" x14ac:dyDescent="0.35">
      <c r="B5" s="3">
        <v>0.03</v>
      </c>
      <c r="C5" s="3">
        <v>3</v>
      </c>
      <c r="D5">
        <v>57.3</v>
      </c>
      <c r="E5">
        <v>63</v>
      </c>
      <c r="F5">
        <f>B5/(2*C5)</f>
        <v>5.0000000000000001E-3</v>
      </c>
      <c r="G5">
        <f>(E5-D5)/D5</f>
        <v>9.9476439790575966E-2</v>
      </c>
      <c r="K5">
        <v>79.58</v>
      </c>
    </row>
    <row r="6" spans="1:11" x14ac:dyDescent="0.35">
      <c r="B6" s="3">
        <v>0.03</v>
      </c>
      <c r="C6" s="3">
        <v>2.5</v>
      </c>
      <c r="D6">
        <v>55</v>
      </c>
      <c r="E6">
        <v>63</v>
      </c>
      <c r="F6">
        <f t="shared" ref="F6:F14" si="0">B6/(2*C6)</f>
        <v>6.0000000000000001E-3</v>
      </c>
      <c r="G6">
        <f t="shared" ref="G6:G9" si="1">(E6-D6)/D6</f>
        <v>0.14545454545454545</v>
      </c>
      <c r="K6">
        <v>78.28</v>
      </c>
    </row>
    <row r="7" spans="1:11" x14ac:dyDescent="0.35">
      <c r="A7" t="s">
        <v>7</v>
      </c>
      <c r="B7" s="3">
        <v>0.03</v>
      </c>
      <c r="C7" s="3">
        <v>2</v>
      </c>
      <c r="D7">
        <v>54</v>
      </c>
      <c r="E7">
        <v>63</v>
      </c>
      <c r="F7">
        <f t="shared" si="0"/>
        <v>7.4999999999999997E-3</v>
      </c>
      <c r="G7">
        <f t="shared" si="1"/>
        <v>0.16666666666666666</v>
      </c>
      <c r="K7">
        <v>78.709999999999994</v>
      </c>
    </row>
    <row r="8" spans="1:11" x14ac:dyDescent="0.35">
      <c r="B8" s="3">
        <v>0.03</v>
      </c>
      <c r="C8" s="3">
        <v>1.5</v>
      </c>
      <c r="D8">
        <v>49</v>
      </c>
      <c r="E8">
        <v>63</v>
      </c>
      <c r="F8">
        <f t="shared" si="0"/>
        <v>0.01</v>
      </c>
      <c r="G8">
        <f t="shared" si="1"/>
        <v>0.2857142857142857</v>
      </c>
      <c r="K8">
        <v>80.02</v>
      </c>
    </row>
    <row r="9" spans="1:11" x14ac:dyDescent="0.35">
      <c r="B9" s="3">
        <v>0.03</v>
      </c>
      <c r="C9" s="3">
        <v>1</v>
      </c>
      <c r="D9">
        <v>46</v>
      </c>
      <c r="E9">
        <v>63</v>
      </c>
      <c r="F9">
        <f t="shared" si="0"/>
        <v>1.4999999999999999E-2</v>
      </c>
      <c r="G9">
        <f t="shared" si="1"/>
        <v>0.36956521739130432</v>
      </c>
      <c r="K9">
        <v>80.02</v>
      </c>
    </row>
    <row r="10" spans="1:11" x14ac:dyDescent="0.35">
      <c r="B10" s="4">
        <v>-0.03</v>
      </c>
      <c r="C10" s="4">
        <v>3</v>
      </c>
      <c r="D10">
        <v>66</v>
      </c>
      <c r="E10">
        <v>63</v>
      </c>
      <c r="F10">
        <f t="shared" si="0"/>
        <v>-5.0000000000000001E-3</v>
      </c>
      <c r="G10">
        <f>(E10-D10)/E10</f>
        <v>-4.7619047619047616E-2</v>
      </c>
      <c r="K10">
        <v>79.58</v>
      </c>
    </row>
    <row r="11" spans="1:11" x14ac:dyDescent="0.35">
      <c r="B11" s="4">
        <v>-0.03</v>
      </c>
      <c r="C11" s="4">
        <v>2.5</v>
      </c>
      <c r="D11">
        <v>68</v>
      </c>
      <c r="E11">
        <v>63</v>
      </c>
      <c r="F11">
        <f t="shared" si="0"/>
        <v>-6.0000000000000001E-3</v>
      </c>
      <c r="G11">
        <f t="shared" ref="G11:G14" si="2">(E11-D11)/E11</f>
        <v>-7.9365079365079361E-2</v>
      </c>
      <c r="K11">
        <v>77.86</v>
      </c>
    </row>
    <row r="12" spans="1:11" x14ac:dyDescent="0.35">
      <c r="A12" t="s">
        <v>8</v>
      </c>
      <c r="B12" s="4">
        <v>-0.03</v>
      </c>
      <c r="C12" s="4">
        <v>2</v>
      </c>
      <c r="D12">
        <v>69.099999999999994</v>
      </c>
      <c r="E12">
        <v>63</v>
      </c>
      <c r="F12">
        <f t="shared" si="0"/>
        <v>-7.4999999999999997E-3</v>
      </c>
      <c r="G12">
        <f t="shared" si="2"/>
        <v>-9.6825396825396731E-2</v>
      </c>
      <c r="K12">
        <v>79.14</v>
      </c>
    </row>
    <row r="13" spans="1:11" x14ac:dyDescent="0.35">
      <c r="B13" s="4">
        <v>-0.03</v>
      </c>
      <c r="C13" s="4">
        <v>1.5</v>
      </c>
      <c r="D13">
        <v>72</v>
      </c>
      <c r="E13">
        <v>63</v>
      </c>
      <c r="F13">
        <f t="shared" si="0"/>
        <v>-0.01</v>
      </c>
      <c r="G13">
        <f t="shared" si="2"/>
        <v>-0.14285714285714285</v>
      </c>
      <c r="K13">
        <v>79.58</v>
      </c>
    </row>
    <row r="14" spans="1:11" x14ac:dyDescent="0.35">
      <c r="B14" s="4">
        <v>-0.03</v>
      </c>
      <c r="C14" s="4">
        <v>1</v>
      </c>
      <c r="D14">
        <v>77</v>
      </c>
      <c r="E14">
        <v>63</v>
      </c>
      <c r="F14">
        <f t="shared" si="0"/>
        <v>-1.4999999999999999E-2</v>
      </c>
      <c r="G14">
        <f t="shared" si="2"/>
        <v>-0.22222222222222221</v>
      </c>
    </row>
    <row r="18" spans="1:7" x14ac:dyDescent="0.35">
      <c r="B18" s="2" t="s">
        <v>10</v>
      </c>
      <c r="D18" t="s">
        <v>3</v>
      </c>
    </row>
    <row r="20" spans="1:7" x14ac:dyDescent="0.35">
      <c r="B20" s="1" t="s">
        <v>9</v>
      </c>
      <c r="C20" s="1" t="s">
        <v>6</v>
      </c>
      <c r="D20" s="1" t="s">
        <v>0</v>
      </c>
      <c r="E20" s="1" t="s">
        <v>1</v>
      </c>
      <c r="F20" s="1" t="s">
        <v>4</v>
      </c>
      <c r="G20" s="1" t="s">
        <v>5</v>
      </c>
    </row>
    <row r="21" spans="1:7" x14ac:dyDescent="0.35">
      <c r="B21" s="1"/>
      <c r="C21" s="1"/>
      <c r="D21" s="1"/>
      <c r="E21" s="1"/>
      <c r="F21" s="1"/>
      <c r="G21" s="1"/>
    </row>
    <row r="22" spans="1:7" x14ac:dyDescent="0.35">
      <c r="B22" s="3">
        <v>0.03</v>
      </c>
      <c r="C22" s="3">
        <v>3</v>
      </c>
      <c r="D22">
        <v>185</v>
      </c>
      <c r="E22">
        <v>194</v>
      </c>
      <c r="F22">
        <f>B22/(2*C22)</f>
        <v>5.0000000000000001E-3</v>
      </c>
      <c r="G22">
        <f>(E22-D22)/D22</f>
        <v>4.8648648648648651E-2</v>
      </c>
    </row>
    <row r="23" spans="1:7" x14ac:dyDescent="0.35">
      <c r="B23" s="3">
        <v>0.03</v>
      </c>
      <c r="C23" s="3">
        <v>2.5</v>
      </c>
      <c r="D23">
        <v>186</v>
      </c>
      <c r="E23">
        <v>200</v>
      </c>
      <c r="F23">
        <f t="shared" ref="F23:F29" si="3">B23/(2*C23)</f>
        <v>6.0000000000000001E-3</v>
      </c>
      <c r="G23">
        <f t="shared" ref="G23:G29" si="4">(E23-D23)/D23</f>
        <v>7.5268817204301078E-2</v>
      </c>
    </row>
    <row r="24" spans="1:7" x14ac:dyDescent="0.35">
      <c r="A24" t="s">
        <v>7</v>
      </c>
      <c r="B24" s="3">
        <v>0.03</v>
      </c>
      <c r="C24" s="3">
        <v>2</v>
      </c>
      <c r="D24">
        <v>173</v>
      </c>
      <c r="E24">
        <v>191</v>
      </c>
      <c r="F24">
        <f t="shared" si="3"/>
        <v>7.4999999999999997E-3</v>
      </c>
      <c r="G24">
        <f t="shared" si="4"/>
        <v>0.10404624277456648</v>
      </c>
    </row>
    <row r="25" spans="1:7" x14ac:dyDescent="0.35">
      <c r="B25" s="3">
        <v>0.03</v>
      </c>
      <c r="C25" s="3">
        <v>1.5</v>
      </c>
      <c r="D25">
        <v>160</v>
      </c>
      <c r="E25">
        <v>185</v>
      </c>
      <c r="F25">
        <f t="shared" si="3"/>
        <v>0.01</v>
      </c>
      <c r="G25">
        <f t="shared" si="4"/>
        <v>0.15625</v>
      </c>
    </row>
    <row r="26" spans="1:7" x14ac:dyDescent="0.35">
      <c r="B26" s="3">
        <v>0.03</v>
      </c>
      <c r="C26" s="3">
        <v>1</v>
      </c>
      <c r="D26">
        <v>157</v>
      </c>
      <c r="E26">
        <v>186</v>
      </c>
      <c r="F26">
        <f t="shared" si="3"/>
        <v>1.4999999999999999E-2</v>
      </c>
      <c r="G26">
        <f t="shared" si="4"/>
        <v>0.18471337579617833</v>
      </c>
    </row>
    <row r="27" spans="1:7" x14ac:dyDescent="0.35">
      <c r="B27" s="4">
        <v>-0.03</v>
      </c>
      <c r="C27" s="4">
        <v>3</v>
      </c>
      <c r="D27">
        <v>125</v>
      </c>
      <c r="E27">
        <v>117</v>
      </c>
      <c r="F27">
        <f t="shared" si="3"/>
        <v>-5.0000000000000001E-3</v>
      </c>
      <c r="G27">
        <f t="shared" si="4"/>
        <v>-6.4000000000000001E-2</v>
      </c>
    </row>
    <row r="28" spans="1:7" x14ac:dyDescent="0.35">
      <c r="B28" s="4">
        <v>-0.03</v>
      </c>
      <c r="C28" s="4">
        <v>2.5</v>
      </c>
      <c r="D28">
        <v>125</v>
      </c>
      <c r="E28">
        <v>115</v>
      </c>
      <c r="F28">
        <f t="shared" si="3"/>
        <v>-6.0000000000000001E-3</v>
      </c>
      <c r="G28">
        <f t="shared" si="4"/>
        <v>-0.08</v>
      </c>
    </row>
    <row r="29" spans="1:7" x14ac:dyDescent="0.35">
      <c r="A29" t="s">
        <v>8</v>
      </c>
      <c r="B29" s="4">
        <v>-0.03</v>
      </c>
      <c r="C29" s="4">
        <v>2</v>
      </c>
      <c r="D29">
        <v>130</v>
      </c>
      <c r="E29">
        <v>115</v>
      </c>
      <c r="F29">
        <f t="shared" si="3"/>
        <v>-7.4999999999999997E-3</v>
      </c>
      <c r="G29">
        <f t="shared" si="4"/>
        <v>-0.11538461538461539</v>
      </c>
    </row>
    <row r="30" spans="1:7" x14ac:dyDescent="0.35">
      <c r="B30" s="4">
        <v>-0.03</v>
      </c>
      <c r="C30" s="4">
        <v>1.5</v>
      </c>
    </row>
    <row r="31" spans="1:7" x14ac:dyDescent="0.35">
      <c r="B31" s="4">
        <v>-0.03</v>
      </c>
      <c r="C31" s="4">
        <v>1</v>
      </c>
    </row>
    <row r="38" spans="1:7" x14ac:dyDescent="0.35">
      <c r="B38" s="2" t="s">
        <v>11</v>
      </c>
      <c r="D38" t="s">
        <v>3</v>
      </c>
    </row>
    <row r="40" spans="1:7" x14ac:dyDescent="0.35">
      <c r="B40" s="1" t="s">
        <v>9</v>
      </c>
      <c r="C40" s="1" t="s">
        <v>6</v>
      </c>
      <c r="D40" s="1" t="s">
        <v>0</v>
      </c>
      <c r="E40" s="1" t="s">
        <v>1</v>
      </c>
      <c r="F40" s="1" t="s">
        <v>4</v>
      </c>
      <c r="G40" s="1" t="s">
        <v>5</v>
      </c>
    </row>
    <row r="41" spans="1:7" x14ac:dyDescent="0.35">
      <c r="B41" s="1"/>
      <c r="C41" s="1"/>
      <c r="D41" s="1"/>
      <c r="E41" s="1"/>
      <c r="F41" s="1"/>
      <c r="G41" s="1"/>
    </row>
    <row r="42" spans="1:7" x14ac:dyDescent="0.35">
      <c r="B42" s="3">
        <v>0.03</v>
      </c>
      <c r="C42" s="3">
        <v>3</v>
      </c>
      <c r="D42">
        <v>303</v>
      </c>
      <c r="E42">
        <v>324</v>
      </c>
      <c r="F42">
        <f>B42/(2*C42)</f>
        <v>5.0000000000000001E-3</v>
      </c>
      <c r="G42">
        <f>(E42-D42)/D42</f>
        <v>6.9306930693069313E-2</v>
      </c>
    </row>
    <row r="43" spans="1:7" x14ac:dyDescent="0.35">
      <c r="B43" s="3">
        <v>0.03</v>
      </c>
      <c r="C43" s="3">
        <v>2.5</v>
      </c>
      <c r="D43">
        <v>285</v>
      </c>
      <c r="E43">
        <v>315</v>
      </c>
      <c r="F43">
        <f t="shared" ref="F43:F49" si="5">B43/(2*C43)</f>
        <v>6.0000000000000001E-3</v>
      </c>
      <c r="G43">
        <f t="shared" ref="G43:G50" si="6">(E43-D43)/D43</f>
        <v>0.10526315789473684</v>
      </c>
    </row>
    <row r="44" spans="1:7" x14ac:dyDescent="0.35">
      <c r="A44" t="s">
        <v>7</v>
      </c>
      <c r="B44" s="3">
        <v>0.03</v>
      </c>
      <c r="C44" s="3">
        <v>2</v>
      </c>
      <c r="D44">
        <v>253</v>
      </c>
      <c r="E44">
        <v>293</v>
      </c>
      <c r="F44">
        <f t="shared" si="5"/>
        <v>7.4999999999999997E-3</v>
      </c>
      <c r="G44">
        <f t="shared" si="6"/>
        <v>0.15810276679841898</v>
      </c>
    </row>
    <row r="45" spans="1:7" x14ac:dyDescent="0.35">
      <c r="B45" s="3">
        <v>0.03</v>
      </c>
      <c r="C45" s="3">
        <v>1.5</v>
      </c>
      <c r="D45">
        <v>240</v>
      </c>
      <c r="E45">
        <v>290</v>
      </c>
      <c r="F45">
        <f t="shared" si="5"/>
        <v>0.01</v>
      </c>
      <c r="G45">
        <f t="shared" si="6"/>
        <v>0.20833333333333334</v>
      </c>
    </row>
    <row r="46" spans="1:7" x14ac:dyDescent="0.35">
      <c r="B46" s="3">
        <v>0.03</v>
      </c>
      <c r="C46" s="3">
        <v>1</v>
      </c>
      <c r="D46">
        <v>251</v>
      </c>
      <c r="E46">
        <v>315</v>
      </c>
      <c r="F46">
        <f t="shared" si="5"/>
        <v>1.4999999999999999E-2</v>
      </c>
      <c r="G46">
        <f t="shared" si="6"/>
        <v>0.2549800796812749</v>
      </c>
    </row>
    <row r="47" spans="1:7" x14ac:dyDescent="0.35">
      <c r="B47" s="4">
        <v>-0.03</v>
      </c>
      <c r="C47" s="4">
        <v>3</v>
      </c>
      <c r="D47">
        <v>295</v>
      </c>
      <c r="E47">
        <v>280</v>
      </c>
      <c r="F47">
        <f t="shared" si="5"/>
        <v>-5.0000000000000001E-3</v>
      </c>
      <c r="G47">
        <f t="shared" si="6"/>
        <v>-5.0847457627118647E-2</v>
      </c>
    </row>
    <row r="48" spans="1:7" x14ac:dyDescent="0.35">
      <c r="B48" s="4">
        <v>-0.03</v>
      </c>
      <c r="C48" s="4">
        <v>2.5</v>
      </c>
      <c r="D48">
        <v>205</v>
      </c>
      <c r="E48">
        <v>190</v>
      </c>
      <c r="F48">
        <f t="shared" si="5"/>
        <v>-6.0000000000000001E-3</v>
      </c>
      <c r="G48">
        <f t="shared" si="6"/>
        <v>-7.3170731707317069E-2</v>
      </c>
    </row>
    <row r="49" spans="1:7" x14ac:dyDescent="0.35">
      <c r="A49" t="s">
        <v>8</v>
      </c>
      <c r="B49" s="4">
        <v>-0.03</v>
      </c>
      <c r="C49" s="4">
        <v>2</v>
      </c>
      <c r="D49">
        <v>245</v>
      </c>
      <c r="E49">
        <v>220</v>
      </c>
      <c r="F49">
        <f t="shared" si="5"/>
        <v>-7.4999999999999997E-3</v>
      </c>
      <c r="G49">
        <f t="shared" si="6"/>
        <v>-0.10204081632653061</v>
      </c>
    </row>
    <row r="50" spans="1:7" x14ac:dyDescent="0.35">
      <c r="B50" s="4">
        <v>-0.03</v>
      </c>
      <c r="C50" s="4">
        <v>1.5</v>
      </c>
    </row>
    <row r="51" spans="1:7" x14ac:dyDescent="0.35">
      <c r="B51" s="4">
        <v>-0.03</v>
      </c>
      <c r="C51" s="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Mattéo Labrousse</dc:creator>
  <cp:lastModifiedBy>Mattéo Labrousse</cp:lastModifiedBy>
  <dcterms:created xsi:type="dcterms:W3CDTF">2022-04-13T13:44:14Z</dcterms:created>
  <dcterms:modified xsi:type="dcterms:W3CDTF">2022-04-15T22:59:03Z</dcterms:modified>
</cp:coreProperties>
</file>