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SA\4A - GP\S2\Capteur\Banc de test\"/>
    </mc:Choice>
  </mc:AlternateContent>
  <xr:revisionPtr revIDLastSave="0" documentId="13_ncr:1_{059FCAD6-65E0-47B0-AA0A-EEFFEEF7E8A5}" xr6:coauthVersionLast="47" xr6:coauthVersionMax="47" xr10:uidLastSave="{00000000-0000-0000-0000-000000000000}"/>
  <bookViews>
    <workbookView xWindow="-108" yWindow="-108" windowWidth="23256" windowHeight="12456" xr2:uid="{8B267832-7E49-4AD6-A3E6-50DFC0CB5A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6" i="1"/>
  <c r="D7" i="1"/>
  <c r="D8" i="1"/>
  <c r="D5" i="1"/>
  <c r="P10" i="1"/>
  <c r="P11" i="1"/>
  <c r="P12" i="1"/>
  <c r="P9" i="1"/>
  <c r="M10" i="1"/>
  <c r="M11" i="1"/>
  <c r="M12" i="1"/>
  <c r="M9" i="1"/>
  <c r="J10" i="1"/>
  <c r="J11" i="1"/>
  <c r="J9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</calcChain>
</file>

<file path=xl/sharedStrings.xml><?xml version="1.0" encoding="utf-8"?>
<sst xmlns="http://schemas.openxmlformats.org/spreadsheetml/2006/main" count="23" uniqueCount="13">
  <si>
    <t>4B</t>
  </si>
  <si>
    <t>HB</t>
  </si>
  <si>
    <t>4H</t>
  </si>
  <si>
    <t>Flex</t>
  </si>
  <si>
    <t>V0</t>
  </si>
  <si>
    <t>V</t>
  </si>
  <si>
    <t>d</t>
  </si>
  <si>
    <t>Flexion</t>
  </si>
  <si>
    <t>Compression</t>
  </si>
  <si>
    <t>Diff</t>
  </si>
  <si>
    <t>-</t>
  </si>
  <si>
    <t>ε</t>
  </si>
  <si>
    <t>e(papier)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</si>
</sst>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7" xfId="0" quotePrefix="1" applyBorder="1"/>
    <xf numFmtId="0" fontId="0" fillId="0" borderId="13" xfId="0" quotePrefix="1" applyBorder="1"/>
    <xf numFmtId="0" fontId="0" fillId="3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change in resistance with respect to sensor deformation in relaxation</a:t>
            </a:r>
            <a:endParaRPr lang="en-GB"/>
          </a:p>
        </c:rich>
      </c:tx>
      <c:layout>
        <c:manualLayout>
          <c:xMode val="edge"/>
          <c:yMode val="edge"/>
          <c:x val="0.14436786658681267"/>
          <c:y val="2.3874879992526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Feuil1!$D$5:$D$8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0.01</c:v>
                </c:pt>
              </c:numCache>
            </c:numRef>
          </c:xVal>
          <c:yVal>
            <c:numRef>
              <c:f>Feuil1!$J$5:$J$8</c:f>
              <c:numCache>
                <c:formatCode>General</c:formatCode>
                <c:ptCount val="4"/>
                <c:pt idx="0">
                  <c:v>0.1355140186915888</c:v>
                </c:pt>
                <c:pt idx="1">
                  <c:v>0.17289719626168229</c:v>
                </c:pt>
                <c:pt idx="2">
                  <c:v>0.31308411214953275</c:v>
                </c:pt>
                <c:pt idx="3">
                  <c:v>0.3925233644859813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8-4170-A330-62A6DAB590B7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Feuil1!$D$5:$D$8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0.01</c:v>
                </c:pt>
              </c:numCache>
            </c:numRef>
          </c:xVal>
          <c:yVal>
            <c:numRef>
              <c:f>Feuil1!$M$5:$M$8</c:f>
              <c:numCache>
                <c:formatCode>General</c:formatCode>
                <c:ptCount val="4"/>
                <c:pt idx="0">
                  <c:v>5.0632911392405104E-2</c:v>
                </c:pt>
                <c:pt idx="1">
                  <c:v>7.2784810126582264E-2</c:v>
                </c:pt>
                <c:pt idx="2">
                  <c:v>0.10443037974683546</c:v>
                </c:pt>
                <c:pt idx="3">
                  <c:v>0.14465408805031443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8-4170-A330-62A6DAB590B7}"/>
            </c:ext>
          </c:extLst>
        </c:ser>
        <c:ser>
          <c:idx val="3"/>
          <c:order val="3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Feuil1!$D$5:$D$8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0.01</c:v>
                </c:pt>
              </c:numCache>
            </c:numRef>
          </c:xVal>
          <c:yVal>
            <c:numRef>
              <c:f>Feuil1!$P$5:$P$8</c:f>
              <c:numCache>
                <c:formatCode>General</c:formatCode>
                <c:ptCount val="4"/>
                <c:pt idx="0">
                  <c:v>7.7142857142857152E-2</c:v>
                </c:pt>
                <c:pt idx="1">
                  <c:v>9.1428571428571387E-2</c:v>
                </c:pt>
                <c:pt idx="2">
                  <c:v>0.13428571428571434</c:v>
                </c:pt>
                <c:pt idx="3">
                  <c:v>0.17142857142857146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8-4170-A330-62A6DAB5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77344"/>
        <c:axId val="1441580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Flex sensor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Feuil1!$D$5:$D$8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4.0000000000000001E-3</c:v>
                      </c:pt>
                      <c:pt idx="1">
                        <c:v>5.0000000000000001E-3</c:v>
                      </c:pt>
                      <c:pt idx="2">
                        <c:v>6.6666666666666671E-3</c:v>
                      </c:pt>
                      <c:pt idx="3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9.8712446351931327E-2</c:v>
                      </c:pt>
                      <c:pt idx="1">
                        <c:v>0.15879828326180262</c:v>
                      </c:pt>
                      <c:pt idx="2">
                        <c:v>0.1931330472103005</c:v>
                      </c:pt>
                      <c:pt idx="3">
                        <c:v>0.23605150214592277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98-4170-A330-62A6DAB590B7}"/>
                  </c:ext>
                </c:extLst>
              </c15:ser>
            </c15:filteredScatterSeries>
          </c:ext>
        </c:extLst>
      </c:scatterChart>
      <c:valAx>
        <c:axId val="14415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0704"/>
        <c:crosses val="autoZero"/>
        <c:crossBetween val="midCat"/>
      </c:valAx>
      <c:valAx>
        <c:axId val="1441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i="0">
                    <a:effectLst/>
                  </a:rPr>
                  <a:t>|Δ𝑅|/𝑅0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7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change in resistance with respect to sensor deformation in compression</a:t>
            </a:r>
          </a:p>
        </c:rich>
      </c:tx>
      <c:layout>
        <c:manualLayout>
          <c:xMode val="edge"/>
          <c:yMode val="edge"/>
          <c:x val="0.14436786658681267"/>
          <c:y val="2.3874879992526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Feuil1!$D$9:$D$12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0.01</c:v>
                </c:pt>
              </c:numCache>
            </c:numRef>
          </c:xVal>
          <c:yVal>
            <c:numRef>
              <c:f>Feuil1!$J$9:$J$12</c:f>
              <c:numCache>
                <c:formatCode>General</c:formatCode>
                <c:ptCount val="4"/>
                <c:pt idx="0">
                  <c:v>0.64999999999999991</c:v>
                </c:pt>
                <c:pt idx="1">
                  <c:v>0.77</c:v>
                </c:pt>
                <c:pt idx="2">
                  <c:v>0.92999999999999994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B-4AC0-80D4-19A519006D86}"/>
            </c:ext>
          </c:extLst>
        </c:ser>
        <c:ser>
          <c:idx val="2"/>
          <c:order val="1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Feuil1!$D$9:$D$12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0.01</c:v>
                </c:pt>
              </c:numCache>
            </c:numRef>
          </c:xVal>
          <c:yVal>
            <c:numRef>
              <c:f>Feuil1!$M$9:$M$12</c:f>
              <c:numCache>
                <c:formatCode>General</c:formatCode>
                <c:ptCount val="4"/>
                <c:pt idx="0">
                  <c:v>6.4516129032257979E-2</c:v>
                </c:pt>
                <c:pt idx="1">
                  <c:v>8.0645161290322578E-2</c:v>
                </c:pt>
                <c:pt idx="2">
                  <c:v>9.3750000000000014E-2</c:v>
                </c:pt>
                <c:pt idx="3">
                  <c:v>0.16923076923076921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B-4AC0-80D4-19A519006D86}"/>
            </c:ext>
          </c:extLst>
        </c:ser>
        <c:ser>
          <c:idx val="3"/>
          <c:order val="2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Feuil1!$D$9:$D$12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0.01</c:v>
                </c:pt>
              </c:numCache>
            </c:numRef>
          </c:xVal>
          <c:yVal>
            <c:numRef>
              <c:f>Feuil1!$P$9:$P$12</c:f>
              <c:numCache>
                <c:formatCode>General</c:formatCode>
                <c:ptCount val="4"/>
                <c:pt idx="0">
                  <c:v>9.3749999999999944E-2</c:v>
                </c:pt>
                <c:pt idx="1">
                  <c:v>0.12499999999999997</c:v>
                </c:pt>
                <c:pt idx="2">
                  <c:v>0.15312499999999993</c:v>
                </c:pt>
                <c:pt idx="3">
                  <c:v>0.21212121212121218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B-4AC0-80D4-19A51900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77344"/>
        <c:axId val="1441580704"/>
      </c:scatterChart>
      <c:valAx>
        <c:axId val="14415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Deformation 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ε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0704"/>
        <c:crosses val="autoZero"/>
        <c:crossBetween val="midCat"/>
      </c:valAx>
      <c:valAx>
        <c:axId val="1441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i="0">
                    <a:effectLst/>
                  </a:rPr>
                  <a:t>|Δ𝑅|/𝑅0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7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636494</xdr:colOff>
      <xdr:row>13</xdr:row>
      <xdr:rowOff>81355</xdr:rowOff>
    </xdr:from>
    <xdr:to>
      <xdr:col>7</xdr:col>
      <xdr:colOff>659354</xdr:colOff>
      <xdr:row>31</xdr:row>
      <xdr:rowOff>108025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961C4E-6E9D-8501-6618-9FAE03E00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448235</xdr:colOff>
      <xdr:row>13</xdr:row>
      <xdr:rowOff>71718</xdr:rowOff>
    </xdr:from>
    <xdr:to>
      <xdr:col>15</xdr:col>
      <xdr:colOff>471095</xdr:colOff>
      <xdr:row>31</xdr:row>
      <xdr:rowOff>98388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0A2B5A-3762-4163-B353-65C63F80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5E9-7CA4-4042-87F7-24968B8F0562}">
  <dimension ref="B2:R12"/>
  <sheetViews>
    <sheetView tabSelected="1" zoomScale="85" zoomScaleNormal="85" workbookViewId="0">
      <selection activeCell="I31" sqref="I31"/>
    </sheetView>
  </sheetViews>
  <sheetFormatPr baseColWidth="10" defaultRowHeight="14.4" x14ac:dyDescent="0.3"/>
  <sheetData>
    <row r="2" spans="2:18" ht="15" customHeight="1" thickBot="1" x14ac:dyDescent="0.35"/>
    <row r="3" spans="2:18" ht="15" thickBot="1" x14ac:dyDescent="0.35">
      <c r="E3" s="13" t="s">
        <v>3</v>
      </c>
      <c r="F3" s="14"/>
      <c r="G3" s="15"/>
      <c r="H3" s="13" t="s">
        <v>2</v>
      </c>
      <c r="I3" s="14"/>
      <c r="J3" s="15"/>
      <c r="K3" s="13" t="s">
        <v>1</v>
      </c>
      <c r="L3" s="14"/>
      <c r="M3" s="15"/>
      <c r="N3" s="13" t="s">
        <v>0</v>
      </c>
      <c r="O3" s="14"/>
      <c r="P3" s="15"/>
    </row>
    <row r="4" spans="2:18" ht="15" thickBot="1" x14ac:dyDescent="0.35">
      <c r="C4" s="12" t="s">
        <v>6</v>
      </c>
      <c r="D4" s="12" t="s">
        <v>11</v>
      </c>
      <c r="E4" s="12" t="s">
        <v>4</v>
      </c>
      <c r="F4" s="12" t="s">
        <v>5</v>
      </c>
      <c r="G4" s="12" t="s">
        <v>9</v>
      </c>
      <c r="H4" s="12" t="s">
        <v>4</v>
      </c>
      <c r="I4" s="12" t="s">
        <v>5</v>
      </c>
      <c r="J4" s="12" t="s">
        <v>9</v>
      </c>
      <c r="K4" s="12" t="s">
        <v>4</v>
      </c>
      <c r="L4" s="12" t="s">
        <v>5</v>
      </c>
      <c r="M4" s="12" t="s">
        <v>9</v>
      </c>
      <c r="N4" s="12" t="s">
        <v>4</v>
      </c>
      <c r="O4" s="12" t="s">
        <v>5</v>
      </c>
      <c r="P4" s="12" t="s">
        <v>9</v>
      </c>
      <c r="R4" s="12" t="s">
        <v>12</v>
      </c>
    </row>
    <row r="5" spans="2:18" ht="15" thickBot="1" x14ac:dyDescent="0.35">
      <c r="B5" s="16" t="s">
        <v>7</v>
      </c>
      <c r="C5" s="1">
        <v>5</v>
      </c>
      <c r="D5" s="2">
        <f>$R$5/C5</f>
        <v>4.0000000000000001E-3</v>
      </c>
      <c r="E5" s="8">
        <v>2.33</v>
      </c>
      <c r="F5" s="8">
        <v>2.1</v>
      </c>
      <c r="G5" s="8">
        <f>ABS(F5-E5)/E5</f>
        <v>9.8712446351931327E-2</v>
      </c>
      <c r="H5" s="1">
        <v>2.14</v>
      </c>
      <c r="I5" s="8">
        <v>1.85</v>
      </c>
      <c r="J5" s="8">
        <f>ABS(I5-H5)/H5</f>
        <v>0.1355140186915888</v>
      </c>
      <c r="K5" s="1">
        <v>3.16</v>
      </c>
      <c r="L5" s="8">
        <v>3</v>
      </c>
      <c r="M5" s="8">
        <f>ABS(L5-K5)/K5</f>
        <v>5.0632911392405104E-2</v>
      </c>
      <c r="N5" s="1">
        <v>3.5</v>
      </c>
      <c r="O5" s="8">
        <v>3.23</v>
      </c>
      <c r="P5" s="2">
        <f>ABS(O5-N5)/N5</f>
        <v>7.7142857142857152E-2</v>
      </c>
      <c r="R5" s="7">
        <v>0.02</v>
      </c>
    </row>
    <row r="6" spans="2:18" x14ac:dyDescent="0.3">
      <c r="B6" s="17"/>
      <c r="C6" s="3">
        <v>4</v>
      </c>
      <c r="D6" s="4">
        <f t="shared" ref="D6:D12" si="0">$R$5/C6</f>
        <v>5.0000000000000001E-3</v>
      </c>
      <c r="E6" s="19">
        <v>2.33</v>
      </c>
      <c r="F6">
        <v>1.96</v>
      </c>
      <c r="G6">
        <f t="shared" ref="G6:G8" si="1">ABS(F6-E6)/E6</f>
        <v>0.15879828326180262</v>
      </c>
      <c r="H6" s="3">
        <v>2.14</v>
      </c>
      <c r="I6">
        <v>1.77</v>
      </c>
      <c r="J6">
        <f t="shared" ref="J6:J8" si="2">ABS(I6-H6)/H6</f>
        <v>0.17289719626168229</v>
      </c>
      <c r="K6" s="3">
        <v>3.16</v>
      </c>
      <c r="L6">
        <v>2.93</v>
      </c>
      <c r="M6">
        <f t="shared" ref="M6:M8" si="3">ABS(L6-K6)/K6</f>
        <v>7.2784810126582264E-2</v>
      </c>
      <c r="N6" s="3">
        <v>3.5</v>
      </c>
      <c r="O6">
        <v>3.18</v>
      </c>
      <c r="P6" s="4">
        <f t="shared" ref="P6:P8" si="4">ABS(O6-N6)/N6</f>
        <v>9.1428571428571387E-2</v>
      </c>
    </row>
    <row r="7" spans="2:18" x14ac:dyDescent="0.3">
      <c r="B7" s="17"/>
      <c r="C7" s="3">
        <v>3</v>
      </c>
      <c r="D7" s="4">
        <f t="shared" si="0"/>
        <v>6.6666666666666671E-3</v>
      </c>
      <c r="E7" s="19">
        <v>2.33</v>
      </c>
      <c r="F7">
        <v>1.88</v>
      </c>
      <c r="G7">
        <f t="shared" si="1"/>
        <v>0.1931330472103005</v>
      </c>
      <c r="H7" s="3">
        <v>2.14</v>
      </c>
      <c r="I7">
        <v>1.47</v>
      </c>
      <c r="J7">
        <f t="shared" si="2"/>
        <v>0.31308411214953275</v>
      </c>
      <c r="K7" s="3">
        <v>3.16</v>
      </c>
      <c r="L7">
        <v>2.83</v>
      </c>
      <c r="M7">
        <f t="shared" si="3"/>
        <v>0.10443037974683546</v>
      </c>
      <c r="N7" s="3">
        <v>3.5</v>
      </c>
      <c r="O7">
        <v>3.03</v>
      </c>
      <c r="P7" s="4">
        <f t="shared" si="4"/>
        <v>0.13428571428571434</v>
      </c>
    </row>
    <row r="8" spans="2:18" ht="15" thickBot="1" x14ac:dyDescent="0.35">
      <c r="B8" s="18"/>
      <c r="C8" s="5">
        <v>2</v>
      </c>
      <c r="D8" s="6">
        <f t="shared" si="0"/>
        <v>0.01</v>
      </c>
      <c r="E8" s="9">
        <v>2.33</v>
      </c>
      <c r="F8" s="9">
        <v>1.78</v>
      </c>
      <c r="G8" s="9">
        <f t="shared" si="1"/>
        <v>0.23605150214592277</v>
      </c>
      <c r="H8" s="5">
        <v>2.14</v>
      </c>
      <c r="I8" s="9">
        <v>1.3</v>
      </c>
      <c r="J8" s="9">
        <f t="shared" si="2"/>
        <v>0.3925233644859813</v>
      </c>
      <c r="K8" s="5">
        <v>3.18</v>
      </c>
      <c r="L8" s="9">
        <v>2.72</v>
      </c>
      <c r="M8" s="9">
        <f t="shared" si="3"/>
        <v>0.14465408805031443</v>
      </c>
      <c r="N8" s="3">
        <v>3.5</v>
      </c>
      <c r="O8">
        <v>2.9</v>
      </c>
      <c r="P8" s="4">
        <f t="shared" si="4"/>
        <v>0.17142857142857146</v>
      </c>
    </row>
    <row r="9" spans="2:18" x14ac:dyDescent="0.3">
      <c r="B9" s="16" t="s">
        <v>8</v>
      </c>
      <c r="C9" s="1">
        <v>5</v>
      </c>
      <c r="D9" s="2">
        <f>$R$5/C9</f>
        <v>4.0000000000000001E-3</v>
      </c>
      <c r="E9" s="19"/>
      <c r="G9" s="4"/>
      <c r="H9" s="1">
        <v>2</v>
      </c>
      <c r="I9" s="8">
        <v>3.3</v>
      </c>
      <c r="J9" s="2">
        <f>ABS(I9-H9)/H9</f>
        <v>0.64999999999999991</v>
      </c>
      <c r="K9" s="1">
        <v>3.1</v>
      </c>
      <c r="L9" s="8">
        <v>3.3</v>
      </c>
      <c r="M9" s="2">
        <f>ABS(L9-K9)/K9</f>
        <v>6.4516129032257979E-2</v>
      </c>
      <c r="N9" s="1">
        <v>3.2</v>
      </c>
      <c r="O9" s="8">
        <v>3.5</v>
      </c>
      <c r="P9" s="2">
        <f>ABS(O9-N9)/N9</f>
        <v>9.3749999999999944E-2</v>
      </c>
    </row>
    <row r="10" spans="2:18" x14ac:dyDescent="0.3">
      <c r="B10" s="17"/>
      <c r="C10" s="3">
        <v>4</v>
      </c>
      <c r="D10" s="4">
        <f t="shared" si="0"/>
        <v>5.0000000000000001E-3</v>
      </c>
      <c r="E10" s="19"/>
      <c r="G10" s="4"/>
      <c r="H10" s="3">
        <v>2</v>
      </c>
      <c r="I10">
        <v>3.54</v>
      </c>
      <c r="J10" s="4">
        <f t="shared" ref="J10:J11" si="5">ABS(I10-H10)/H10</f>
        <v>0.77</v>
      </c>
      <c r="K10" s="3">
        <v>3.1</v>
      </c>
      <c r="L10">
        <v>3.35</v>
      </c>
      <c r="M10" s="4">
        <f t="shared" ref="M10:M12" si="6">ABS(L10-K10)/K10</f>
        <v>8.0645161290322578E-2</v>
      </c>
      <c r="N10" s="3">
        <v>3.2</v>
      </c>
      <c r="O10">
        <v>3.6</v>
      </c>
      <c r="P10" s="4">
        <f t="shared" ref="P10:P12" si="7">ABS(O10-N10)/N10</f>
        <v>0.12499999999999997</v>
      </c>
    </row>
    <row r="11" spans="2:18" x14ac:dyDescent="0.3">
      <c r="B11" s="17"/>
      <c r="C11" s="3">
        <v>3</v>
      </c>
      <c r="D11" s="4">
        <f t="shared" si="0"/>
        <v>6.6666666666666671E-3</v>
      </c>
      <c r="E11" s="19"/>
      <c r="G11" s="4"/>
      <c r="H11" s="3">
        <v>2</v>
      </c>
      <c r="I11">
        <v>3.86</v>
      </c>
      <c r="J11" s="4">
        <f t="shared" si="5"/>
        <v>0.92999999999999994</v>
      </c>
      <c r="K11" s="3">
        <v>2.88</v>
      </c>
      <c r="L11">
        <v>3.15</v>
      </c>
      <c r="M11" s="4">
        <f t="shared" si="6"/>
        <v>9.3750000000000014E-2</v>
      </c>
      <c r="N11" s="3">
        <v>3.2</v>
      </c>
      <c r="O11">
        <v>3.69</v>
      </c>
      <c r="P11" s="4">
        <f t="shared" si="7"/>
        <v>0.15312499999999993</v>
      </c>
    </row>
    <row r="12" spans="2:18" ht="15" thickBot="1" x14ac:dyDescent="0.35">
      <c r="B12" s="18"/>
      <c r="C12" s="5">
        <v>2</v>
      </c>
      <c r="D12" s="6">
        <f t="shared" si="0"/>
        <v>0.01</v>
      </c>
      <c r="E12" s="9"/>
      <c r="F12" s="9"/>
      <c r="G12" s="6"/>
      <c r="H12" s="10" t="s">
        <v>10</v>
      </c>
      <c r="I12" s="11" t="s">
        <v>10</v>
      </c>
      <c r="J12" s="6"/>
      <c r="K12" s="5">
        <v>2.6</v>
      </c>
      <c r="L12" s="9">
        <v>3.04</v>
      </c>
      <c r="M12" s="6">
        <f t="shared" si="6"/>
        <v>0.16923076923076921</v>
      </c>
      <c r="N12" s="5">
        <v>3.3</v>
      </c>
      <c r="O12" s="9">
        <v>4</v>
      </c>
      <c r="P12" s="6">
        <f t="shared" si="7"/>
        <v>0.21212121212121218</v>
      </c>
    </row>
  </sheetData>
  <mergeCells count="6">
    <mergeCell ref="B5:B8"/>
    <mergeCell ref="B9:B12"/>
    <mergeCell ref="E3:G3"/>
    <mergeCell ref="H3:J3"/>
    <mergeCell ref="K3:M3"/>
    <mergeCell ref="N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Guyot</dc:creator>
  <cp:lastModifiedBy>Tristan Guyot</cp:lastModifiedBy>
  <dcterms:created xsi:type="dcterms:W3CDTF">2024-05-25T12:21:07Z</dcterms:created>
  <dcterms:modified xsi:type="dcterms:W3CDTF">2024-05-26T09:06:13Z</dcterms:modified>
</cp:coreProperties>
</file>