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Asssemblage_composants_2\Ensembles_donnees\"/>
    </mc:Choice>
  </mc:AlternateContent>
  <xr:revisionPtr revIDLastSave="0" documentId="13_ncr:1_{930E6C15-EE93-4901-8349-CF4C0860DF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ees_courbe_flexsensor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15" i="1"/>
  <c r="M16" i="1"/>
  <c r="M23" i="1"/>
  <c r="M24" i="1"/>
  <c r="M31" i="1"/>
  <c r="M32" i="1"/>
  <c r="M39" i="1"/>
  <c r="M40" i="1"/>
  <c r="M2" i="1"/>
  <c r="L47" i="1"/>
  <c r="M47" i="1" s="1"/>
  <c r="L3" i="1"/>
  <c r="M3" i="1" s="1"/>
  <c r="L4" i="1"/>
  <c r="M4" i="1" s="1"/>
  <c r="L5" i="1"/>
  <c r="M5" i="1" s="1"/>
  <c r="L6" i="1"/>
  <c r="M6" i="1" s="1"/>
  <c r="L7" i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L24" i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L32" i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L40" i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2" i="1"/>
  <c r="H29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K8" i="1" s="1"/>
  <c r="H8" i="1"/>
  <c r="H7" i="1"/>
  <c r="H6" i="1"/>
  <c r="H5" i="1"/>
  <c r="H4" i="1"/>
  <c r="H3" i="1"/>
  <c r="H2" i="1"/>
  <c r="H26" i="1"/>
  <c r="K25" i="1" s="1"/>
  <c r="H28" i="1"/>
  <c r="K27" i="1" s="1"/>
  <c r="H30" i="1"/>
  <c r="H31" i="1"/>
  <c r="K30" i="1" s="1"/>
  <c r="H32" i="1"/>
  <c r="H33" i="1"/>
  <c r="H34" i="1"/>
  <c r="H35" i="1"/>
  <c r="H36" i="1"/>
  <c r="K35" i="1" s="1"/>
  <c r="H37" i="1"/>
  <c r="H38" i="1"/>
  <c r="H39" i="1"/>
  <c r="K38" i="1" s="1"/>
  <c r="H40" i="1"/>
  <c r="H41" i="1"/>
  <c r="H42" i="1"/>
  <c r="H43" i="1"/>
  <c r="H44" i="1"/>
  <c r="K43" i="1" s="1"/>
  <c r="H45" i="1"/>
  <c r="H46" i="1"/>
  <c r="H47" i="1"/>
  <c r="K46" i="1" s="1"/>
  <c r="C29" i="1"/>
  <c r="C2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6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44" i="1" l="1"/>
  <c r="K41" i="1"/>
  <c r="K33" i="1"/>
  <c r="K2" i="1"/>
  <c r="K10" i="1"/>
  <c r="K4" i="1"/>
  <c r="K40" i="1"/>
  <c r="K32" i="1"/>
  <c r="K3" i="1"/>
  <c r="K11" i="1"/>
  <c r="K5" i="1"/>
  <c r="K13" i="1"/>
  <c r="K21" i="1"/>
  <c r="K14" i="1"/>
  <c r="K6" i="1"/>
  <c r="K36" i="1"/>
  <c r="K16" i="1"/>
  <c r="K42" i="1"/>
  <c r="K34" i="1"/>
  <c r="K9" i="1"/>
  <c r="K45" i="1"/>
  <c r="K37" i="1"/>
  <c r="K29" i="1"/>
  <c r="K22" i="1"/>
  <c r="K15" i="1"/>
  <c r="K24" i="1"/>
  <c r="K17" i="1"/>
  <c r="K26" i="1"/>
  <c r="K28" i="1"/>
  <c r="K18" i="1"/>
  <c r="K7" i="1"/>
  <c r="K23" i="1"/>
  <c r="K19" i="1"/>
  <c r="K39" i="1"/>
  <c r="K31" i="1"/>
  <c r="K12" i="1"/>
  <c r="K20" i="1"/>
  <c r="K47" i="1"/>
</calcChain>
</file>

<file path=xl/sharedStrings.xml><?xml version="1.0" encoding="utf-8"?>
<sst xmlns="http://schemas.openxmlformats.org/spreadsheetml/2006/main" count="11" uniqueCount="7">
  <si>
    <t>n</t>
  </si>
  <si>
    <t>Pos</t>
  </si>
  <si>
    <t>Deformation_z_cm</t>
  </si>
  <si>
    <t>Rflex</t>
  </si>
  <si>
    <t>Deformation moyenne</t>
  </si>
  <si>
    <t>Rflex_moy</t>
  </si>
  <si>
    <t>Sensor_value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</si>
</sst>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Résistance</a:t>
            </a:r>
            <a:r>
              <a:rPr lang="es-ES" baseline="0"/>
              <a:t> du flex sensor en fonctions de la déformation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donnees_courbe_flexsensor_2!$K$2:$K$47</c:f>
              <c:numCache>
                <c:formatCode>General</c:formatCode>
                <c:ptCount val="46"/>
                <c:pt idx="0">
                  <c:v>-2.3225608791786545</c:v>
                </c:pt>
                <c:pt idx="1">
                  <c:v>-2.2218812871808615</c:v>
                </c:pt>
                <c:pt idx="2">
                  <c:v>-2.1205248886191459</c:v>
                </c:pt>
                <c:pt idx="3">
                  <c:v>-2.0185225576343711</c:v>
                </c:pt>
                <c:pt idx="4">
                  <c:v>-1.9159053651246738</c:v>
                </c:pt>
                <c:pt idx="5">
                  <c:v>-1.812704569280968</c:v>
                </c:pt>
                <c:pt idx="6">
                  <c:v>-1.7089516060653949</c:v>
                </c:pt>
                <c:pt idx="7">
                  <c:v>-1.6046780796356286</c:v>
                </c:pt>
                <c:pt idx="8">
                  <c:v>-1.4999157527179399</c:v>
                </c:pt>
                <c:pt idx="9">
                  <c:v>-1.394696536931963</c:v>
                </c:pt>
                <c:pt idx="10">
                  <c:v>-1.2890524830701078</c:v>
                </c:pt>
                <c:pt idx="11">
                  <c:v>-1.1830157713345779</c:v>
                </c:pt>
                <c:pt idx="12">
                  <c:v>-1.0766187015349682</c:v>
                </c:pt>
                <c:pt idx="13">
                  <c:v>-0.96989368324943137</c:v>
                </c:pt>
                <c:pt idx="14">
                  <c:v>-0.86287322595240579</c:v>
                </c:pt>
                <c:pt idx="15">
                  <c:v>-0.75558992911191436</c:v>
                </c:pt>
                <c:pt idx="16">
                  <c:v>-0.64807647225945142</c:v>
                </c:pt>
                <c:pt idx="17">
                  <c:v>-0.54036560503548059</c:v>
                </c:pt>
                <c:pt idx="18">
                  <c:v>-0.43249013721357688</c:v>
                </c:pt>
                <c:pt idx="19">
                  <c:v>-0.32448292870625173</c:v>
                </c:pt>
                <c:pt idx="20">
                  <c:v>-0.21637687955550602</c:v>
                </c:pt>
                <c:pt idx="21">
                  <c:v>-0.10820491991115777</c:v>
                </c:pt>
                <c:pt idx="22">
                  <c:v>0</c:v>
                </c:pt>
                <c:pt idx="23">
                  <c:v>0.10820491991115777</c:v>
                </c:pt>
                <c:pt idx="24">
                  <c:v>0.10820491991115777</c:v>
                </c:pt>
                <c:pt idx="25">
                  <c:v>0.21637687955550602</c:v>
                </c:pt>
                <c:pt idx="26">
                  <c:v>0.21637687955550602</c:v>
                </c:pt>
                <c:pt idx="27">
                  <c:v>0.32448292870625173</c:v>
                </c:pt>
                <c:pt idx="28">
                  <c:v>0.32448292870625173</c:v>
                </c:pt>
                <c:pt idx="29">
                  <c:v>0.43249013721357688</c:v>
                </c:pt>
                <c:pt idx="30">
                  <c:v>0.54036560503548059</c:v>
                </c:pt>
                <c:pt idx="31">
                  <c:v>0.64807647225945142</c:v>
                </c:pt>
                <c:pt idx="32">
                  <c:v>0.75558992911191436</c:v>
                </c:pt>
                <c:pt idx="33">
                  <c:v>0.86287322595240579</c:v>
                </c:pt>
                <c:pt idx="34">
                  <c:v>0.96989368324943137</c:v>
                </c:pt>
                <c:pt idx="35">
                  <c:v>1.0766187015349682</c:v>
                </c:pt>
                <c:pt idx="36">
                  <c:v>1.1830157713345779</c:v>
                </c:pt>
                <c:pt idx="37">
                  <c:v>1.2890524830701078</c:v>
                </c:pt>
                <c:pt idx="38">
                  <c:v>1.394696536931963</c:v>
                </c:pt>
                <c:pt idx="39">
                  <c:v>1.4999157527179399</c:v>
                </c:pt>
                <c:pt idx="40">
                  <c:v>1.6046780796356286</c:v>
                </c:pt>
                <c:pt idx="41">
                  <c:v>1.7089516060653949</c:v>
                </c:pt>
                <c:pt idx="42">
                  <c:v>1.812704569280968</c:v>
                </c:pt>
                <c:pt idx="43">
                  <c:v>1.9159053651246738</c:v>
                </c:pt>
                <c:pt idx="44">
                  <c:v>2.0185225576343711</c:v>
                </c:pt>
                <c:pt idx="45">
                  <c:v>2.1205248886191459</c:v>
                </c:pt>
              </c:numCache>
            </c:numRef>
          </c:xVal>
          <c:yVal>
            <c:numRef>
              <c:f>donnees_courbe_flexsensor_2!$L$2:$L$47</c:f>
              <c:numCache>
                <c:formatCode>General</c:formatCode>
                <c:ptCount val="46"/>
                <c:pt idx="0">
                  <c:v>76373.544999999998</c:v>
                </c:pt>
                <c:pt idx="1">
                  <c:v>68472.244999999995</c:v>
                </c:pt>
                <c:pt idx="2">
                  <c:v>69987.384999999995</c:v>
                </c:pt>
                <c:pt idx="3">
                  <c:v>69314.799999999988</c:v>
                </c:pt>
                <c:pt idx="4">
                  <c:v>72037.244999999995</c:v>
                </c:pt>
                <c:pt idx="5">
                  <c:v>70188.975000000006</c:v>
                </c:pt>
                <c:pt idx="6">
                  <c:v>70684.209999999992</c:v>
                </c:pt>
                <c:pt idx="7">
                  <c:v>73486.079999999987</c:v>
                </c:pt>
                <c:pt idx="8">
                  <c:v>68312.755000000005</c:v>
                </c:pt>
                <c:pt idx="9">
                  <c:v>69234.625</c:v>
                </c:pt>
                <c:pt idx="10">
                  <c:v>66205.11</c:v>
                </c:pt>
                <c:pt idx="11">
                  <c:v>73543.665000000008</c:v>
                </c:pt>
                <c:pt idx="12">
                  <c:v>71025.179999999993</c:v>
                </c:pt>
                <c:pt idx="13">
                  <c:v>69846.399999999994</c:v>
                </c:pt>
                <c:pt idx="14">
                  <c:v>72111.350000000006</c:v>
                </c:pt>
                <c:pt idx="15">
                  <c:v>74428.725000000006</c:v>
                </c:pt>
                <c:pt idx="16">
                  <c:v>76549.98000000001</c:v>
                </c:pt>
                <c:pt idx="17">
                  <c:v>72682.38</c:v>
                </c:pt>
                <c:pt idx="18">
                  <c:v>72671.304999999993</c:v>
                </c:pt>
                <c:pt idx="19">
                  <c:v>69646.34</c:v>
                </c:pt>
                <c:pt idx="20">
                  <c:v>74192.200000000012</c:v>
                </c:pt>
                <c:pt idx="21">
                  <c:v>74003.13</c:v>
                </c:pt>
                <c:pt idx="22">
                  <c:v>73486.079999999987</c:v>
                </c:pt>
                <c:pt idx="23">
                  <c:v>73437.645000000004</c:v>
                </c:pt>
                <c:pt idx="24">
                  <c:v>76786.264999999999</c:v>
                </c:pt>
                <c:pt idx="25">
                  <c:v>77552.3</c:v>
                </c:pt>
                <c:pt idx="26">
                  <c:v>81058.41</c:v>
                </c:pt>
                <c:pt idx="27">
                  <c:v>75821.165000000008</c:v>
                </c:pt>
                <c:pt idx="28">
                  <c:v>75986.040000000008</c:v>
                </c:pt>
                <c:pt idx="29">
                  <c:v>85947.44</c:v>
                </c:pt>
                <c:pt idx="30">
                  <c:v>83439.289999999994</c:v>
                </c:pt>
                <c:pt idx="31">
                  <c:v>85025.794999999998</c:v>
                </c:pt>
                <c:pt idx="32">
                  <c:v>84162.9</c:v>
                </c:pt>
                <c:pt idx="33">
                  <c:v>87140.375</c:v>
                </c:pt>
                <c:pt idx="34">
                  <c:v>94599.18</c:v>
                </c:pt>
                <c:pt idx="35">
                  <c:v>91288.024999999994</c:v>
                </c:pt>
                <c:pt idx="36">
                  <c:v>96426.43</c:v>
                </c:pt>
                <c:pt idx="37">
                  <c:v>96893.21</c:v>
                </c:pt>
                <c:pt idx="38">
                  <c:v>99887.11</c:v>
                </c:pt>
                <c:pt idx="39">
                  <c:v>98762.994999999995</c:v>
                </c:pt>
                <c:pt idx="40">
                  <c:v>96984.385000000009</c:v>
                </c:pt>
                <c:pt idx="41">
                  <c:v>102185.98</c:v>
                </c:pt>
                <c:pt idx="42">
                  <c:v>104629.935</c:v>
                </c:pt>
                <c:pt idx="43">
                  <c:v>102503.17</c:v>
                </c:pt>
                <c:pt idx="44">
                  <c:v>100655.765</c:v>
                </c:pt>
                <c:pt idx="45">
                  <c:v>111621.405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3-451F-BBE8-DB0F1CCC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49392"/>
        <c:axId val="1356335472"/>
      </c:scatterChart>
      <c:valAx>
        <c:axId val="13563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35472"/>
        <c:crosses val="autoZero"/>
        <c:crossBetween val="midCat"/>
      </c:valAx>
      <c:valAx>
        <c:axId val="1356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Résistance</a:t>
            </a:r>
            <a:r>
              <a:rPr lang="es-ES" baseline="0"/>
              <a:t> du flex sensor en focntion de la déformation en tension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flex sensor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747594050743659E-2"/>
                  <c:y val="0.21179680664916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donnees_courbe_flexsensor_2!$K$24:$K$47</c:f>
              <c:numCache>
                <c:formatCode>General</c:formatCode>
                <c:ptCount val="24"/>
                <c:pt idx="0">
                  <c:v>0</c:v>
                </c:pt>
                <c:pt idx="1">
                  <c:v>0.10820491991115777</c:v>
                </c:pt>
                <c:pt idx="2">
                  <c:v>0.10820491991115777</c:v>
                </c:pt>
                <c:pt idx="3">
                  <c:v>0.21637687955550602</c:v>
                </c:pt>
                <c:pt idx="4">
                  <c:v>0.21637687955550602</c:v>
                </c:pt>
                <c:pt idx="5">
                  <c:v>0.32448292870625173</c:v>
                </c:pt>
                <c:pt idx="6">
                  <c:v>0.32448292870625173</c:v>
                </c:pt>
                <c:pt idx="7">
                  <c:v>0.43249013721357688</c:v>
                </c:pt>
                <c:pt idx="8">
                  <c:v>0.54036560503548059</c:v>
                </c:pt>
                <c:pt idx="9">
                  <c:v>0.64807647225945142</c:v>
                </c:pt>
                <c:pt idx="10">
                  <c:v>0.75558992911191436</c:v>
                </c:pt>
                <c:pt idx="11">
                  <c:v>0.86287322595240579</c:v>
                </c:pt>
                <c:pt idx="12">
                  <c:v>0.96989368324943137</c:v>
                </c:pt>
                <c:pt idx="13">
                  <c:v>1.0766187015349682</c:v>
                </c:pt>
                <c:pt idx="14">
                  <c:v>1.1830157713345779</c:v>
                </c:pt>
                <c:pt idx="15">
                  <c:v>1.2890524830701078</c:v>
                </c:pt>
                <c:pt idx="16">
                  <c:v>1.394696536931963</c:v>
                </c:pt>
                <c:pt idx="17">
                  <c:v>1.4999157527179399</c:v>
                </c:pt>
                <c:pt idx="18">
                  <c:v>1.6046780796356286</c:v>
                </c:pt>
                <c:pt idx="19">
                  <c:v>1.7089516060653949</c:v>
                </c:pt>
                <c:pt idx="20">
                  <c:v>1.812704569280968</c:v>
                </c:pt>
                <c:pt idx="21">
                  <c:v>1.9159053651246738</c:v>
                </c:pt>
                <c:pt idx="22">
                  <c:v>2.0185225576343711</c:v>
                </c:pt>
                <c:pt idx="23">
                  <c:v>2.1205248886191459</c:v>
                </c:pt>
              </c:numCache>
            </c:numRef>
          </c:xVal>
          <c:yVal>
            <c:numRef>
              <c:f>donnees_courbe_flexsensor_2!$L$24:$L$47</c:f>
              <c:numCache>
                <c:formatCode>General</c:formatCode>
                <c:ptCount val="24"/>
                <c:pt idx="0">
                  <c:v>73486.079999999987</c:v>
                </c:pt>
                <c:pt idx="1">
                  <c:v>73437.645000000004</c:v>
                </c:pt>
                <c:pt idx="2">
                  <c:v>76786.264999999999</c:v>
                </c:pt>
                <c:pt idx="3">
                  <c:v>77552.3</c:v>
                </c:pt>
                <c:pt idx="4">
                  <c:v>81058.41</c:v>
                </c:pt>
                <c:pt idx="5">
                  <c:v>75821.165000000008</c:v>
                </c:pt>
                <c:pt idx="6">
                  <c:v>75986.040000000008</c:v>
                </c:pt>
                <c:pt idx="7">
                  <c:v>85947.44</c:v>
                </c:pt>
                <c:pt idx="8">
                  <c:v>83439.289999999994</c:v>
                </c:pt>
                <c:pt idx="9">
                  <c:v>85025.794999999998</c:v>
                </c:pt>
                <c:pt idx="10">
                  <c:v>84162.9</c:v>
                </c:pt>
                <c:pt idx="11">
                  <c:v>87140.375</c:v>
                </c:pt>
                <c:pt idx="12">
                  <c:v>94599.18</c:v>
                </c:pt>
                <c:pt idx="13">
                  <c:v>91288.024999999994</c:v>
                </c:pt>
                <c:pt idx="14">
                  <c:v>96426.43</c:v>
                </c:pt>
                <c:pt idx="15">
                  <c:v>96893.21</c:v>
                </c:pt>
                <c:pt idx="16">
                  <c:v>99887.11</c:v>
                </c:pt>
                <c:pt idx="17">
                  <c:v>98762.994999999995</c:v>
                </c:pt>
                <c:pt idx="18">
                  <c:v>96984.385000000009</c:v>
                </c:pt>
                <c:pt idx="19">
                  <c:v>102185.98</c:v>
                </c:pt>
                <c:pt idx="20">
                  <c:v>104629.935</c:v>
                </c:pt>
                <c:pt idx="21">
                  <c:v>102503.17</c:v>
                </c:pt>
                <c:pt idx="22">
                  <c:v>100655.765</c:v>
                </c:pt>
                <c:pt idx="23">
                  <c:v>111621.405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4-4E6B-B006-A5D8CE68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62528"/>
        <c:axId val="1344763008"/>
      </c:scatterChart>
      <c:valAx>
        <c:axId val="13447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Déformation selon 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63008"/>
        <c:crosses val="autoZero"/>
        <c:crossBetween val="midCat"/>
      </c:valAx>
      <c:valAx>
        <c:axId val="1344763008"/>
        <c:scaling>
          <c:orientation val="minMax"/>
          <c:min val="66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Résistance</a:t>
                </a:r>
                <a:r>
                  <a:rPr lang="es-ES" baseline="0"/>
                  <a:t> (ohm)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6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</a:t>
            </a:r>
            <a:r>
              <a:rPr lang="es-ES" baseline="0"/>
              <a:t> mesurée en fonction de la déformation en compression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768928107021363E-2"/>
          <c:y val="0.15782407407407409"/>
          <c:w val="0.88055796150481191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2290026246719"/>
                  <c:y val="3.3883785360163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donnees_courbe_flexsensor_2!$K$24:$K$47</c:f>
              <c:numCache>
                <c:formatCode>General</c:formatCode>
                <c:ptCount val="24"/>
                <c:pt idx="0">
                  <c:v>0</c:v>
                </c:pt>
                <c:pt idx="1">
                  <c:v>0.10820491991115777</c:v>
                </c:pt>
                <c:pt idx="2">
                  <c:v>0.10820491991115777</c:v>
                </c:pt>
                <c:pt idx="3">
                  <c:v>0.21637687955550602</c:v>
                </c:pt>
                <c:pt idx="4">
                  <c:v>0.21637687955550602</c:v>
                </c:pt>
                <c:pt idx="5">
                  <c:v>0.32448292870625173</c:v>
                </c:pt>
                <c:pt idx="6">
                  <c:v>0.32448292870625173</c:v>
                </c:pt>
                <c:pt idx="7">
                  <c:v>0.43249013721357688</c:v>
                </c:pt>
                <c:pt idx="8">
                  <c:v>0.54036560503548059</c:v>
                </c:pt>
                <c:pt idx="9">
                  <c:v>0.64807647225945142</c:v>
                </c:pt>
                <c:pt idx="10">
                  <c:v>0.75558992911191436</c:v>
                </c:pt>
                <c:pt idx="11">
                  <c:v>0.86287322595240579</c:v>
                </c:pt>
                <c:pt idx="12">
                  <c:v>0.96989368324943137</c:v>
                </c:pt>
                <c:pt idx="13">
                  <c:v>1.0766187015349682</c:v>
                </c:pt>
                <c:pt idx="14">
                  <c:v>1.1830157713345779</c:v>
                </c:pt>
                <c:pt idx="15">
                  <c:v>1.2890524830701078</c:v>
                </c:pt>
                <c:pt idx="16">
                  <c:v>1.394696536931963</c:v>
                </c:pt>
                <c:pt idx="17">
                  <c:v>1.4999157527179399</c:v>
                </c:pt>
                <c:pt idx="18">
                  <c:v>1.6046780796356286</c:v>
                </c:pt>
                <c:pt idx="19">
                  <c:v>1.7089516060653949</c:v>
                </c:pt>
                <c:pt idx="20">
                  <c:v>1.812704569280968</c:v>
                </c:pt>
                <c:pt idx="21">
                  <c:v>1.9159053651246738</c:v>
                </c:pt>
                <c:pt idx="22">
                  <c:v>2.0185225576343711</c:v>
                </c:pt>
                <c:pt idx="23">
                  <c:v>2.1205248886191459</c:v>
                </c:pt>
              </c:numCache>
            </c:numRef>
          </c:xVal>
          <c:yVal>
            <c:numRef>
              <c:f>donnees_courbe_flexsensor_2!$M$24:$M$47</c:f>
              <c:numCache>
                <c:formatCode>General</c:formatCode>
                <c:ptCount val="24"/>
                <c:pt idx="0">
                  <c:v>1.3325204459541686</c:v>
                </c:pt>
                <c:pt idx="1">
                  <c:v>1.3331649650838104</c:v>
                </c:pt>
                <c:pt idx="2">
                  <c:v>1.2900262658044523</c:v>
                </c:pt>
                <c:pt idx="3">
                  <c:v>1.2805472876857393</c:v>
                </c:pt>
                <c:pt idx="4">
                  <c:v>1.238882422262912</c:v>
                </c:pt>
                <c:pt idx="5">
                  <c:v>1.3021701421360163</c:v>
                </c:pt>
                <c:pt idx="6">
                  <c:v>1.3000793486631677</c:v>
                </c:pt>
                <c:pt idx="7">
                  <c:v>1.1851134832713464</c:v>
                </c:pt>
                <c:pt idx="8">
                  <c:v>1.2121015125483376</c:v>
                </c:pt>
                <c:pt idx="9">
                  <c:v>1.194889685054378</c:v>
                </c:pt>
                <c:pt idx="10">
                  <c:v>1.204190040130648</c:v>
                </c:pt>
                <c:pt idx="11">
                  <c:v>1.1726946612746136</c:v>
                </c:pt>
                <c:pt idx="12">
                  <c:v>1.1005845216760741</c:v>
                </c:pt>
                <c:pt idx="13">
                  <c:v>1.1314707573077862</c:v>
                </c:pt>
                <c:pt idx="14">
                  <c:v>1.0842513666643303</c:v>
                </c:pt>
                <c:pt idx="15">
                  <c:v>1.0801564260690373</c:v>
                </c:pt>
                <c:pt idx="16">
                  <c:v>1.0546097466005819</c:v>
                </c:pt>
                <c:pt idx="17">
                  <c:v>1.0640587688824104</c:v>
                </c:pt>
                <c:pt idx="18">
                  <c:v>1.0793601795408532</c:v>
                </c:pt>
                <c:pt idx="19">
                  <c:v>1.0357992389862729</c:v>
                </c:pt>
                <c:pt idx="20">
                  <c:v>1.016523765126359</c:v>
                </c:pt>
                <c:pt idx="21">
                  <c:v>1.0332563821770009</c:v>
                </c:pt>
                <c:pt idx="22">
                  <c:v>1.0482446554343261</c:v>
                </c:pt>
                <c:pt idx="23">
                  <c:v>0.9651434642382356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B-4F4D-803A-67CFDA99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51488"/>
        <c:axId val="1344755808"/>
      </c:scatterChart>
      <c:valAx>
        <c:axId val="13447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déformation</a:t>
                </a:r>
                <a:r>
                  <a:rPr lang="es-ES" baseline="0"/>
                  <a:t> selon z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55808"/>
        <c:crosses val="autoZero"/>
        <c:crossBetween val="midCat"/>
      </c:valAx>
      <c:valAx>
        <c:axId val="13447558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Tension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339725</xdr:colOff>
      <xdr:row>0</xdr:row>
      <xdr:rowOff>165100</xdr:rowOff>
    </xdr:from>
    <xdr:to>
      <xdr:col>20</xdr:col>
      <xdr:colOff>339725</xdr:colOff>
      <xdr:row>15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2A565F-AFD5-F96F-0C7B-B5190857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327024</xdr:colOff>
      <xdr:row>16</xdr:row>
      <xdr:rowOff>146050</xdr:rowOff>
    </xdr:from>
    <xdr:to>
      <xdr:col>21</xdr:col>
      <xdr:colOff>596900</xdr:colOff>
      <xdr:row>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189EBE-01A2-FFCE-587F-57CF9FDAC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1</xdr:row>
      <xdr:rowOff>165100</xdr:rowOff>
    </xdr:from>
    <xdr:to>
      <xdr:col>10</xdr:col>
      <xdr:colOff>123825</xdr:colOff>
      <xdr:row>16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80BEAA-B642-17B0-8C5A-E1B6205A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K12" sqref="K12"/>
    </sheetView>
  </sheetViews>
  <sheetFormatPr baseColWidth="10" defaultRowHeight="14.5" x14ac:dyDescent="0.35"/>
  <cols>
    <col min="3" max="3" width="15.90625" customWidth="1"/>
    <col min="11" max="11" width="22.90625" customWidth="1"/>
    <col min="13" max="13" width="1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4</v>
      </c>
      <c r="L1" t="s">
        <v>5</v>
      </c>
      <c r="M1" t="s">
        <v>6</v>
      </c>
    </row>
    <row r="2" spans="1:13" x14ac:dyDescent="0.35">
      <c r="A2">
        <v>46</v>
      </c>
      <c r="B2">
        <v>46</v>
      </c>
      <c r="C2">
        <f t="shared" ref="C2:C47" si="0">6.2*(SIN((24-B2)*PI()/180))</f>
        <v>-2.3225608791786545</v>
      </c>
      <c r="D2">
        <v>75984.59</v>
      </c>
      <c r="F2">
        <v>46</v>
      </c>
      <c r="G2">
        <v>46</v>
      </c>
      <c r="H2">
        <f t="shared" ref="H2:H47" si="1">6.2*(SIN((24-G2)*PI()/180))</f>
        <v>-2.3225608791786545</v>
      </c>
      <c r="I2">
        <v>76762.5</v>
      </c>
      <c r="K2">
        <f>H2</f>
        <v>-2.3225608791786545</v>
      </c>
      <c r="L2">
        <f>(I2+D2)/2</f>
        <v>76373.544999999998</v>
      </c>
      <c r="M2">
        <f>5*1/(L2/26700 + 1)</f>
        <v>1.2951917002563558</v>
      </c>
    </row>
    <row r="3" spans="1:13" x14ac:dyDescent="0.35">
      <c r="A3">
        <v>45</v>
      </c>
      <c r="B3">
        <v>45</v>
      </c>
      <c r="C3">
        <f t="shared" si="0"/>
        <v>-2.2218812871808615</v>
      </c>
      <c r="D3">
        <v>68140.639999999999</v>
      </c>
      <c r="F3">
        <v>45</v>
      </c>
      <c r="G3">
        <v>45</v>
      </c>
      <c r="H3">
        <f t="shared" si="1"/>
        <v>-2.2218812871808615</v>
      </c>
      <c r="I3">
        <v>68803.850000000006</v>
      </c>
      <c r="K3">
        <f t="shared" ref="K3:K47" si="2">H3</f>
        <v>-2.2218812871808615</v>
      </c>
      <c r="L3">
        <f t="shared" ref="L3:L47" si="3">(I3+D3)/2</f>
        <v>68472.244999999995</v>
      </c>
      <c r="M3">
        <f t="shared" ref="M3:M47" si="4">5*1/(L3/26700 + 1)</f>
        <v>1.4027198790992059</v>
      </c>
    </row>
    <row r="4" spans="1:13" x14ac:dyDescent="0.35">
      <c r="A4">
        <v>44</v>
      </c>
      <c r="B4">
        <v>44</v>
      </c>
      <c r="C4">
        <f t="shared" si="0"/>
        <v>-2.1205248886191459</v>
      </c>
      <c r="D4">
        <v>70158.509999999995</v>
      </c>
      <c r="F4">
        <v>44</v>
      </c>
      <c r="G4">
        <v>44</v>
      </c>
      <c r="H4">
        <f t="shared" si="1"/>
        <v>-2.1205248886191459</v>
      </c>
      <c r="I4">
        <v>69816.259999999995</v>
      </c>
      <c r="K4">
        <f t="shared" si="2"/>
        <v>-2.1205248886191459</v>
      </c>
      <c r="L4">
        <f t="shared" si="3"/>
        <v>69987.384999999995</v>
      </c>
      <c r="M4">
        <f t="shared" si="4"/>
        <v>1.3807385523975024</v>
      </c>
    </row>
    <row r="5" spans="1:13" x14ac:dyDescent="0.35">
      <c r="A5">
        <v>43</v>
      </c>
      <c r="B5">
        <v>43</v>
      </c>
      <c r="C5">
        <f t="shared" si="0"/>
        <v>-2.0185225576343711</v>
      </c>
      <c r="D5">
        <v>70158.509999999995</v>
      </c>
      <c r="F5">
        <v>43</v>
      </c>
      <c r="G5">
        <v>43</v>
      </c>
      <c r="H5">
        <f t="shared" si="1"/>
        <v>-2.0185225576343711</v>
      </c>
      <c r="I5">
        <v>68471.09</v>
      </c>
      <c r="K5">
        <f t="shared" si="2"/>
        <v>-2.0185225576343711</v>
      </c>
      <c r="L5">
        <f t="shared" si="3"/>
        <v>69314.799999999988</v>
      </c>
      <c r="M5">
        <f t="shared" si="4"/>
        <v>1.3904106450255587</v>
      </c>
    </row>
    <row r="6" spans="1:13" x14ac:dyDescent="0.35">
      <c r="A6">
        <v>42</v>
      </c>
      <c r="B6">
        <v>42</v>
      </c>
      <c r="C6">
        <f t="shared" si="0"/>
        <v>-1.9159053651246738</v>
      </c>
      <c r="D6">
        <v>77552.3</v>
      </c>
      <c r="F6">
        <v>42</v>
      </c>
      <c r="G6">
        <v>42</v>
      </c>
      <c r="H6">
        <f t="shared" si="1"/>
        <v>-1.9159053651246738</v>
      </c>
      <c r="I6">
        <v>66522.19</v>
      </c>
      <c r="K6">
        <f t="shared" si="2"/>
        <v>-1.9159053651246738</v>
      </c>
      <c r="L6">
        <f t="shared" si="3"/>
        <v>72037.244999999995</v>
      </c>
      <c r="M6">
        <f t="shared" si="4"/>
        <v>1.3520733741355657</v>
      </c>
    </row>
    <row r="7" spans="1:13" x14ac:dyDescent="0.35">
      <c r="A7">
        <v>41</v>
      </c>
      <c r="B7">
        <v>41</v>
      </c>
      <c r="C7">
        <f t="shared" si="0"/>
        <v>-1.812704569280968</v>
      </c>
      <c r="D7">
        <v>68471.09</v>
      </c>
      <c r="F7">
        <v>41</v>
      </c>
      <c r="G7">
        <v>41</v>
      </c>
      <c r="H7">
        <f t="shared" si="1"/>
        <v>-1.812704569280968</v>
      </c>
      <c r="I7">
        <v>71906.86</v>
      </c>
      <c r="K7">
        <f t="shared" si="2"/>
        <v>-1.812704569280968</v>
      </c>
      <c r="L7">
        <f t="shared" si="3"/>
        <v>70188.975000000006</v>
      </c>
      <c r="M7">
        <f t="shared" si="4"/>
        <v>1.3778657478830794</v>
      </c>
    </row>
    <row r="8" spans="1:13" x14ac:dyDescent="0.35">
      <c r="A8">
        <v>40</v>
      </c>
      <c r="B8">
        <v>40</v>
      </c>
      <c r="C8">
        <f t="shared" si="0"/>
        <v>-1.7089516060653949</v>
      </c>
      <c r="D8">
        <v>69816.259999999995</v>
      </c>
      <c r="F8">
        <v>40</v>
      </c>
      <c r="G8">
        <v>40</v>
      </c>
      <c r="H8">
        <f t="shared" si="1"/>
        <v>-1.7089516060653949</v>
      </c>
      <c r="I8">
        <v>71552.160000000003</v>
      </c>
      <c r="K8">
        <f t="shared" si="2"/>
        <v>-1.7089516060653949</v>
      </c>
      <c r="L8">
        <f t="shared" si="3"/>
        <v>70684.209999999992</v>
      </c>
      <c r="M8">
        <f t="shared" si="4"/>
        <v>1.370858787066199</v>
      </c>
    </row>
    <row r="9" spans="1:13" x14ac:dyDescent="0.35">
      <c r="A9">
        <v>39</v>
      </c>
      <c r="B9">
        <v>39</v>
      </c>
      <c r="C9">
        <f t="shared" si="0"/>
        <v>-1.6046780796356286</v>
      </c>
      <c r="D9">
        <v>69816.259999999995</v>
      </c>
      <c r="F9">
        <v>39</v>
      </c>
      <c r="G9">
        <v>39</v>
      </c>
      <c r="H9">
        <f t="shared" si="1"/>
        <v>-1.6046780796356286</v>
      </c>
      <c r="I9">
        <v>77155.899999999994</v>
      </c>
      <c r="K9">
        <f t="shared" si="2"/>
        <v>-1.6046780796356286</v>
      </c>
      <c r="L9">
        <f t="shared" si="3"/>
        <v>73486.079999999987</v>
      </c>
      <c r="M9">
        <f t="shared" si="4"/>
        <v>1.3325204459541686</v>
      </c>
    </row>
    <row r="10" spans="1:13" x14ac:dyDescent="0.35">
      <c r="A10">
        <v>38</v>
      </c>
      <c r="B10">
        <v>38</v>
      </c>
      <c r="C10">
        <f t="shared" si="0"/>
        <v>-1.4999157527179399</v>
      </c>
      <c r="D10">
        <v>69138.95</v>
      </c>
      <c r="F10">
        <v>38</v>
      </c>
      <c r="G10">
        <v>38</v>
      </c>
      <c r="H10">
        <f t="shared" si="1"/>
        <v>-1.4999157527179399</v>
      </c>
      <c r="I10">
        <v>67486.559999999998</v>
      </c>
      <c r="K10">
        <f t="shared" si="2"/>
        <v>-1.4999157527179399</v>
      </c>
      <c r="L10">
        <f t="shared" si="3"/>
        <v>68312.755000000005</v>
      </c>
      <c r="M10">
        <f t="shared" si="4"/>
        <v>1.4050745081541944</v>
      </c>
    </row>
    <row r="11" spans="1:13" x14ac:dyDescent="0.35">
      <c r="A11">
        <v>37</v>
      </c>
      <c r="B11">
        <v>37</v>
      </c>
      <c r="C11">
        <f t="shared" si="0"/>
        <v>-1.394696536931963</v>
      </c>
      <c r="D11">
        <v>72264.14</v>
      </c>
      <c r="F11">
        <v>37</v>
      </c>
      <c r="G11">
        <v>37</v>
      </c>
      <c r="H11">
        <f t="shared" si="1"/>
        <v>-1.394696536931963</v>
      </c>
      <c r="I11">
        <v>66205.11</v>
      </c>
      <c r="K11">
        <f t="shared" si="2"/>
        <v>-1.394696536931963</v>
      </c>
      <c r="L11">
        <f t="shared" si="3"/>
        <v>69234.625</v>
      </c>
      <c r="M11">
        <f t="shared" si="4"/>
        <v>1.3915726464767022</v>
      </c>
    </row>
    <row r="12" spans="1:13" x14ac:dyDescent="0.35">
      <c r="A12">
        <v>36</v>
      </c>
      <c r="B12">
        <v>36</v>
      </c>
      <c r="C12">
        <f t="shared" si="0"/>
        <v>-1.2890524830701078</v>
      </c>
      <c r="D12">
        <v>66205.11</v>
      </c>
      <c r="F12">
        <v>36</v>
      </c>
      <c r="G12">
        <v>36</v>
      </c>
      <c r="H12">
        <f t="shared" si="1"/>
        <v>-1.2890524830701078</v>
      </c>
      <c r="I12">
        <v>66205.11</v>
      </c>
      <c r="K12">
        <f t="shared" si="2"/>
        <v>-1.2890524830701078</v>
      </c>
      <c r="L12">
        <f t="shared" si="3"/>
        <v>66205.11</v>
      </c>
      <c r="M12">
        <f t="shared" si="4"/>
        <v>1.436950023524002</v>
      </c>
    </row>
    <row r="13" spans="1:13" x14ac:dyDescent="0.35">
      <c r="A13">
        <v>35</v>
      </c>
      <c r="B13">
        <v>35</v>
      </c>
      <c r="C13">
        <f t="shared" si="0"/>
        <v>-1.1830157713345779</v>
      </c>
      <c r="D13">
        <v>74463.33</v>
      </c>
      <c r="F13">
        <v>35</v>
      </c>
      <c r="G13">
        <v>35</v>
      </c>
      <c r="H13">
        <f t="shared" si="1"/>
        <v>-1.1830157713345779</v>
      </c>
      <c r="I13">
        <v>72624</v>
      </c>
      <c r="K13">
        <f t="shared" si="2"/>
        <v>-1.1830157713345779</v>
      </c>
      <c r="L13">
        <f t="shared" si="3"/>
        <v>73543.665000000008</v>
      </c>
      <c r="M13">
        <f t="shared" si="4"/>
        <v>1.3317549792298595</v>
      </c>
    </row>
    <row r="14" spans="1:13" x14ac:dyDescent="0.35">
      <c r="A14">
        <v>34</v>
      </c>
      <c r="B14">
        <v>34</v>
      </c>
      <c r="C14">
        <f t="shared" si="0"/>
        <v>-1.0766187015349682</v>
      </c>
      <c r="D14">
        <v>70850.36</v>
      </c>
      <c r="F14">
        <v>34</v>
      </c>
      <c r="G14">
        <v>34</v>
      </c>
      <c r="H14">
        <f t="shared" si="1"/>
        <v>-1.0766187015349682</v>
      </c>
      <c r="I14">
        <v>71200</v>
      </c>
      <c r="K14">
        <f t="shared" si="2"/>
        <v>-1.0766187015349682</v>
      </c>
      <c r="L14">
        <f t="shared" si="3"/>
        <v>71025.179999999993</v>
      </c>
      <c r="M14">
        <f t="shared" si="4"/>
        <v>1.3660757647107942</v>
      </c>
    </row>
    <row r="15" spans="1:13" x14ac:dyDescent="0.35">
      <c r="A15">
        <v>33</v>
      </c>
      <c r="B15">
        <v>33</v>
      </c>
      <c r="C15">
        <f t="shared" si="0"/>
        <v>-0.96989368324943137</v>
      </c>
      <c r="D15">
        <v>71552.160000000003</v>
      </c>
      <c r="F15">
        <v>33</v>
      </c>
      <c r="G15">
        <v>33</v>
      </c>
      <c r="H15">
        <f t="shared" si="1"/>
        <v>-0.96989368324943137</v>
      </c>
      <c r="I15">
        <v>68140.639999999999</v>
      </c>
      <c r="K15">
        <f t="shared" si="2"/>
        <v>-0.96989368324943137</v>
      </c>
      <c r="L15">
        <f t="shared" si="3"/>
        <v>69846.399999999994</v>
      </c>
      <c r="M15">
        <f t="shared" si="4"/>
        <v>1.382754820480101</v>
      </c>
    </row>
    <row r="16" spans="1:13" x14ac:dyDescent="0.35">
      <c r="A16">
        <v>32</v>
      </c>
      <c r="B16">
        <v>32</v>
      </c>
      <c r="C16">
        <f t="shared" si="0"/>
        <v>-0.86287322595240579</v>
      </c>
      <c r="D16">
        <v>70503.210000000006</v>
      </c>
      <c r="F16">
        <v>32</v>
      </c>
      <c r="G16">
        <v>32</v>
      </c>
      <c r="H16">
        <f t="shared" si="1"/>
        <v>-0.86287322595240579</v>
      </c>
      <c r="I16">
        <v>73719.490000000005</v>
      </c>
      <c r="K16">
        <f t="shared" si="2"/>
        <v>-0.86287322595240579</v>
      </c>
      <c r="L16">
        <f t="shared" si="3"/>
        <v>72111.350000000006</v>
      </c>
      <c r="M16">
        <f t="shared" si="4"/>
        <v>1.3510593671678404</v>
      </c>
    </row>
    <row r="17" spans="1:13" x14ac:dyDescent="0.35">
      <c r="A17">
        <v>31</v>
      </c>
      <c r="B17">
        <v>31</v>
      </c>
      <c r="C17">
        <f t="shared" si="0"/>
        <v>-0.75558992911191436</v>
      </c>
      <c r="D17">
        <v>78354.240000000005</v>
      </c>
      <c r="F17">
        <v>31</v>
      </c>
      <c r="G17">
        <v>31</v>
      </c>
      <c r="H17">
        <f t="shared" si="1"/>
        <v>-0.75558992911191436</v>
      </c>
      <c r="I17">
        <v>70503.210000000006</v>
      </c>
      <c r="K17">
        <f t="shared" si="2"/>
        <v>-0.75558992911191436</v>
      </c>
      <c r="L17">
        <f t="shared" si="3"/>
        <v>74428.725000000006</v>
      </c>
      <c r="M17">
        <f t="shared" si="4"/>
        <v>1.3200997046091503</v>
      </c>
    </row>
    <row r="18" spans="1:13" x14ac:dyDescent="0.35">
      <c r="A18">
        <v>30</v>
      </c>
      <c r="B18">
        <v>30</v>
      </c>
      <c r="C18">
        <f t="shared" si="0"/>
        <v>-0.64807647225945142</v>
      </c>
      <c r="D18">
        <v>80835.820000000007</v>
      </c>
      <c r="F18">
        <v>30</v>
      </c>
      <c r="G18">
        <v>30</v>
      </c>
      <c r="H18">
        <f t="shared" si="1"/>
        <v>-0.64807647225945142</v>
      </c>
      <c r="I18">
        <v>72264.14</v>
      </c>
      <c r="K18">
        <f t="shared" si="2"/>
        <v>-0.64807647225945142</v>
      </c>
      <c r="L18">
        <f t="shared" si="3"/>
        <v>76549.98000000001</v>
      </c>
      <c r="M18">
        <f t="shared" si="4"/>
        <v>1.2929784586883213</v>
      </c>
    </row>
    <row r="19" spans="1:13" x14ac:dyDescent="0.35">
      <c r="A19">
        <v>29</v>
      </c>
      <c r="B19">
        <v>29</v>
      </c>
      <c r="C19">
        <f t="shared" si="0"/>
        <v>-0.54036560503548059</v>
      </c>
      <c r="D19">
        <v>77552.3</v>
      </c>
      <c r="F19">
        <v>29</v>
      </c>
      <c r="G19">
        <v>29</v>
      </c>
      <c r="H19">
        <f t="shared" si="1"/>
        <v>-0.54036560503548059</v>
      </c>
      <c r="I19">
        <v>67812.460000000006</v>
      </c>
      <c r="K19">
        <f t="shared" si="2"/>
        <v>-0.54036560503548059</v>
      </c>
      <c r="L19">
        <f t="shared" si="3"/>
        <v>72682.38</v>
      </c>
      <c r="M19">
        <f t="shared" si="4"/>
        <v>1.3432964676434596</v>
      </c>
    </row>
    <row r="20" spans="1:13" x14ac:dyDescent="0.35">
      <c r="A20">
        <v>28</v>
      </c>
      <c r="B20">
        <v>28</v>
      </c>
      <c r="C20">
        <f t="shared" si="0"/>
        <v>-0.43249013721357688</v>
      </c>
      <c r="D20">
        <v>74839.399999999994</v>
      </c>
      <c r="F20">
        <v>28</v>
      </c>
      <c r="G20">
        <v>28</v>
      </c>
      <c r="H20">
        <f t="shared" si="1"/>
        <v>-0.43249013721357688</v>
      </c>
      <c r="I20">
        <v>70503.210000000006</v>
      </c>
      <c r="K20">
        <f t="shared" si="2"/>
        <v>-0.43249013721357688</v>
      </c>
      <c r="L20">
        <f t="shared" si="3"/>
        <v>72671.304999999993</v>
      </c>
      <c r="M20">
        <f t="shared" si="4"/>
        <v>1.3434461789547798</v>
      </c>
    </row>
    <row r="21" spans="1:13" x14ac:dyDescent="0.35">
      <c r="A21">
        <v>27</v>
      </c>
      <c r="B21">
        <v>27</v>
      </c>
      <c r="C21">
        <f t="shared" si="0"/>
        <v>-0.32448292870625173</v>
      </c>
      <c r="D21">
        <v>69476.42</v>
      </c>
      <c r="F21">
        <v>27</v>
      </c>
      <c r="G21">
        <v>27</v>
      </c>
      <c r="H21">
        <f t="shared" si="1"/>
        <v>-0.32448292870625173</v>
      </c>
      <c r="I21">
        <v>69816.259999999995</v>
      </c>
      <c r="K21">
        <f t="shared" si="2"/>
        <v>-0.32448292870625173</v>
      </c>
      <c r="L21">
        <f t="shared" si="3"/>
        <v>69646.34</v>
      </c>
      <c r="M21">
        <f t="shared" si="4"/>
        <v>1.3856260652973429</v>
      </c>
    </row>
    <row r="22" spans="1:13" x14ac:dyDescent="0.35">
      <c r="A22">
        <v>26</v>
      </c>
      <c r="B22">
        <v>26</v>
      </c>
      <c r="C22">
        <f t="shared" si="0"/>
        <v>-0.21637687955550602</v>
      </c>
      <c r="D22">
        <v>68803.850000000006</v>
      </c>
      <c r="F22">
        <v>26</v>
      </c>
      <c r="G22">
        <v>26</v>
      </c>
      <c r="H22">
        <f t="shared" si="1"/>
        <v>-0.21637687955550602</v>
      </c>
      <c r="I22">
        <v>79580.55</v>
      </c>
      <c r="K22">
        <f t="shared" si="2"/>
        <v>-0.21637687955550602</v>
      </c>
      <c r="L22">
        <f t="shared" si="3"/>
        <v>74192.200000000012</v>
      </c>
      <c r="M22">
        <f t="shared" si="4"/>
        <v>1.3231944590364764</v>
      </c>
    </row>
    <row r="23" spans="1:13" x14ac:dyDescent="0.35">
      <c r="A23">
        <v>25</v>
      </c>
      <c r="B23">
        <v>25</v>
      </c>
      <c r="C23">
        <f t="shared" si="0"/>
        <v>-0.10820491991115777</v>
      </c>
      <c r="D23">
        <v>70850.36</v>
      </c>
      <c r="F23">
        <v>25</v>
      </c>
      <c r="G23">
        <v>25</v>
      </c>
      <c r="H23">
        <f t="shared" si="1"/>
        <v>-0.10820491991115777</v>
      </c>
      <c r="I23">
        <v>77155.899999999994</v>
      </c>
      <c r="K23">
        <f t="shared" si="2"/>
        <v>-0.10820491991115777</v>
      </c>
      <c r="L23">
        <f t="shared" si="3"/>
        <v>74003.13</v>
      </c>
      <c r="M23">
        <f t="shared" si="4"/>
        <v>1.3256787549701781</v>
      </c>
    </row>
    <row r="24" spans="1:13" x14ac:dyDescent="0.35">
      <c r="A24">
        <v>24</v>
      </c>
      <c r="B24">
        <v>24</v>
      </c>
      <c r="C24">
        <f t="shared" si="0"/>
        <v>0</v>
      </c>
      <c r="D24">
        <v>77155.899999999994</v>
      </c>
      <c r="F24">
        <v>24</v>
      </c>
      <c r="G24">
        <v>24</v>
      </c>
      <c r="H24">
        <f t="shared" si="1"/>
        <v>0</v>
      </c>
      <c r="I24">
        <v>69816.259999999995</v>
      </c>
      <c r="K24">
        <f t="shared" si="2"/>
        <v>0</v>
      </c>
      <c r="L24">
        <f t="shared" si="3"/>
        <v>73486.079999999987</v>
      </c>
      <c r="M24">
        <f t="shared" si="4"/>
        <v>1.3325204459541686</v>
      </c>
    </row>
    <row r="25" spans="1:13" x14ac:dyDescent="0.35">
      <c r="A25">
        <v>23</v>
      </c>
      <c r="B25">
        <v>23</v>
      </c>
      <c r="C25">
        <f t="shared" si="0"/>
        <v>0.10820491991115777</v>
      </c>
      <c r="D25">
        <v>76372.08</v>
      </c>
      <c r="F25">
        <v>23</v>
      </c>
      <c r="G25">
        <v>23</v>
      </c>
      <c r="H25">
        <f t="shared" si="1"/>
        <v>0.10820491991115777</v>
      </c>
      <c r="I25">
        <v>70503.210000000006</v>
      </c>
      <c r="K25">
        <f t="shared" si="2"/>
        <v>0.10820491991115777</v>
      </c>
      <c r="L25">
        <f t="shared" si="3"/>
        <v>73437.645000000004</v>
      </c>
      <c r="M25">
        <f t="shared" si="4"/>
        <v>1.3331649650838104</v>
      </c>
    </row>
    <row r="26" spans="1:13" x14ac:dyDescent="0.35">
      <c r="A26">
        <v>87</v>
      </c>
      <c r="B26">
        <v>23</v>
      </c>
      <c r="C26">
        <f t="shared" si="0"/>
        <v>0.10820491991115777</v>
      </c>
      <c r="D26">
        <v>75218.289999999994</v>
      </c>
      <c r="F26">
        <v>87</v>
      </c>
      <c r="G26">
        <v>23</v>
      </c>
      <c r="H26">
        <f t="shared" si="1"/>
        <v>0.10820491991115777</v>
      </c>
      <c r="I26">
        <v>78354.240000000005</v>
      </c>
      <c r="K26">
        <f t="shared" si="2"/>
        <v>0.10820491991115777</v>
      </c>
      <c r="L26">
        <f t="shared" si="3"/>
        <v>76786.264999999999</v>
      </c>
      <c r="M26">
        <f t="shared" si="4"/>
        <v>1.2900262658044523</v>
      </c>
    </row>
    <row r="27" spans="1:13" x14ac:dyDescent="0.35">
      <c r="A27">
        <v>22</v>
      </c>
      <c r="B27">
        <v>22</v>
      </c>
      <c r="C27">
        <f t="shared" si="0"/>
        <v>0.21637687955550602</v>
      </c>
      <c r="D27">
        <v>77552.3</v>
      </c>
      <c r="F27">
        <v>22</v>
      </c>
      <c r="G27">
        <v>22</v>
      </c>
      <c r="H27">
        <f t="shared" si="1"/>
        <v>0.21637687955550602</v>
      </c>
      <c r="I27">
        <v>77552.3</v>
      </c>
      <c r="K27">
        <f t="shared" si="2"/>
        <v>0.21637687955550602</v>
      </c>
      <c r="L27">
        <f t="shared" si="3"/>
        <v>77552.3</v>
      </c>
      <c r="M27">
        <f t="shared" si="4"/>
        <v>1.2805472876857393</v>
      </c>
    </row>
    <row r="28" spans="1:13" x14ac:dyDescent="0.35">
      <c r="A28">
        <v>88</v>
      </c>
      <c r="B28">
        <v>22</v>
      </c>
      <c r="C28">
        <f t="shared" si="0"/>
        <v>0.21637687955550602</v>
      </c>
      <c r="D28">
        <v>82121.11</v>
      </c>
      <c r="F28">
        <v>88</v>
      </c>
      <c r="G28">
        <v>22</v>
      </c>
      <c r="H28">
        <f t="shared" si="1"/>
        <v>0.21637687955550602</v>
      </c>
      <c r="I28">
        <v>79995.710000000006</v>
      </c>
      <c r="K28">
        <f t="shared" si="2"/>
        <v>0.21637687955550602</v>
      </c>
      <c r="L28">
        <f t="shared" si="3"/>
        <v>81058.41</v>
      </c>
      <c r="M28">
        <f t="shared" si="4"/>
        <v>1.238882422262912</v>
      </c>
    </row>
    <row r="29" spans="1:13" x14ac:dyDescent="0.35">
      <c r="A29">
        <v>21</v>
      </c>
      <c r="B29">
        <v>21</v>
      </c>
      <c r="C29">
        <f t="shared" si="0"/>
        <v>0.32448292870625173</v>
      </c>
      <c r="D29">
        <v>77552.3</v>
      </c>
      <c r="F29">
        <v>21</v>
      </c>
      <c r="G29">
        <v>21</v>
      </c>
      <c r="H29">
        <f t="shared" si="1"/>
        <v>0.32448292870625173</v>
      </c>
      <c r="I29">
        <v>74090.03</v>
      </c>
      <c r="K29">
        <f t="shared" si="2"/>
        <v>0.32448292870625173</v>
      </c>
      <c r="L29">
        <f t="shared" si="3"/>
        <v>75821.165000000008</v>
      </c>
      <c r="M29">
        <f t="shared" si="4"/>
        <v>1.3021701421360163</v>
      </c>
    </row>
    <row r="30" spans="1:13" x14ac:dyDescent="0.35">
      <c r="A30">
        <v>89</v>
      </c>
      <c r="B30">
        <v>21</v>
      </c>
      <c r="C30">
        <f t="shared" si="0"/>
        <v>0.32448292870625173</v>
      </c>
      <c r="D30">
        <v>75600</v>
      </c>
      <c r="F30">
        <v>89</v>
      </c>
      <c r="G30">
        <v>21</v>
      </c>
      <c r="H30">
        <f t="shared" si="1"/>
        <v>0.32448292870625173</v>
      </c>
      <c r="I30">
        <v>76372.08</v>
      </c>
      <c r="K30">
        <f t="shared" si="2"/>
        <v>0.32448292870625173</v>
      </c>
      <c r="L30">
        <f t="shared" si="3"/>
        <v>75986.040000000008</v>
      </c>
      <c r="M30">
        <f t="shared" si="4"/>
        <v>1.3000793486631677</v>
      </c>
    </row>
    <row r="31" spans="1:13" x14ac:dyDescent="0.35">
      <c r="A31">
        <v>90</v>
      </c>
      <c r="B31">
        <v>20</v>
      </c>
      <c r="C31">
        <f t="shared" si="0"/>
        <v>0.43249013721357688</v>
      </c>
      <c r="D31">
        <v>87108.76</v>
      </c>
      <c r="F31">
        <v>90</v>
      </c>
      <c r="G31">
        <v>20</v>
      </c>
      <c r="H31">
        <f t="shared" si="1"/>
        <v>0.43249013721357688</v>
      </c>
      <c r="I31">
        <v>84786.12</v>
      </c>
      <c r="K31">
        <f t="shared" si="2"/>
        <v>0.43249013721357688</v>
      </c>
      <c r="L31">
        <f t="shared" si="3"/>
        <v>85947.44</v>
      </c>
      <c r="M31">
        <f t="shared" si="4"/>
        <v>1.1851134832713464</v>
      </c>
    </row>
    <row r="32" spans="1:13" x14ac:dyDescent="0.35">
      <c r="A32">
        <v>91</v>
      </c>
      <c r="B32">
        <v>19</v>
      </c>
      <c r="C32">
        <f t="shared" si="0"/>
        <v>0.54036560503548059</v>
      </c>
      <c r="D32">
        <v>82995.179999999993</v>
      </c>
      <c r="F32">
        <v>91</v>
      </c>
      <c r="G32">
        <v>19</v>
      </c>
      <c r="H32">
        <f t="shared" si="1"/>
        <v>0.54036560503548059</v>
      </c>
      <c r="I32">
        <v>83883.399999999994</v>
      </c>
      <c r="K32">
        <f t="shared" si="2"/>
        <v>0.54036560503548059</v>
      </c>
      <c r="L32">
        <f t="shared" si="3"/>
        <v>83439.289999999994</v>
      </c>
      <c r="M32">
        <f t="shared" si="4"/>
        <v>1.2121015125483376</v>
      </c>
    </row>
    <row r="33" spans="1:13" x14ac:dyDescent="0.35">
      <c r="A33">
        <v>92</v>
      </c>
      <c r="B33">
        <v>18</v>
      </c>
      <c r="C33">
        <f t="shared" si="0"/>
        <v>0.64807647225945142</v>
      </c>
      <c r="D33">
        <v>86168.19</v>
      </c>
      <c r="F33">
        <v>92</v>
      </c>
      <c r="G33">
        <v>18</v>
      </c>
      <c r="H33">
        <f t="shared" si="1"/>
        <v>0.64807647225945142</v>
      </c>
      <c r="I33">
        <v>83883.399999999994</v>
      </c>
      <c r="K33">
        <f t="shared" si="2"/>
        <v>0.64807647225945142</v>
      </c>
      <c r="L33">
        <f t="shared" si="3"/>
        <v>85025.794999999998</v>
      </c>
      <c r="M33">
        <f t="shared" si="4"/>
        <v>1.194889685054378</v>
      </c>
    </row>
    <row r="34" spans="1:13" x14ac:dyDescent="0.35">
      <c r="A34">
        <v>93</v>
      </c>
      <c r="B34">
        <v>17</v>
      </c>
      <c r="C34">
        <f t="shared" si="0"/>
        <v>0.75558992911191436</v>
      </c>
      <c r="D34">
        <v>81689.279999999999</v>
      </c>
      <c r="F34">
        <v>93</v>
      </c>
      <c r="G34">
        <v>17</v>
      </c>
      <c r="H34">
        <f t="shared" si="1"/>
        <v>0.75558992911191436</v>
      </c>
      <c r="I34">
        <v>86636.52</v>
      </c>
      <c r="K34">
        <f t="shared" si="2"/>
        <v>0.75558992911191436</v>
      </c>
      <c r="L34">
        <f t="shared" si="3"/>
        <v>84162.9</v>
      </c>
      <c r="M34">
        <f t="shared" si="4"/>
        <v>1.204190040130648</v>
      </c>
    </row>
    <row r="35" spans="1:13" x14ac:dyDescent="0.35">
      <c r="A35">
        <v>94</v>
      </c>
      <c r="B35">
        <v>16</v>
      </c>
      <c r="C35">
        <f t="shared" si="0"/>
        <v>0.86287322595240579</v>
      </c>
      <c r="D35">
        <v>85243.03</v>
      </c>
      <c r="F35">
        <v>94</v>
      </c>
      <c r="G35">
        <v>16</v>
      </c>
      <c r="H35">
        <f t="shared" si="1"/>
        <v>0.86287322595240579</v>
      </c>
      <c r="I35">
        <v>89037.72</v>
      </c>
      <c r="K35">
        <f t="shared" si="2"/>
        <v>0.86287322595240579</v>
      </c>
      <c r="L35">
        <f t="shared" si="3"/>
        <v>87140.375</v>
      </c>
      <c r="M35">
        <f t="shared" si="4"/>
        <v>1.1726946612746136</v>
      </c>
    </row>
    <row r="36" spans="1:13" x14ac:dyDescent="0.35">
      <c r="A36">
        <v>95</v>
      </c>
      <c r="B36">
        <v>15</v>
      </c>
      <c r="C36">
        <f t="shared" si="0"/>
        <v>0.96989368324943137</v>
      </c>
      <c r="D36">
        <v>90026.93</v>
      </c>
      <c r="F36">
        <v>95</v>
      </c>
      <c r="G36">
        <v>15</v>
      </c>
      <c r="H36">
        <f t="shared" si="1"/>
        <v>0.96989368324943137</v>
      </c>
      <c r="I36">
        <v>99171.43</v>
      </c>
      <c r="K36">
        <f t="shared" si="2"/>
        <v>0.96989368324943137</v>
      </c>
      <c r="L36">
        <f t="shared" si="3"/>
        <v>94599.18</v>
      </c>
      <c r="M36">
        <f t="shared" si="4"/>
        <v>1.1005845216760741</v>
      </c>
    </row>
    <row r="37" spans="1:13" x14ac:dyDescent="0.35">
      <c r="A37">
        <v>96</v>
      </c>
      <c r="B37">
        <v>14</v>
      </c>
      <c r="C37">
        <f t="shared" si="0"/>
        <v>1.0766187015349682</v>
      </c>
      <c r="D37">
        <v>91033.2</v>
      </c>
      <c r="F37">
        <v>96</v>
      </c>
      <c r="G37">
        <v>14</v>
      </c>
      <c r="H37">
        <f t="shared" si="1"/>
        <v>1.0766187015349682</v>
      </c>
      <c r="I37">
        <v>91542.85</v>
      </c>
      <c r="K37">
        <f t="shared" si="2"/>
        <v>1.0766187015349682</v>
      </c>
      <c r="L37">
        <f t="shared" si="3"/>
        <v>91288.024999999994</v>
      </c>
      <c r="M37">
        <f t="shared" si="4"/>
        <v>1.1314707573077862</v>
      </c>
    </row>
    <row r="38" spans="1:13" x14ac:dyDescent="0.35">
      <c r="A38">
        <v>97</v>
      </c>
      <c r="B38">
        <v>13</v>
      </c>
      <c r="C38">
        <f t="shared" si="0"/>
        <v>1.1830157713345779</v>
      </c>
      <c r="D38">
        <v>99754.17</v>
      </c>
      <c r="F38">
        <v>97</v>
      </c>
      <c r="G38">
        <v>13</v>
      </c>
      <c r="H38">
        <f t="shared" si="1"/>
        <v>1.1830157713345779</v>
      </c>
      <c r="I38">
        <v>93098.69</v>
      </c>
      <c r="K38">
        <f t="shared" si="2"/>
        <v>1.1830157713345779</v>
      </c>
      <c r="L38">
        <f t="shared" si="3"/>
        <v>96426.43</v>
      </c>
      <c r="M38">
        <f t="shared" si="4"/>
        <v>1.0842513666643303</v>
      </c>
    </row>
    <row r="39" spans="1:13" x14ac:dyDescent="0.35">
      <c r="A39">
        <v>98</v>
      </c>
      <c r="B39">
        <v>12</v>
      </c>
      <c r="C39">
        <f t="shared" si="0"/>
        <v>1.2890524830701078</v>
      </c>
      <c r="D39">
        <v>96893.21</v>
      </c>
      <c r="F39">
        <v>98</v>
      </c>
      <c r="G39">
        <v>12</v>
      </c>
      <c r="H39">
        <f t="shared" si="1"/>
        <v>1.2890524830701078</v>
      </c>
      <c r="I39">
        <v>96893.21</v>
      </c>
      <c r="K39">
        <f t="shared" si="2"/>
        <v>1.2890524830701078</v>
      </c>
      <c r="L39">
        <f t="shared" si="3"/>
        <v>96893.21</v>
      </c>
      <c r="M39">
        <f t="shared" si="4"/>
        <v>1.0801564260690373</v>
      </c>
    </row>
    <row r="40" spans="1:13" x14ac:dyDescent="0.35">
      <c r="A40">
        <v>99</v>
      </c>
      <c r="B40">
        <v>11</v>
      </c>
      <c r="C40">
        <f t="shared" si="0"/>
        <v>1.394696536931963</v>
      </c>
      <c r="D40">
        <v>103989.47</v>
      </c>
      <c r="F40">
        <v>99</v>
      </c>
      <c r="G40">
        <v>11</v>
      </c>
      <c r="H40">
        <f t="shared" si="1"/>
        <v>1.394696536931963</v>
      </c>
      <c r="I40">
        <v>95784.75</v>
      </c>
      <c r="K40">
        <f t="shared" si="2"/>
        <v>1.394696536931963</v>
      </c>
      <c r="L40">
        <f t="shared" si="3"/>
        <v>99887.11</v>
      </c>
      <c r="M40">
        <f t="shared" si="4"/>
        <v>1.0546097466005819</v>
      </c>
    </row>
    <row r="41" spans="1:13" x14ac:dyDescent="0.35">
      <c r="A41">
        <v>100</v>
      </c>
      <c r="B41">
        <v>10</v>
      </c>
      <c r="C41">
        <f t="shared" si="0"/>
        <v>1.4999157527179399</v>
      </c>
      <c r="D41">
        <v>103367.14</v>
      </c>
      <c r="F41">
        <v>100</v>
      </c>
      <c r="G41">
        <v>10</v>
      </c>
      <c r="H41">
        <f t="shared" si="1"/>
        <v>1.4999157527179399</v>
      </c>
      <c r="I41">
        <v>94158.85</v>
      </c>
      <c r="K41">
        <f t="shared" si="2"/>
        <v>1.4999157527179399</v>
      </c>
      <c r="L41">
        <f t="shared" si="3"/>
        <v>98762.994999999995</v>
      </c>
      <c r="M41">
        <f t="shared" si="4"/>
        <v>1.0640587688824104</v>
      </c>
    </row>
    <row r="42" spans="1:13" x14ac:dyDescent="0.35">
      <c r="A42">
        <v>101</v>
      </c>
      <c r="B42">
        <v>9</v>
      </c>
      <c r="C42">
        <f t="shared" si="0"/>
        <v>1.6046780796356286</v>
      </c>
      <c r="D42">
        <v>100342.33</v>
      </c>
      <c r="F42">
        <v>101</v>
      </c>
      <c r="G42">
        <v>9</v>
      </c>
      <c r="H42">
        <f t="shared" si="1"/>
        <v>1.6046780796356286</v>
      </c>
      <c r="I42">
        <v>93626.44</v>
      </c>
      <c r="K42">
        <f t="shared" si="2"/>
        <v>1.6046780796356286</v>
      </c>
      <c r="L42">
        <f t="shared" si="3"/>
        <v>96984.385000000009</v>
      </c>
      <c r="M42">
        <f t="shared" si="4"/>
        <v>1.0793601795408532</v>
      </c>
    </row>
    <row r="43" spans="1:13" x14ac:dyDescent="0.35">
      <c r="A43">
        <v>102</v>
      </c>
      <c r="B43">
        <v>8</v>
      </c>
      <c r="C43">
        <f t="shared" si="0"/>
        <v>1.7089516060653949</v>
      </c>
      <c r="D43">
        <v>104617.79</v>
      </c>
      <c r="F43">
        <v>102</v>
      </c>
      <c r="G43">
        <v>8</v>
      </c>
      <c r="H43">
        <f t="shared" si="1"/>
        <v>1.7089516060653949</v>
      </c>
      <c r="I43">
        <v>99754.17</v>
      </c>
      <c r="K43">
        <f t="shared" si="2"/>
        <v>1.7089516060653949</v>
      </c>
      <c r="L43">
        <f t="shared" si="3"/>
        <v>102185.98</v>
      </c>
      <c r="M43">
        <f t="shared" si="4"/>
        <v>1.0357992389862729</v>
      </c>
    </row>
    <row r="44" spans="1:13" x14ac:dyDescent="0.35">
      <c r="A44">
        <v>103</v>
      </c>
      <c r="B44">
        <v>7</v>
      </c>
      <c r="C44">
        <f t="shared" si="0"/>
        <v>1.812704569280968</v>
      </c>
      <c r="D44">
        <v>103367.14</v>
      </c>
      <c r="F44">
        <v>103</v>
      </c>
      <c r="G44">
        <v>7</v>
      </c>
      <c r="H44">
        <f t="shared" si="1"/>
        <v>1.812704569280968</v>
      </c>
      <c r="I44">
        <v>105892.73</v>
      </c>
      <c r="K44">
        <f t="shared" si="2"/>
        <v>1.812704569280968</v>
      </c>
      <c r="L44">
        <f t="shared" si="3"/>
        <v>104629.935</v>
      </c>
      <c r="M44">
        <f t="shared" si="4"/>
        <v>1.016523765126359</v>
      </c>
    </row>
    <row r="45" spans="1:13" x14ac:dyDescent="0.35">
      <c r="A45">
        <v>104</v>
      </c>
      <c r="B45">
        <v>6</v>
      </c>
      <c r="C45">
        <f t="shared" si="0"/>
        <v>1.9159053651246738</v>
      </c>
      <c r="D45">
        <v>99754.17</v>
      </c>
      <c r="F45">
        <v>104</v>
      </c>
      <c r="G45">
        <v>6</v>
      </c>
      <c r="H45">
        <f t="shared" si="1"/>
        <v>1.9159053651246738</v>
      </c>
      <c r="I45">
        <v>105252.17</v>
      </c>
      <c r="K45">
        <f t="shared" si="2"/>
        <v>1.9159053651246738</v>
      </c>
      <c r="L45">
        <f t="shared" si="3"/>
        <v>102503.17</v>
      </c>
      <c r="M45">
        <f t="shared" si="4"/>
        <v>1.0332563821770009</v>
      </c>
    </row>
    <row r="46" spans="1:13" x14ac:dyDescent="0.35">
      <c r="A46">
        <v>105</v>
      </c>
      <c r="B46">
        <v>5</v>
      </c>
      <c r="C46">
        <f t="shared" si="0"/>
        <v>2.0185225576343711</v>
      </c>
      <c r="D46">
        <v>102140.1</v>
      </c>
      <c r="F46">
        <v>105</v>
      </c>
      <c r="G46">
        <v>5</v>
      </c>
      <c r="H46">
        <f t="shared" si="1"/>
        <v>2.0185225576343711</v>
      </c>
      <c r="I46">
        <v>99171.43</v>
      </c>
      <c r="K46">
        <f t="shared" si="2"/>
        <v>2.0185225576343711</v>
      </c>
      <c r="L46">
        <f t="shared" si="3"/>
        <v>100655.765</v>
      </c>
      <c r="M46">
        <f t="shared" si="4"/>
        <v>1.0482446554343261</v>
      </c>
    </row>
    <row r="47" spans="1:13" x14ac:dyDescent="0.35">
      <c r="A47">
        <v>106</v>
      </c>
      <c r="B47">
        <v>4</v>
      </c>
      <c r="C47">
        <f t="shared" si="0"/>
        <v>2.1205248886191459</v>
      </c>
      <c r="D47">
        <v>113372.31</v>
      </c>
      <c r="F47">
        <v>106</v>
      </c>
      <c r="G47">
        <v>4</v>
      </c>
      <c r="H47">
        <f t="shared" si="1"/>
        <v>2.1205248886191459</v>
      </c>
      <c r="I47">
        <v>109870.5</v>
      </c>
      <c r="K47">
        <f t="shared" si="2"/>
        <v>2.1205248886191459</v>
      </c>
      <c r="L47">
        <f t="shared" si="3"/>
        <v>111621.405</v>
      </c>
      <c r="M47">
        <f t="shared" si="4"/>
        <v>0.9651434642382356</v>
      </c>
    </row>
  </sheetData>
  <sortState xmlns:xlrd2="http://schemas.microsoft.com/office/spreadsheetml/2017/richdata2" ref="A2:I47">
    <sortCondition ref="C2:C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donnees_courbe_flexsensor_2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Fernandes Machado</dc:creator>
  <cp:lastModifiedBy>David Fernandes Machado</cp:lastModifiedBy>
  <dcterms:created xsi:type="dcterms:W3CDTF">2024-04-01T08:57:14Z</dcterms:created>
  <dcterms:modified xsi:type="dcterms:W3CDTF">2024-04-22T14:11:49Z</dcterms:modified>
</cp:coreProperties>
</file>