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is\Yanis\2024-2025-4GP-Glubulax-TTRollanDD-main\Résultats\"/>
    </mc:Choice>
  </mc:AlternateContent>
  <xr:revisionPtr revIDLastSave="0" documentId="13_ncr:1_{624B0145-8232-4889-ABFC-6D151AE68E7B}" xr6:coauthVersionLast="47" xr6:coauthVersionMax="47" xr10:uidLastSave="{00000000-0000-0000-0000-000000000000}"/>
  <bookViews>
    <workbookView xWindow="10245" yWindow="0" windowWidth="10245" windowHeight="10920" firstSheet="1" activeTab="6" xr2:uid="{F206075C-FF8E-4015-ADB1-16F53726C731}"/>
  </bookViews>
  <sheets>
    <sheet name="HB-2" sheetId="9" r:id="rId1"/>
    <sheet name="HB" sheetId="3" r:id="rId2"/>
    <sheet name="2B" sheetId="10" r:id="rId3"/>
    <sheet name="3B" sheetId="5" r:id="rId4"/>
    <sheet name="6B" sheetId="4" r:id="rId5"/>
    <sheet name="B" sheetId="6" r:id="rId6"/>
    <sheet name="2H" sheetId="7" r:id="rId7"/>
    <sheet name="Comparaison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7" l="1"/>
  <c r="D39" i="7"/>
  <c r="D38" i="7"/>
  <c r="D37" i="7"/>
  <c r="D36" i="7"/>
  <c r="D35" i="7"/>
  <c r="D34" i="7"/>
  <c r="H39" i="6"/>
  <c r="G39" i="6"/>
  <c r="F39" i="6"/>
  <c r="E39" i="6"/>
  <c r="H38" i="6"/>
  <c r="G38" i="6"/>
  <c r="F38" i="6"/>
  <c r="E38" i="6"/>
  <c r="H37" i="6"/>
  <c r="G37" i="6"/>
  <c r="F37" i="6"/>
  <c r="E37" i="6"/>
  <c r="H36" i="6"/>
  <c r="G36" i="6"/>
  <c r="F36" i="6"/>
  <c r="E36" i="6"/>
  <c r="H35" i="6"/>
  <c r="G35" i="6"/>
  <c r="F35" i="6"/>
  <c r="E35" i="6"/>
  <c r="H34" i="6"/>
  <c r="G34" i="6"/>
  <c r="F34" i="6"/>
  <c r="E34" i="6"/>
  <c r="H33" i="6"/>
  <c r="G33" i="6"/>
  <c r="F33" i="6"/>
  <c r="E33" i="6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9" i="5"/>
  <c r="J39" i="5"/>
  <c r="I39" i="5"/>
  <c r="H39" i="5"/>
  <c r="G39" i="5"/>
  <c r="F39" i="5"/>
  <c r="K38" i="5"/>
  <c r="J38" i="5"/>
  <c r="I38" i="5"/>
  <c r="H38" i="5"/>
  <c r="G38" i="5"/>
  <c r="F38" i="5"/>
  <c r="K37" i="5"/>
  <c r="J37" i="5"/>
  <c r="I37" i="5"/>
  <c r="H37" i="5"/>
  <c r="G37" i="5"/>
  <c r="F37" i="5"/>
  <c r="K36" i="5"/>
  <c r="J36" i="5"/>
  <c r="I36" i="5"/>
  <c r="H36" i="5"/>
  <c r="G36" i="5"/>
  <c r="F36" i="5"/>
  <c r="K35" i="5"/>
  <c r="J35" i="5"/>
  <c r="I35" i="5"/>
  <c r="H35" i="5"/>
  <c r="G35" i="5"/>
  <c r="F35" i="5"/>
  <c r="K34" i="5"/>
  <c r="J34" i="5"/>
  <c r="I34" i="5"/>
  <c r="H34" i="5"/>
  <c r="G34" i="5"/>
  <c r="F34" i="5"/>
  <c r="K33" i="5"/>
  <c r="J33" i="5"/>
  <c r="I33" i="5"/>
  <c r="H33" i="5"/>
  <c r="G33" i="5"/>
  <c r="F33" i="5"/>
  <c r="I39" i="10"/>
  <c r="H39" i="10"/>
  <c r="G39" i="10"/>
  <c r="F39" i="10"/>
  <c r="E39" i="10"/>
  <c r="I38" i="10"/>
  <c r="H38" i="10"/>
  <c r="G38" i="10"/>
  <c r="F38" i="10"/>
  <c r="I37" i="10"/>
  <c r="H37" i="10"/>
  <c r="G37" i="10"/>
  <c r="F37" i="10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E33" i="10"/>
  <c r="K38" i="3"/>
  <c r="K33" i="3"/>
  <c r="K32" i="3"/>
  <c r="K34" i="3"/>
  <c r="K35" i="3"/>
  <c r="K36" i="3"/>
  <c r="K37" i="3"/>
  <c r="J33" i="3"/>
  <c r="J34" i="3"/>
  <c r="J35" i="3"/>
  <c r="J36" i="3"/>
  <c r="J37" i="3"/>
  <c r="J38" i="3"/>
  <c r="J32" i="3"/>
  <c r="I33" i="3"/>
  <c r="I34" i="3"/>
  <c r="I35" i="3"/>
  <c r="I36" i="3"/>
  <c r="I37" i="3"/>
  <c r="I38" i="3"/>
  <c r="I32" i="3"/>
  <c r="H33" i="3"/>
  <c r="H34" i="3"/>
  <c r="H35" i="3"/>
  <c r="H36" i="3"/>
  <c r="H37" i="3"/>
  <c r="H38" i="3"/>
  <c r="H32" i="3"/>
  <c r="G33" i="3"/>
  <c r="G34" i="3"/>
  <c r="G35" i="3"/>
  <c r="G36" i="3"/>
  <c r="G37" i="3"/>
  <c r="G38" i="3"/>
  <c r="G32" i="3"/>
  <c r="F33" i="3"/>
  <c r="F34" i="3"/>
  <c r="F35" i="3"/>
  <c r="F36" i="3"/>
  <c r="F37" i="3"/>
  <c r="F38" i="3"/>
  <c r="F32" i="3"/>
  <c r="E23" i="9"/>
  <c r="E32" i="9" s="1"/>
  <c r="F23" i="9"/>
  <c r="F38" i="9"/>
  <c r="F33" i="9"/>
  <c r="F34" i="9"/>
  <c r="F35" i="9"/>
  <c r="F36" i="9"/>
  <c r="F37" i="9"/>
  <c r="F32" i="9"/>
  <c r="E33" i="9"/>
  <c r="E34" i="9"/>
  <c r="E35" i="9"/>
  <c r="E36" i="9"/>
  <c r="E37" i="9"/>
  <c r="E25" i="7"/>
  <c r="E26" i="7"/>
  <c r="E27" i="7"/>
  <c r="E28" i="7"/>
  <c r="E29" i="7"/>
  <c r="E30" i="7"/>
  <c r="D29" i="6"/>
  <c r="D24" i="6"/>
  <c r="D25" i="6"/>
  <c r="D26" i="6"/>
  <c r="D27" i="6"/>
  <c r="D28" i="6"/>
  <c r="F23" i="6"/>
  <c r="G23" i="6"/>
  <c r="H23" i="6"/>
  <c r="J23" i="4"/>
  <c r="K23" i="4"/>
  <c r="I23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4" i="4"/>
  <c r="E25" i="4"/>
  <c r="E26" i="4"/>
  <c r="E27" i="4"/>
  <c r="E28" i="4"/>
  <c r="E29" i="4"/>
  <c r="D24" i="4"/>
  <c r="D25" i="4"/>
  <c r="D26" i="4"/>
  <c r="D27" i="4"/>
  <c r="D28" i="4"/>
  <c r="D29" i="4"/>
  <c r="D24" i="5"/>
  <c r="D25" i="5"/>
  <c r="D26" i="5"/>
  <c r="D27" i="5"/>
  <c r="D28" i="5"/>
  <c r="D29" i="5"/>
  <c r="E24" i="5"/>
  <c r="E25" i="5"/>
  <c r="E26" i="5"/>
  <c r="E27" i="5"/>
  <c r="E28" i="5"/>
  <c r="E29" i="5"/>
  <c r="G23" i="5"/>
  <c r="H23" i="5"/>
  <c r="I23" i="5"/>
  <c r="J23" i="5"/>
  <c r="K23" i="5"/>
  <c r="F23" i="5"/>
  <c r="F15" i="5"/>
  <c r="F16" i="5"/>
  <c r="F17" i="5"/>
  <c r="F18" i="5"/>
  <c r="F19" i="5"/>
  <c r="F20" i="5"/>
  <c r="F14" i="5"/>
  <c r="I17" i="10"/>
  <c r="I18" i="10"/>
  <c r="I19" i="10"/>
  <c r="I20" i="10"/>
  <c r="I23" i="10"/>
  <c r="J23" i="10"/>
  <c r="K23" i="10"/>
  <c r="F23" i="10"/>
  <c r="G23" i="10"/>
  <c r="H23" i="10"/>
  <c r="E15" i="10"/>
  <c r="E16" i="10"/>
  <c r="E17" i="10"/>
  <c r="E18" i="10"/>
  <c r="E19" i="10"/>
  <c r="E20" i="10"/>
  <c r="E14" i="10"/>
  <c r="F14" i="10"/>
  <c r="E24" i="3"/>
  <c r="E25" i="3"/>
  <c r="E26" i="3"/>
  <c r="E27" i="3"/>
  <c r="E28" i="3"/>
  <c r="E29" i="3"/>
  <c r="D28" i="3"/>
  <c r="D29" i="3"/>
  <c r="D24" i="3"/>
  <c r="D25" i="3"/>
  <c r="D26" i="3"/>
  <c r="D27" i="3"/>
  <c r="G23" i="3"/>
  <c r="H23" i="3"/>
  <c r="I23" i="3"/>
  <c r="J23" i="3"/>
  <c r="K23" i="3"/>
  <c r="F23" i="3"/>
  <c r="F15" i="3"/>
  <c r="F16" i="3"/>
  <c r="F17" i="3"/>
  <c r="F18" i="3"/>
  <c r="F19" i="3"/>
  <c r="F20" i="3"/>
  <c r="F14" i="3"/>
  <c r="G14" i="3"/>
  <c r="F17" i="9"/>
  <c r="F18" i="9"/>
  <c r="F15" i="9"/>
  <c r="F16" i="9"/>
  <c r="F19" i="9"/>
  <c r="F20" i="9"/>
  <c r="F14" i="9"/>
  <c r="D24" i="9"/>
  <c r="D25" i="9"/>
  <c r="D26" i="9"/>
  <c r="D27" i="9"/>
  <c r="D28" i="9"/>
  <c r="D29" i="9"/>
  <c r="B30" i="7"/>
  <c r="B29" i="7"/>
  <c r="B28" i="7"/>
  <c r="B27" i="7"/>
  <c r="B26" i="7"/>
  <c r="B25" i="7"/>
  <c r="E24" i="7"/>
  <c r="D24" i="7"/>
  <c r="B29" i="6"/>
  <c r="B28" i="6"/>
  <c r="B27" i="6"/>
  <c r="B26" i="6"/>
  <c r="B25" i="6"/>
  <c r="B24" i="6"/>
  <c r="E23" i="6"/>
  <c r="D23" i="6"/>
  <c r="B29" i="4"/>
  <c r="B28" i="4"/>
  <c r="B27" i="4"/>
  <c r="B26" i="4"/>
  <c r="B25" i="4"/>
  <c r="B24" i="4"/>
  <c r="E23" i="4"/>
  <c r="D23" i="4"/>
  <c r="B29" i="5"/>
  <c r="B28" i="5"/>
  <c r="B27" i="5"/>
  <c r="B26" i="5"/>
  <c r="B25" i="5"/>
  <c r="B24" i="5"/>
  <c r="E23" i="5"/>
  <c r="D23" i="5"/>
  <c r="B29" i="10"/>
  <c r="B28" i="10"/>
  <c r="B27" i="10"/>
  <c r="B26" i="10"/>
  <c r="B25" i="10"/>
  <c r="B24" i="10"/>
  <c r="E23" i="10"/>
  <c r="D23" i="10"/>
  <c r="B29" i="3"/>
  <c r="B28" i="3"/>
  <c r="B27" i="3"/>
  <c r="B26" i="3"/>
  <c r="B25" i="3"/>
  <c r="B24" i="3"/>
  <c r="E23" i="3"/>
  <c r="D23" i="3"/>
  <c r="E38" i="9"/>
  <c r="D23" i="9"/>
  <c r="B29" i="9"/>
  <c r="B28" i="9"/>
  <c r="B27" i="9"/>
  <c r="B26" i="9"/>
  <c r="B25" i="9"/>
  <c r="B24" i="9"/>
  <c r="E14" i="9"/>
  <c r="J15" i="5"/>
  <c r="J16" i="5"/>
  <c r="J17" i="5"/>
  <c r="J18" i="5"/>
  <c r="J19" i="5"/>
  <c r="J20" i="5"/>
  <c r="K15" i="4"/>
  <c r="K16" i="4"/>
  <c r="K17" i="4"/>
  <c r="K18" i="4"/>
  <c r="K19" i="4"/>
  <c r="K20" i="4"/>
  <c r="I15" i="3"/>
  <c r="I16" i="3"/>
  <c r="I17" i="3"/>
  <c r="I18" i="3"/>
  <c r="I19" i="3"/>
  <c r="I20" i="3"/>
  <c r="J15" i="3"/>
  <c r="J16" i="3"/>
  <c r="J17" i="3"/>
  <c r="J18" i="3"/>
  <c r="J19" i="3"/>
  <c r="J20" i="3"/>
  <c r="K15" i="3"/>
  <c r="K16" i="3"/>
  <c r="K17" i="3"/>
  <c r="K18" i="3"/>
  <c r="K19" i="3"/>
  <c r="K20" i="3"/>
  <c r="K14" i="3"/>
  <c r="D15" i="7"/>
  <c r="D16" i="7"/>
  <c r="D17" i="7"/>
  <c r="D18" i="7"/>
  <c r="D19" i="7"/>
  <c r="D20" i="7"/>
  <c r="D14" i="7"/>
  <c r="I15" i="10"/>
  <c r="I16" i="10"/>
  <c r="I14" i="10"/>
  <c r="H14" i="10"/>
  <c r="B6" i="9"/>
  <c r="B7" i="9"/>
  <c r="B8" i="9"/>
  <c r="B9" i="9"/>
  <c r="B10" i="9"/>
  <c r="B5" i="9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G14" i="10"/>
  <c r="H20" i="3"/>
  <c r="G20" i="3"/>
  <c r="H19" i="3"/>
  <c r="G19" i="3"/>
  <c r="H18" i="3"/>
  <c r="G18" i="3"/>
  <c r="H17" i="3"/>
  <c r="G17" i="3"/>
  <c r="H16" i="3"/>
  <c r="G16" i="3"/>
  <c r="H15" i="3"/>
  <c r="G15" i="3"/>
  <c r="J14" i="3"/>
  <c r="I14" i="3"/>
  <c r="H14" i="3"/>
  <c r="J20" i="4"/>
  <c r="I20" i="4"/>
  <c r="J19" i="4"/>
  <c r="I19" i="4"/>
  <c r="J18" i="4"/>
  <c r="I18" i="4"/>
  <c r="J17" i="4"/>
  <c r="I17" i="4"/>
  <c r="J16" i="4"/>
  <c r="I16" i="4"/>
  <c r="J15" i="4"/>
  <c r="I15" i="4"/>
  <c r="K14" i="4"/>
  <c r="J14" i="4"/>
  <c r="I14" i="4"/>
  <c r="K20" i="5"/>
  <c r="I20" i="5"/>
  <c r="H20" i="5"/>
  <c r="G20" i="5"/>
  <c r="K19" i="5"/>
  <c r="I19" i="5"/>
  <c r="H19" i="5"/>
  <c r="G19" i="5"/>
  <c r="K18" i="5"/>
  <c r="I18" i="5"/>
  <c r="H18" i="5"/>
  <c r="G18" i="5"/>
  <c r="K17" i="5"/>
  <c r="I17" i="5"/>
  <c r="H17" i="5"/>
  <c r="G17" i="5"/>
  <c r="K16" i="5"/>
  <c r="I16" i="5"/>
  <c r="H16" i="5"/>
  <c r="G16" i="5"/>
  <c r="K15" i="5"/>
  <c r="I15" i="5"/>
  <c r="H15" i="5"/>
  <c r="G15" i="5"/>
  <c r="K14" i="5"/>
  <c r="J14" i="5"/>
  <c r="I14" i="5"/>
  <c r="H14" i="5"/>
  <c r="G14" i="5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B6" i="7"/>
  <c r="B7" i="7"/>
  <c r="B8" i="7"/>
  <c r="B9" i="7"/>
  <c r="B10" i="7"/>
  <c r="B5" i="7"/>
  <c r="B10" i="6"/>
  <c r="B6" i="6"/>
  <c r="B7" i="6"/>
  <c r="B8" i="6"/>
  <c r="B9" i="6"/>
  <c r="B5" i="6"/>
  <c r="B6" i="5"/>
  <c r="B7" i="5"/>
  <c r="B8" i="5"/>
  <c r="B9" i="5"/>
  <c r="B10" i="5"/>
  <c r="B5" i="5"/>
  <c r="B6" i="4"/>
  <c r="B7" i="4"/>
  <c r="B8" i="4"/>
  <c r="B9" i="4"/>
  <c r="B10" i="4"/>
  <c r="B5" i="4"/>
  <c r="B6" i="3"/>
  <c r="B7" i="3"/>
  <c r="B8" i="3"/>
  <c r="B9" i="3"/>
  <c r="B10" i="3"/>
  <c r="B5" i="3"/>
  <c r="B5" i="10"/>
  <c r="B10" i="10"/>
  <c r="B9" i="10"/>
  <c r="B8" i="10"/>
  <c r="B7" i="10"/>
  <c r="B6" i="10"/>
  <c r="E16" i="9" l="1"/>
  <c r="E20" i="9"/>
  <c r="E17" i="9"/>
  <c r="E18" i="9"/>
  <c r="E15" i="9"/>
  <c r="E19" i="9"/>
</calcChain>
</file>

<file path=xl/sharedStrings.xml><?xml version="1.0" encoding="utf-8"?>
<sst xmlns="http://schemas.openxmlformats.org/spreadsheetml/2006/main" count="818" uniqueCount="20">
  <si>
    <t>Grammage papier</t>
  </si>
  <si>
    <t>épaisseur(m)</t>
  </si>
  <si>
    <t>rayon courbure(m)</t>
  </si>
  <si>
    <t>Déformation</t>
  </si>
  <si>
    <t>Mesures(ohm)</t>
  </si>
  <si>
    <t>Valeur Poto(ohm)</t>
  </si>
  <si>
    <t>deltaR/R0</t>
  </si>
  <si>
    <t>2B</t>
  </si>
  <si>
    <t>HB</t>
  </si>
  <si>
    <t>signal saturé</t>
  </si>
  <si>
    <t>HB/2</t>
  </si>
  <si>
    <t>6B</t>
  </si>
  <si>
    <t>160g/m²</t>
  </si>
  <si>
    <t>2H</t>
  </si>
  <si>
    <t>B</t>
  </si>
  <si>
    <t>3B</t>
  </si>
  <si>
    <t>Signal trop faible</t>
  </si>
  <si>
    <t>signal trop faible</t>
  </si>
  <si>
    <t>Compression</t>
  </si>
  <si>
    <t>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</si>
</sst>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88692038495188"/>
          <c:y val="0.17171296296296298"/>
          <c:w val="0.5478140857392825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'HB-2'!$F$1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'HB-2'!$B$4:$B$10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'HB-2'!$F$14:$F$20</c:f>
              <c:numCache>
                <c:formatCode>0.00E+00</c:formatCode>
                <c:ptCount val="7"/>
                <c:pt idx="0">
                  <c:v>0</c:v>
                </c:pt>
                <c:pt idx="1">
                  <c:v>0.12293853073463268</c:v>
                </c:pt>
                <c:pt idx="2">
                  <c:v>0.14392803598200898</c:v>
                </c:pt>
                <c:pt idx="3">
                  <c:v>0.17391304347826086</c:v>
                </c:pt>
                <c:pt idx="4">
                  <c:v>0.23448275862068965</c:v>
                </c:pt>
                <c:pt idx="5">
                  <c:v>0.25997001499250377</c:v>
                </c:pt>
                <c:pt idx="6">
                  <c:v>0.31934032983508248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7-4587-99C1-F14562CDD3DA}"/>
            </c:ext>
          </c:extLst>
        </c:ser>
        <c:ser>
          <c:idx val="1"/>
          <c:order val="1"/>
          <c:tx>
            <c:strRef>
              <c:f>'HB-2'!$E$1</c:f>
              <c:strCache>
                <c:ptCount val="1"/>
                <c:pt idx="0">
                  <c:v>1562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75481189851268"/>
                  <c:y val="4.63867016622922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160,74x - 0,066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'HB-2'!$E$14:$E$20</c:f>
              <c:numCache>
                <c:formatCode>0.00E+00</c:formatCode>
                <c:ptCount val="7"/>
                <c:pt idx="0">
                  <c:v>0</c:v>
                </c:pt>
                <c:pt idx="1">
                  <c:v>0.10881801125703565</c:v>
                </c:pt>
                <c:pt idx="2">
                  <c:v>0.14821763602251406</c:v>
                </c:pt>
                <c:pt idx="3">
                  <c:v>0.15005628517823641</c:v>
                </c:pt>
                <c:pt idx="4">
                  <c:v>0.19437148217636022</c:v>
                </c:pt>
                <c:pt idx="5">
                  <c:v>0.24202626641651032</c:v>
                </c:pt>
                <c:pt idx="6">
                  <c:v>0.34896810506566606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7-4587-99C1-F14562CD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1760"/>
        <c:axId val="132476640"/>
      </c:scatterChart>
      <c:valAx>
        <c:axId val="1324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76640"/>
        <c:crosses val="autoZero"/>
        <c:crossBetween val="midCat"/>
      </c:valAx>
      <c:valAx>
        <c:axId val="132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55555555555555"/>
                  <c:y val="0.318101851851851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40,949x - 0,0262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'6B'!$B$23:$B$29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'6B'!$I$33:$I$39</c:f>
              <c:numCache>
                <c:formatCode>0.00E+00</c:formatCode>
                <c:ptCount val="7"/>
                <c:pt idx="0">
                  <c:v>0</c:v>
                </c:pt>
                <c:pt idx="1">
                  <c:v>-0.12789699570815449</c:v>
                </c:pt>
                <c:pt idx="2">
                  <c:v>-0.13304721030042918</c:v>
                </c:pt>
                <c:pt idx="3">
                  <c:v>-0.15879828326180256</c:v>
                </c:pt>
                <c:pt idx="4">
                  <c:v>-0.16738197424892703</c:v>
                </c:pt>
                <c:pt idx="5">
                  <c:v>-0.18111587982832619</c:v>
                </c:pt>
                <c:pt idx="6">
                  <c:v>-0.18969957081545064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6-48B2-B3C0-3D61D34EB4FC}"/>
            </c:ext>
          </c:extLst>
        </c:ser>
        <c:ser>
          <c:idx val="1"/>
          <c:order val="1"/>
          <c:tx>
            <c:strRef>
              <c:f>'6B'!$J$1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'6B'!$J$33:$J$39</c:f>
              <c:numCache>
                <c:formatCode>0.00E+00</c:formatCode>
                <c:ptCount val="7"/>
                <c:pt idx="0">
                  <c:v>0</c:v>
                </c:pt>
                <c:pt idx="1">
                  <c:v>-7.0532915360501561E-2</c:v>
                </c:pt>
                <c:pt idx="2">
                  <c:v>-9.8746081504702196E-2</c:v>
                </c:pt>
                <c:pt idx="3">
                  <c:v>-0.11912225705329153</c:v>
                </c:pt>
                <c:pt idx="4">
                  <c:v>-0.13322884012539185</c:v>
                </c:pt>
                <c:pt idx="5">
                  <c:v>-0.15517241379310345</c:v>
                </c:pt>
                <c:pt idx="6">
                  <c:v>-0.16300940438871472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6-48B2-B3C0-3D61D34EB4FC}"/>
            </c:ext>
          </c:extLst>
        </c:ser>
        <c:ser>
          <c:idx val="2"/>
          <c:order val="2"/>
          <c:tx>
            <c:strRef>
              <c:f>'6B'!$K$1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'6B'!$K$33:$K$39</c:f>
              <c:numCache>
                <c:formatCode>0.00E+00</c:formatCode>
                <c:ptCount val="7"/>
                <c:pt idx="0">
                  <c:v>0</c:v>
                </c:pt>
                <c:pt idx="1">
                  <c:v>-0.11486486486486487</c:v>
                </c:pt>
                <c:pt idx="2">
                  <c:v>-0.1554054054054054</c:v>
                </c:pt>
                <c:pt idx="3">
                  <c:v>-0.16486486486486487</c:v>
                </c:pt>
                <c:pt idx="4">
                  <c:v>-0.1918918918918919</c:v>
                </c:pt>
                <c:pt idx="5">
                  <c:v>-0.21756756756756757</c:v>
                </c:pt>
                <c:pt idx="6">
                  <c:v>-0.23513513513513515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6-48B2-B3C0-3D61D34E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9840"/>
        <c:axId val="132457440"/>
      </c:scatterChart>
      <c:valAx>
        <c:axId val="1324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7440"/>
        <c:crosses val="autoZero"/>
        <c:crossBetween val="midCat"/>
      </c:valAx>
      <c:valAx>
        <c:axId val="132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B!$E$1</c:f>
              <c:strCache>
                <c:ptCount val="1"/>
                <c:pt idx="0">
                  <c:v>1562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B!$E$14:$E$20</c:f>
              <c:numCache>
                <c:formatCode>0.00E+00</c:formatCode>
                <c:ptCount val="7"/>
                <c:pt idx="0">
                  <c:v>0</c:v>
                </c:pt>
                <c:pt idx="1">
                  <c:v>9.1503267973856203E-2</c:v>
                </c:pt>
                <c:pt idx="2">
                  <c:v>0.19825708061002179</c:v>
                </c:pt>
                <c:pt idx="3">
                  <c:v>0.33333333333333331</c:v>
                </c:pt>
                <c:pt idx="4">
                  <c:v>0.38562091503267976</c:v>
                </c:pt>
                <c:pt idx="5">
                  <c:v>0.44226579520697168</c:v>
                </c:pt>
                <c:pt idx="6">
                  <c:v>0.80174291938997821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3-4BD3-B534-71B9CCCCF643}"/>
            </c:ext>
          </c:extLst>
        </c:ser>
        <c:ser>
          <c:idx val="1"/>
          <c:order val="1"/>
          <c:tx>
            <c:strRef>
              <c:f>B!$F$1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B!$F$14:$F$20</c:f>
              <c:numCache>
                <c:formatCode>0.00E+00</c:formatCode>
                <c:ptCount val="7"/>
                <c:pt idx="0">
                  <c:v>0</c:v>
                </c:pt>
                <c:pt idx="1">
                  <c:v>8.3815028901734104E-2</c:v>
                </c:pt>
                <c:pt idx="2">
                  <c:v>0.11445086705202312</c:v>
                </c:pt>
                <c:pt idx="3">
                  <c:v>0.14763005780346822</c:v>
                </c:pt>
                <c:pt idx="4">
                  <c:v>0.18265895953757225</c:v>
                </c:pt>
                <c:pt idx="5">
                  <c:v>0.30057803468208094</c:v>
                </c:pt>
                <c:pt idx="6">
                  <c:v>0.44508670520231214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3-4BD3-B534-71B9CCCCF643}"/>
            </c:ext>
          </c:extLst>
        </c:ser>
        <c:ser>
          <c:idx val="2"/>
          <c:order val="2"/>
          <c:tx>
            <c:strRef>
              <c:f>B!$G$1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6377952755905"/>
                  <c:y val="-8.24059492563429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170,77x - 0,0234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B!$G$14:$G$20</c:f>
              <c:numCache>
                <c:formatCode>0.00E+00</c:formatCode>
                <c:ptCount val="7"/>
                <c:pt idx="0">
                  <c:v>0</c:v>
                </c:pt>
                <c:pt idx="1">
                  <c:v>0.11803278688524591</c:v>
                </c:pt>
                <c:pt idx="2">
                  <c:v>0.26666666666666666</c:v>
                </c:pt>
                <c:pt idx="3">
                  <c:v>0.35737704918032787</c:v>
                </c:pt>
                <c:pt idx="4">
                  <c:v>0.46229508196721314</c:v>
                </c:pt>
                <c:pt idx="5">
                  <c:v>0.58360655737704914</c:v>
                </c:pt>
                <c:pt idx="6">
                  <c:v>0.72677595628415304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3-4BD3-B534-71B9CCCCF643}"/>
            </c:ext>
          </c:extLst>
        </c:ser>
        <c:ser>
          <c:idx val="3"/>
          <c:order val="3"/>
          <c:tx>
            <c:strRef>
              <c:f>B!$H$1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0.28543499511241449</c:v>
                </c:pt>
                <c:pt idx="2">
                  <c:v>0.50048875855327468</c:v>
                </c:pt>
                <c:pt idx="3">
                  <c:v>0.80058651026392957</c:v>
                </c:pt>
                <c:pt idx="4">
                  <c:v>0.80058651026392957</c:v>
                </c:pt>
                <c:pt idx="5">
                  <c:v>1.2482893450635386</c:v>
                </c:pt>
                <c:pt idx="6">
                  <c:v>2.0009775171065494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23-4BD3-B534-71B9CCCC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1520"/>
        <c:axId val="132432000"/>
      </c:scatterChart>
      <c:valAx>
        <c:axId val="132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2000"/>
        <c:crosses val="autoZero"/>
        <c:crossBetween val="midCat"/>
      </c:valAx>
      <c:valAx>
        <c:axId val="132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B!$F$1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B!$F$33:$F$39</c:f>
              <c:numCache>
                <c:formatCode>0.00E+00</c:formatCode>
                <c:ptCount val="7"/>
                <c:pt idx="0">
                  <c:v>0</c:v>
                </c:pt>
                <c:pt idx="1">
                  <c:v>-2.46242774566474E-2</c:v>
                </c:pt>
                <c:pt idx="2">
                  <c:v>-0.15213872832369943</c:v>
                </c:pt>
                <c:pt idx="3">
                  <c:v>-0.18739884393063583</c:v>
                </c:pt>
                <c:pt idx="4">
                  <c:v>-0.25005780346820811</c:v>
                </c:pt>
                <c:pt idx="5">
                  <c:v>-0.27780346820809249</c:v>
                </c:pt>
                <c:pt idx="6">
                  <c:v>-0.31595375722543351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E-4E32-BF2C-5F3374C9D7B9}"/>
            </c:ext>
          </c:extLst>
        </c:ser>
        <c:ser>
          <c:idx val="2"/>
          <c:order val="1"/>
          <c:tx>
            <c:strRef>
              <c:f>B!$G$1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986220472440945E-2"/>
                  <c:y val="0.3272354948805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B!$G$33:$G$39</c:f>
              <c:numCache>
                <c:formatCode>0.00E+00</c:formatCode>
                <c:ptCount val="7"/>
                <c:pt idx="0">
                  <c:v>0</c:v>
                </c:pt>
                <c:pt idx="1">
                  <c:v>-9.5300546448087428E-2</c:v>
                </c:pt>
                <c:pt idx="2">
                  <c:v>-0.17409836065573769</c:v>
                </c:pt>
                <c:pt idx="3">
                  <c:v>-0.24021857923497267</c:v>
                </c:pt>
                <c:pt idx="4">
                  <c:v>-0.29661202185792351</c:v>
                </c:pt>
                <c:pt idx="5">
                  <c:v>-0.32174863387978142</c:v>
                </c:pt>
                <c:pt idx="6">
                  <c:v>-0.38754098360655737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5E-4E32-BF2C-5F3374C9D7B9}"/>
            </c:ext>
          </c:extLst>
        </c:ser>
        <c:ser>
          <c:idx val="3"/>
          <c:order val="2"/>
          <c:tx>
            <c:strRef>
              <c:f>B!$H$1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B!$H$33:$H$39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-9.579667644183773E-2</c:v>
                </c:pt>
                <c:pt idx="2">
                  <c:v>-9.579667644183773E-2</c:v>
                </c:pt>
                <c:pt idx="3">
                  <c:v>-0.18211143695014662</c:v>
                </c:pt>
                <c:pt idx="4">
                  <c:v>-0.18211143695014662</c:v>
                </c:pt>
                <c:pt idx="5">
                  <c:v>-0.2503421309872923</c:v>
                </c:pt>
                <c:pt idx="6">
                  <c:v>-0.3575757575757576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5E-4E32-BF2C-5F3374C9D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1520"/>
        <c:axId val="132432000"/>
      </c:scatterChart>
      <c:valAx>
        <c:axId val="132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2000"/>
        <c:crosses val="autoZero"/>
        <c:crossBetween val="midCat"/>
      </c:valAx>
      <c:valAx>
        <c:axId val="132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'2H'!$D$1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86001749781277"/>
                  <c:y val="-1.96062992125984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47,285x - 0,0245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'2H'!$B$4:$B$10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'2H'!$D$14:$D$20</c:f>
              <c:numCache>
                <c:formatCode>0.00E+00</c:formatCode>
                <c:ptCount val="7"/>
                <c:pt idx="0">
                  <c:v>0</c:v>
                </c:pt>
                <c:pt idx="1">
                  <c:v>8.1007751937984498E-2</c:v>
                </c:pt>
                <c:pt idx="2">
                  <c:v>0.14728682170542637</c:v>
                </c:pt>
                <c:pt idx="3">
                  <c:v>0.17829457364341086</c:v>
                </c:pt>
                <c:pt idx="4">
                  <c:v>0.19767441860465115</c:v>
                </c:pt>
                <c:pt idx="5">
                  <c:v>0.22713178294573644</c:v>
                </c:pt>
                <c:pt idx="6">
                  <c:v>0.25116279069767444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9-457E-B275-7BF7AE63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47360"/>
        <c:axId val="132432480"/>
      </c:scatterChart>
      <c:valAx>
        <c:axId val="132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2480"/>
        <c:crosses val="autoZero"/>
        <c:crossBetween val="midCat"/>
      </c:valAx>
      <c:valAx>
        <c:axId val="132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'2H'!$D$1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709733158355205"/>
                  <c:y val="0.31137795275590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48,114x + 0,0218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'2H'!$B$24:$B$30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'2H'!$D$34:$D$40</c:f>
              <c:numCache>
                <c:formatCode>0.00E+00</c:formatCode>
                <c:ptCount val="7"/>
                <c:pt idx="0">
                  <c:v>0</c:v>
                </c:pt>
                <c:pt idx="1">
                  <c:v>-3.4108527131782945E-2</c:v>
                </c:pt>
                <c:pt idx="2">
                  <c:v>-7.2868217054263565E-2</c:v>
                </c:pt>
                <c:pt idx="3">
                  <c:v>-0.11162790697674418</c:v>
                </c:pt>
                <c:pt idx="4">
                  <c:v>-0.15038759689922482</c:v>
                </c:pt>
                <c:pt idx="5">
                  <c:v>-0.18914728682170542</c:v>
                </c:pt>
                <c:pt idx="6">
                  <c:v>-0.19961240310077519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7B-47EE-B4C8-92C33FB6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47360"/>
        <c:axId val="132432480"/>
      </c:scatterChart>
      <c:valAx>
        <c:axId val="132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2480"/>
        <c:crosses val="autoZero"/>
        <c:crossBetween val="midCat"/>
      </c:valAx>
      <c:valAx>
        <c:axId val="132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val poto 12500,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8.1048867699642438E-2</c:v>
                </c:pt>
                <c:pt idx="2">
                  <c:v>0.10727056019070322</c:v>
                </c:pt>
                <c:pt idx="3">
                  <c:v>0.1263408820023838</c:v>
                </c:pt>
                <c:pt idx="4">
                  <c:v>0.14302741358760429</c:v>
                </c:pt>
                <c:pt idx="5">
                  <c:v>0.17520858164481526</c:v>
                </c:pt>
                <c:pt idx="6">
                  <c:v>0.22765196662693682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2-4E96-A453-1ABB69CF8864}"/>
            </c:ext>
          </c:extLst>
        </c:ser>
        <c:ser>
          <c:idx val="1"/>
          <c:order val="1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'2B'!$H$14:$H$20</c:f>
              <c:numCache>
                <c:formatCode>0.00E+00</c:formatCode>
                <c:ptCount val="7"/>
                <c:pt idx="0">
                  <c:v>0</c:v>
                </c:pt>
                <c:pt idx="1">
                  <c:v>7.621951219512195E-2</c:v>
                </c:pt>
                <c:pt idx="2">
                  <c:v>0.16737804878048781</c:v>
                </c:pt>
                <c:pt idx="3">
                  <c:v>0.27378048780487807</c:v>
                </c:pt>
                <c:pt idx="4">
                  <c:v>0.33445121951219514</c:v>
                </c:pt>
                <c:pt idx="5">
                  <c:v>0.40152439024390246</c:v>
                </c:pt>
                <c:pt idx="6">
                  <c:v>0.55762195121951219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2-4E96-A453-1ABB69CF8864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0.19704433497536947</c:v>
                </c:pt>
                <c:pt idx="2">
                  <c:v>0.23809523809523808</c:v>
                </c:pt>
                <c:pt idx="3">
                  <c:v>0.27586206896551724</c:v>
                </c:pt>
                <c:pt idx="4">
                  <c:v>0.28078817733990147</c:v>
                </c:pt>
                <c:pt idx="5">
                  <c:v>0.32676518883415434</c:v>
                </c:pt>
                <c:pt idx="6">
                  <c:v>0.37766830870279144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A2-4E96-A453-1ABB69CF8864}"/>
            </c:ext>
          </c:extLst>
        </c:ser>
        <c:ser>
          <c:idx val="3"/>
          <c:order val="3"/>
          <c:tx>
            <c:strRef>
              <c:f>B!$A$1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0.28543499511241449</c:v>
                </c:pt>
                <c:pt idx="2">
                  <c:v>0.50048875855327468</c:v>
                </c:pt>
                <c:pt idx="3">
                  <c:v>0.80058651026392957</c:v>
                </c:pt>
                <c:pt idx="4">
                  <c:v>0.80058651026392957</c:v>
                </c:pt>
                <c:pt idx="5">
                  <c:v>1.2482893450635386</c:v>
                </c:pt>
                <c:pt idx="6">
                  <c:v>2.0009775171065494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A2-4E96-A453-1ABB69CF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400"/>
        <c:axId val="132442560"/>
      </c:scatterChart>
      <c:valAx>
        <c:axId val="1324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2560"/>
        <c:crosses val="autoZero"/>
        <c:crossBetween val="midCat"/>
      </c:valAx>
      <c:valAx>
        <c:axId val="132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val poto 25000,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'6B'!$A$1</c:f>
              <c:strCache>
                <c:ptCount val="1"/>
                <c:pt idx="0">
                  <c:v>6B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'6B'!$I$14:$I$20</c:f>
              <c:numCache>
                <c:formatCode>0.00E+00</c:formatCode>
                <c:ptCount val="7"/>
                <c:pt idx="0">
                  <c:v>0</c:v>
                </c:pt>
                <c:pt idx="1">
                  <c:v>1.2875536480686695E-2</c:v>
                </c:pt>
                <c:pt idx="2">
                  <c:v>1.9742489270386267E-2</c:v>
                </c:pt>
                <c:pt idx="3">
                  <c:v>4.7210300429184553E-2</c:v>
                </c:pt>
                <c:pt idx="4">
                  <c:v>9.012875536480687E-2</c:v>
                </c:pt>
                <c:pt idx="5">
                  <c:v>0.12103004291845494</c:v>
                </c:pt>
                <c:pt idx="6">
                  <c:v>0.18626609442060085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9-4D86-BCC5-7F929EFDA208}"/>
            </c:ext>
          </c:extLst>
        </c:ser>
        <c:ser>
          <c:idx val="1"/>
          <c:order val="1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HB!$I$14:$I$20</c:f>
              <c:numCache>
                <c:formatCode>0.00E+00</c:formatCode>
                <c:ptCount val="7"/>
                <c:pt idx="0">
                  <c:v>0</c:v>
                </c:pt>
                <c:pt idx="1">
                  <c:v>7.7864293659621803E-2</c:v>
                </c:pt>
                <c:pt idx="2">
                  <c:v>0.14682981090100111</c:v>
                </c:pt>
                <c:pt idx="3">
                  <c:v>0.16796440489432704</c:v>
                </c:pt>
                <c:pt idx="4">
                  <c:v>0.19021134593993325</c:v>
                </c:pt>
                <c:pt idx="5">
                  <c:v>0.26807563959955505</c:v>
                </c:pt>
                <c:pt idx="6">
                  <c:v>0.40155728587319245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9-4D86-BCC5-7F929EFDA208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'3B'!$I$14:$I$20</c:f>
              <c:numCache>
                <c:formatCode>0.00E+00</c:formatCode>
                <c:ptCount val="7"/>
                <c:pt idx="0">
                  <c:v>0</c:v>
                </c:pt>
                <c:pt idx="1">
                  <c:v>6.0258249641319941E-2</c:v>
                </c:pt>
                <c:pt idx="2">
                  <c:v>0.12625538020086083</c:v>
                </c:pt>
                <c:pt idx="3">
                  <c:v>0.20373027259684362</c:v>
                </c:pt>
                <c:pt idx="4">
                  <c:v>0.20803443328550933</c:v>
                </c:pt>
                <c:pt idx="5">
                  <c:v>0.2898134863701578</c:v>
                </c:pt>
                <c:pt idx="6">
                  <c:v>0.50645624103299858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89-4D86-BCC5-7F929EFDA208}"/>
            </c:ext>
          </c:extLst>
        </c:ser>
        <c:ser>
          <c:idx val="3"/>
          <c:order val="3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'2B'!$I$14:$I$20</c:f>
              <c:numCache>
                <c:formatCode>0.00E+00</c:formatCode>
                <c:ptCount val="7"/>
                <c:pt idx="0">
                  <c:v>0</c:v>
                </c:pt>
                <c:pt idx="1">
                  <c:v>8.3524318818436472E-2</c:v>
                </c:pt>
                <c:pt idx="2">
                  <c:v>0.18232747644512351</c:v>
                </c:pt>
                <c:pt idx="3">
                  <c:v>0.30099312452253629</c:v>
                </c:pt>
                <c:pt idx="4">
                  <c:v>0.44563279857397503</c:v>
                </c:pt>
                <c:pt idx="5">
                  <c:v>0.62694168576521514</c:v>
                </c:pt>
                <c:pt idx="6">
                  <c:v>0.85968933027756556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0-4822-93DB-AE0B34BF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0560"/>
        <c:axId val="132491040"/>
      </c:scatterChart>
      <c:valAx>
        <c:axId val="1324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1040"/>
        <c:crosses val="autoZero"/>
        <c:crossBetween val="midCat"/>
      </c:valAx>
      <c:valAx>
        <c:axId val="132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val poto 12500,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HB!$H$32:$H$38</c:f>
              <c:numCache>
                <c:formatCode>0.00E+00</c:formatCode>
                <c:ptCount val="7"/>
                <c:pt idx="0">
                  <c:v>0</c:v>
                </c:pt>
                <c:pt idx="1">
                  <c:v>-0.15852205005959474</c:v>
                </c:pt>
                <c:pt idx="2">
                  <c:v>-0.18474374255065554</c:v>
                </c:pt>
                <c:pt idx="3">
                  <c:v>-0.20858164481525626</c:v>
                </c:pt>
                <c:pt idx="4">
                  <c:v>-0.27413587604290823</c:v>
                </c:pt>
                <c:pt idx="5">
                  <c:v>-0.29439809296781883</c:v>
                </c:pt>
                <c:pt idx="6">
                  <c:v>-0.34684147794994041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A-4B1A-BCC6-DD6F52BD2B8F}"/>
            </c:ext>
          </c:extLst>
        </c:ser>
        <c:ser>
          <c:idx val="1"/>
          <c:order val="1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'2B'!$H$33:$H$39</c:f>
              <c:numCache>
                <c:formatCode>0.00E+00</c:formatCode>
                <c:ptCount val="7"/>
                <c:pt idx="0">
                  <c:v>0</c:v>
                </c:pt>
                <c:pt idx="1">
                  <c:v>-0.17713414634146341</c:v>
                </c:pt>
                <c:pt idx="2">
                  <c:v>-0.22286585365853659</c:v>
                </c:pt>
                <c:pt idx="3">
                  <c:v>-0.26402439024390245</c:v>
                </c:pt>
                <c:pt idx="4">
                  <c:v>-0.28292682926829266</c:v>
                </c:pt>
                <c:pt idx="5">
                  <c:v>-0.30091463414634145</c:v>
                </c:pt>
                <c:pt idx="6">
                  <c:v>-0.36493902439024389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A-4B1A-BCC6-DD6F52BD2B8F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'3B'!$H$33:$H$39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-0.20032840722495895</c:v>
                </c:pt>
                <c:pt idx="2">
                  <c:v>-0.24958949096880131</c:v>
                </c:pt>
                <c:pt idx="3">
                  <c:v>-0.27914614121510672</c:v>
                </c:pt>
                <c:pt idx="4">
                  <c:v>-0.32019704433497537</c:v>
                </c:pt>
                <c:pt idx="5">
                  <c:v>-0.36945812807881773</c:v>
                </c:pt>
                <c:pt idx="6">
                  <c:v>-0.42036124794745483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4A-4B1A-BCC6-DD6F52BD2B8F}"/>
            </c:ext>
          </c:extLst>
        </c:ser>
        <c:ser>
          <c:idx val="3"/>
          <c:order val="3"/>
          <c:tx>
            <c:strRef>
              <c:f>B!$A$1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B!$H$33:$H$39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-9.579667644183773E-2</c:v>
                </c:pt>
                <c:pt idx="2">
                  <c:v>-9.579667644183773E-2</c:v>
                </c:pt>
                <c:pt idx="3">
                  <c:v>-0.18211143695014662</c:v>
                </c:pt>
                <c:pt idx="4">
                  <c:v>-0.18211143695014662</c:v>
                </c:pt>
                <c:pt idx="5">
                  <c:v>-0.2503421309872923</c:v>
                </c:pt>
                <c:pt idx="6">
                  <c:v>-0.3575757575757576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4A-4B1A-BCC6-DD6F52BD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400"/>
        <c:axId val="132442560"/>
      </c:scatterChart>
      <c:valAx>
        <c:axId val="1324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2560"/>
        <c:crosses val="autoZero"/>
        <c:crossBetween val="midCat"/>
      </c:valAx>
      <c:valAx>
        <c:axId val="132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val poto 25000,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'6B'!$A$1</c:f>
              <c:strCache>
                <c:ptCount val="1"/>
                <c:pt idx="0">
                  <c:v>6B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'6B'!$I$33:$I$39</c:f>
              <c:numCache>
                <c:formatCode>0.00E+00</c:formatCode>
                <c:ptCount val="7"/>
                <c:pt idx="0">
                  <c:v>0</c:v>
                </c:pt>
                <c:pt idx="1">
                  <c:v>-0.12789699570815449</c:v>
                </c:pt>
                <c:pt idx="2">
                  <c:v>-0.13304721030042918</c:v>
                </c:pt>
                <c:pt idx="3">
                  <c:v>-0.15879828326180256</c:v>
                </c:pt>
                <c:pt idx="4">
                  <c:v>-0.16738197424892703</c:v>
                </c:pt>
                <c:pt idx="5">
                  <c:v>-0.18111587982832619</c:v>
                </c:pt>
                <c:pt idx="6">
                  <c:v>-0.18969957081545064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4-48A1-A35B-19A3878C88E2}"/>
            </c:ext>
          </c:extLst>
        </c:ser>
        <c:ser>
          <c:idx val="1"/>
          <c:order val="1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HB!$I$32:$I$38</c:f>
              <c:numCache>
                <c:formatCode>0.00E+00</c:formatCode>
                <c:ptCount val="7"/>
                <c:pt idx="0">
                  <c:v>0</c:v>
                </c:pt>
                <c:pt idx="1">
                  <c:v>-0.12680756395995552</c:v>
                </c:pt>
                <c:pt idx="2">
                  <c:v>-0.16240266963292546</c:v>
                </c:pt>
                <c:pt idx="3">
                  <c:v>-0.17797552836484984</c:v>
                </c:pt>
                <c:pt idx="4">
                  <c:v>-0.22469410456062291</c:v>
                </c:pt>
                <c:pt idx="5">
                  <c:v>-0.26585094549499444</c:v>
                </c:pt>
                <c:pt idx="6">
                  <c:v>-0.3031145717463849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4-48A1-A35B-19A3878C88E2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'3B'!$I$33:$I$39</c:f>
              <c:numCache>
                <c:formatCode>0.00E+00</c:formatCode>
                <c:ptCount val="7"/>
                <c:pt idx="0">
                  <c:v>0</c:v>
                </c:pt>
                <c:pt idx="1">
                  <c:v>-0.18507890961262555</c:v>
                </c:pt>
                <c:pt idx="2">
                  <c:v>-0.25394548063127692</c:v>
                </c:pt>
                <c:pt idx="3">
                  <c:v>-0.28407460545193686</c:v>
                </c:pt>
                <c:pt idx="4">
                  <c:v>-0.33859397417503589</c:v>
                </c:pt>
                <c:pt idx="5">
                  <c:v>-0.38593974175035867</c:v>
                </c:pt>
                <c:pt idx="6">
                  <c:v>-0.42611190817790529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84-48A1-A35B-19A3878C88E2}"/>
            </c:ext>
          </c:extLst>
        </c:ser>
        <c:ser>
          <c:idx val="3"/>
          <c:order val="3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'2B'!$I$33:$I$39</c:f>
              <c:numCache>
                <c:formatCode>0.00E+00</c:formatCode>
                <c:ptCount val="7"/>
                <c:pt idx="0">
                  <c:v>0</c:v>
                </c:pt>
                <c:pt idx="1">
                  <c:v>-0.18792971734148206</c:v>
                </c:pt>
                <c:pt idx="2">
                  <c:v>-0.27858416093710209</c:v>
                </c:pt>
                <c:pt idx="3">
                  <c:v>-0.31652661064425769</c:v>
                </c:pt>
                <c:pt idx="4">
                  <c:v>-0.35090399796282151</c:v>
                </c:pt>
                <c:pt idx="5">
                  <c:v>-0.41023682200152789</c:v>
                </c:pt>
                <c:pt idx="6">
                  <c:v>-0.4596384008148714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84-48A1-A35B-19A3878C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0560"/>
        <c:axId val="132491040"/>
      </c:scatterChart>
      <c:valAx>
        <c:axId val="1324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1040"/>
        <c:crosses val="autoZero"/>
        <c:crossBetween val="midCat"/>
      </c:valAx>
      <c:valAx>
        <c:axId val="132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 𝑓𝑜𝑛𝑐𝑡𝑖𝑜𝑛 𝑑𝑒 𝜀, val poto 12500,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HB!$H$23:$H$29</c:f>
              <c:numCache>
                <c:formatCode>0.00E+00</c:formatCode>
                <c:ptCount val="7"/>
                <c:pt idx="0">
                  <c:v>8390000</c:v>
                </c:pt>
                <c:pt idx="1">
                  <c:v>7060000</c:v>
                </c:pt>
                <c:pt idx="2">
                  <c:v>6840000</c:v>
                </c:pt>
                <c:pt idx="3">
                  <c:v>6640000</c:v>
                </c:pt>
                <c:pt idx="4">
                  <c:v>6090000</c:v>
                </c:pt>
                <c:pt idx="5">
                  <c:v>5920000</c:v>
                </c:pt>
                <c:pt idx="6">
                  <c:v>5480000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5-4F2C-BE8F-3BA8921C663A}"/>
            </c:ext>
          </c:extLst>
        </c:ser>
        <c:ser>
          <c:idx val="1"/>
          <c:order val="1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'2B'!$H$23:$H$29</c:f>
              <c:numCache>
                <c:formatCode>0.00E+00</c:formatCode>
                <c:ptCount val="7"/>
                <c:pt idx="0">
                  <c:v>32800000</c:v>
                </c:pt>
                <c:pt idx="1">
                  <c:v>26990000</c:v>
                </c:pt>
                <c:pt idx="2">
                  <c:v>25490000</c:v>
                </c:pt>
                <c:pt idx="3">
                  <c:v>24140000</c:v>
                </c:pt>
                <c:pt idx="4">
                  <c:v>23520000</c:v>
                </c:pt>
                <c:pt idx="5">
                  <c:v>22930000</c:v>
                </c:pt>
                <c:pt idx="6">
                  <c:v>20830000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A5-4F2C-BE8F-3BA8921C663A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'3B'!$H$23:$H$29</c:f>
              <c:numCache>
                <c:formatCode>0.00E+00</c:formatCode>
                <c:ptCount val="7"/>
                <c:pt idx="0">
                  <c:v>6090000</c:v>
                </c:pt>
                <c:pt idx="1">
                  <c:v>4870000</c:v>
                </c:pt>
                <c:pt idx="2">
                  <c:v>4570000</c:v>
                </c:pt>
                <c:pt idx="3">
                  <c:v>4390000</c:v>
                </c:pt>
                <c:pt idx="4">
                  <c:v>4140000</c:v>
                </c:pt>
                <c:pt idx="5">
                  <c:v>3840000</c:v>
                </c:pt>
                <c:pt idx="6">
                  <c:v>3530000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A5-4F2C-BE8F-3BA8921C663A}"/>
            </c:ext>
          </c:extLst>
        </c:ser>
        <c:ser>
          <c:idx val="3"/>
          <c:order val="3"/>
          <c:tx>
            <c:strRef>
              <c:f>B!$A$1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B!$H$23:$H$29</c:f>
              <c:numCache>
                <c:formatCode>0.00E+00</c:formatCode>
                <c:ptCount val="7"/>
                <c:pt idx="0">
                  <c:v>102300000</c:v>
                </c:pt>
                <c:pt idx="1">
                  <c:v>92500000</c:v>
                </c:pt>
                <c:pt idx="2">
                  <c:v>92500000</c:v>
                </c:pt>
                <c:pt idx="3">
                  <c:v>83670000</c:v>
                </c:pt>
                <c:pt idx="4">
                  <c:v>83670000</c:v>
                </c:pt>
                <c:pt idx="5">
                  <c:v>76690000</c:v>
                </c:pt>
                <c:pt idx="6">
                  <c:v>65720000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A5-4F2C-BE8F-3BA8921C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400"/>
        <c:axId val="132442560"/>
      </c:scatterChart>
      <c:valAx>
        <c:axId val="1324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2560"/>
        <c:crosses val="autoZero"/>
        <c:crossBetween val="midCat"/>
      </c:valAx>
      <c:valAx>
        <c:axId val="132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277777777777782E-2"/>
          <c:y val="0.17634259259259263"/>
          <c:w val="0.90027777777777773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'HB-2'!$E$1</c:f>
              <c:strCache>
                <c:ptCount val="1"/>
                <c:pt idx="0">
                  <c:v>1562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76399825021872"/>
                  <c:y val="0.37786781860600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38,088x + 0,0225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'HB-2'!$E$32:$E$38</c:f>
              <c:numCache>
                <c:formatCode>0.00E+00</c:formatCode>
                <c:ptCount val="7"/>
                <c:pt idx="0">
                  <c:v>0</c:v>
                </c:pt>
                <c:pt idx="1">
                  <c:v>-3.0018761726078799E-2</c:v>
                </c:pt>
                <c:pt idx="2">
                  <c:v>-3.0018761726078799E-2</c:v>
                </c:pt>
                <c:pt idx="3">
                  <c:v>-8.8180112570356475E-2</c:v>
                </c:pt>
                <c:pt idx="4">
                  <c:v>-0.11444652908067542</c:v>
                </c:pt>
                <c:pt idx="5">
                  <c:v>-0.13883677298311445</c:v>
                </c:pt>
                <c:pt idx="6">
                  <c:v>-0.16135084427767354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C-4F73-BE05-769494512442}"/>
            </c:ext>
          </c:extLst>
        </c:ser>
        <c:ser>
          <c:idx val="1"/>
          <c:order val="1"/>
          <c:tx>
            <c:strRef>
              <c:f>'HB-2'!$F$1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'HB-2'!$B$23:$B$29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'HB-2'!$F$32:$F$38</c:f>
              <c:numCache>
                <c:formatCode>0.00E+00</c:formatCode>
                <c:ptCount val="7"/>
                <c:pt idx="0">
                  <c:v>0</c:v>
                </c:pt>
                <c:pt idx="1">
                  <c:v>-3.1484257871064465E-2</c:v>
                </c:pt>
                <c:pt idx="2">
                  <c:v>-0.10194902548725637</c:v>
                </c:pt>
                <c:pt idx="3">
                  <c:v>-0.1128935532233883</c:v>
                </c:pt>
                <c:pt idx="4">
                  <c:v>-0.14392803598200898</c:v>
                </c:pt>
                <c:pt idx="5">
                  <c:v>-0.16191904047976011</c:v>
                </c:pt>
                <c:pt idx="6">
                  <c:v>-0.21314842578710644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EC-4F73-BE05-769494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91248"/>
        <c:axId val="1301792208"/>
      </c:scatterChart>
      <c:valAx>
        <c:axId val="13017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792208"/>
        <c:crosses val="autoZero"/>
        <c:crossBetween val="midCat"/>
      </c:valAx>
      <c:valAx>
        <c:axId val="13017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79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𝑅  𝑓𝑜𝑛𝑐𝑡𝑖𝑜𝑛 𝑑𝑒 𝜀, val poto 12500, flexion</a:t>
            </a:r>
          </a:p>
        </c:rich>
      </c:tx>
      <c:layout>
        <c:manualLayout>
          <c:xMode val="edge"/>
          <c:yMode val="edge"/>
          <c:x val="0.10058581718381093"/>
          <c:y val="1.6161616161616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HB!$H$4:$H$10</c:f>
              <c:numCache>
                <c:formatCode>0.00E+00</c:formatCode>
                <c:ptCount val="7"/>
                <c:pt idx="0">
                  <c:v>8390000</c:v>
                </c:pt>
                <c:pt idx="1">
                  <c:v>9070000</c:v>
                </c:pt>
                <c:pt idx="2">
                  <c:v>9290000</c:v>
                </c:pt>
                <c:pt idx="3">
                  <c:v>9450000</c:v>
                </c:pt>
                <c:pt idx="4">
                  <c:v>9590000</c:v>
                </c:pt>
                <c:pt idx="5">
                  <c:v>9860000</c:v>
                </c:pt>
                <c:pt idx="6">
                  <c:v>10300000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E-41F3-8321-9CBF07B92EF9}"/>
            </c:ext>
          </c:extLst>
        </c:ser>
        <c:ser>
          <c:idx val="1"/>
          <c:order val="1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'2B'!$H$4:$H$10</c:f>
              <c:numCache>
                <c:formatCode>0.00E+00</c:formatCode>
                <c:ptCount val="7"/>
                <c:pt idx="0">
                  <c:v>32800000</c:v>
                </c:pt>
                <c:pt idx="1">
                  <c:v>35300000</c:v>
                </c:pt>
                <c:pt idx="2">
                  <c:v>38290000</c:v>
                </c:pt>
                <c:pt idx="3">
                  <c:v>41780000</c:v>
                </c:pt>
                <c:pt idx="4">
                  <c:v>43770000</c:v>
                </c:pt>
                <c:pt idx="5">
                  <c:v>45970000</c:v>
                </c:pt>
                <c:pt idx="6">
                  <c:v>51090000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E-41F3-8321-9CBF07B92EF9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'3B'!$H$4:$H$10</c:f>
              <c:numCache>
                <c:formatCode>0.00E+00</c:formatCode>
                <c:ptCount val="7"/>
                <c:pt idx="0">
                  <c:v>6090000</c:v>
                </c:pt>
                <c:pt idx="1">
                  <c:v>7290000</c:v>
                </c:pt>
                <c:pt idx="2">
                  <c:v>7540000</c:v>
                </c:pt>
                <c:pt idx="3">
                  <c:v>7770000</c:v>
                </c:pt>
                <c:pt idx="4">
                  <c:v>7800000</c:v>
                </c:pt>
                <c:pt idx="5">
                  <c:v>8080000</c:v>
                </c:pt>
                <c:pt idx="6">
                  <c:v>8390000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4E-41F3-8321-9CBF07B92EF9}"/>
            </c:ext>
          </c:extLst>
        </c:ser>
        <c:ser>
          <c:idx val="3"/>
          <c:order val="3"/>
          <c:tx>
            <c:strRef>
              <c:f>B!$A$1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B!$H$4:$H$10</c:f>
              <c:numCache>
                <c:formatCode>0.00E+00</c:formatCode>
                <c:ptCount val="7"/>
                <c:pt idx="0">
                  <c:v>102300000</c:v>
                </c:pt>
                <c:pt idx="1">
                  <c:v>131500000</c:v>
                </c:pt>
                <c:pt idx="2">
                  <c:v>153500000</c:v>
                </c:pt>
                <c:pt idx="3">
                  <c:v>184200000</c:v>
                </c:pt>
                <c:pt idx="4">
                  <c:v>184200000</c:v>
                </c:pt>
                <c:pt idx="5">
                  <c:v>230000000</c:v>
                </c:pt>
                <c:pt idx="6">
                  <c:v>307000000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4E-41F3-8321-9CBF07B9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400"/>
        <c:axId val="132442560"/>
      </c:scatterChart>
      <c:valAx>
        <c:axId val="1324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2560"/>
        <c:crosses val="autoZero"/>
        <c:crossBetween val="midCat"/>
      </c:valAx>
      <c:valAx>
        <c:axId val="132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𝑅  𝑓𝑜𝑛𝑐𝑡𝑖𝑜𝑛 𝑑𝑒 𝜀, val poto 25000,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'6B'!$A$1</c:f>
              <c:strCache>
                <c:ptCount val="1"/>
                <c:pt idx="0">
                  <c:v>6B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'6B'!$I$23:$I$29</c:f>
              <c:numCache>
                <c:formatCode>0.00E+00</c:formatCode>
                <c:ptCount val="7"/>
                <c:pt idx="0">
                  <c:v>582500</c:v>
                </c:pt>
                <c:pt idx="1">
                  <c:v>508000</c:v>
                </c:pt>
                <c:pt idx="2">
                  <c:v>505000</c:v>
                </c:pt>
                <c:pt idx="3">
                  <c:v>490000</c:v>
                </c:pt>
                <c:pt idx="4">
                  <c:v>485000</c:v>
                </c:pt>
                <c:pt idx="5">
                  <c:v>477000</c:v>
                </c:pt>
                <c:pt idx="6">
                  <c:v>472000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7-483A-B069-82E87083623D}"/>
            </c:ext>
          </c:extLst>
        </c:ser>
        <c:ser>
          <c:idx val="1"/>
          <c:order val="1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HB!$I$23:$I$29</c:f>
              <c:numCache>
                <c:formatCode>0.00E+00</c:formatCode>
                <c:ptCount val="7"/>
                <c:pt idx="0">
                  <c:v>8990000</c:v>
                </c:pt>
                <c:pt idx="1">
                  <c:v>7850000</c:v>
                </c:pt>
                <c:pt idx="2">
                  <c:v>7530000</c:v>
                </c:pt>
                <c:pt idx="3">
                  <c:v>7390000</c:v>
                </c:pt>
                <c:pt idx="4">
                  <c:v>6970000</c:v>
                </c:pt>
                <c:pt idx="5">
                  <c:v>6600000</c:v>
                </c:pt>
                <c:pt idx="6">
                  <c:v>6265000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7-483A-B069-82E87083623D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'3B'!$I$23:$I$29</c:f>
              <c:numCache>
                <c:formatCode>0.00E+00</c:formatCode>
                <c:ptCount val="7"/>
                <c:pt idx="0">
                  <c:v>6970000</c:v>
                </c:pt>
                <c:pt idx="1">
                  <c:v>5680000</c:v>
                </c:pt>
                <c:pt idx="2">
                  <c:v>5200000</c:v>
                </c:pt>
                <c:pt idx="3">
                  <c:v>4990000</c:v>
                </c:pt>
                <c:pt idx="4">
                  <c:v>4610000</c:v>
                </c:pt>
                <c:pt idx="5">
                  <c:v>4280000</c:v>
                </c:pt>
                <c:pt idx="6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7-483A-B069-82E87083623D}"/>
            </c:ext>
          </c:extLst>
        </c:ser>
        <c:ser>
          <c:idx val="3"/>
          <c:order val="3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'2B'!$I$23:$I$29</c:f>
              <c:numCache>
                <c:formatCode>0.00E+00</c:formatCode>
                <c:ptCount val="7"/>
                <c:pt idx="0">
                  <c:v>39270000</c:v>
                </c:pt>
                <c:pt idx="1">
                  <c:v>31890000</c:v>
                </c:pt>
                <c:pt idx="2">
                  <c:v>28330000</c:v>
                </c:pt>
                <c:pt idx="3">
                  <c:v>26840000</c:v>
                </c:pt>
                <c:pt idx="4">
                  <c:v>25490000</c:v>
                </c:pt>
                <c:pt idx="5">
                  <c:v>23160000</c:v>
                </c:pt>
                <c:pt idx="6">
                  <c:v>21220000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17-483A-B069-82E87083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0560"/>
        <c:axId val="132491040"/>
      </c:scatterChart>
      <c:valAx>
        <c:axId val="1324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1040"/>
        <c:crosses val="autoZero"/>
        <c:crossBetween val="midCat"/>
      </c:valAx>
      <c:valAx>
        <c:axId val="132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𝑅  𝑓𝑜𝑛𝑐𝑡𝑖𝑜𝑛 𝑑𝑒 𝜀, val poto 25000,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'6B'!$A$1</c:f>
              <c:strCache>
                <c:ptCount val="1"/>
                <c:pt idx="0">
                  <c:v>6B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'6B'!$I$4:$I$10</c:f>
              <c:numCache>
                <c:formatCode>0.00E+00</c:formatCode>
                <c:ptCount val="7"/>
                <c:pt idx="0">
                  <c:v>582500</c:v>
                </c:pt>
                <c:pt idx="1">
                  <c:v>590000</c:v>
                </c:pt>
                <c:pt idx="2">
                  <c:v>594000</c:v>
                </c:pt>
                <c:pt idx="3">
                  <c:v>610000</c:v>
                </c:pt>
                <c:pt idx="4">
                  <c:v>635000</c:v>
                </c:pt>
                <c:pt idx="5">
                  <c:v>653000</c:v>
                </c:pt>
                <c:pt idx="6">
                  <c:v>691000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5-44AE-97E5-CEF64099055A}"/>
            </c:ext>
          </c:extLst>
        </c:ser>
        <c:ser>
          <c:idx val="1"/>
          <c:order val="1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HB!$I$4:$I$10</c:f>
              <c:numCache>
                <c:formatCode>0.00E+00</c:formatCode>
                <c:ptCount val="7"/>
                <c:pt idx="0">
                  <c:v>8990000</c:v>
                </c:pt>
                <c:pt idx="1">
                  <c:v>9690000</c:v>
                </c:pt>
                <c:pt idx="2">
                  <c:v>10310000</c:v>
                </c:pt>
                <c:pt idx="3">
                  <c:v>10500000</c:v>
                </c:pt>
                <c:pt idx="4">
                  <c:v>10700000</c:v>
                </c:pt>
                <c:pt idx="5">
                  <c:v>11400000</c:v>
                </c:pt>
                <c:pt idx="6">
                  <c:v>12600000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5-44AE-97E5-CEF64099055A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'3B'!$I$4:$I$10</c:f>
              <c:numCache>
                <c:formatCode>0.00E+00</c:formatCode>
                <c:ptCount val="7"/>
                <c:pt idx="0">
                  <c:v>6970000</c:v>
                </c:pt>
                <c:pt idx="1">
                  <c:v>7390000</c:v>
                </c:pt>
                <c:pt idx="2">
                  <c:v>7850000</c:v>
                </c:pt>
                <c:pt idx="3">
                  <c:v>8390000</c:v>
                </c:pt>
                <c:pt idx="4">
                  <c:v>8420000</c:v>
                </c:pt>
                <c:pt idx="5">
                  <c:v>8990000</c:v>
                </c:pt>
                <c:pt idx="6">
                  <c:v>10500000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5-44AE-97E5-CEF64099055A}"/>
            </c:ext>
          </c:extLst>
        </c:ser>
        <c:ser>
          <c:idx val="3"/>
          <c:order val="3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'2B'!$I$4:$I$10</c:f>
              <c:numCache>
                <c:formatCode>0.00E+00</c:formatCode>
                <c:ptCount val="7"/>
                <c:pt idx="0">
                  <c:v>39270000</c:v>
                </c:pt>
                <c:pt idx="1">
                  <c:v>42550000</c:v>
                </c:pt>
                <c:pt idx="2">
                  <c:v>46430000</c:v>
                </c:pt>
                <c:pt idx="3">
                  <c:v>51090000</c:v>
                </c:pt>
                <c:pt idx="4">
                  <c:v>56770000</c:v>
                </c:pt>
                <c:pt idx="5">
                  <c:v>63890000</c:v>
                </c:pt>
                <c:pt idx="6">
                  <c:v>73030000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5-44AE-97E5-CEF64099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0560"/>
        <c:axId val="132491040"/>
      </c:scatterChart>
      <c:valAx>
        <c:axId val="1324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1040"/>
        <c:crosses val="autoZero"/>
        <c:crossBetween val="midCat"/>
      </c:valAx>
      <c:valAx>
        <c:axId val="132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flexion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HB!$G$1</c:f>
              <c:strCache>
                <c:ptCount val="1"/>
                <c:pt idx="0">
                  <c:v>6250</c:v>
                </c:pt>
              </c:strCache>
            </c:strRef>
          </c:tx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HB!$G$14:$G$20</c:f>
              <c:numCache>
                <c:formatCode>0.00E+00</c:formatCode>
                <c:ptCount val="7"/>
                <c:pt idx="0">
                  <c:v>0</c:v>
                </c:pt>
                <c:pt idx="1">
                  <c:v>0.11158798283261803</c:v>
                </c:pt>
                <c:pt idx="2">
                  <c:v>0.1530758226037196</c:v>
                </c:pt>
                <c:pt idx="3">
                  <c:v>0.17596566523605151</c:v>
                </c:pt>
                <c:pt idx="4">
                  <c:v>0.20028612303290416</c:v>
                </c:pt>
                <c:pt idx="5">
                  <c:v>0.22460658082975679</c:v>
                </c:pt>
                <c:pt idx="6">
                  <c:v>0.24892703862660945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596-43B0-8C69-ACA22EE9C4DC}"/>
            </c:ext>
          </c:extLst>
        </c:ser>
        <c:ser>
          <c:idx val="6"/>
          <c:order val="1"/>
          <c:tx>
            <c:strRef>
              <c:f>HB!$H$1</c:f>
              <c:strCache>
                <c:ptCount val="1"/>
                <c:pt idx="0">
                  <c:v>12500</c:v>
                </c:pt>
              </c:strCache>
            </c:strRef>
          </c:tx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8.1048867699642438E-2</c:v>
                </c:pt>
                <c:pt idx="2">
                  <c:v>0.10727056019070322</c:v>
                </c:pt>
                <c:pt idx="3">
                  <c:v>0.1263408820023838</c:v>
                </c:pt>
                <c:pt idx="4">
                  <c:v>0.14302741358760429</c:v>
                </c:pt>
                <c:pt idx="5">
                  <c:v>0.17520858164481526</c:v>
                </c:pt>
                <c:pt idx="6">
                  <c:v>0.22765196662693682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596-43B0-8C69-ACA22EE9C4DC}"/>
            </c:ext>
          </c:extLst>
        </c:ser>
        <c:ser>
          <c:idx val="7"/>
          <c:order val="2"/>
          <c:tx>
            <c:strRef>
              <c:f>HB!$I$1</c:f>
              <c:strCache>
                <c:ptCount val="1"/>
                <c:pt idx="0">
                  <c:v>25000</c:v>
                </c:pt>
              </c:strCache>
            </c:strRef>
          </c:tx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HB!$I$14:$I$20</c:f>
              <c:numCache>
                <c:formatCode>0.00E+00</c:formatCode>
                <c:ptCount val="7"/>
                <c:pt idx="0">
                  <c:v>0</c:v>
                </c:pt>
                <c:pt idx="1">
                  <c:v>7.7864293659621803E-2</c:v>
                </c:pt>
                <c:pt idx="2">
                  <c:v>0.14682981090100111</c:v>
                </c:pt>
                <c:pt idx="3">
                  <c:v>0.16796440489432704</c:v>
                </c:pt>
                <c:pt idx="4">
                  <c:v>0.19021134593993325</c:v>
                </c:pt>
                <c:pt idx="5">
                  <c:v>0.26807563959955505</c:v>
                </c:pt>
                <c:pt idx="6">
                  <c:v>0.40155728587319245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596-43B0-8C69-ACA22EE9C4DC}"/>
            </c:ext>
          </c:extLst>
        </c:ser>
        <c:ser>
          <c:idx val="8"/>
          <c:order val="3"/>
          <c:tx>
            <c:strRef>
              <c:f>HB!$J$1</c:f>
              <c:strCache>
                <c:ptCount val="1"/>
                <c:pt idx="0">
                  <c:v>37500</c:v>
                </c:pt>
              </c:strCache>
            </c:strRef>
          </c:tx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HB!$J$14:$J$20</c:f>
              <c:numCache>
                <c:formatCode>0.00E+00</c:formatCode>
                <c:ptCount val="7"/>
                <c:pt idx="0">
                  <c:v>0</c:v>
                </c:pt>
                <c:pt idx="1">
                  <c:v>0.12464854732895971</c:v>
                </c:pt>
                <c:pt idx="2">
                  <c:v>0.16213683223992503</c:v>
                </c:pt>
                <c:pt idx="3">
                  <c:v>0.19962511715089035</c:v>
                </c:pt>
                <c:pt idx="4">
                  <c:v>0.246485473289597</c:v>
                </c:pt>
                <c:pt idx="5">
                  <c:v>0.29334582942830367</c:v>
                </c:pt>
                <c:pt idx="6">
                  <c:v>0.34301780693533268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596-43B0-8C69-ACA22EE9C4DC}"/>
            </c:ext>
          </c:extLst>
        </c:ser>
        <c:ser>
          <c:idx val="9"/>
          <c:order val="4"/>
          <c:tx>
            <c:strRef>
              <c:f>HB!$K$1</c:f>
              <c:strCache>
                <c:ptCount val="1"/>
                <c:pt idx="0">
                  <c:v>50000</c:v>
                </c:pt>
              </c:strCache>
            </c:strRef>
          </c:tx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HB!$K$14:$K$20</c:f>
              <c:numCache>
                <c:formatCode>0.00E+00</c:formatCode>
                <c:ptCount val="7"/>
                <c:pt idx="0">
                  <c:v>0</c:v>
                </c:pt>
                <c:pt idx="1">
                  <c:v>4.0268456375838924E-2</c:v>
                </c:pt>
                <c:pt idx="2">
                  <c:v>8.7248322147651006E-2</c:v>
                </c:pt>
                <c:pt idx="3">
                  <c:v>0.13758389261744966</c:v>
                </c:pt>
                <c:pt idx="4">
                  <c:v>0.18791946308724833</c:v>
                </c:pt>
                <c:pt idx="5">
                  <c:v>0.25234899328859062</c:v>
                </c:pt>
                <c:pt idx="6">
                  <c:v>0.31879194630872482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596-43B0-8C69-ACA22EE9C4DC}"/>
            </c:ext>
          </c:extLst>
        </c:ser>
        <c:ser>
          <c:idx val="0"/>
          <c:order val="5"/>
          <c:tx>
            <c:strRef>
              <c:f>HB!$F$1</c:f>
              <c:strCache>
                <c:ptCount val="1"/>
                <c:pt idx="0">
                  <c:v>3125</c:v>
                </c:pt>
              </c:strCache>
            </c:strRef>
          </c:tx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HB!$F$14:$F$20</c:f>
              <c:numCache>
                <c:formatCode>General</c:formatCode>
                <c:ptCount val="7"/>
                <c:pt idx="0">
                  <c:v>0</c:v>
                </c:pt>
                <c:pt idx="1">
                  <c:v>0.15009041591320071</c:v>
                </c:pt>
                <c:pt idx="2">
                  <c:v>0.17721518987341772</c:v>
                </c:pt>
                <c:pt idx="3">
                  <c:v>0.18625678119349007</c:v>
                </c:pt>
                <c:pt idx="4">
                  <c:v>0.22603978300180833</c:v>
                </c:pt>
                <c:pt idx="5">
                  <c:v>0.28028933092224234</c:v>
                </c:pt>
                <c:pt idx="6">
                  <c:v>0.37613019891500904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596-43B0-8C69-ACA22EE9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8880"/>
        <c:axId val="132465120"/>
      </c:scatterChart>
      <c:valAx>
        <c:axId val="1324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5120"/>
        <c:crosses val="autoZero"/>
        <c:crossBetween val="midCat"/>
      </c:valAx>
      <c:valAx>
        <c:axId val="1324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88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compression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HB!$F$1</c:f>
              <c:strCache>
                <c:ptCount val="1"/>
                <c:pt idx="0">
                  <c:v>3125</c:v>
                </c:pt>
              </c:strCache>
            </c:strRef>
          </c:tx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HB!$F$32:$F$38</c:f>
              <c:numCache>
                <c:formatCode>0.00E+00</c:formatCode>
                <c:ptCount val="7"/>
                <c:pt idx="0">
                  <c:v>0</c:v>
                </c:pt>
                <c:pt idx="1">
                  <c:v>-5.2441229656419529E-2</c:v>
                </c:pt>
                <c:pt idx="2">
                  <c:v>-7.5949367088607597E-2</c:v>
                </c:pt>
                <c:pt idx="3">
                  <c:v>-0.11030741410488246</c:v>
                </c:pt>
                <c:pt idx="4">
                  <c:v>-0.14647377938517178</c:v>
                </c:pt>
                <c:pt idx="5">
                  <c:v>-0.17540687160940324</c:v>
                </c:pt>
                <c:pt idx="6">
                  <c:v>-0.18083182640144665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61E-47E5-AC6B-239A9063B94B}"/>
            </c:ext>
          </c:extLst>
        </c:ser>
        <c:ser>
          <c:idx val="1"/>
          <c:order val="1"/>
          <c:tx>
            <c:strRef>
              <c:f>HB!$G$1</c:f>
              <c:strCache>
                <c:ptCount val="1"/>
                <c:pt idx="0">
                  <c:v>6250</c:v>
                </c:pt>
              </c:strCache>
            </c:strRef>
          </c:tx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HB!$G$32:$G$38</c:f>
              <c:numCache>
                <c:formatCode>0.00E+00</c:formatCode>
                <c:ptCount val="7"/>
                <c:pt idx="0">
                  <c:v>0</c:v>
                </c:pt>
                <c:pt idx="1">
                  <c:v>-1.5736766809728183E-2</c:v>
                </c:pt>
                <c:pt idx="2">
                  <c:v>-6.2947067238912732E-2</c:v>
                </c:pt>
                <c:pt idx="3">
                  <c:v>-0.1301859799713877</c:v>
                </c:pt>
                <c:pt idx="4">
                  <c:v>-0.17882689556509299</c:v>
                </c:pt>
                <c:pt idx="5">
                  <c:v>-0.24052932761087267</c:v>
                </c:pt>
                <c:pt idx="6">
                  <c:v>-0.26895565092989987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61E-47E5-AC6B-239A9063B94B}"/>
            </c:ext>
          </c:extLst>
        </c:ser>
        <c:ser>
          <c:idx val="2"/>
          <c:order val="2"/>
          <c:tx>
            <c:strRef>
              <c:f>HB!$H$1</c:f>
              <c:strCache>
                <c:ptCount val="1"/>
                <c:pt idx="0">
                  <c:v>12500</c:v>
                </c:pt>
              </c:strCache>
            </c:strRef>
          </c:tx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HB!$H$32:$H$38</c:f>
              <c:numCache>
                <c:formatCode>0.00E+00</c:formatCode>
                <c:ptCount val="7"/>
                <c:pt idx="0">
                  <c:v>0</c:v>
                </c:pt>
                <c:pt idx="1">
                  <c:v>-0.15852205005959474</c:v>
                </c:pt>
                <c:pt idx="2">
                  <c:v>-0.18474374255065554</c:v>
                </c:pt>
                <c:pt idx="3">
                  <c:v>-0.20858164481525626</c:v>
                </c:pt>
                <c:pt idx="4">
                  <c:v>-0.27413587604290823</c:v>
                </c:pt>
                <c:pt idx="5">
                  <c:v>-0.29439809296781883</c:v>
                </c:pt>
                <c:pt idx="6">
                  <c:v>-0.34684147794994041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61E-47E5-AC6B-239A9063B94B}"/>
            </c:ext>
          </c:extLst>
        </c:ser>
        <c:ser>
          <c:idx val="3"/>
          <c:order val="3"/>
          <c:tx>
            <c:strRef>
              <c:f>HB!$I$1</c:f>
              <c:strCache>
                <c:ptCount val="1"/>
                <c:pt idx="0">
                  <c:v>25000</c:v>
                </c:pt>
              </c:strCache>
            </c:strRef>
          </c:tx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HB!$I$32:$I$38</c:f>
              <c:numCache>
                <c:formatCode>0.00E+00</c:formatCode>
                <c:ptCount val="7"/>
                <c:pt idx="0">
                  <c:v>0</c:v>
                </c:pt>
                <c:pt idx="1">
                  <c:v>-0.12680756395995552</c:v>
                </c:pt>
                <c:pt idx="2">
                  <c:v>-0.16240266963292546</c:v>
                </c:pt>
                <c:pt idx="3">
                  <c:v>-0.17797552836484984</c:v>
                </c:pt>
                <c:pt idx="4">
                  <c:v>-0.22469410456062291</c:v>
                </c:pt>
                <c:pt idx="5">
                  <c:v>-0.26585094549499444</c:v>
                </c:pt>
                <c:pt idx="6">
                  <c:v>-0.3031145717463849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61E-47E5-AC6B-239A9063B94B}"/>
            </c:ext>
          </c:extLst>
        </c:ser>
        <c:ser>
          <c:idx val="4"/>
          <c:order val="4"/>
          <c:tx>
            <c:strRef>
              <c:f>HB!$J$1</c:f>
              <c:strCache>
                <c:ptCount val="1"/>
                <c:pt idx="0">
                  <c:v>37500</c:v>
                </c:pt>
              </c:strCache>
            </c:strRef>
          </c:tx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HB!$J$32:$J$38</c:f>
              <c:numCache>
                <c:formatCode>0.00E+00</c:formatCode>
                <c:ptCount val="7"/>
                <c:pt idx="0">
                  <c:v>0</c:v>
                </c:pt>
                <c:pt idx="1">
                  <c:v>-0.13064667291471416</c:v>
                </c:pt>
                <c:pt idx="2">
                  <c:v>-0.19212746016869728</c:v>
                </c:pt>
                <c:pt idx="3">
                  <c:v>-0.26166822867853795</c:v>
                </c:pt>
                <c:pt idx="4">
                  <c:v>-0.30656044985941894</c:v>
                </c:pt>
                <c:pt idx="5">
                  <c:v>-0.34637300843486413</c:v>
                </c:pt>
                <c:pt idx="6">
                  <c:v>-0.41388940955951264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61E-47E5-AC6B-239A9063B94B}"/>
            </c:ext>
          </c:extLst>
        </c:ser>
        <c:ser>
          <c:idx val="5"/>
          <c:order val="5"/>
          <c:tx>
            <c:strRef>
              <c:f>HB!$K$1</c:f>
              <c:strCache>
                <c:ptCount val="1"/>
                <c:pt idx="0">
                  <c:v>50000</c:v>
                </c:pt>
              </c:strCache>
            </c:strRef>
          </c:tx>
          <c:xVal>
            <c:numRef>
              <c:f>HB!$B$23:$B$29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HB!$K$32:$K$38</c:f>
              <c:numCache>
                <c:formatCode>0.00E+00</c:formatCode>
                <c:ptCount val="7"/>
                <c:pt idx="0">
                  <c:v>0</c:v>
                </c:pt>
                <c:pt idx="1">
                  <c:v>-0.16778523489932887</c:v>
                </c:pt>
                <c:pt idx="2">
                  <c:v>-0.19463087248322147</c:v>
                </c:pt>
                <c:pt idx="3">
                  <c:v>-0.24429530201342281</c:v>
                </c:pt>
                <c:pt idx="4">
                  <c:v>-0.28791946308724831</c:v>
                </c:pt>
                <c:pt idx="5">
                  <c:v>-0.36127516778523489</c:v>
                </c:pt>
                <c:pt idx="6">
                  <c:v>-0.40744966442953018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61E-47E5-AC6B-239A9063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8880"/>
        <c:axId val="132465120"/>
      </c:scatterChart>
      <c:valAx>
        <c:axId val="1324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5120"/>
        <c:crosses val="autoZero"/>
        <c:crossBetween val="midCat"/>
      </c:valAx>
      <c:valAx>
        <c:axId val="1324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88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'2B'!$F$1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'2B'!$F$14:$F$20</c:f>
              <c:numCache>
                <c:formatCode>0.00E+00</c:formatCode>
                <c:ptCount val="7"/>
                <c:pt idx="0">
                  <c:v>0</c:v>
                </c:pt>
                <c:pt idx="1">
                  <c:v>0.11946902654867257</c:v>
                </c:pt>
                <c:pt idx="2">
                  <c:v>0.15486725663716813</c:v>
                </c:pt>
                <c:pt idx="3">
                  <c:v>0.19469026548672566</c:v>
                </c:pt>
                <c:pt idx="4">
                  <c:v>0.23628318584070795</c:v>
                </c:pt>
                <c:pt idx="5">
                  <c:v>0.32300884955752213</c:v>
                </c:pt>
                <c:pt idx="6">
                  <c:v>0.37168141592920356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9-4818-BB0A-2BE466BDE8BC}"/>
            </c:ext>
          </c:extLst>
        </c:ser>
        <c:ser>
          <c:idx val="1"/>
          <c:order val="1"/>
          <c:tx>
            <c:strRef>
              <c:f>'2B'!$G$1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130446194225722"/>
                  <c:y val="-0.10174358413531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88,447x - 0,0504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'2B'!$G$14:$G$20</c:f>
              <c:numCache>
                <c:formatCode>0.00E+00</c:formatCode>
                <c:ptCount val="7"/>
                <c:pt idx="0">
                  <c:v>0</c:v>
                </c:pt>
                <c:pt idx="1">
                  <c:v>7.3170731707317069E-2</c:v>
                </c:pt>
                <c:pt idx="2">
                  <c:v>0.156794425087108</c:v>
                </c:pt>
                <c:pt idx="3">
                  <c:v>0.20209059233449478</c:v>
                </c:pt>
                <c:pt idx="4">
                  <c:v>0.20905923344947736</c:v>
                </c:pt>
                <c:pt idx="5">
                  <c:v>0.25435540069686413</c:v>
                </c:pt>
                <c:pt idx="6">
                  <c:v>0.36933797909407667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79-4818-BB0A-2BE466BDE8BC}"/>
            </c:ext>
          </c:extLst>
        </c:ser>
        <c:ser>
          <c:idx val="2"/>
          <c:order val="2"/>
          <c:tx>
            <c:strRef>
              <c:f>'2B'!$H$1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'2B'!$H$14:$H$20</c:f>
              <c:numCache>
                <c:formatCode>0.00E+00</c:formatCode>
                <c:ptCount val="7"/>
                <c:pt idx="0">
                  <c:v>0</c:v>
                </c:pt>
                <c:pt idx="1">
                  <c:v>7.621951219512195E-2</c:v>
                </c:pt>
                <c:pt idx="2">
                  <c:v>0.16737804878048781</c:v>
                </c:pt>
                <c:pt idx="3">
                  <c:v>0.27378048780487807</c:v>
                </c:pt>
                <c:pt idx="4">
                  <c:v>0.33445121951219514</c:v>
                </c:pt>
                <c:pt idx="5">
                  <c:v>0.40152439024390246</c:v>
                </c:pt>
                <c:pt idx="6">
                  <c:v>0.55762195121951219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79-4818-BB0A-2BE466BDE8BC}"/>
            </c:ext>
          </c:extLst>
        </c:ser>
        <c:ser>
          <c:idx val="3"/>
          <c:order val="3"/>
          <c:tx>
            <c:strRef>
              <c:f>'2B'!$E$1</c:f>
              <c:strCache>
                <c:ptCount val="1"/>
                <c:pt idx="0">
                  <c:v>1562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'2B'!$E$14:$E$20</c:f>
              <c:numCache>
                <c:formatCode>General</c:formatCode>
                <c:ptCount val="7"/>
                <c:pt idx="0">
                  <c:v>0</c:v>
                </c:pt>
                <c:pt idx="1">
                  <c:v>0.23214285714285715</c:v>
                </c:pt>
                <c:pt idx="2">
                  <c:v>0.2767857142857143</c:v>
                </c:pt>
                <c:pt idx="3">
                  <c:v>0.30357142857142855</c:v>
                </c:pt>
                <c:pt idx="4">
                  <c:v>0.38392857142857145</c:v>
                </c:pt>
                <c:pt idx="5">
                  <c:v>0.4642857142857143</c:v>
                </c:pt>
                <c:pt idx="6">
                  <c:v>0.6517857142857143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1-46C9-844D-7856C559DBD6}"/>
            </c:ext>
          </c:extLst>
        </c:ser>
        <c:ser>
          <c:idx val="4"/>
          <c:order val="4"/>
          <c:tx>
            <c:strRef>
              <c:f>'2B'!$I$1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'2B'!$I$14:$I$20</c:f>
              <c:numCache>
                <c:formatCode>0.00E+00</c:formatCode>
                <c:ptCount val="7"/>
                <c:pt idx="0">
                  <c:v>0</c:v>
                </c:pt>
                <c:pt idx="1">
                  <c:v>8.3524318818436472E-2</c:v>
                </c:pt>
                <c:pt idx="2">
                  <c:v>0.18232747644512351</c:v>
                </c:pt>
                <c:pt idx="3">
                  <c:v>0.30099312452253629</c:v>
                </c:pt>
                <c:pt idx="4">
                  <c:v>0.44563279857397503</c:v>
                </c:pt>
                <c:pt idx="5">
                  <c:v>0.62694168576521514</c:v>
                </c:pt>
                <c:pt idx="6">
                  <c:v>0.85968933027756556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1-46C9-844D-7856C559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0800"/>
        <c:axId val="132469920"/>
      </c:scatterChart>
      <c:valAx>
        <c:axId val="1324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9920"/>
        <c:crosses val="autoZero"/>
        <c:crossBetween val="midCat"/>
      </c:valAx>
      <c:valAx>
        <c:axId val="1324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'2B'!$F$1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'2B'!$F$33:$F$39</c:f>
              <c:numCache>
                <c:formatCode>0.00E+00</c:formatCode>
                <c:ptCount val="7"/>
                <c:pt idx="0">
                  <c:v>0</c:v>
                </c:pt>
                <c:pt idx="1">
                  <c:v>-5.3097345132743362E-2</c:v>
                </c:pt>
                <c:pt idx="2">
                  <c:v>-9.7345132743362831E-2</c:v>
                </c:pt>
                <c:pt idx="3">
                  <c:v>-0.11946902654867257</c:v>
                </c:pt>
                <c:pt idx="4">
                  <c:v>-0.1415929203539823</c:v>
                </c:pt>
                <c:pt idx="5">
                  <c:v>-0.19911504424778761</c:v>
                </c:pt>
                <c:pt idx="6">
                  <c:v>-0.26106194690265488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0-4511-BA62-C55A2143A62F}"/>
            </c:ext>
          </c:extLst>
        </c:ser>
        <c:ser>
          <c:idx val="1"/>
          <c:order val="1"/>
          <c:tx>
            <c:strRef>
              <c:f>'2B'!$G$1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541776027996498E-2"/>
                  <c:y val="0.303037273924377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90,719x + 0,0266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'2B'!$G$33:$G$39</c:f>
              <c:numCache>
                <c:formatCode>0.00E+00</c:formatCode>
                <c:ptCount val="7"/>
                <c:pt idx="0">
                  <c:v>0</c:v>
                </c:pt>
                <c:pt idx="1">
                  <c:v>-0.11846689895470383</c:v>
                </c:pt>
                <c:pt idx="2">
                  <c:v>-0.1672473867595819</c:v>
                </c:pt>
                <c:pt idx="3">
                  <c:v>-0.20905923344947736</c:v>
                </c:pt>
                <c:pt idx="4">
                  <c:v>-0.2857142857142857</c:v>
                </c:pt>
                <c:pt idx="5">
                  <c:v>-0.34843205574912894</c:v>
                </c:pt>
                <c:pt idx="6">
                  <c:v>-0.40069686411149824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50-4511-BA62-C55A2143A62F}"/>
            </c:ext>
          </c:extLst>
        </c:ser>
        <c:ser>
          <c:idx val="2"/>
          <c:order val="2"/>
          <c:tx>
            <c:strRef>
              <c:f>'2B'!$H$1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'2B'!$H$33:$H$39</c:f>
              <c:numCache>
                <c:formatCode>0.00E+00</c:formatCode>
                <c:ptCount val="7"/>
                <c:pt idx="0">
                  <c:v>0</c:v>
                </c:pt>
                <c:pt idx="1">
                  <c:v>-0.17713414634146341</c:v>
                </c:pt>
                <c:pt idx="2">
                  <c:v>-0.22286585365853659</c:v>
                </c:pt>
                <c:pt idx="3">
                  <c:v>-0.26402439024390245</c:v>
                </c:pt>
                <c:pt idx="4">
                  <c:v>-0.28292682926829266</c:v>
                </c:pt>
                <c:pt idx="5">
                  <c:v>-0.30091463414634145</c:v>
                </c:pt>
                <c:pt idx="6">
                  <c:v>-0.36493902439024389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50-4511-BA62-C55A2143A62F}"/>
            </c:ext>
          </c:extLst>
        </c:ser>
        <c:ser>
          <c:idx val="3"/>
          <c:order val="3"/>
          <c:tx>
            <c:strRef>
              <c:f>'2B'!$E$1</c:f>
              <c:strCache>
                <c:ptCount val="1"/>
                <c:pt idx="0">
                  <c:v>1562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'2B'!$E$33:$E$39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-1.9107142857142857E-2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50-4511-BA62-C55A2143A62F}"/>
            </c:ext>
          </c:extLst>
        </c:ser>
        <c:ser>
          <c:idx val="4"/>
          <c:order val="4"/>
          <c:tx>
            <c:strRef>
              <c:f>'2B'!$I$1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'2B'!$I$33:$I$39</c:f>
              <c:numCache>
                <c:formatCode>0.00E+00</c:formatCode>
                <c:ptCount val="7"/>
                <c:pt idx="0">
                  <c:v>0</c:v>
                </c:pt>
                <c:pt idx="1">
                  <c:v>-0.18792971734148206</c:v>
                </c:pt>
                <c:pt idx="2">
                  <c:v>-0.27858416093710209</c:v>
                </c:pt>
                <c:pt idx="3">
                  <c:v>-0.31652661064425769</c:v>
                </c:pt>
                <c:pt idx="4">
                  <c:v>-0.35090399796282151</c:v>
                </c:pt>
                <c:pt idx="5">
                  <c:v>-0.41023682200152789</c:v>
                </c:pt>
                <c:pt idx="6">
                  <c:v>-0.4596384008148714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50-4511-BA62-C55A2143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0800"/>
        <c:axId val="132469920"/>
      </c:scatterChart>
      <c:valAx>
        <c:axId val="1324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9920"/>
        <c:crosses val="autoZero"/>
        <c:crossBetween val="midCat"/>
      </c:valAx>
      <c:valAx>
        <c:axId val="1324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'3B'!$G$1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1933508311461"/>
                  <c:y val="-4.23253864100320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137,8x - 0,0423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'3B'!$G$14:$G$20</c:f>
              <c:numCache>
                <c:formatCode>0.00E+00</c:formatCode>
                <c:ptCount val="7"/>
                <c:pt idx="0">
                  <c:v>0</c:v>
                </c:pt>
                <c:pt idx="1">
                  <c:v>0.2135523613963039</c:v>
                </c:pt>
                <c:pt idx="2">
                  <c:v>0.32443531827515398</c:v>
                </c:pt>
                <c:pt idx="3">
                  <c:v>0.34496919917864477</c:v>
                </c:pt>
                <c:pt idx="4">
                  <c:v>0.41273100616016428</c:v>
                </c:pt>
                <c:pt idx="5">
                  <c:v>0.51129363449691989</c:v>
                </c:pt>
                <c:pt idx="6">
                  <c:v>0.53798767967145789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E-465A-9A85-61DD90AC7DC9}"/>
            </c:ext>
          </c:extLst>
        </c:ser>
        <c:ser>
          <c:idx val="1"/>
          <c:order val="1"/>
          <c:tx>
            <c:strRef>
              <c:f>'3B'!$H$1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0.19704433497536947</c:v>
                </c:pt>
                <c:pt idx="2">
                  <c:v>0.23809523809523808</c:v>
                </c:pt>
                <c:pt idx="3">
                  <c:v>0.27586206896551724</c:v>
                </c:pt>
                <c:pt idx="4">
                  <c:v>0.28078817733990147</c:v>
                </c:pt>
                <c:pt idx="5">
                  <c:v>0.32676518883415434</c:v>
                </c:pt>
                <c:pt idx="6">
                  <c:v>0.37766830870279144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6E-465A-9A85-61DD90AC7DC9}"/>
            </c:ext>
          </c:extLst>
        </c:ser>
        <c:ser>
          <c:idx val="2"/>
          <c:order val="2"/>
          <c:tx>
            <c:strRef>
              <c:f>'3B'!$I$1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'3B'!$I$14:$I$20</c:f>
              <c:numCache>
                <c:formatCode>0.00E+00</c:formatCode>
                <c:ptCount val="7"/>
                <c:pt idx="0">
                  <c:v>0</c:v>
                </c:pt>
                <c:pt idx="1">
                  <c:v>6.0258249641319941E-2</c:v>
                </c:pt>
                <c:pt idx="2">
                  <c:v>0.12625538020086083</c:v>
                </c:pt>
                <c:pt idx="3">
                  <c:v>0.20373027259684362</c:v>
                </c:pt>
                <c:pt idx="4">
                  <c:v>0.20803443328550933</c:v>
                </c:pt>
                <c:pt idx="5">
                  <c:v>0.2898134863701578</c:v>
                </c:pt>
                <c:pt idx="6">
                  <c:v>0.50645624103299858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E-465A-9A85-61DD90AC7DC9}"/>
            </c:ext>
          </c:extLst>
        </c:ser>
        <c:ser>
          <c:idx val="3"/>
          <c:order val="3"/>
          <c:tx>
            <c:strRef>
              <c:f>'3B'!$J$1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'3B'!$J$14:$J$20</c:f>
              <c:numCache>
                <c:formatCode>0.00E+00</c:formatCode>
                <c:ptCount val="7"/>
                <c:pt idx="0">
                  <c:v>0</c:v>
                </c:pt>
                <c:pt idx="1">
                  <c:v>0.13378684807256236</c:v>
                </c:pt>
                <c:pt idx="2">
                  <c:v>0.23582766439909297</c:v>
                </c:pt>
                <c:pt idx="3">
                  <c:v>0.31519274376417233</c:v>
                </c:pt>
                <c:pt idx="4">
                  <c:v>0.36054421768707484</c:v>
                </c:pt>
                <c:pt idx="5">
                  <c:v>0.40589569160997735</c:v>
                </c:pt>
                <c:pt idx="6">
                  <c:v>0.45464852607709749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E-465A-9A85-61DD90AC7DC9}"/>
            </c:ext>
          </c:extLst>
        </c:ser>
        <c:ser>
          <c:idx val="4"/>
          <c:order val="4"/>
          <c:tx>
            <c:strRef>
              <c:f>'3B'!$K$1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'3B'!$K$14:$K$20</c:f>
              <c:numCache>
                <c:formatCode>0.00E+00</c:formatCode>
                <c:ptCount val="7"/>
                <c:pt idx="0">
                  <c:v>0</c:v>
                </c:pt>
                <c:pt idx="1">
                  <c:v>0.15498519249753209</c:v>
                </c:pt>
                <c:pt idx="2">
                  <c:v>0.30700888450148073</c:v>
                </c:pt>
                <c:pt idx="3">
                  <c:v>0.43336623889437315</c:v>
                </c:pt>
                <c:pt idx="4">
                  <c:v>0.50542941757156956</c:v>
                </c:pt>
                <c:pt idx="5">
                  <c:v>0.58440276406712732</c:v>
                </c:pt>
                <c:pt idx="6">
                  <c:v>0.67324777887462983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6E-465A-9A85-61DD90AC7DC9}"/>
            </c:ext>
          </c:extLst>
        </c:ser>
        <c:ser>
          <c:idx val="5"/>
          <c:order val="5"/>
          <c:tx>
            <c:strRef>
              <c:f>'3B'!$F$1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'3B'!$F$14:$F$20</c:f>
              <c:numCache>
                <c:formatCode>General</c:formatCode>
                <c:ptCount val="7"/>
                <c:pt idx="0">
                  <c:v>0</c:v>
                </c:pt>
                <c:pt idx="1">
                  <c:v>0.27616279069767441</c:v>
                </c:pt>
                <c:pt idx="2">
                  <c:v>0.29651162790697677</c:v>
                </c:pt>
                <c:pt idx="3">
                  <c:v>0.40697674418604651</c:v>
                </c:pt>
                <c:pt idx="4">
                  <c:v>0.43895348837209303</c:v>
                </c:pt>
                <c:pt idx="5">
                  <c:v>0.45930232558139533</c:v>
                </c:pt>
                <c:pt idx="6">
                  <c:v>0.57558139534883723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5-4ACE-B3A3-C3779F60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8720"/>
        <c:axId val="132437280"/>
      </c:scatterChart>
      <c:valAx>
        <c:axId val="1324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7280"/>
        <c:crosses val="autoZero"/>
        <c:crossBetween val="midCat"/>
      </c:valAx>
      <c:valAx>
        <c:axId val="1324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'3B'!$G$1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66666666666666"/>
                  <c:y val="0.36069444444444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77,424x - 0,0046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'3B'!$G$33:$G$39</c:f>
              <c:numCache>
                <c:formatCode>0.00E+00</c:formatCode>
                <c:ptCount val="7"/>
                <c:pt idx="0">
                  <c:v>0</c:v>
                </c:pt>
                <c:pt idx="1">
                  <c:v>-0.14989733059548255</c:v>
                </c:pt>
                <c:pt idx="2">
                  <c:v>-0.19096509240246407</c:v>
                </c:pt>
                <c:pt idx="3">
                  <c:v>-0.22792607802874743</c:v>
                </c:pt>
                <c:pt idx="4">
                  <c:v>-0.26283367556468173</c:v>
                </c:pt>
                <c:pt idx="5">
                  <c:v>-0.31622176591375772</c:v>
                </c:pt>
                <c:pt idx="6">
                  <c:v>-0.34907597535934293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1-48EC-A01D-85705F28181D}"/>
            </c:ext>
          </c:extLst>
        </c:ser>
        <c:ser>
          <c:idx val="1"/>
          <c:order val="1"/>
          <c:tx>
            <c:strRef>
              <c:f>'3B'!$H$1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'3B'!$H$33:$H$39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-0.20032840722495895</c:v>
                </c:pt>
                <c:pt idx="2">
                  <c:v>-0.24958949096880131</c:v>
                </c:pt>
                <c:pt idx="3">
                  <c:v>-0.27914614121510672</c:v>
                </c:pt>
                <c:pt idx="4">
                  <c:v>-0.32019704433497537</c:v>
                </c:pt>
                <c:pt idx="5">
                  <c:v>-0.36945812807881773</c:v>
                </c:pt>
                <c:pt idx="6">
                  <c:v>-0.42036124794745483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51-48EC-A01D-85705F28181D}"/>
            </c:ext>
          </c:extLst>
        </c:ser>
        <c:ser>
          <c:idx val="2"/>
          <c:order val="2"/>
          <c:tx>
            <c:strRef>
              <c:f>'3B'!$I$1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'3B'!$I$33:$I$39</c:f>
              <c:numCache>
                <c:formatCode>0.00E+00</c:formatCode>
                <c:ptCount val="7"/>
                <c:pt idx="0">
                  <c:v>0</c:v>
                </c:pt>
                <c:pt idx="1">
                  <c:v>-0.18507890961262555</c:v>
                </c:pt>
                <c:pt idx="2">
                  <c:v>-0.25394548063127692</c:v>
                </c:pt>
                <c:pt idx="3">
                  <c:v>-0.28407460545193686</c:v>
                </c:pt>
                <c:pt idx="4">
                  <c:v>-0.33859397417503589</c:v>
                </c:pt>
                <c:pt idx="5">
                  <c:v>-0.38593974175035867</c:v>
                </c:pt>
                <c:pt idx="6">
                  <c:v>-0.42611190817790529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51-48EC-A01D-85705F28181D}"/>
            </c:ext>
          </c:extLst>
        </c:ser>
        <c:ser>
          <c:idx val="3"/>
          <c:order val="3"/>
          <c:tx>
            <c:strRef>
              <c:f>'3B'!$J$1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'3B'!$J$33:$J$39</c:f>
              <c:numCache>
                <c:formatCode>0.00E+00</c:formatCode>
                <c:ptCount val="7"/>
                <c:pt idx="0">
                  <c:v>0</c:v>
                </c:pt>
                <c:pt idx="1">
                  <c:v>-0.36746031746031749</c:v>
                </c:pt>
                <c:pt idx="2">
                  <c:v>-0.38650793650793652</c:v>
                </c:pt>
                <c:pt idx="3">
                  <c:v>-0.4212018140589569</c:v>
                </c:pt>
                <c:pt idx="4">
                  <c:v>-0.46678004535147394</c:v>
                </c:pt>
                <c:pt idx="5">
                  <c:v>-0.48038548752834465</c:v>
                </c:pt>
                <c:pt idx="6">
                  <c:v>-0.50578231292517006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51-48EC-A01D-85705F28181D}"/>
            </c:ext>
          </c:extLst>
        </c:ser>
        <c:ser>
          <c:idx val="4"/>
          <c:order val="4"/>
          <c:tx>
            <c:strRef>
              <c:f>'3B'!$K$1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'3B'!$K$33:$K$39</c:f>
              <c:numCache>
                <c:formatCode>0.00E+00</c:formatCode>
                <c:ptCount val="7"/>
                <c:pt idx="0">
                  <c:v>0</c:v>
                </c:pt>
                <c:pt idx="1">
                  <c:v>-0.28884501480750246</c:v>
                </c:pt>
                <c:pt idx="2">
                  <c:v>-0.35162882527147088</c:v>
                </c:pt>
                <c:pt idx="3">
                  <c:v>-0.3920039486673248</c:v>
                </c:pt>
                <c:pt idx="4">
                  <c:v>-0.43869693978282331</c:v>
                </c:pt>
                <c:pt idx="5">
                  <c:v>-0.49687068114511351</c:v>
                </c:pt>
                <c:pt idx="6">
                  <c:v>-0.51372161895360313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51-48EC-A01D-85705F28181D}"/>
            </c:ext>
          </c:extLst>
        </c:ser>
        <c:ser>
          <c:idx val="5"/>
          <c:order val="5"/>
          <c:tx>
            <c:strRef>
              <c:f>'3B'!$F$1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'3B'!$B$23:$B$29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-2.1111111111111113E-3</c:v>
                </c:pt>
                <c:pt idx="2">
                  <c:v>-2.3749999999999999E-3</c:v>
                </c:pt>
                <c:pt idx="3">
                  <c:v>-2.7142857142857142E-3</c:v>
                </c:pt>
                <c:pt idx="4">
                  <c:v>-3.166666666666667E-3</c:v>
                </c:pt>
                <c:pt idx="5">
                  <c:v>-3.8E-3</c:v>
                </c:pt>
                <c:pt idx="6">
                  <c:v>-4.7499999999999999E-3</c:v>
                </c:pt>
              </c:numCache>
            </c:numRef>
          </c:xVal>
          <c:yVal>
            <c:numRef>
              <c:f>'3B'!$F$33:$F$39</c:f>
              <c:numCache>
                <c:formatCode>General</c:formatCode>
                <c:ptCount val="7"/>
                <c:pt idx="0">
                  <c:v>0</c:v>
                </c:pt>
                <c:pt idx="1">
                  <c:v>-4.6511627906976744E-2</c:v>
                </c:pt>
                <c:pt idx="2">
                  <c:v>-6.6860465116279064E-2</c:v>
                </c:pt>
                <c:pt idx="3">
                  <c:v>-6.9767441860465115E-2</c:v>
                </c:pt>
                <c:pt idx="4">
                  <c:v>-7.2674418604651167E-2</c:v>
                </c:pt>
                <c:pt idx="5">
                  <c:v>-7.2674418604651167E-2</c:v>
                </c:pt>
                <c:pt idx="6">
                  <c:v>-7.5581395348837205E-2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51-48EC-A01D-85705F28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8720"/>
        <c:axId val="132437280"/>
      </c:scatterChart>
      <c:valAx>
        <c:axId val="1324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7280"/>
        <c:crosses val="autoZero"/>
        <c:crossBetween val="midCat"/>
      </c:valAx>
      <c:valAx>
        <c:axId val="1324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flexion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852668416447945"/>
                  <c:y val="-0.102565981335666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69,333x - 0,0248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'6B'!$I$14:$I$20</c:f>
              <c:numCache>
                <c:formatCode>0.00E+00</c:formatCode>
                <c:ptCount val="7"/>
                <c:pt idx="0">
                  <c:v>0</c:v>
                </c:pt>
                <c:pt idx="1">
                  <c:v>1.2875536480686695E-2</c:v>
                </c:pt>
                <c:pt idx="2">
                  <c:v>1.9742489270386267E-2</c:v>
                </c:pt>
                <c:pt idx="3">
                  <c:v>4.7210300429184553E-2</c:v>
                </c:pt>
                <c:pt idx="4">
                  <c:v>9.012875536480687E-2</c:v>
                </c:pt>
                <c:pt idx="5">
                  <c:v>0.12103004291845494</c:v>
                </c:pt>
                <c:pt idx="6">
                  <c:v>0.18626609442060085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3-423C-A4A1-0542C2D7FFC8}"/>
            </c:ext>
          </c:extLst>
        </c:ser>
        <c:ser>
          <c:idx val="1"/>
          <c:order val="1"/>
          <c:tx>
            <c:strRef>
              <c:f>'6B'!$J$1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'6B'!$J$14:$J$20</c:f>
              <c:numCache>
                <c:formatCode>0.00E+00</c:formatCode>
                <c:ptCount val="7"/>
                <c:pt idx="0">
                  <c:v>0</c:v>
                </c:pt>
                <c:pt idx="1">
                  <c:v>0.12852664576802508</c:v>
                </c:pt>
                <c:pt idx="2">
                  <c:v>0.14733542319749215</c:v>
                </c:pt>
                <c:pt idx="3">
                  <c:v>0.15987460815047022</c:v>
                </c:pt>
                <c:pt idx="4">
                  <c:v>0.20689655172413793</c:v>
                </c:pt>
                <c:pt idx="5">
                  <c:v>0.23667711598746083</c:v>
                </c:pt>
                <c:pt idx="6">
                  <c:v>0.29310344827586204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3-423C-A4A1-0542C2D7FFC8}"/>
            </c:ext>
          </c:extLst>
        </c:ser>
        <c:ser>
          <c:idx val="2"/>
          <c:order val="2"/>
          <c:tx>
            <c:strRef>
              <c:f>'6B'!$K$1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'6B'!$K$14:$K$20</c:f>
              <c:numCache>
                <c:formatCode>0.00E+00</c:formatCode>
                <c:ptCount val="7"/>
                <c:pt idx="0">
                  <c:v>0</c:v>
                </c:pt>
                <c:pt idx="1">
                  <c:v>6.7567567567567571E-2</c:v>
                </c:pt>
                <c:pt idx="2">
                  <c:v>9.5945945945945951E-2</c:v>
                </c:pt>
                <c:pt idx="3">
                  <c:v>0.11081081081081082</c:v>
                </c:pt>
                <c:pt idx="4">
                  <c:v>0.12702702702702703</c:v>
                </c:pt>
                <c:pt idx="5">
                  <c:v>0.19324324324324324</c:v>
                </c:pt>
                <c:pt idx="6">
                  <c:v>0.22972972972972974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3-423C-A4A1-0542C2D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9840"/>
        <c:axId val="132457440"/>
      </c:scatterChart>
      <c:valAx>
        <c:axId val="1324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7440"/>
        <c:crosses val="autoZero"/>
        <c:crossBetween val="midCat"/>
      </c:valAx>
      <c:valAx>
        <c:axId val="132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2</xdr:row>
      <xdr:rowOff>185737</xdr:rowOff>
    </xdr:from>
    <xdr:to>
      <xdr:col>12</xdr:col>
      <xdr:colOff>257175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D8B7-8B73-CEAB-540C-F9CC0BE9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1171575</xdr:colOff>
      <xdr:row>3</xdr:row>
      <xdr:rowOff>14287</xdr:rowOff>
    </xdr:from>
    <xdr:to>
      <xdr:col>6</xdr:col>
      <xdr:colOff>647700</xdr:colOff>
      <xdr:row>17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2FB40-CC5C-6B42-3A12-758279EF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166687</xdr:rowOff>
    </xdr:from>
    <xdr:to>
      <xdr:col>15</xdr:col>
      <xdr:colOff>247650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1F54-7AA9-5A3E-1DD9-97F5367C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</xdr:row>
      <xdr:rowOff>0</xdr:rowOff>
    </xdr:from>
    <xdr:to>
      <xdr:col>6</xdr:col>
      <xdr:colOff>9525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244AE-BB0C-46AD-B3A3-65CB3E2BD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10</xdr:row>
      <xdr:rowOff>100012</xdr:rowOff>
    </xdr:from>
    <xdr:to>
      <xdr:col>12</xdr:col>
      <xdr:colOff>600075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C3982-614B-50D6-2B34-BD8E32196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0</xdr:row>
      <xdr:rowOff>295275</xdr:rowOff>
    </xdr:from>
    <xdr:to>
      <xdr:col>6</xdr:col>
      <xdr:colOff>495300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76EA5-DC0A-4E9A-B6F9-48E3B294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8</xdr:row>
      <xdr:rowOff>42862</xdr:rowOff>
    </xdr:from>
    <xdr:to>
      <xdr:col>16</xdr:col>
      <xdr:colOff>438150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1360A-0145-0633-556C-240F11AE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</xdr:row>
      <xdr:rowOff>180975</xdr:rowOff>
    </xdr:from>
    <xdr:to>
      <xdr:col>6</xdr:col>
      <xdr:colOff>295275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72F9B-0549-42E6-AE4B-2DE11F40D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10</xdr:row>
      <xdr:rowOff>33337</xdr:rowOff>
    </xdr:from>
    <xdr:to>
      <xdr:col>16</xdr:col>
      <xdr:colOff>400050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DF7A2-C4A1-20BA-B3A3-532F65A0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</xdr:row>
      <xdr:rowOff>114300</xdr:rowOff>
    </xdr:from>
    <xdr:to>
      <xdr:col>7</xdr:col>
      <xdr:colOff>590550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4CC5F-373E-4007-97ED-FFF938100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8</xdr:row>
      <xdr:rowOff>14287</xdr:rowOff>
    </xdr:from>
    <xdr:to>
      <xdr:col>17</xdr:col>
      <xdr:colOff>28575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A30D4-6FDA-A506-4C79-E75395B9E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</xdr:row>
      <xdr:rowOff>123825</xdr:rowOff>
    </xdr:from>
    <xdr:to>
      <xdr:col>6</xdr:col>
      <xdr:colOff>485775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987EF-38A7-419E-8E04-6CE77F0C7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119062</xdr:rowOff>
    </xdr:from>
    <xdr:to>
      <xdr:col>14</xdr:col>
      <xdr:colOff>133350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87F3B-1AC8-A78B-46D0-ECC914DF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0</xdr:row>
      <xdr:rowOff>266700</xdr:rowOff>
    </xdr:from>
    <xdr:to>
      <xdr:col>6</xdr:col>
      <xdr:colOff>314325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7DF79-CF9E-43E2-87BD-7E05089B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6</xdr:col>
      <xdr:colOff>561975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179E7-592C-1CC8-82BF-682BC12A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0</xdr:row>
      <xdr:rowOff>0</xdr:rowOff>
    </xdr:from>
    <xdr:to>
      <xdr:col>14</xdr:col>
      <xdr:colOff>47625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D4CB5-E567-A466-1CD4-C1A13F681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16</xdr:row>
      <xdr:rowOff>133350</xdr:rowOff>
    </xdr:from>
    <xdr:to>
      <xdr:col>6</xdr:col>
      <xdr:colOff>533400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C82F6-D790-43B1-A4EC-51134BE1C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16</xdr:row>
      <xdr:rowOff>133350</xdr:rowOff>
    </xdr:from>
    <xdr:to>
      <xdr:col>14</xdr:col>
      <xdr:colOff>28575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44B795-61F8-4527-85D4-96DBB7F14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28575</xdr:rowOff>
    </xdr:from>
    <xdr:to>
      <xdr:col>6</xdr:col>
      <xdr:colOff>514350</xdr:colOff>
      <xdr:row>49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9A4CDF-DAD4-40BB-90AA-8461832DE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49</xdr:row>
      <xdr:rowOff>133350</xdr:rowOff>
    </xdr:from>
    <xdr:to>
      <xdr:col>6</xdr:col>
      <xdr:colOff>514350</xdr:colOff>
      <xdr:row>66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AE1814-87CD-4A93-8325-BA6A0C852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33</xdr:row>
      <xdr:rowOff>85725</xdr:rowOff>
    </xdr:from>
    <xdr:to>
      <xdr:col>14</xdr:col>
      <xdr:colOff>57150</xdr:colOff>
      <xdr:row>50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528C7D-34BE-43B4-8731-52BE0293E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581025</xdr:colOff>
      <xdr:row>50</xdr:row>
      <xdr:rowOff>47625</xdr:rowOff>
    </xdr:from>
    <xdr:to>
      <xdr:col>14</xdr:col>
      <xdr:colOff>28575</xdr:colOff>
      <xdr:row>66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D59A27-6659-49BA-B62F-7189CD1E2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83FD-D1F0-4E20-88F4-0C685F52199E}">
  <dimension ref="A1:N38"/>
  <sheetViews>
    <sheetView workbookViewId="0">
      <selection activeCell="N12" sqref="N12"/>
    </sheetView>
  </sheetViews>
  <sheetFormatPr defaultRowHeight="15" x14ac:dyDescent="0.25"/>
  <cols>
    <col min="1" max="1" width="23.140625" customWidth="1"/>
    <col min="2" max="2" width="20.7109375" customWidth="1"/>
    <col min="3" max="3" width="17.85546875" customWidth="1"/>
    <col min="4" max="4" width="14.7109375" customWidth="1"/>
    <col min="6" max="6" width="14" customWidth="1"/>
    <col min="7" max="8" width="13.85546875" customWidth="1"/>
    <col min="9" max="9" width="14.28515625" customWidth="1"/>
    <col min="10" max="10" width="14.140625" customWidth="1"/>
    <col min="11" max="11" width="11.140625" customWidth="1"/>
  </cols>
  <sheetData>
    <row r="1" spans="1:14" ht="26.25" x14ac:dyDescent="0.4">
      <c r="A1" s="2" t="s">
        <v>10</v>
      </c>
      <c r="C1" t="s">
        <v>5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1</v>
      </c>
    </row>
    <row r="2" spans="1:14" ht="18.75" x14ac:dyDescent="0.3">
      <c r="A2" s="3" t="s">
        <v>19</v>
      </c>
      <c r="M2" t="s">
        <v>12</v>
      </c>
      <c r="N2" s="1">
        <v>1.9000000000000001E-4</v>
      </c>
    </row>
    <row r="3" spans="1:14" x14ac:dyDescent="0.25">
      <c r="A3" t="s">
        <v>2</v>
      </c>
      <c r="B3" t="s">
        <v>3</v>
      </c>
      <c r="C3" t="s">
        <v>4</v>
      </c>
    </row>
    <row r="4" spans="1:14" x14ac:dyDescent="0.25">
      <c r="A4">
        <v>1</v>
      </c>
      <c r="B4">
        <v>0</v>
      </c>
      <c r="D4" s="1" t="s">
        <v>9</v>
      </c>
      <c r="E4" s="1">
        <v>53300000</v>
      </c>
      <c r="F4" s="1">
        <v>66700000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M4" s="1"/>
    </row>
    <row r="5" spans="1:14" x14ac:dyDescent="0.25">
      <c r="A5">
        <v>4.4999999999999998E-2</v>
      </c>
      <c r="B5" s="1">
        <f>$N$2/(2*A5)</f>
        <v>2.1111111111111113E-3</v>
      </c>
      <c r="D5" s="1" t="s">
        <v>9</v>
      </c>
      <c r="E5" s="1">
        <v>59100000</v>
      </c>
      <c r="F5" s="1">
        <v>74900000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M5" s="1"/>
    </row>
    <row r="6" spans="1:14" x14ac:dyDescent="0.25">
      <c r="A6">
        <v>0.04</v>
      </c>
      <c r="B6" s="1">
        <f t="shared" ref="B6:B10" si="0">$N$2/(2*A6)</f>
        <v>2.3749999999999999E-3</v>
      </c>
      <c r="D6" s="1" t="s">
        <v>9</v>
      </c>
      <c r="E6" s="1">
        <v>61200000</v>
      </c>
      <c r="F6" s="1">
        <v>76300000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M6" s="1"/>
    </row>
    <row r="7" spans="1:14" x14ac:dyDescent="0.25">
      <c r="A7">
        <v>3.5000000000000003E-2</v>
      </c>
      <c r="B7" s="1">
        <f t="shared" si="0"/>
        <v>2.7142857142857142E-3</v>
      </c>
      <c r="D7" s="1" t="s">
        <v>9</v>
      </c>
      <c r="E7" s="1">
        <v>61298000</v>
      </c>
      <c r="F7" s="1">
        <v>78300000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M7" s="1"/>
    </row>
    <row r="8" spans="1:14" x14ac:dyDescent="0.25">
      <c r="A8">
        <v>0.03</v>
      </c>
      <c r="B8" s="1">
        <f t="shared" si="0"/>
        <v>3.166666666666667E-3</v>
      </c>
      <c r="D8" s="1" t="s">
        <v>9</v>
      </c>
      <c r="E8" s="1">
        <v>63660000</v>
      </c>
      <c r="F8" s="1">
        <v>82340000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M8" s="1"/>
    </row>
    <row r="9" spans="1:14" x14ac:dyDescent="0.25">
      <c r="A9">
        <v>2.5000000000000001E-2</v>
      </c>
      <c r="B9" s="1">
        <f t="shared" si="0"/>
        <v>3.8E-3</v>
      </c>
      <c r="D9" s="1" t="s">
        <v>9</v>
      </c>
      <c r="E9" s="1">
        <v>66200000</v>
      </c>
      <c r="F9" s="1">
        <v>84040000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M9" s="1"/>
    </row>
    <row r="10" spans="1:14" x14ac:dyDescent="0.25">
      <c r="A10">
        <v>0.02</v>
      </c>
      <c r="B10" s="1">
        <f t="shared" si="0"/>
        <v>4.7499999999999999E-3</v>
      </c>
      <c r="D10" s="1" t="s">
        <v>9</v>
      </c>
      <c r="E10" s="1">
        <v>71900000</v>
      </c>
      <c r="F10" s="1">
        <v>88000000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M10" s="1"/>
    </row>
    <row r="11" spans="1:14" x14ac:dyDescent="0.25">
      <c r="D11" s="1"/>
    </row>
    <row r="12" spans="1:14" x14ac:dyDescent="0.25">
      <c r="D12" s="1"/>
    </row>
    <row r="13" spans="1:14" x14ac:dyDescent="0.25">
      <c r="C13" t="s">
        <v>6</v>
      </c>
      <c r="D13" s="1"/>
    </row>
    <row r="14" spans="1:14" x14ac:dyDescent="0.25">
      <c r="A14" s="1"/>
      <c r="B14" s="1"/>
      <c r="D14" s="1" t="s">
        <v>9</v>
      </c>
      <c r="E14" s="1">
        <f>(E4-$E$4)/$E$4</f>
        <v>0</v>
      </c>
      <c r="F14" s="1">
        <f>(F4-$F$4)/$F$4</f>
        <v>0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</row>
    <row r="15" spans="1:14" x14ac:dyDescent="0.25">
      <c r="A15" s="1"/>
      <c r="B15" s="1"/>
      <c r="D15" s="1" t="s">
        <v>9</v>
      </c>
      <c r="E15" s="1">
        <f t="shared" ref="E15:E20" si="1">(E5-$E$4)/$E$4</f>
        <v>0.10881801125703565</v>
      </c>
      <c r="F15" s="1">
        <f t="shared" ref="F15:F20" si="2">(F5-$F$4)/$F$4</f>
        <v>0.12293853073463268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</row>
    <row r="16" spans="1:14" x14ac:dyDescent="0.25">
      <c r="A16" s="1"/>
      <c r="B16" s="1"/>
      <c r="D16" s="1" t="s">
        <v>9</v>
      </c>
      <c r="E16" s="1">
        <f t="shared" si="1"/>
        <v>0.14821763602251406</v>
      </c>
      <c r="F16" s="1">
        <f t="shared" si="2"/>
        <v>0.14392803598200898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</row>
    <row r="17" spans="1:11" x14ac:dyDescent="0.25">
      <c r="A17" s="1"/>
      <c r="B17" s="1"/>
      <c r="D17" s="1" t="s">
        <v>9</v>
      </c>
      <c r="E17" s="1">
        <f t="shared" si="1"/>
        <v>0.15005628517823641</v>
      </c>
      <c r="F17" s="1">
        <f>(F7-$F$4)/$F$4</f>
        <v>0.17391304347826086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</row>
    <row r="18" spans="1:11" x14ac:dyDescent="0.25">
      <c r="A18" s="1"/>
      <c r="B18" s="1"/>
      <c r="D18" s="1" t="s">
        <v>9</v>
      </c>
      <c r="E18" s="1">
        <f t="shared" si="1"/>
        <v>0.19437148217636022</v>
      </c>
      <c r="F18" s="1">
        <f>(F8-$F$4)/$F$4</f>
        <v>0.23448275862068965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</row>
    <row r="19" spans="1:11" x14ac:dyDescent="0.25">
      <c r="A19" s="1"/>
      <c r="B19" s="1"/>
      <c r="D19" s="1" t="s">
        <v>9</v>
      </c>
      <c r="E19" s="1">
        <f t="shared" si="1"/>
        <v>0.24202626641651032</v>
      </c>
      <c r="F19" s="1">
        <f t="shared" si="2"/>
        <v>0.25997001499250377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</row>
    <row r="20" spans="1:11" x14ac:dyDescent="0.25">
      <c r="A20" s="1"/>
      <c r="B20" s="1"/>
      <c r="D20" s="1" t="s">
        <v>9</v>
      </c>
      <c r="E20" s="1">
        <f t="shared" si="1"/>
        <v>0.34896810506566606</v>
      </c>
      <c r="F20" s="1">
        <f t="shared" si="2"/>
        <v>0.31934032983508248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</row>
    <row r="21" spans="1:11" ht="18.75" x14ac:dyDescent="0.3">
      <c r="A21" s="3" t="s">
        <v>18</v>
      </c>
    </row>
    <row r="22" spans="1:11" x14ac:dyDescent="0.25">
      <c r="A22" t="s">
        <v>2</v>
      </c>
      <c r="B22" t="s">
        <v>3</v>
      </c>
      <c r="C22" t="s">
        <v>4</v>
      </c>
    </row>
    <row r="23" spans="1:11" x14ac:dyDescent="0.25">
      <c r="A23">
        <v>1</v>
      </c>
      <c r="B23">
        <v>0</v>
      </c>
      <c r="D23" s="1" t="str">
        <f>D4</f>
        <v>signal saturé</v>
      </c>
      <c r="E23" s="1">
        <f>E4</f>
        <v>53300000</v>
      </c>
      <c r="F23" s="1">
        <f>F4</f>
        <v>66700000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</row>
    <row r="24" spans="1:11" x14ac:dyDescent="0.25">
      <c r="A24">
        <v>-4.4999999999999998E-2</v>
      </c>
      <c r="B24" s="1">
        <f t="shared" ref="B24:B29" si="3">$N$2/(2*A24)</f>
        <v>-2.1111111111111113E-3</v>
      </c>
      <c r="D24" s="1" t="str">
        <f t="shared" ref="D24:D29" si="4">D5</f>
        <v>signal saturé</v>
      </c>
      <c r="E24" s="1">
        <v>51700000</v>
      </c>
      <c r="F24" s="1">
        <v>64600000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</row>
    <row r="25" spans="1:11" x14ac:dyDescent="0.25">
      <c r="A25">
        <v>-0.04</v>
      </c>
      <c r="B25" s="1">
        <f t="shared" si="3"/>
        <v>-2.3749999999999999E-3</v>
      </c>
      <c r="D25" s="1" t="str">
        <f t="shared" si="4"/>
        <v>signal saturé</v>
      </c>
      <c r="E25" s="1">
        <v>51700000</v>
      </c>
      <c r="F25" s="1">
        <v>59900000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</row>
    <row r="26" spans="1:11" x14ac:dyDescent="0.25">
      <c r="A26">
        <v>-3.5000000000000003E-2</v>
      </c>
      <c r="B26" s="1">
        <f t="shared" si="3"/>
        <v>-2.7142857142857142E-3</v>
      </c>
      <c r="D26" s="1" t="str">
        <f t="shared" si="4"/>
        <v>signal saturé</v>
      </c>
      <c r="E26" s="1">
        <v>48600000</v>
      </c>
      <c r="F26" s="1">
        <v>59170000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</row>
    <row r="27" spans="1:11" x14ac:dyDescent="0.25">
      <c r="A27">
        <v>-0.03</v>
      </c>
      <c r="B27" s="1">
        <f t="shared" si="3"/>
        <v>-3.166666666666667E-3</v>
      </c>
      <c r="D27" s="1" t="str">
        <f t="shared" si="4"/>
        <v>signal saturé</v>
      </c>
      <c r="E27" s="1">
        <v>47200000</v>
      </c>
      <c r="F27" s="1">
        <v>57100000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</row>
    <row r="28" spans="1:11" x14ac:dyDescent="0.25">
      <c r="A28">
        <v>-2.5000000000000001E-2</v>
      </c>
      <c r="B28" s="1">
        <f t="shared" si="3"/>
        <v>-3.8E-3</v>
      </c>
      <c r="D28" s="1" t="str">
        <f t="shared" si="4"/>
        <v>signal saturé</v>
      </c>
      <c r="E28" s="1">
        <v>45900000</v>
      </c>
      <c r="F28" s="1">
        <v>55900000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</row>
    <row r="29" spans="1:11" x14ac:dyDescent="0.25">
      <c r="A29">
        <v>-0.02</v>
      </c>
      <c r="B29" s="1">
        <f t="shared" si="3"/>
        <v>-4.7499999999999999E-3</v>
      </c>
      <c r="D29" s="1" t="str">
        <f t="shared" si="4"/>
        <v>signal saturé</v>
      </c>
      <c r="E29" s="1">
        <v>44700000</v>
      </c>
      <c r="F29" s="1">
        <v>52483000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</row>
    <row r="31" spans="1:11" x14ac:dyDescent="0.25">
      <c r="C31" t="s">
        <v>6</v>
      </c>
      <c r="D31" s="1"/>
    </row>
    <row r="32" spans="1:11" x14ac:dyDescent="0.25">
      <c r="D32" s="1" t="s">
        <v>9</v>
      </c>
      <c r="E32" s="1">
        <f t="shared" ref="E32:E38" si="5">(E23-$E$4)/$E$4</f>
        <v>0</v>
      </c>
      <c r="F32" s="1">
        <f t="shared" ref="F32:F38" si="6">(F23-$F$4)/$F$4</f>
        <v>0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</row>
    <row r="33" spans="4:11" x14ac:dyDescent="0.25">
      <c r="D33" s="1" t="s">
        <v>9</v>
      </c>
      <c r="E33" s="1">
        <f t="shared" si="5"/>
        <v>-3.0018761726078799E-2</v>
      </c>
      <c r="F33" s="1">
        <f t="shared" si="6"/>
        <v>-3.1484257871064465E-2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</row>
    <row r="34" spans="4:11" x14ac:dyDescent="0.25">
      <c r="D34" s="1" t="s">
        <v>9</v>
      </c>
      <c r="E34" s="1">
        <f t="shared" si="5"/>
        <v>-3.0018761726078799E-2</v>
      </c>
      <c r="F34" s="1">
        <f t="shared" si="6"/>
        <v>-0.10194902548725637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</row>
    <row r="35" spans="4:11" x14ac:dyDescent="0.25">
      <c r="D35" s="1" t="s">
        <v>9</v>
      </c>
      <c r="E35" s="1">
        <f t="shared" si="5"/>
        <v>-8.8180112570356475E-2</v>
      </c>
      <c r="F35" s="1">
        <f t="shared" si="6"/>
        <v>-0.1128935532233883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</row>
    <row r="36" spans="4:11" x14ac:dyDescent="0.25">
      <c r="D36" s="1" t="s">
        <v>9</v>
      </c>
      <c r="E36" s="1">
        <f t="shared" si="5"/>
        <v>-0.11444652908067542</v>
      </c>
      <c r="F36" s="1">
        <f t="shared" si="6"/>
        <v>-0.14392803598200898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</row>
    <row r="37" spans="4:11" x14ac:dyDescent="0.25">
      <c r="D37" s="1" t="s">
        <v>9</v>
      </c>
      <c r="E37" s="1">
        <f t="shared" si="5"/>
        <v>-0.13883677298311445</v>
      </c>
      <c r="F37" s="1">
        <f t="shared" si="6"/>
        <v>-0.16191904047976011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</row>
    <row r="38" spans="4:11" x14ac:dyDescent="0.25">
      <c r="D38" s="1" t="s">
        <v>9</v>
      </c>
      <c r="E38" s="1">
        <f t="shared" si="5"/>
        <v>-0.16135084427767354</v>
      </c>
      <c r="F38" s="1">
        <f t="shared" si="6"/>
        <v>-0.21314842578710644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5F61-30F0-475C-A640-4DD573C84658}">
  <dimension ref="A1:N38"/>
  <sheetViews>
    <sheetView topLeftCell="D9" workbookViewId="0">
      <selection activeCell="H4" sqref="H4"/>
    </sheetView>
  </sheetViews>
  <sheetFormatPr defaultRowHeight="15" x14ac:dyDescent="0.25"/>
  <cols>
    <col min="3" max="3" width="17.28515625" customWidth="1"/>
    <col min="4" max="4" width="12.28515625" customWidth="1"/>
    <col min="6" max="6" width="12.42578125" customWidth="1"/>
    <col min="12" max="12" width="12.5703125" customWidth="1"/>
  </cols>
  <sheetData>
    <row r="1" spans="1:14" ht="26.25" x14ac:dyDescent="0.4">
      <c r="A1" s="2" t="s">
        <v>8</v>
      </c>
      <c r="C1" t="s">
        <v>5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1</v>
      </c>
    </row>
    <row r="2" spans="1:14" x14ac:dyDescent="0.25">
      <c r="M2" t="s">
        <v>12</v>
      </c>
      <c r="N2" s="1">
        <v>1.9000000000000001E-4</v>
      </c>
    </row>
    <row r="3" spans="1:14" x14ac:dyDescent="0.25">
      <c r="A3" t="s">
        <v>2</v>
      </c>
      <c r="B3" t="s">
        <v>3</v>
      </c>
      <c r="C3" t="s">
        <v>4</v>
      </c>
    </row>
    <row r="4" spans="1:14" x14ac:dyDescent="0.25">
      <c r="A4">
        <v>1</v>
      </c>
      <c r="B4">
        <v>0</v>
      </c>
      <c r="D4" s="1" t="s">
        <v>9</v>
      </c>
      <c r="E4" s="1" t="s">
        <v>9</v>
      </c>
      <c r="F4" s="1">
        <v>5530000</v>
      </c>
      <c r="G4" s="1">
        <v>6990000</v>
      </c>
      <c r="H4" s="1">
        <v>8390000</v>
      </c>
      <c r="I4" s="1">
        <v>8990000</v>
      </c>
      <c r="J4" s="1">
        <v>10670000</v>
      </c>
      <c r="K4" s="1">
        <v>14900000</v>
      </c>
      <c r="M4" s="1"/>
    </row>
    <row r="5" spans="1:14" x14ac:dyDescent="0.25">
      <c r="A5">
        <v>4.4999999999999998E-2</v>
      </c>
      <c r="B5" s="1">
        <f>$N$2/(2*A5)</f>
        <v>2.1111111111111113E-3</v>
      </c>
      <c r="D5" s="1" t="s">
        <v>9</v>
      </c>
      <c r="E5" s="1" t="s">
        <v>9</v>
      </c>
      <c r="F5" s="1">
        <v>6360000</v>
      </c>
      <c r="G5" s="1">
        <v>7770000</v>
      </c>
      <c r="H5" s="1">
        <v>9070000</v>
      </c>
      <c r="I5" s="1">
        <v>9690000</v>
      </c>
      <c r="J5" s="1">
        <v>12000000</v>
      </c>
      <c r="K5" s="1">
        <v>15500000</v>
      </c>
      <c r="M5" s="1"/>
    </row>
    <row r="6" spans="1:14" x14ac:dyDescent="0.25">
      <c r="A6">
        <v>0.04</v>
      </c>
      <c r="B6" s="1">
        <f t="shared" ref="B6:B10" si="0">$N$2/(2*A6)</f>
        <v>2.3749999999999999E-3</v>
      </c>
      <c r="D6" s="1" t="s">
        <v>9</v>
      </c>
      <c r="E6" s="1" t="s">
        <v>9</v>
      </c>
      <c r="F6" s="1">
        <v>6510000</v>
      </c>
      <c r="G6" s="1">
        <v>8060000</v>
      </c>
      <c r="H6" s="1">
        <v>9290000</v>
      </c>
      <c r="I6" s="1">
        <v>10310000</v>
      </c>
      <c r="J6" s="1">
        <v>12400000</v>
      </c>
      <c r="K6" s="1">
        <v>16200000</v>
      </c>
      <c r="M6" s="1"/>
    </row>
    <row r="7" spans="1:14" x14ac:dyDescent="0.25">
      <c r="A7">
        <v>3.5000000000000003E-2</v>
      </c>
      <c r="B7" s="1">
        <f t="shared" si="0"/>
        <v>2.7142857142857142E-3</v>
      </c>
      <c r="D7" s="1" t="s">
        <v>9</v>
      </c>
      <c r="E7" s="1" t="s">
        <v>9</v>
      </c>
      <c r="F7" s="1">
        <v>6560000</v>
      </c>
      <c r="G7" s="1">
        <v>8220000</v>
      </c>
      <c r="H7" s="1">
        <v>9450000</v>
      </c>
      <c r="I7" s="1">
        <v>10500000</v>
      </c>
      <c r="J7" s="1">
        <v>12800000</v>
      </c>
      <c r="K7" s="1">
        <v>16950000</v>
      </c>
      <c r="M7" s="1"/>
    </row>
    <row r="8" spans="1:14" x14ac:dyDescent="0.25">
      <c r="A8">
        <v>0.03</v>
      </c>
      <c r="B8" s="1">
        <f t="shared" si="0"/>
        <v>3.166666666666667E-3</v>
      </c>
      <c r="D8" s="1" t="s">
        <v>9</v>
      </c>
      <c r="E8" s="1" t="s">
        <v>9</v>
      </c>
      <c r="F8" s="1">
        <v>6780000</v>
      </c>
      <c r="G8" s="1">
        <v>8390000</v>
      </c>
      <c r="H8" s="1">
        <v>9590000</v>
      </c>
      <c r="I8" s="1">
        <v>10700000</v>
      </c>
      <c r="J8" s="1">
        <v>13300000</v>
      </c>
      <c r="K8" s="1">
        <v>17700000</v>
      </c>
      <c r="M8" s="1"/>
    </row>
    <row r="9" spans="1:14" x14ac:dyDescent="0.25">
      <c r="A9">
        <v>2.5000000000000001E-2</v>
      </c>
      <c r="B9" s="1">
        <f t="shared" si="0"/>
        <v>3.8E-3</v>
      </c>
      <c r="D9" s="1" t="s">
        <v>9</v>
      </c>
      <c r="E9" s="1" t="s">
        <v>9</v>
      </c>
      <c r="F9" s="1">
        <v>7080000</v>
      </c>
      <c r="G9" s="1">
        <v>8560000</v>
      </c>
      <c r="H9" s="1">
        <v>9860000</v>
      </c>
      <c r="I9" s="1">
        <v>11400000</v>
      </c>
      <c r="J9" s="1">
        <v>13800000</v>
      </c>
      <c r="K9" s="1">
        <v>18660000</v>
      </c>
      <c r="M9" s="1"/>
    </row>
    <row r="10" spans="1:14" x14ac:dyDescent="0.25">
      <c r="A10">
        <v>0.02</v>
      </c>
      <c r="B10" s="1">
        <f t="shared" si="0"/>
        <v>4.7499999999999999E-3</v>
      </c>
      <c r="D10" s="1" t="s">
        <v>9</v>
      </c>
      <c r="E10" s="1" t="s">
        <v>9</v>
      </c>
      <c r="F10" s="1">
        <v>7610000</v>
      </c>
      <c r="G10" s="1">
        <v>8730000</v>
      </c>
      <c r="H10" s="1">
        <v>10300000</v>
      </c>
      <c r="I10" s="1">
        <v>12600000</v>
      </c>
      <c r="J10" s="1">
        <v>14330000</v>
      </c>
      <c r="K10" s="1">
        <v>19650000</v>
      </c>
      <c r="M10" s="1"/>
    </row>
    <row r="11" spans="1:14" x14ac:dyDescent="0.25">
      <c r="D11" s="1"/>
    </row>
    <row r="12" spans="1:14" x14ac:dyDescent="0.25">
      <c r="D12" s="1"/>
    </row>
    <row r="13" spans="1:14" x14ac:dyDescent="0.25">
      <c r="A13" s="1"/>
      <c r="C13" t="s">
        <v>6</v>
      </c>
      <c r="D13" s="1"/>
    </row>
    <row r="14" spans="1:14" x14ac:dyDescent="0.25">
      <c r="A14" s="1"/>
      <c r="D14" s="1" t="s">
        <v>9</v>
      </c>
      <c r="E14" s="1" t="s">
        <v>9</v>
      </c>
      <c r="F14">
        <f>(F4-$F$4)/$F$4</f>
        <v>0</v>
      </c>
      <c r="G14" s="1">
        <f>(G4-$G$4)/$G$4</f>
        <v>0</v>
      </c>
      <c r="H14">
        <f t="shared" ref="H14:H20" si="1">(H4-$H$4)/$H$4</f>
        <v>0</v>
      </c>
      <c r="I14" s="1">
        <f t="shared" ref="I14:I20" si="2">(I4-$I$4)/$I$4</f>
        <v>0</v>
      </c>
      <c r="J14" s="1">
        <f t="shared" ref="J14:J20" si="3">(J4-$J$4)/$J$4</f>
        <v>0</v>
      </c>
      <c r="K14" s="1">
        <f>(K4-$K$4)/$K$4</f>
        <v>0</v>
      </c>
    </row>
    <row r="15" spans="1:14" x14ac:dyDescent="0.25">
      <c r="A15" s="1"/>
      <c r="D15" s="1" t="s">
        <v>9</v>
      </c>
      <c r="E15" s="1" t="s">
        <v>9</v>
      </c>
      <c r="F15">
        <f t="shared" ref="F15:F20" si="4">(F5-$F$4)/$F$4</f>
        <v>0.15009041591320071</v>
      </c>
      <c r="G15" s="1">
        <f t="shared" ref="G15:G20" si="5">(G5-$G$4)/$G$4</f>
        <v>0.11158798283261803</v>
      </c>
      <c r="H15" s="1">
        <f t="shared" si="1"/>
        <v>8.1048867699642438E-2</v>
      </c>
      <c r="I15" s="1">
        <f t="shared" si="2"/>
        <v>7.7864293659621803E-2</v>
      </c>
      <c r="J15" s="1">
        <f t="shared" si="3"/>
        <v>0.12464854732895971</v>
      </c>
      <c r="K15" s="1">
        <f t="shared" ref="K15:K20" si="6">(K5-$K$4)/$K$4</f>
        <v>4.0268456375838924E-2</v>
      </c>
    </row>
    <row r="16" spans="1:14" x14ac:dyDescent="0.25">
      <c r="A16" s="1"/>
      <c r="D16" s="1" t="s">
        <v>9</v>
      </c>
      <c r="E16" s="1" t="s">
        <v>9</v>
      </c>
      <c r="F16">
        <f t="shared" si="4"/>
        <v>0.17721518987341772</v>
      </c>
      <c r="G16" s="1">
        <f t="shared" si="5"/>
        <v>0.1530758226037196</v>
      </c>
      <c r="H16" s="1">
        <f t="shared" si="1"/>
        <v>0.10727056019070322</v>
      </c>
      <c r="I16" s="1">
        <f t="shared" si="2"/>
        <v>0.14682981090100111</v>
      </c>
      <c r="J16" s="1">
        <f t="shared" si="3"/>
        <v>0.16213683223992503</v>
      </c>
      <c r="K16" s="1">
        <f t="shared" si="6"/>
        <v>8.7248322147651006E-2</v>
      </c>
    </row>
    <row r="17" spans="1:11" x14ac:dyDescent="0.25">
      <c r="A17" s="1"/>
      <c r="D17" s="1" t="s">
        <v>9</v>
      </c>
      <c r="E17" s="1" t="s">
        <v>9</v>
      </c>
      <c r="F17">
        <f t="shared" si="4"/>
        <v>0.18625678119349007</v>
      </c>
      <c r="G17" s="1">
        <f t="shared" si="5"/>
        <v>0.17596566523605151</v>
      </c>
      <c r="H17" s="1">
        <f t="shared" si="1"/>
        <v>0.1263408820023838</v>
      </c>
      <c r="I17" s="1">
        <f t="shared" si="2"/>
        <v>0.16796440489432704</v>
      </c>
      <c r="J17" s="1">
        <f t="shared" si="3"/>
        <v>0.19962511715089035</v>
      </c>
      <c r="K17" s="1">
        <f t="shared" si="6"/>
        <v>0.13758389261744966</v>
      </c>
    </row>
    <row r="18" spans="1:11" x14ac:dyDescent="0.25">
      <c r="A18" s="1"/>
      <c r="D18" s="1" t="s">
        <v>9</v>
      </c>
      <c r="E18" s="1" t="s">
        <v>9</v>
      </c>
      <c r="F18">
        <f t="shared" si="4"/>
        <v>0.22603978300180833</v>
      </c>
      <c r="G18" s="1">
        <f t="shared" si="5"/>
        <v>0.20028612303290416</v>
      </c>
      <c r="H18" s="1">
        <f t="shared" si="1"/>
        <v>0.14302741358760429</v>
      </c>
      <c r="I18" s="1">
        <f t="shared" si="2"/>
        <v>0.19021134593993325</v>
      </c>
      <c r="J18" s="1">
        <f t="shared" si="3"/>
        <v>0.246485473289597</v>
      </c>
      <c r="K18" s="1">
        <f t="shared" si="6"/>
        <v>0.18791946308724833</v>
      </c>
    </row>
    <row r="19" spans="1:11" x14ac:dyDescent="0.25">
      <c r="A19" s="1"/>
      <c r="D19" s="1" t="s">
        <v>9</v>
      </c>
      <c r="E19" s="1" t="s">
        <v>9</v>
      </c>
      <c r="F19">
        <f t="shared" si="4"/>
        <v>0.28028933092224234</v>
      </c>
      <c r="G19" s="1">
        <f t="shared" si="5"/>
        <v>0.22460658082975679</v>
      </c>
      <c r="H19" s="1">
        <f t="shared" si="1"/>
        <v>0.17520858164481526</v>
      </c>
      <c r="I19" s="1">
        <f t="shared" si="2"/>
        <v>0.26807563959955505</v>
      </c>
      <c r="J19" s="1">
        <f t="shared" si="3"/>
        <v>0.29334582942830367</v>
      </c>
      <c r="K19" s="1">
        <f t="shared" si="6"/>
        <v>0.25234899328859062</v>
      </c>
    </row>
    <row r="20" spans="1:11" x14ac:dyDescent="0.25">
      <c r="D20" s="1" t="s">
        <v>9</v>
      </c>
      <c r="E20" s="1" t="s">
        <v>9</v>
      </c>
      <c r="F20">
        <f t="shared" si="4"/>
        <v>0.37613019891500904</v>
      </c>
      <c r="G20" s="1">
        <f t="shared" si="5"/>
        <v>0.24892703862660945</v>
      </c>
      <c r="H20" s="1">
        <f t="shared" si="1"/>
        <v>0.22765196662693682</v>
      </c>
      <c r="I20" s="1">
        <f t="shared" si="2"/>
        <v>0.40155728587319245</v>
      </c>
      <c r="J20" s="1">
        <f t="shared" si="3"/>
        <v>0.34301780693533268</v>
      </c>
      <c r="K20" s="1">
        <f t="shared" si="6"/>
        <v>0.31879194630872482</v>
      </c>
    </row>
    <row r="21" spans="1:11" ht="18.75" x14ac:dyDescent="0.3">
      <c r="A21" s="3" t="s">
        <v>18</v>
      </c>
    </row>
    <row r="22" spans="1:11" x14ac:dyDescent="0.25">
      <c r="A22" t="s">
        <v>2</v>
      </c>
      <c r="B22" t="s">
        <v>3</v>
      </c>
      <c r="C22" t="s">
        <v>4</v>
      </c>
    </row>
    <row r="23" spans="1:11" x14ac:dyDescent="0.25">
      <c r="A23">
        <v>1</v>
      </c>
      <c r="B23">
        <v>0</v>
      </c>
      <c r="D23" s="1" t="str">
        <f>D4</f>
        <v>signal saturé</v>
      </c>
      <c r="E23" s="1" t="str">
        <f>E4</f>
        <v>signal saturé</v>
      </c>
      <c r="F23" s="1">
        <f>F4</f>
        <v>5530000</v>
      </c>
      <c r="G23" s="1">
        <f t="shared" ref="G23:K23" si="7">G4</f>
        <v>6990000</v>
      </c>
      <c r="H23" s="1">
        <f t="shared" si="7"/>
        <v>8390000</v>
      </c>
      <c r="I23" s="1">
        <f t="shared" si="7"/>
        <v>8990000</v>
      </c>
      <c r="J23" s="1">
        <f t="shared" si="7"/>
        <v>10670000</v>
      </c>
      <c r="K23" s="1">
        <f t="shared" si="7"/>
        <v>14900000</v>
      </c>
    </row>
    <row r="24" spans="1:11" x14ac:dyDescent="0.25">
      <c r="A24">
        <v>-4.4999999999999998E-2</v>
      </c>
      <c r="B24" s="1">
        <f>$N$2/(2*A24)</f>
        <v>-2.1111111111111113E-3</v>
      </c>
      <c r="D24" s="1" t="str">
        <f t="shared" ref="D24:E29" si="8">D5</f>
        <v>signal saturé</v>
      </c>
      <c r="E24" s="1" t="str">
        <f t="shared" si="8"/>
        <v>signal saturé</v>
      </c>
      <c r="F24" s="1">
        <v>5240000</v>
      </c>
      <c r="G24" s="1">
        <v>6880000</v>
      </c>
      <c r="H24" s="1">
        <v>7060000</v>
      </c>
      <c r="I24" s="1">
        <v>7850000</v>
      </c>
      <c r="J24" s="1">
        <v>9276000</v>
      </c>
      <c r="K24" s="1">
        <v>12400000</v>
      </c>
    </row>
    <row r="25" spans="1:11" x14ac:dyDescent="0.25">
      <c r="A25">
        <v>-0.04</v>
      </c>
      <c r="B25" s="1">
        <f t="shared" ref="B25:B29" si="9">$N$2/(2*A25)</f>
        <v>-2.3749999999999999E-3</v>
      </c>
      <c r="D25" s="1" t="str">
        <f t="shared" si="8"/>
        <v>signal saturé</v>
      </c>
      <c r="E25" s="1" t="str">
        <f t="shared" si="8"/>
        <v>signal saturé</v>
      </c>
      <c r="F25" s="1">
        <v>5110000</v>
      </c>
      <c r="G25" s="1">
        <v>6550000</v>
      </c>
      <c r="H25" s="1">
        <v>6840000</v>
      </c>
      <c r="I25" s="1">
        <v>7530000</v>
      </c>
      <c r="J25" s="1">
        <v>8620000</v>
      </c>
      <c r="K25" s="1">
        <v>12000000</v>
      </c>
    </row>
    <row r="26" spans="1:11" x14ac:dyDescent="0.25">
      <c r="A26">
        <v>-3.5000000000000003E-2</v>
      </c>
      <c r="B26" s="1">
        <f t="shared" si="9"/>
        <v>-2.7142857142857142E-3</v>
      </c>
      <c r="D26" s="1" t="str">
        <f t="shared" si="8"/>
        <v>signal saturé</v>
      </c>
      <c r="E26" s="1" t="str">
        <f t="shared" si="8"/>
        <v>signal saturé</v>
      </c>
      <c r="F26" s="1">
        <v>4920000</v>
      </c>
      <c r="G26" s="1">
        <v>6080000</v>
      </c>
      <c r="H26" s="1">
        <v>6640000</v>
      </c>
      <c r="I26" s="1">
        <v>7390000</v>
      </c>
      <c r="J26" s="1">
        <v>7878000</v>
      </c>
      <c r="K26" s="1">
        <v>11260000</v>
      </c>
    </row>
    <row r="27" spans="1:11" x14ac:dyDescent="0.25">
      <c r="A27">
        <v>-0.03</v>
      </c>
      <c r="B27" s="1">
        <f t="shared" si="9"/>
        <v>-3.166666666666667E-3</v>
      </c>
      <c r="D27" s="1" t="str">
        <f t="shared" si="8"/>
        <v>signal saturé</v>
      </c>
      <c r="E27" s="1" t="str">
        <f t="shared" si="8"/>
        <v>signal saturé</v>
      </c>
      <c r="F27" s="1">
        <v>4720000</v>
      </c>
      <c r="G27" s="1">
        <v>5740000</v>
      </c>
      <c r="H27" s="1">
        <v>6090000</v>
      </c>
      <c r="I27" s="1">
        <v>6970000</v>
      </c>
      <c r="J27" s="1">
        <v>7399000</v>
      </c>
      <c r="K27" s="1">
        <v>10610000</v>
      </c>
    </row>
    <row r="28" spans="1:11" x14ac:dyDescent="0.25">
      <c r="A28">
        <v>-2.5000000000000001E-2</v>
      </c>
      <c r="B28" s="1">
        <f t="shared" si="9"/>
        <v>-3.8E-3</v>
      </c>
      <c r="D28" s="1" t="str">
        <f t="shared" si="8"/>
        <v>signal saturé</v>
      </c>
      <c r="E28" s="1" t="str">
        <f t="shared" si="8"/>
        <v>signal saturé</v>
      </c>
      <c r="F28" s="1">
        <v>4560000</v>
      </c>
      <c r="G28" s="1">
        <v>5308700</v>
      </c>
      <c r="H28" s="1">
        <v>5920000</v>
      </c>
      <c r="I28" s="1">
        <v>6600000</v>
      </c>
      <c r="J28" s="1">
        <v>6974200</v>
      </c>
      <c r="K28" s="1">
        <v>9517000</v>
      </c>
    </row>
    <row r="29" spans="1:11" x14ac:dyDescent="0.25">
      <c r="A29">
        <v>-0.02</v>
      </c>
      <c r="B29" s="1">
        <f t="shared" si="9"/>
        <v>-4.7499999999999999E-3</v>
      </c>
      <c r="D29" s="1" t="str">
        <f t="shared" si="8"/>
        <v>signal saturé</v>
      </c>
      <c r="E29" s="1" t="str">
        <f t="shared" si="8"/>
        <v>signal saturé</v>
      </c>
      <c r="F29" s="1">
        <v>4530000</v>
      </c>
      <c r="G29" s="1">
        <v>5110000</v>
      </c>
      <c r="H29" s="1">
        <v>5480000</v>
      </c>
      <c r="I29" s="1">
        <v>6265000</v>
      </c>
      <c r="J29" s="1">
        <v>6253800</v>
      </c>
      <c r="K29" s="1">
        <v>8829000</v>
      </c>
    </row>
    <row r="30" spans="1:11" x14ac:dyDescent="0.25">
      <c r="B30" s="1"/>
      <c r="D30" s="1"/>
      <c r="E30" s="1"/>
    </row>
    <row r="31" spans="1:11" x14ac:dyDescent="0.25">
      <c r="C31" t="s">
        <v>6</v>
      </c>
      <c r="D31" s="1"/>
    </row>
    <row r="32" spans="1:11" x14ac:dyDescent="0.25">
      <c r="D32" s="1" t="s">
        <v>9</v>
      </c>
      <c r="E32" s="1" t="s">
        <v>9</v>
      </c>
      <c r="F32" s="1">
        <f>(F23-$F$4)/$F$4</f>
        <v>0</v>
      </c>
      <c r="G32" s="1">
        <f>(G23-$G$4)/$G$4</f>
        <v>0</v>
      </c>
      <c r="H32" s="1">
        <f>(H23-$H$4)/$H$4</f>
        <v>0</v>
      </c>
      <c r="I32" s="1">
        <f>(I23-$I$4)/$I$4</f>
        <v>0</v>
      </c>
      <c r="J32" s="1">
        <f>(J23-$J$4)/$J$4</f>
        <v>0</v>
      </c>
      <c r="K32" s="1">
        <f>(K23-$K$4)/$K$4</f>
        <v>0</v>
      </c>
    </row>
    <row r="33" spans="4:11" x14ac:dyDescent="0.25">
      <c r="D33" s="1" t="s">
        <v>9</v>
      </c>
      <c r="E33" s="1" t="s">
        <v>9</v>
      </c>
      <c r="F33" s="1">
        <f t="shared" ref="F33:F38" si="10">(F24-$F$4)/$F$4</f>
        <v>-5.2441229656419529E-2</v>
      </c>
      <c r="G33" s="1">
        <f t="shared" ref="G33:G38" si="11">(G24-$G$4)/$G$4</f>
        <v>-1.5736766809728183E-2</v>
      </c>
      <c r="H33" s="1">
        <f t="shared" ref="H33:H38" si="12">(H24-$H$4)/$H$4</f>
        <v>-0.15852205005959474</v>
      </c>
      <c r="I33" s="1">
        <f t="shared" ref="I33:I38" si="13">(I24-$I$4)/$I$4</f>
        <v>-0.12680756395995552</v>
      </c>
      <c r="J33" s="1">
        <f t="shared" ref="J33:J38" si="14">(J24-$J$4)/$J$4</f>
        <v>-0.13064667291471416</v>
      </c>
      <c r="K33" s="1">
        <f>(K24-$K$4)/$K$4</f>
        <v>-0.16778523489932887</v>
      </c>
    </row>
    <row r="34" spans="4:11" x14ac:dyDescent="0.25">
      <c r="D34" s="1" t="s">
        <v>9</v>
      </c>
      <c r="E34" s="1" t="s">
        <v>9</v>
      </c>
      <c r="F34" s="1">
        <f t="shared" si="10"/>
        <v>-7.5949367088607597E-2</v>
      </c>
      <c r="G34" s="1">
        <f t="shared" si="11"/>
        <v>-6.2947067238912732E-2</v>
      </c>
      <c r="H34" s="1">
        <f t="shared" si="12"/>
        <v>-0.18474374255065554</v>
      </c>
      <c r="I34" s="1">
        <f t="shared" si="13"/>
        <v>-0.16240266963292546</v>
      </c>
      <c r="J34" s="1">
        <f t="shared" si="14"/>
        <v>-0.19212746016869728</v>
      </c>
      <c r="K34" s="1">
        <f t="shared" ref="K34:K37" si="15">(K25-$K$4)/$K$4</f>
        <v>-0.19463087248322147</v>
      </c>
    </row>
    <row r="35" spans="4:11" x14ac:dyDescent="0.25">
      <c r="D35" s="1" t="s">
        <v>9</v>
      </c>
      <c r="E35" s="1" t="s">
        <v>9</v>
      </c>
      <c r="F35" s="1">
        <f t="shared" si="10"/>
        <v>-0.11030741410488246</v>
      </c>
      <c r="G35" s="1">
        <f t="shared" si="11"/>
        <v>-0.1301859799713877</v>
      </c>
      <c r="H35" s="1">
        <f t="shared" si="12"/>
        <v>-0.20858164481525626</v>
      </c>
      <c r="I35" s="1">
        <f t="shared" si="13"/>
        <v>-0.17797552836484984</v>
      </c>
      <c r="J35" s="1">
        <f t="shared" si="14"/>
        <v>-0.26166822867853795</v>
      </c>
      <c r="K35" s="1">
        <f t="shared" si="15"/>
        <v>-0.24429530201342281</v>
      </c>
    </row>
    <row r="36" spans="4:11" x14ac:dyDescent="0.25">
      <c r="D36" s="1" t="s">
        <v>9</v>
      </c>
      <c r="E36" s="1" t="s">
        <v>9</v>
      </c>
      <c r="F36" s="1">
        <f t="shared" si="10"/>
        <v>-0.14647377938517178</v>
      </c>
      <c r="G36" s="1">
        <f t="shared" si="11"/>
        <v>-0.17882689556509299</v>
      </c>
      <c r="H36" s="1">
        <f t="shared" si="12"/>
        <v>-0.27413587604290823</v>
      </c>
      <c r="I36" s="1">
        <f t="shared" si="13"/>
        <v>-0.22469410456062291</v>
      </c>
      <c r="J36" s="1">
        <f t="shared" si="14"/>
        <v>-0.30656044985941894</v>
      </c>
      <c r="K36" s="1">
        <f t="shared" si="15"/>
        <v>-0.28791946308724831</v>
      </c>
    </row>
    <row r="37" spans="4:11" x14ac:dyDescent="0.25">
      <c r="D37" s="1" t="s">
        <v>9</v>
      </c>
      <c r="E37" s="1" t="s">
        <v>9</v>
      </c>
      <c r="F37" s="1">
        <f t="shared" si="10"/>
        <v>-0.17540687160940324</v>
      </c>
      <c r="G37" s="1">
        <f t="shared" si="11"/>
        <v>-0.24052932761087267</v>
      </c>
      <c r="H37" s="1">
        <f t="shared" si="12"/>
        <v>-0.29439809296781883</v>
      </c>
      <c r="I37" s="1">
        <f t="shared" si="13"/>
        <v>-0.26585094549499444</v>
      </c>
      <c r="J37" s="1">
        <f t="shared" si="14"/>
        <v>-0.34637300843486413</v>
      </c>
      <c r="K37" s="1">
        <f t="shared" si="15"/>
        <v>-0.36127516778523489</v>
      </c>
    </row>
    <row r="38" spans="4:11" x14ac:dyDescent="0.25">
      <c r="D38" s="1" t="s">
        <v>9</v>
      </c>
      <c r="E38" s="1" t="s">
        <v>9</v>
      </c>
      <c r="F38" s="1">
        <f t="shared" si="10"/>
        <v>-0.18083182640144665</v>
      </c>
      <c r="G38" s="1">
        <f t="shared" si="11"/>
        <v>-0.26895565092989987</v>
      </c>
      <c r="H38" s="1">
        <f t="shared" si="12"/>
        <v>-0.34684147794994041</v>
      </c>
      <c r="I38" s="1">
        <f t="shared" si="13"/>
        <v>-0.3031145717463849</v>
      </c>
      <c r="J38" s="1">
        <f t="shared" si="14"/>
        <v>-0.41388940955951264</v>
      </c>
      <c r="K38" s="1">
        <f>(K29-$K$4)/$K$4</f>
        <v>-0.40744966442953018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3873-1CE6-4CC8-A052-DB7CA5A45ECF}">
  <dimension ref="A1:N39"/>
  <sheetViews>
    <sheetView topLeftCell="E13" workbookViewId="0">
      <selection activeCell="H4" sqref="H4"/>
    </sheetView>
  </sheetViews>
  <sheetFormatPr defaultRowHeight="15" x14ac:dyDescent="0.25"/>
  <cols>
    <col min="3" max="3" width="16.5703125" customWidth="1"/>
    <col min="4" max="4" width="13.85546875" customWidth="1"/>
    <col min="5" max="5" width="13.140625" customWidth="1"/>
    <col min="8" max="8" width="12.85546875" customWidth="1"/>
    <col min="9" max="9" width="18.5703125" customWidth="1"/>
    <col min="10" max="11" width="16.140625" customWidth="1"/>
  </cols>
  <sheetData>
    <row r="1" spans="1:14" ht="26.25" x14ac:dyDescent="0.4">
      <c r="A1" s="2" t="s">
        <v>7</v>
      </c>
      <c r="C1" t="s">
        <v>5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1</v>
      </c>
    </row>
    <row r="2" spans="1:14" x14ac:dyDescent="0.25">
      <c r="M2" t="s">
        <v>12</v>
      </c>
      <c r="N2" s="1">
        <v>1.9000000000000001E-4</v>
      </c>
    </row>
    <row r="3" spans="1:14" x14ac:dyDescent="0.25">
      <c r="A3" t="s">
        <v>2</v>
      </c>
      <c r="B3" t="s">
        <v>3</v>
      </c>
      <c r="C3" t="s">
        <v>4</v>
      </c>
    </row>
    <row r="4" spans="1:14" x14ac:dyDescent="0.25">
      <c r="A4">
        <v>1</v>
      </c>
      <c r="B4">
        <v>0</v>
      </c>
      <c r="D4" s="1" t="s">
        <v>9</v>
      </c>
      <c r="E4" s="1">
        <v>11200000</v>
      </c>
      <c r="F4" s="1">
        <v>22600000</v>
      </c>
      <c r="G4" s="1">
        <v>28700000</v>
      </c>
      <c r="H4" s="1">
        <v>32800000</v>
      </c>
      <c r="I4" s="1">
        <v>39270000</v>
      </c>
      <c r="J4" s="1" t="s">
        <v>16</v>
      </c>
      <c r="K4" s="1" t="s">
        <v>16</v>
      </c>
      <c r="M4" s="1"/>
    </row>
    <row r="5" spans="1:14" x14ac:dyDescent="0.25">
      <c r="A5">
        <v>4.4999999999999998E-2</v>
      </c>
      <c r="B5" s="1">
        <f t="shared" ref="B5:B10" si="0">$N$2/(2*A5)</f>
        <v>2.1111111111111113E-3</v>
      </c>
      <c r="D5" s="1" t="s">
        <v>9</v>
      </c>
      <c r="E5" s="1">
        <v>13800000</v>
      </c>
      <c r="F5" s="1">
        <v>25300000</v>
      </c>
      <c r="G5" s="1">
        <v>30800000</v>
      </c>
      <c r="H5" s="1">
        <v>35300000</v>
      </c>
      <c r="I5" s="1">
        <v>42550000</v>
      </c>
      <c r="J5" s="1" t="s">
        <v>16</v>
      </c>
      <c r="K5" s="1" t="s">
        <v>16</v>
      </c>
      <c r="M5" s="1"/>
    </row>
    <row r="6" spans="1:14" x14ac:dyDescent="0.25">
      <c r="A6">
        <v>0.04</v>
      </c>
      <c r="B6" s="1">
        <f t="shared" si="0"/>
        <v>2.3749999999999999E-3</v>
      </c>
      <c r="D6" s="1" t="s">
        <v>9</v>
      </c>
      <c r="E6" s="1">
        <v>14300000</v>
      </c>
      <c r="F6" s="1">
        <v>26100000</v>
      </c>
      <c r="G6" s="1">
        <v>33200000</v>
      </c>
      <c r="H6" s="1">
        <v>38290000</v>
      </c>
      <c r="I6" s="1">
        <v>46430000</v>
      </c>
      <c r="J6" s="1" t="s">
        <v>16</v>
      </c>
      <c r="K6" s="1" t="s">
        <v>16</v>
      </c>
      <c r="M6" s="1"/>
    </row>
    <row r="7" spans="1:14" x14ac:dyDescent="0.25">
      <c r="A7">
        <v>3.5000000000000003E-2</v>
      </c>
      <c r="B7" s="1">
        <f t="shared" si="0"/>
        <v>2.7142857142857142E-3</v>
      </c>
      <c r="D7" s="1" t="s">
        <v>9</v>
      </c>
      <c r="E7" s="1">
        <v>14600000</v>
      </c>
      <c r="F7" s="1">
        <v>27000000</v>
      </c>
      <c r="G7" s="1">
        <v>34500000</v>
      </c>
      <c r="H7" s="1">
        <v>41780000</v>
      </c>
      <c r="I7" s="1">
        <v>51090000</v>
      </c>
      <c r="J7" s="1" t="s">
        <v>16</v>
      </c>
      <c r="K7" s="1" t="s">
        <v>16</v>
      </c>
      <c r="M7" s="1"/>
    </row>
    <row r="8" spans="1:14" x14ac:dyDescent="0.25">
      <c r="A8">
        <v>0.03</v>
      </c>
      <c r="B8" s="1">
        <f t="shared" si="0"/>
        <v>3.166666666666667E-3</v>
      </c>
      <c r="D8" s="1" t="s">
        <v>9</v>
      </c>
      <c r="E8" s="1">
        <v>15500000</v>
      </c>
      <c r="F8" s="1">
        <v>27940000</v>
      </c>
      <c r="G8" s="1">
        <v>34700000</v>
      </c>
      <c r="H8" s="1">
        <v>43770000</v>
      </c>
      <c r="I8" s="1">
        <v>56770000</v>
      </c>
      <c r="J8" s="1" t="s">
        <v>16</v>
      </c>
      <c r="K8" s="1" t="s">
        <v>16</v>
      </c>
      <c r="M8" s="1"/>
    </row>
    <row r="9" spans="1:14" x14ac:dyDescent="0.25">
      <c r="A9">
        <v>2.5000000000000001E-2</v>
      </c>
      <c r="B9" s="1">
        <f t="shared" si="0"/>
        <v>3.8E-3</v>
      </c>
      <c r="D9" s="1" t="s">
        <v>9</v>
      </c>
      <c r="E9" s="1">
        <v>16400000</v>
      </c>
      <c r="F9" s="1">
        <v>29900000</v>
      </c>
      <c r="G9" s="1">
        <v>36000000</v>
      </c>
      <c r="H9" s="1">
        <v>45970000</v>
      </c>
      <c r="I9" s="1">
        <v>63890000</v>
      </c>
      <c r="J9" s="1" t="s">
        <v>16</v>
      </c>
      <c r="K9" s="1" t="s">
        <v>16</v>
      </c>
      <c r="M9" s="1"/>
    </row>
    <row r="10" spans="1:14" x14ac:dyDescent="0.25">
      <c r="A10">
        <v>0.02</v>
      </c>
      <c r="B10" s="1">
        <f t="shared" si="0"/>
        <v>4.7499999999999999E-3</v>
      </c>
      <c r="D10" s="1" t="s">
        <v>9</v>
      </c>
      <c r="E10" s="1">
        <v>18500000</v>
      </c>
      <c r="F10" s="1">
        <v>31000000</v>
      </c>
      <c r="G10" s="1">
        <v>39300000</v>
      </c>
      <c r="H10" s="1">
        <v>51090000</v>
      </c>
      <c r="I10" s="1">
        <v>73030000</v>
      </c>
      <c r="J10" s="1" t="s">
        <v>16</v>
      </c>
      <c r="K10" s="1" t="s">
        <v>16</v>
      </c>
      <c r="M10" s="1"/>
    </row>
    <row r="11" spans="1:14" x14ac:dyDescent="0.25">
      <c r="D11" s="1"/>
      <c r="E11" s="1"/>
    </row>
    <row r="12" spans="1:14" x14ac:dyDescent="0.25">
      <c r="D12" s="1"/>
      <c r="E12" s="1"/>
    </row>
    <row r="13" spans="1:14" x14ac:dyDescent="0.25">
      <c r="A13" s="1"/>
      <c r="C13" t="s">
        <v>6</v>
      </c>
      <c r="D13" s="1"/>
      <c r="E13" s="1"/>
    </row>
    <row r="14" spans="1:14" x14ac:dyDescent="0.25">
      <c r="A14" s="1"/>
      <c r="D14" s="1" t="s">
        <v>9</v>
      </c>
      <c r="E14">
        <f>(E4-$E$4)/$E$4</f>
        <v>0</v>
      </c>
      <c r="F14" s="1">
        <f>(F4-$F$4)/$F$4</f>
        <v>0</v>
      </c>
      <c r="G14" s="1">
        <f>(G4-$G$4)/$G$4</f>
        <v>0</v>
      </c>
      <c r="H14" s="1">
        <f>(H4-$H$4)/$H$4</f>
        <v>0</v>
      </c>
      <c r="I14" s="1">
        <f>(I4-$I$4)/$I$4</f>
        <v>0</v>
      </c>
      <c r="J14" s="1" t="s">
        <v>16</v>
      </c>
      <c r="K14" s="1" t="s">
        <v>16</v>
      </c>
    </row>
    <row r="15" spans="1:14" x14ac:dyDescent="0.25">
      <c r="A15" s="1"/>
      <c r="D15" s="1" t="s">
        <v>9</v>
      </c>
      <c r="E15">
        <f t="shared" ref="E15:E20" si="1">(E5-$E$4)/$E$4</f>
        <v>0.23214285714285715</v>
      </c>
      <c r="F15" s="1">
        <f t="shared" ref="F15:F20" si="2">(F5-$F$4)/$F$4</f>
        <v>0.11946902654867257</v>
      </c>
      <c r="G15" s="1">
        <f t="shared" ref="G15:G20" si="3">(G5-$G$4)/$G$4</f>
        <v>7.3170731707317069E-2</v>
      </c>
      <c r="H15" s="1">
        <f t="shared" ref="H15:H20" si="4">(H5-$H$4)/$H$4</f>
        <v>7.621951219512195E-2</v>
      </c>
      <c r="I15" s="1">
        <f t="shared" ref="I15:I20" si="5">(I5-$I$4)/$I$4</f>
        <v>8.3524318818436472E-2</v>
      </c>
      <c r="J15" s="1" t="s">
        <v>16</v>
      </c>
      <c r="K15" s="1" t="s">
        <v>16</v>
      </c>
    </row>
    <row r="16" spans="1:14" x14ac:dyDescent="0.25">
      <c r="A16" s="1"/>
      <c r="D16" s="1" t="s">
        <v>9</v>
      </c>
      <c r="E16">
        <f t="shared" si="1"/>
        <v>0.2767857142857143</v>
      </c>
      <c r="F16" s="1">
        <f t="shared" si="2"/>
        <v>0.15486725663716813</v>
      </c>
      <c r="G16" s="1">
        <f t="shared" si="3"/>
        <v>0.156794425087108</v>
      </c>
      <c r="H16" s="1">
        <f t="shared" si="4"/>
        <v>0.16737804878048781</v>
      </c>
      <c r="I16" s="1">
        <f t="shared" si="5"/>
        <v>0.18232747644512351</v>
      </c>
      <c r="J16" s="1" t="s">
        <v>16</v>
      </c>
      <c r="K16" s="1" t="s">
        <v>16</v>
      </c>
    </row>
    <row r="17" spans="1:11" x14ac:dyDescent="0.25">
      <c r="A17" s="1"/>
      <c r="D17" s="1" t="s">
        <v>9</v>
      </c>
      <c r="E17">
        <f t="shared" si="1"/>
        <v>0.30357142857142855</v>
      </c>
      <c r="F17" s="1">
        <f t="shared" si="2"/>
        <v>0.19469026548672566</v>
      </c>
      <c r="G17" s="1">
        <f t="shared" si="3"/>
        <v>0.20209059233449478</v>
      </c>
      <c r="H17" s="1">
        <f t="shared" si="4"/>
        <v>0.27378048780487807</v>
      </c>
      <c r="I17" s="1">
        <f>(I7-$I$4)/$I$4</f>
        <v>0.30099312452253629</v>
      </c>
      <c r="J17" s="1" t="s">
        <v>16</v>
      </c>
      <c r="K17" s="1" t="s">
        <v>16</v>
      </c>
    </row>
    <row r="18" spans="1:11" x14ac:dyDescent="0.25">
      <c r="A18" s="1"/>
      <c r="D18" s="1" t="s">
        <v>9</v>
      </c>
      <c r="E18">
        <f t="shared" si="1"/>
        <v>0.38392857142857145</v>
      </c>
      <c r="F18" s="1">
        <f t="shared" si="2"/>
        <v>0.23628318584070795</v>
      </c>
      <c r="G18" s="1">
        <f t="shared" si="3"/>
        <v>0.20905923344947736</v>
      </c>
      <c r="H18" s="1">
        <f t="shared" si="4"/>
        <v>0.33445121951219514</v>
      </c>
      <c r="I18" s="1">
        <f t="shared" si="5"/>
        <v>0.44563279857397503</v>
      </c>
      <c r="J18" s="1" t="s">
        <v>16</v>
      </c>
      <c r="K18" s="1" t="s">
        <v>16</v>
      </c>
    </row>
    <row r="19" spans="1:11" x14ac:dyDescent="0.25">
      <c r="A19" s="1"/>
      <c r="D19" s="1" t="s">
        <v>9</v>
      </c>
      <c r="E19">
        <f t="shared" si="1"/>
        <v>0.4642857142857143</v>
      </c>
      <c r="F19" s="1">
        <f t="shared" si="2"/>
        <v>0.32300884955752213</v>
      </c>
      <c r="G19" s="1">
        <f t="shared" si="3"/>
        <v>0.25435540069686413</v>
      </c>
      <c r="H19" s="1">
        <f t="shared" si="4"/>
        <v>0.40152439024390246</v>
      </c>
      <c r="I19" s="1">
        <f t="shared" si="5"/>
        <v>0.62694168576521514</v>
      </c>
      <c r="J19" s="1" t="s">
        <v>16</v>
      </c>
      <c r="K19" s="1" t="s">
        <v>16</v>
      </c>
    </row>
    <row r="20" spans="1:11" x14ac:dyDescent="0.25">
      <c r="D20" s="1" t="s">
        <v>9</v>
      </c>
      <c r="E20">
        <f t="shared" si="1"/>
        <v>0.6517857142857143</v>
      </c>
      <c r="F20" s="1">
        <f t="shared" si="2"/>
        <v>0.37168141592920356</v>
      </c>
      <c r="G20" s="1">
        <f t="shared" si="3"/>
        <v>0.36933797909407667</v>
      </c>
      <c r="H20" s="1">
        <f t="shared" si="4"/>
        <v>0.55762195121951219</v>
      </c>
      <c r="I20" s="1">
        <f t="shared" si="5"/>
        <v>0.85968933027756556</v>
      </c>
      <c r="J20" s="1" t="s">
        <v>16</v>
      </c>
      <c r="K20" s="1" t="s">
        <v>16</v>
      </c>
    </row>
    <row r="21" spans="1:11" ht="18.75" x14ac:dyDescent="0.3">
      <c r="A21" s="3" t="s">
        <v>18</v>
      </c>
    </row>
    <row r="22" spans="1:11" x14ac:dyDescent="0.25">
      <c r="A22" t="s">
        <v>2</v>
      </c>
      <c r="B22" t="s">
        <v>3</v>
      </c>
      <c r="C22" t="s">
        <v>4</v>
      </c>
    </row>
    <row r="23" spans="1:11" x14ac:dyDescent="0.25">
      <c r="A23">
        <v>1</v>
      </c>
      <c r="B23">
        <v>0</v>
      </c>
      <c r="D23" s="1" t="str">
        <f>D4</f>
        <v>signal saturé</v>
      </c>
      <c r="E23" s="1">
        <f>E4</f>
        <v>11200000</v>
      </c>
      <c r="F23" s="1">
        <f t="shared" ref="F23:K23" si="6">F4</f>
        <v>22600000</v>
      </c>
      <c r="G23" s="1">
        <f t="shared" si="6"/>
        <v>28700000</v>
      </c>
      <c r="H23" s="1">
        <f t="shared" si="6"/>
        <v>32800000</v>
      </c>
      <c r="I23" s="1">
        <f>I4</f>
        <v>39270000</v>
      </c>
      <c r="J23" s="1" t="str">
        <f t="shared" si="6"/>
        <v>Signal trop faible</v>
      </c>
      <c r="K23" s="1" t="str">
        <f t="shared" si="6"/>
        <v>Signal trop faible</v>
      </c>
    </row>
    <row r="24" spans="1:11" x14ac:dyDescent="0.25">
      <c r="A24">
        <v>-4.4999999999999998E-2</v>
      </c>
      <c r="B24" s="1">
        <f>$N$2/(2*A24)</f>
        <v>-2.1111111111111113E-3</v>
      </c>
      <c r="D24" s="1"/>
      <c r="E24" s="1"/>
      <c r="F24" s="1">
        <v>21400000</v>
      </c>
      <c r="G24" s="1">
        <v>25300000</v>
      </c>
      <c r="H24" s="1">
        <v>26990000</v>
      </c>
      <c r="I24" s="1">
        <v>31890000</v>
      </c>
      <c r="J24" t="s">
        <v>17</v>
      </c>
      <c r="K24" t="s">
        <v>17</v>
      </c>
    </row>
    <row r="25" spans="1:11" x14ac:dyDescent="0.25">
      <c r="A25">
        <v>-0.04</v>
      </c>
      <c r="B25" s="1">
        <f t="shared" ref="B25:B29" si="7">$N$2/(2*A25)</f>
        <v>-2.3749999999999999E-3</v>
      </c>
      <c r="D25" s="1"/>
      <c r="E25" s="1"/>
      <c r="F25" s="1">
        <v>20400000</v>
      </c>
      <c r="G25" s="1">
        <v>23900000</v>
      </c>
      <c r="H25" s="1">
        <v>25490000</v>
      </c>
      <c r="I25" s="1">
        <v>28330000</v>
      </c>
      <c r="J25" t="s">
        <v>17</v>
      </c>
      <c r="K25" t="s">
        <v>17</v>
      </c>
    </row>
    <row r="26" spans="1:11" x14ac:dyDescent="0.25">
      <c r="A26">
        <v>-3.5000000000000003E-2</v>
      </c>
      <c r="B26" s="1">
        <f t="shared" si="7"/>
        <v>-2.7142857142857142E-3</v>
      </c>
      <c r="D26" s="1"/>
      <c r="E26" s="1"/>
      <c r="F26" s="1">
        <v>19900000</v>
      </c>
      <c r="G26" s="1">
        <v>22700000</v>
      </c>
      <c r="H26" s="1">
        <v>24140000</v>
      </c>
      <c r="I26" s="1">
        <v>26840000</v>
      </c>
      <c r="J26" t="s">
        <v>17</v>
      </c>
      <c r="K26" t="s">
        <v>17</v>
      </c>
    </row>
    <row r="27" spans="1:11" x14ac:dyDescent="0.25">
      <c r="A27">
        <v>-0.03</v>
      </c>
      <c r="B27" s="1">
        <f t="shared" si="7"/>
        <v>-3.166666666666667E-3</v>
      </c>
      <c r="D27" s="1"/>
      <c r="E27" s="1"/>
      <c r="F27" s="1">
        <v>19400000</v>
      </c>
      <c r="G27" s="1">
        <v>20500000</v>
      </c>
      <c r="H27" s="1">
        <v>23520000</v>
      </c>
      <c r="I27" s="1">
        <v>25490000</v>
      </c>
      <c r="J27" t="s">
        <v>17</v>
      </c>
      <c r="K27" t="s">
        <v>17</v>
      </c>
    </row>
    <row r="28" spans="1:11" x14ac:dyDescent="0.25">
      <c r="A28">
        <v>-2.5000000000000001E-2</v>
      </c>
      <c r="B28" s="1">
        <f t="shared" si="7"/>
        <v>-3.8E-3</v>
      </c>
      <c r="D28" s="1"/>
      <c r="E28" s="1"/>
      <c r="F28" s="1">
        <v>18100000</v>
      </c>
      <c r="G28" s="1">
        <v>18700000</v>
      </c>
      <c r="H28" s="1">
        <v>22930000</v>
      </c>
      <c r="I28" s="1">
        <v>23160000</v>
      </c>
      <c r="J28" t="s">
        <v>17</v>
      </c>
      <c r="K28" t="s">
        <v>17</v>
      </c>
    </row>
    <row r="29" spans="1:11" x14ac:dyDescent="0.25">
      <c r="A29">
        <v>-0.02</v>
      </c>
      <c r="B29" s="1">
        <f t="shared" si="7"/>
        <v>-4.7499999999999999E-3</v>
      </c>
      <c r="D29" s="1"/>
      <c r="E29" s="1">
        <v>10986000</v>
      </c>
      <c r="F29" s="1">
        <v>16700000</v>
      </c>
      <c r="G29" s="1">
        <v>17200000</v>
      </c>
      <c r="H29" s="1">
        <v>20830000</v>
      </c>
      <c r="I29" s="1">
        <v>21220000</v>
      </c>
      <c r="J29" t="s">
        <v>17</v>
      </c>
      <c r="K29" t="s">
        <v>17</v>
      </c>
    </row>
    <row r="32" spans="1:11" x14ac:dyDescent="0.25">
      <c r="C32" t="s">
        <v>6</v>
      </c>
      <c r="D32" s="1"/>
      <c r="E32" s="1"/>
    </row>
    <row r="33" spans="4:11" x14ac:dyDescent="0.25">
      <c r="D33" s="1" t="s">
        <v>9</v>
      </c>
      <c r="E33">
        <f>(E23-$E$4)/$E$4</f>
        <v>0</v>
      </c>
      <c r="F33" s="1">
        <f>(F23-$F$4)/$F$4</f>
        <v>0</v>
      </c>
      <c r="G33" s="1">
        <f>(G23-$G$4)/$G$4</f>
        <v>0</v>
      </c>
      <c r="H33" s="1">
        <f>(H23-$H$4)/$H$4</f>
        <v>0</v>
      </c>
      <c r="I33" s="1">
        <f>(I23-$I$4)/$I$4</f>
        <v>0</v>
      </c>
      <c r="J33" s="1" t="s">
        <v>16</v>
      </c>
      <c r="K33" s="1" t="s">
        <v>16</v>
      </c>
    </row>
    <row r="34" spans="4:11" x14ac:dyDescent="0.25">
      <c r="D34" s="1" t="s">
        <v>9</v>
      </c>
      <c r="E34">
        <v>0</v>
      </c>
      <c r="F34" s="1">
        <f t="shared" ref="F34:F39" si="8">(F24-$F$4)/$F$4</f>
        <v>-5.3097345132743362E-2</v>
      </c>
      <c r="G34" s="1">
        <f t="shared" ref="G34:G39" si="9">(G24-$G$4)/$G$4</f>
        <v>-0.11846689895470383</v>
      </c>
      <c r="H34" s="1">
        <f t="shared" ref="H34:H39" si="10">(H24-$H$4)/$H$4</f>
        <v>-0.17713414634146341</v>
      </c>
      <c r="I34" s="1">
        <f t="shared" ref="I34:I39" si="11">(I24-$I$4)/$I$4</f>
        <v>-0.18792971734148206</v>
      </c>
      <c r="J34" s="1" t="s">
        <v>16</v>
      </c>
      <c r="K34" s="1" t="s">
        <v>16</v>
      </c>
    </row>
    <row r="35" spans="4:11" x14ac:dyDescent="0.25">
      <c r="D35" s="1" t="s">
        <v>9</v>
      </c>
      <c r="E35">
        <v>0</v>
      </c>
      <c r="F35" s="1">
        <f t="shared" si="8"/>
        <v>-9.7345132743362831E-2</v>
      </c>
      <c r="G35" s="1">
        <f t="shared" si="9"/>
        <v>-0.1672473867595819</v>
      </c>
      <c r="H35" s="1">
        <f t="shared" si="10"/>
        <v>-0.22286585365853659</v>
      </c>
      <c r="I35" s="1">
        <f t="shared" si="11"/>
        <v>-0.27858416093710209</v>
      </c>
      <c r="J35" s="1" t="s">
        <v>16</v>
      </c>
      <c r="K35" s="1" t="s">
        <v>16</v>
      </c>
    </row>
    <row r="36" spans="4:11" x14ac:dyDescent="0.25">
      <c r="D36" s="1" t="s">
        <v>9</v>
      </c>
      <c r="E36">
        <v>0</v>
      </c>
      <c r="F36" s="1">
        <f t="shared" si="8"/>
        <v>-0.11946902654867257</v>
      </c>
      <c r="G36" s="1">
        <f t="shared" si="9"/>
        <v>-0.20905923344947736</v>
      </c>
      <c r="H36" s="1">
        <f t="shared" si="10"/>
        <v>-0.26402439024390245</v>
      </c>
      <c r="I36" s="1">
        <f>(I26-$I$4)/$I$4</f>
        <v>-0.31652661064425769</v>
      </c>
      <c r="J36" s="1" t="s">
        <v>16</v>
      </c>
      <c r="K36" s="1" t="s">
        <v>16</v>
      </c>
    </row>
    <row r="37" spans="4:11" x14ac:dyDescent="0.25">
      <c r="D37" s="1" t="s">
        <v>9</v>
      </c>
      <c r="E37">
        <v>0</v>
      </c>
      <c r="F37" s="1">
        <f t="shared" si="8"/>
        <v>-0.1415929203539823</v>
      </c>
      <c r="G37" s="1">
        <f t="shared" si="9"/>
        <v>-0.2857142857142857</v>
      </c>
      <c r="H37" s="1">
        <f t="shared" si="10"/>
        <v>-0.28292682926829266</v>
      </c>
      <c r="I37" s="1">
        <f t="shared" si="11"/>
        <v>-0.35090399796282151</v>
      </c>
      <c r="J37" s="1" t="s">
        <v>16</v>
      </c>
      <c r="K37" s="1" t="s">
        <v>16</v>
      </c>
    </row>
    <row r="38" spans="4:11" x14ac:dyDescent="0.25">
      <c r="D38" s="1" t="s">
        <v>9</v>
      </c>
      <c r="E38">
        <v>0</v>
      </c>
      <c r="F38" s="1">
        <f t="shared" si="8"/>
        <v>-0.19911504424778761</v>
      </c>
      <c r="G38" s="1">
        <f t="shared" si="9"/>
        <v>-0.34843205574912894</v>
      </c>
      <c r="H38" s="1">
        <f t="shared" si="10"/>
        <v>-0.30091463414634145</v>
      </c>
      <c r="I38" s="1">
        <f t="shared" si="11"/>
        <v>-0.41023682200152789</v>
      </c>
      <c r="J38" s="1" t="s">
        <v>16</v>
      </c>
      <c r="K38" s="1" t="s">
        <v>16</v>
      </c>
    </row>
    <row r="39" spans="4:11" x14ac:dyDescent="0.25">
      <c r="D39" s="1" t="s">
        <v>9</v>
      </c>
      <c r="E39">
        <f t="shared" ref="E39" si="12">(E29-$E$4)/$E$4</f>
        <v>-1.9107142857142857E-2</v>
      </c>
      <c r="F39" s="1">
        <f t="shared" si="8"/>
        <v>-0.26106194690265488</v>
      </c>
      <c r="G39" s="1">
        <f t="shared" si="9"/>
        <v>-0.40069686411149824</v>
      </c>
      <c r="H39" s="1">
        <f t="shared" si="10"/>
        <v>-0.36493902439024389</v>
      </c>
      <c r="I39" s="1">
        <f t="shared" si="11"/>
        <v>-0.4596384008148714</v>
      </c>
      <c r="J39" s="1" t="s">
        <v>16</v>
      </c>
      <c r="K39" s="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9E69-1E0D-476F-8358-F6A693194EA0}">
  <dimension ref="A1:N39"/>
  <sheetViews>
    <sheetView topLeftCell="D11" workbookViewId="0">
      <selection activeCell="C8" sqref="C8"/>
    </sheetView>
  </sheetViews>
  <sheetFormatPr defaultRowHeight="15" x14ac:dyDescent="0.25"/>
  <cols>
    <col min="3" max="3" width="13.85546875" customWidth="1"/>
    <col min="5" max="5" width="12.140625" customWidth="1"/>
    <col min="6" max="6" width="12.85546875" customWidth="1"/>
  </cols>
  <sheetData>
    <row r="1" spans="1:14" ht="26.25" x14ac:dyDescent="0.4">
      <c r="A1" s="2" t="s">
        <v>15</v>
      </c>
      <c r="C1" t="s">
        <v>5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1</v>
      </c>
    </row>
    <row r="2" spans="1:14" x14ac:dyDescent="0.25">
      <c r="M2" t="s">
        <v>12</v>
      </c>
      <c r="N2" s="1">
        <v>1.9000000000000001E-4</v>
      </c>
    </row>
    <row r="3" spans="1:14" x14ac:dyDescent="0.25">
      <c r="A3" t="s">
        <v>2</v>
      </c>
      <c r="B3" t="s">
        <v>3</v>
      </c>
      <c r="C3" t="s">
        <v>4</v>
      </c>
    </row>
    <row r="4" spans="1:14" x14ac:dyDescent="0.25">
      <c r="A4">
        <v>1</v>
      </c>
      <c r="B4">
        <v>0</v>
      </c>
      <c r="D4" s="1" t="s">
        <v>9</v>
      </c>
      <c r="E4" s="1" t="s">
        <v>9</v>
      </c>
      <c r="F4" s="1">
        <v>3440000</v>
      </c>
      <c r="G4" s="1">
        <v>4870000</v>
      </c>
      <c r="H4" s="1">
        <v>6090000</v>
      </c>
      <c r="I4" s="1">
        <v>6970000</v>
      </c>
      <c r="J4" s="1">
        <v>8820000</v>
      </c>
      <c r="K4" s="1">
        <v>10130000</v>
      </c>
      <c r="M4" s="1"/>
    </row>
    <row r="5" spans="1:14" x14ac:dyDescent="0.25">
      <c r="A5">
        <v>4.4999999999999998E-2</v>
      </c>
      <c r="B5" s="1">
        <f>$N$2/(2*A5)</f>
        <v>2.1111111111111113E-3</v>
      </c>
      <c r="D5" s="1" t="s">
        <v>9</v>
      </c>
      <c r="E5" s="1" t="s">
        <v>9</v>
      </c>
      <c r="F5" s="1">
        <v>4390000</v>
      </c>
      <c r="G5" s="1">
        <v>5910000</v>
      </c>
      <c r="H5" s="1">
        <v>7290000</v>
      </c>
      <c r="I5" s="1">
        <v>7390000</v>
      </c>
      <c r="J5" s="1">
        <v>10000000</v>
      </c>
      <c r="K5" s="1">
        <v>11700000</v>
      </c>
      <c r="M5" s="1"/>
    </row>
    <row r="6" spans="1:14" x14ac:dyDescent="0.25">
      <c r="A6">
        <v>0.04</v>
      </c>
      <c r="B6" s="1">
        <f t="shared" ref="B6:B10" si="0">$N$2/(2*A6)</f>
        <v>2.3749999999999999E-3</v>
      </c>
      <c r="D6" s="1" t="s">
        <v>9</v>
      </c>
      <c r="E6" s="1" t="s">
        <v>9</v>
      </c>
      <c r="F6" s="1">
        <v>4460000</v>
      </c>
      <c r="G6" s="1">
        <v>6450000</v>
      </c>
      <c r="H6" s="1">
        <v>7540000</v>
      </c>
      <c r="I6" s="1">
        <v>7850000</v>
      </c>
      <c r="J6" s="1">
        <v>10900000</v>
      </c>
      <c r="K6" s="1">
        <v>13240000</v>
      </c>
      <c r="M6" s="1"/>
    </row>
    <row r="7" spans="1:14" x14ac:dyDescent="0.25">
      <c r="A7">
        <v>3.5000000000000003E-2</v>
      </c>
      <c r="B7" s="1">
        <f t="shared" si="0"/>
        <v>2.7142857142857142E-3</v>
      </c>
      <c r="D7" s="1" t="s">
        <v>9</v>
      </c>
      <c r="E7" s="1" t="s">
        <v>9</v>
      </c>
      <c r="F7" s="1">
        <v>4840000</v>
      </c>
      <c r="G7" s="1">
        <v>6550000</v>
      </c>
      <c r="H7" s="1">
        <v>7770000</v>
      </c>
      <c r="I7" s="1">
        <v>8390000</v>
      </c>
      <c r="J7" s="1">
        <v>11600000</v>
      </c>
      <c r="K7" s="1">
        <v>14520000</v>
      </c>
      <c r="M7" s="1"/>
    </row>
    <row r="8" spans="1:14" x14ac:dyDescent="0.25">
      <c r="A8">
        <v>0.03</v>
      </c>
      <c r="B8" s="1">
        <f t="shared" si="0"/>
        <v>3.166666666666667E-3</v>
      </c>
      <c r="D8" s="1" t="s">
        <v>9</v>
      </c>
      <c r="E8" s="1" t="s">
        <v>9</v>
      </c>
      <c r="F8" s="1">
        <v>4950000</v>
      </c>
      <c r="G8" s="1">
        <v>6880000</v>
      </c>
      <c r="H8" s="1">
        <v>7800000</v>
      </c>
      <c r="I8" s="1">
        <v>8420000</v>
      </c>
      <c r="J8" s="1">
        <v>12000000</v>
      </c>
      <c r="K8" s="1">
        <v>15250000</v>
      </c>
      <c r="M8" s="1"/>
    </row>
    <row r="9" spans="1:14" x14ac:dyDescent="0.25">
      <c r="A9">
        <v>2.5000000000000001E-2</v>
      </c>
      <c r="B9" s="1">
        <f t="shared" si="0"/>
        <v>3.8E-3</v>
      </c>
      <c r="D9" s="1" t="s">
        <v>9</v>
      </c>
      <c r="E9" s="1" t="s">
        <v>9</v>
      </c>
      <c r="F9" s="1">
        <v>5020000</v>
      </c>
      <c r="G9" s="1">
        <v>7360000</v>
      </c>
      <c r="H9" s="1">
        <v>8080000</v>
      </c>
      <c r="I9" s="1">
        <v>8990000</v>
      </c>
      <c r="J9" s="1">
        <v>12400000</v>
      </c>
      <c r="K9" s="1">
        <v>16050000</v>
      </c>
      <c r="M9" s="1"/>
    </row>
    <row r="10" spans="1:14" x14ac:dyDescent="0.25">
      <c r="A10">
        <v>0.02</v>
      </c>
      <c r="B10" s="1">
        <f t="shared" si="0"/>
        <v>4.7499999999999999E-3</v>
      </c>
      <c r="D10" s="1" t="s">
        <v>9</v>
      </c>
      <c r="E10" s="1" t="s">
        <v>9</v>
      </c>
      <c r="F10" s="1">
        <v>5420000</v>
      </c>
      <c r="G10" s="1">
        <v>7490000</v>
      </c>
      <c r="H10" s="1">
        <v>8390000</v>
      </c>
      <c r="I10" s="1">
        <v>10500000</v>
      </c>
      <c r="J10" s="1">
        <v>12830000</v>
      </c>
      <c r="K10" s="1">
        <v>16950000</v>
      </c>
      <c r="M10" s="1"/>
    </row>
    <row r="11" spans="1:14" x14ac:dyDescent="0.25">
      <c r="D11" s="1"/>
    </row>
    <row r="12" spans="1:14" x14ac:dyDescent="0.25">
      <c r="D12" s="1"/>
    </row>
    <row r="13" spans="1:14" x14ac:dyDescent="0.25">
      <c r="A13" s="1"/>
      <c r="C13" t="s">
        <v>6</v>
      </c>
      <c r="D13" s="1"/>
    </row>
    <row r="14" spans="1:14" x14ac:dyDescent="0.25">
      <c r="A14" s="1"/>
      <c r="D14" s="1" t="s">
        <v>9</v>
      </c>
      <c r="E14" s="1" t="s">
        <v>9</v>
      </c>
      <c r="F14">
        <f>(F4-$F$4)/$F$4</f>
        <v>0</v>
      </c>
      <c r="G14" s="1">
        <f>(G4-$G$4)/$G$4</f>
        <v>0</v>
      </c>
      <c r="H14">
        <f t="shared" ref="H14:H20" si="1">(H4-$H$4)/$H$4</f>
        <v>0</v>
      </c>
      <c r="I14" s="1">
        <f t="shared" ref="I14:I20" si="2">(I4-$I$4)/$I$4</f>
        <v>0</v>
      </c>
      <c r="J14" s="1">
        <f t="shared" ref="J14:J20" si="3">(J4-$J$4)/$J$4</f>
        <v>0</v>
      </c>
      <c r="K14" s="1">
        <f t="shared" ref="K14:K20" si="4">(K4-$K$4)/$K$4</f>
        <v>0</v>
      </c>
    </row>
    <row r="15" spans="1:14" x14ac:dyDescent="0.25">
      <c r="A15" s="1"/>
      <c r="D15" s="1" t="s">
        <v>9</v>
      </c>
      <c r="E15" s="1" t="s">
        <v>9</v>
      </c>
      <c r="F15">
        <f t="shared" ref="F15:F20" si="5">(F5-$F$4)/$F$4</f>
        <v>0.27616279069767441</v>
      </c>
      <c r="G15" s="1">
        <f t="shared" ref="G15:G20" si="6">(G5-$G$4)/$G$4</f>
        <v>0.2135523613963039</v>
      </c>
      <c r="H15" s="1">
        <f t="shared" si="1"/>
        <v>0.19704433497536947</v>
      </c>
      <c r="I15" s="1">
        <f t="shared" si="2"/>
        <v>6.0258249641319941E-2</v>
      </c>
      <c r="J15" s="1">
        <f t="shared" si="3"/>
        <v>0.13378684807256236</v>
      </c>
      <c r="K15" s="1">
        <f t="shared" si="4"/>
        <v>0.15498519249753209</v>
      </c>
    </row>
    <row r="16" spans="1:14" x14ac:dyDescent="0.25">
      <c r="A16" s="1"/>
      <c r="D16" s="1" t="s">
        <v>9</v>
      </c>
      <c r="E16" s="1" t="s">
        <v>9</v>
      </c>
      <c r="F16">
        <f t="shared" si="5"/>
        <v>0.29651162790697677</v>
      </c>
      <c r="G16" s="1">
        <f t="shared" si="6"/>
        <v>0.32443531827515398</v>
      </c>
      <c r="H16" s="1">
        <f t="shared" si="1"/>
        <v>0.23809523809523808</v>
      </c>
      <c r="I16" s="1">
        <f t="shared" si="2"/>
        <v>0.12625538020086083</v>
      </c>
      <c r="J16" s="1">
        <f t="shared" si="3"/>
        <v>0.23582766439909297</v>
      </c>
      <c r="K16" s="1">
        <f t="shared" si="4"/>
        <v>0.30700888450148073</v>
      </c>
    </row>
    <row r="17" spans="1:11" x14ac:dyDescent="0.25">
      <c r="A17" s="1"/>
      <c r="D17" s="1" t="s">
        <v>9</v>
      </c>
      <c r="E17" s="1" t="s">
        <v>9</v>
      </c>
      <c r="F17">
        <f t="shared" si="5"/>
        <v>0.40697674418604651</v>
      </c>
      <c r="G17" s="1">
        <f t="shared" si="6"/>
        <v>0.34496919917864477</v>
      </c>
      <c r="H17" s="1">
        <f t="shared" si="1"/>
        <v>0.27586206896551724</v>
      </c>
      <c r="I17" s="1">
        <f t="shared" si="2"/>
        <v>0.20373027259684362</v>
      </c>
      <c r="J17" s="1">
        <f t="shared" si="3"/>
        <v>0.31519274376417233</v>
      </c>
      <c r="K17" s="1">
        <f t="shared" si="4"/>
        <v>0.43336623889437315</v>
      </c>
    </row>
    <row r="18" spans="1:11" x14ac:dyDescent="0.25">
      <c r="A18" s="1"/>
      <c r="D18" s="1" t="s">
        <v>9</v>
      </c>
      <c r="E18" s="1" t="s">
        <v>9</v>
      </c>
      <c r="F18">
        <f t="shared" si="5"/>
        <v>0.43895348837209303</v>
      </c>
      <c r="G18" s="1">
        <f t="shared" si="6"/>
        <v>0.41273100616016428</v>
      </c>
      <c r="H18" s="1">
        <f t="shared" si="1"/>
        <v>0.28078817733990147</v>
      </c>
      <c r="I18" s="1">
        <f t="shared" si="2"/>
        <v>0.20803443328550933</v>
      </c>
      <c r="J18" s="1">
        <f t="shared" si="3"/>
        <v>0.36054421768707484</v>
      </c>
      <c r="K18" s="1">
        <f t="shared" si="4"/>
        <v>0.50542941757156956</v>
      </c>
    </row>
    <row r="19" spans="1:11" x14ac:dyDescent="0.25">
      <c r="A19" s="1"/>
      <c r="D19" s="1" t="s">
        <v>9</v>
      </c>
      <c r="E19" s="1" t="s">
        <v>9</v>
      </c>
      <c r="F19">
        <f t="shared" si="5"/>
        <v>0.45930232558139533</v>
      </c>
      <c r="G19" s="1">
        <f t="shared" si="6"/>
        <v>0.51129363449691989</v>
      </c>
      <c r="H19" s="1">
        <f t="shared" si="1"/>
        <v>0.32676518883415434</v>
      </c>
      <c r="I19" s="1">
        <f t="shared" si="2"/>
        <v>0.2898134863701578</v>
      </c>
      <c r="J19" s="1">
        <f t="shared" si="3"/>
        <v>0.40589569160997735</v>
      </c>
      <c r="K19" s="1">
        <f t="shared" si="4"/>
        <v>0.58440276406712732</v>
      </c>
    </row>
    <row r="20" spans="1:11" x14ac:dyDescent="0.25">
      <c r="D20" s="1" t="s">
        <v>9</v>
      </c>
      <c r="E20" s="1" t="s">
        <v>9</v>
      </c>
      <c r="F20">
        <f t="shared" si="5"/>
        <v>0.57558139534883723</v>
      </c>
      <c r="G20" s="1">
        <f t="shared" si="6"/>
        <v>0.53798767967145789</v>
      </c>
      <c r="H20" s="1">
        <f t="shared" si="1"/>
        <v>0.37766830870279144</v>
      </c>
      <c r="I20" s="1">
        <f t="shared" si="2"/>
        <v>0.50645624103299858</v>
      </c>
      <c r="J20" s="1">
        <f t="shared" si="3"/>
        <v>0.45464852607709749</v>
      </c>
      <c r="K20" s="1">
        <f t="shared" si="4"/>
        <v>0.67324777887462983</v>
      </c>
    </row>
    <row r="21" spans="1:11" ht="18.75" x14ac:dyDescent="0.3">
      <c r="A21" s="3" t="s">
        <v>18</v>
      </c>
    </row>
    <row r="22" spans="1:11" x14ac:dyDescent="0.25">
      <c r="A22" t="s">
        <v>2</v>
      </c>
      <c r="B22" t="s">
        <v>3</v>
      </c>
      <c r="C22" t="s">
        <v>4</v>
      </c>
    </row>
    <row r="23" spans="1:11" x14ac:dyDescent="0.25">
      <c r="A23">
        <v>1</v>
      </c>
      <c r="B23">
        <v>0</v>
      </c>
      <c r="D23" s="1" t="str">
        <f>D4</f>
        <v>signal saturé</v>
      </c>
      <c r="E23" s="1" t="str">
        <f>E4</f>
        <v>signal saturé</v>
      </c>
      <c r="F23" s="1">
        <f>F4</f>
        <v>3440000</v>
      </c>
      <c r="G23" s="1">
        <f t="shared" ref="G23:K23" si="7">G4</f>
        <v>4870000</v>
      </c>
      <c r="H23" s="1">
        <f t="shared" si="7"/>
        <v>6090000</v>
      </c>
      <c r="I23" s="1">
        <f t="shared" si="7"/>
        <v>6970000</v>
      </c>
      <c r="J23" s="1">
        <f t="shared" si="7"/>
        <v>8820000</v>
      </c>
      <c r="K23" s="1">
        <f t="shared" si="7"/>
        <v>10130000</v>
      </c>
    </row>
    <row r="24" spans="1:11" x14ac:dyDescent="0.25">
      <c r="A24">
        <v>-4.4999999999999998E-2</v>
      </c>
      <c r="B24" s="1">
        <f>$N$2/(2*A24)</f>
        <v>-2.1111111111111113E-3</v>
      </c>
      <c r="D24" s="1" t="str">
        <f t="shared" ref="D24:D29" si="8">D5</f>
        <v>signal saturé</v>
      </c>
      <c r="E24" s="1" t="str">
        <f t="shared" ref="E24:E29" si="9">E5</f>
        <v>signal saturé</v>
      </c>
      <c r="F24" s="1">
        <v>3280000</v>
      </c>
      <c r="G24" s="1">
        <v>4140000</v>
      </c>
      <c r="H24" s="1">
        <v>4870000</v>
      </c>
      <c r="I24" s="1">
        <v>5680000</v>
      </c>
      <c r="J24" s="1">
        <v>5579000</v>
      </c>
      <c r="K24" s="1">
        <v>7204000</v>
      </c>
    </row>
    <row r="25" spans="1:11" x14ac:dyDescent="0.25">
      <c r="A25">
        <v>-0.04</v>
      </c>
      <c r="B25" s="1">
        <f t="shared" ref="B25:B29" si="10">$N$2/(2*A25)</f>
        <v>-2.3749999999999999E-3</v>
      </c>
      <c r="D25" s="1" t="str">
        <f t="shared" si="8"/>
        <v>signal saturé</v>
      </c>
      <c r="E25" s="1" t="str">
        <f t="shared" si="9"/>
        <v>signal saturé</v>
      </c>
      <c r="F25" s="1">
        <v>3210000</v>
      </c>
      <c r="G25" s="1">
        <v>3940000</v>
      </c>
      <c r="H25" s="1">
        <v>4570000</v>
      </c>
      <c r="I25" s="1">
        <v>5200000</v>
      </c>
      <c r="J25" s="1">
        <v>5411000</v>
      </c>
      <c r="K25" s="1">
        <v>6568000</v>
      </c>
    </row>
    <row r="26" spans="1:11" x14ac:dyDescent="0.25">
      <c r="A26">
        <v>-3.5000000000000003E-2</v>
      </c>
      <c r="B26" s="1">
        <f t="shared" si="10"/>
        <v>-2.7142857142857142E-3</v>
      </c>
      <c r="D26" s="1" t="str">
        <f t="shared" si="8"/>
        <v>signal saturé</v>
      </c>
      <c r="E26" s="1" t="str">
        <f t="shared" si="9"/>
        <v>signal saturé</v>
      </c>
      <c r="F26" s="1">
        <v>3200000</v>
      </c>
      <c r="G26" s="1">
        <v>3760000</v>
      </c>
      <c r="H26" s="1">
        <v>4390000</v>
      </c>
      <c r="I26" s="1">
        <v>4990000</v>
      </c>
      <c r="J26" s="1">
        <v>5105000</v>
      </c>
      <c r="K26" s="1">
        <v>6159000</v>
      </c>
    </row>
    <row r="27" spans="1:11" x14ac:dyDescent="0.25">
      <c r="A27">
        <v>-0.03</v>
      </c>
      <c r="B27" s="1">
        <f t="shared" si="10"/>
        <v>-3.166666666666667E-3</v>
      </c>
      <c r="D27" s="1" t="str">
        <f t="shared" si="8"/>
        <v>signal saturé</v>
      </c>
      <c r="E27" s="1" t="str">
        <f t="shared" si="9"/>
        <v>signal saturé</v>
      </c>
      <c r="F27" s="1">
        <v>3190000</v>
      </c>
      <c r="G27" s="1">
        <v>3590000</v>
      </c>
      <c r="H27" s="1">
        <v>4140000</v>
      </c>
      <c r="I27" s="1">
        <v>4610000</v>
      </c>
      <c r="J27" s="1">
        <v>4703000</v>
      </c>
      <c r="K27" s="1">
        <v>5686000</v>
      </c>
    </row>
    <row r="28" spans="1:11" x14ac:dyDescent="0.25">
      <c r="A28">
        <v>-2.5000000000000001E-2</v>
      </c>
      <c r="B28" s="1">
        <f t="shared" si="10"/>
        <v>-3.8E-3</v>
      </c>
      <c r="D28" s="1" t="str">
        <f t="shared" si="8"/>
        <v>signal saturé</v>
      </c>
      <c r="E28" s="1" t="str">
        <f t="shared" si="9"/>
        <v>signal saturé</v>
      </c>
      <c r="F28" s="1">
        <v>3190000</v>
      </c>
      <c r="G28" s="1">
        <v>3330000</v>
      </c>
      <c r="H28" s="1">
        <v>3840000</v>
      </c>
      <c r="I28" s="1">
        <v>4280000</v>
      </c>
      <c r="J28" s="1">
        <v>4583000</v>
      </c>
      <c r="K28" s="1">
        <v>5096700</v>
      </c>
    </row>
    <row r="29" spans="1:11" x14ac:dyDescent="0.25">
      <c r="A29">
        <v>-0.02</v>
      </c>
      <c r="B29" s="1">
        <f t="shared" si="10"/>
        <v>-4.7499999999999999E-3</v>
      </c>
      <c r="D29" s="1" t="str">
        <f t="shared" si="8"/>
        <v>signal saturé</v>
      </c>
      <c r="E29" s="1" t="str">
        <f t="shared" si="9"/>
        <v>signal saturé</v>
      </c>
      <c r="F29" s="1">
        <v>3180000</v>
      </c>
      <c r="G29" s="1">
        <v>3170000</v>
      </c>
      <c r="H29" s="1">
        <v>3530000</v>
      </c>
      <c r="I29" s="1">
        <v>4000000</v>
      </c>
      <c r="J29" s="1">
        <v>4359000</v>
      </c>
      <c r="K29" s="1">
        <v>4926000</v>
      </c>
    </row>
    <row r="32" spans="1:11" x14ac:dyDescent="0.25">
      <c r="C32" t="s">
        <v>6</v>
      </c>
      <c r="D32" s="1"/>
    </row>
    <row r="33" spans="4:11" x14ac:dyDescent="0.25">
      <c r="D33" s="1" t="s">
        <v>9</v>
      </c>
      <c r="E33" s="1" t="s">
        <v>9</v>
      </c>
      <c r="F33">
        <f>(F23-$F$4)/$F$4</f>
        <v>0</v>
      </c>
      <c r="G33" s="1">
        <f>(G23-$G$4)/$G$4</f>
        <v>0</v>
      </c>
      <c r="H33">
        <f t="shared" ref="H33:H39" si="11">(H23-$H$4)/$H$4</f>
        <v>0</v>
      </c>
      <c r="I33" s="1">
        <f t="shared" ref="I33:I39" si="12">(I23-$I$4)/$I$4</f>
        <v>0</v>
      </c>
      <c r="J33" s="1">
        <f t="shared" ref="J33:J39" si="13">(J23-$J$4)/$J$4</f>
        <v>0</v>
      </c>
      <c r="K33" s="1">
        <f t="shared" ref="K33:K39" si="14">(K23-$K$4)/$K$4</f>
        <v>0</v>
      </c>
    </row>
    <row r="34" spans="4:11" x14ac:dyDescent="0.25">
      <c r="D34" s="1" t="s">
        <v>9</v>
      </c>
      <c r="E34" s="1" t="s">
        <v>9</v>
      </c>
      <c r="F34">
        <f t="shared" ref="F34:F39" si="15">(F24-$F$4)/$F$4</f>
        <v>-4.6511627906976744E-2</v>
      </c>
      <c r="G34" s="1">
        <f t="shared" ref="G34:G39" si="16">(G24-$G$4)/$G$4</f>
        <v>-0.14989733059548255</v>
      </c>
      <c r="H34" s="1">
        <f t="shared" si="11"/>
        <v>-0.20032840722495895</v>
      </c>
      <c r="I34" s="1">
        <f t="shared" si="12"/>
        <v>-0.18507890961262555</v>
      </c>
      <c r="J34" s="1">
        <f t="shared" si="13"/>
        <v>-0.36746031746031749</v>
      </c>
      <c r="K34" s="1">
        <f t="shared" si="14"/>
        <v>-0.28884501480750246</v>
      </c>
    </row>
    <row r="35" spans="4:11" x14ac:dyDescent="0.25">
      <c r="D35" s="1" t="s">
        <v>9</v>
      </c>
      <c r="E35" s="1" t="s">
        <v>9</v>
      </c>
      <c r="F35">
        <f t="shared" si="15"/>
        <v>-6.6860465116279064E-2</v>
      </c>
      <c r="G35" s="1">
        <f t="shared" si="16"/>
        <v>-0.19096509240246407</v>
      </c>
      <c r="H35" s="1">
        <f t="shared" si="11"/>
        <v>-0.24958949096880131</v>
      </c>
      <c r="I35" s="1">
        <f t="shared" si="12"/>
        <v>-0.25394548063127692</v>
      </c>
      <c r="J35" s="1">
        <f t="shared" si="13"/>
        <v>-0.38650793650793652</v>
      </c>
      <c r="K35" s="1">
        <f t="shared" si="14"/>
        <v>-0.35162882527147088</v>
      </c>
    </row>
    <row r="36" spans="4:11" x14ac:dyDescent="0.25">
      <c r="D36" s="1" t="s">
        <v>9</v>
      </c>
      <c r="E36" s="1" t="s">
        <v>9</v>
      </c>
      <c r="F36">
        <f t="shared" si="15"/>
        <v>-6.9767441860465115E-2</v>
      </c>
      <c r="G36" s="1">
        <f t="shared" si="16"/>
        <v>-0.22792607802874743</v>
      </c>
      <c r="H36" s="1">
        <f t="shared" si="11"/>
        <v>-0.27914614121510672</v>
      </c>
      <c r="I36" s="1">
        <f t="shared" si="12"/>
        <v>-0.28407460545193686</v>
      </c>
      <c r="J36" s="1">
        <f t="shared" si="13"/>
        <v>-0.4212018140589569</v>
      </c>
      <c r="K36" s="1">
        <f t="shared" si="14"/>
        <v>-0.3920039486673248</v>
      </c>
    </row>
    <row r="37" spans="4:11" x14ac:dyDescent="0.25">
      <c r="D37" s="1" t="s">
        <v>9</v>
      </c>
      <c r="E37" s="1" t="s">
        <v>9</v>
      </c>
      <c r="F37">
        <f t="shared" si="15"/>
        <v>-7.2674418604651167E-2</v>
      </c>
      <c r="G37" s="1">
        <f t="shared" si="16"/>
        <v>-0.26283367556468173</v>
      </c>
      <c r="H37" s="1">
        <f t="shared" si="11"/>
        <v>-0.32019704433497537</v>
      </c>
      <c r="I37" s="1">
        <f t="shared" si="12"/>
        <v>-0.33859397417503589</v>
      </c>
      <c r="J37" s="1">
        <f t="shared" si="13"/>
        <v>-0.46678004535147394</v>
      </c>
      <c r="K37" s="1">
        <f t="shared" si="14"/>
        <v>-0.43869693978282331</v>
      </c>
    </row>
    <row r="38" spans="4:11" x14ac:dyDescent="0.25">
      <c r="D38" s="1" t="s">
        <v>9</v>
      </c>
      <c r="E38" s="1" t="s">
        <v>9</v>
      </c>
      <c r="F38">
        <f t="shared" si="15"/>
        <v>-7.2674418604651167E-2</v>
      </c>
      <c r="G38" s="1">
        <f t="shared" si="16"/>
        <v>-0.31622176591375772</v>
      </c>
      <c r="H38" s="1">
        <f t="shared" si="11"/>
        <v>-0.36945812807881773</v>
      </c>
      <c r="I38" s="1">
        <f t="shared" si="12"/>
        <v>-0.38593974175035867</v>
      </c>
      <c r="J38" s="1">
        <f t="shared" si="13"/>
        <v>-0.48038548752834465</v>
      </c>
      <c r="K38" s="1">
        <f t="shared" si="14"/>
        <v>-0.49687068114511351</v>
      </c>
    </row>
    <row r="39" spans="4:11" x14ac:dyDescent="0.25">
      <c r="D39" s="1" t="s">
        <v>9</v>
      </c>
      <c r="E39" s="1" t="s">
        <v>9</v>
      </c>
      <c r="F39">
        <f t="shared" si="15"/>
        <v>-7.5581395348837205E-2</v>
      </c>
      <c r="G39" s="1">
        <f t="shared" si="16"/>
        <v>-0.34907597535934293</v>
      </c>
      <c r="H39" s="1">
        <f t="shared" si="11"/>
        <v>-0.42036124794745483</v>
      </c>
      <c r="I39" s="1">
        <f t="shared" si="12"/>
        <v>-0.42611190817790529</v>
      </c>
      <c r="J39" s="1">
        <f t="shared" si="13"/>
        <v>-0.50578231292517006</v>
      </c>
      <c r="K39" s="1">
        <f t="shared" si="14"/>
        <v>-0.51372161895360313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5D02-E140-4534-8430-35BDAAAEFE3A}">
  <dimension ref="A1:N39"/>
  <sheetViews>
    <sheetView topLeftCell="B16" workbookViewId="0">
      <selection activeCell="C9" sqref="C9"/>
    </sheetView>
  </sheetViews>
  <sheetFormatPr defaultRowHeight="15" x14ac:dyDescent="0.25"/>
  <cols>
    <col min="3" max="3" width="14.85546875" customWidth="1"/>
    <col min="8" max="8" width="17.28515625" customWidth="1"/>
  </cols>
  <sheetData>
    <row r="1" spans="1:14" ht="26.25" x14ac:dyDescent="0.4">
      <c r="A1" s="2" t="s">
        <v>11</v>
      </c>
      <c r="C1" t="s">
        <v>5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1</v>
      </c>
    </row>
    <row r="2" spans="1:14" x14ac:dyDescent="0.25">
      <c r="M2" t="s">
        <v>12</v>
      </c>
      <c r="N2" s="1">
        <v>1.9000000000000001E-4</v>
      </c>
    </row>
    <row r="3" spans="1:14" x14ac:dyDescent="0.25">
      <c r="A3" t="s">
        <v>2</v>
      </c>
      <c r="B3" t="s">
        <v>3</v>
      </c>
      <c r="C3" t="s">
        <v>4</v>
      </c>
    </row>
    <row r="4" spans="1:14" x14ac:dyDescent="0.25">
      <c r="A4">
        <v>1</v>
      </c>
      <c r="B4">
        <v>0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>
        <v>582500</v>
      </c>
      <c r="J4" s="1">
        <v>638000</v>
      </c>
      <c r="K4" s="1">
        <v>740000</v>
      </c>
      <c r="M4" s="1"/>
    </row>
    <row r="5" spans="1:14" x14ac:dyDescent="0.25">
      <c r="A5">
        <v>4.4999999999999998E-2</v>
      </c>
      <c r="B5" s="1">
        <f>$N$2/(2*A5)</f>
        <v>2.1111111111111113E-3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>
        <v>590000</v>
      </c>
      <c r="J5" s="1">
        <v>720000</v>
      </c>
      <c r="K5" s="1">
        <v>790000</v>
      </c>
      <c r="M5" s="1"/>
    </row>
    <row r="6" spans="1:14" x14ac:dyDescent="0.25">
      <c r="A6">
        <v>0.04</v>
      </c>
      <c r="B6" s="1">
        <f t="shared" ref="B6:B10" si="0">$N$2/(2*A6)</f>
        <v>2.3749999999999999E-3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>
        <v>594000</v>
      </c>
      <c r="J6" s="1">
        <v>732000</v>
      </c>
      <c r="K6" s="1">
        <v>811000</v>
      </c>
      <c r="M6" s="1"/>
    </row>
    <row r="7" spans="1:14" x14ac:dyDescent="0.25">
      <c r="A7">
        <v>3.5000000000000003E-2</v>
      </c>
      <c r="B7" s="1">
        <f t="shared" si="0"/>
        <v>2.7142857142857142E-3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>
        <v>610000</v>
      </c>
      <c r="J7" s="1">
        <v>740000</v>
      </c>
      <c r="K7" s="1">
        <v>822000</v>
      </c>
      <c r="M7" s="1"/>
    </row>
    <row r="8" spans="1:14" x14ac:dyDescent="0.25">
      <c r="A8">
        <v>0.03</v>
      </c>
      <c r="B8" s="1">
        <f t="shared" si="0"/>
        <v>3.166666666666667E-3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>
        <v>635000</v>
      </c>
      <c r="J8" s="1">
        <v>770000</v>
      </c>
      <c r="K8" s="1">
        <v>834000</v>
      </c>
      <c r="M8" s="1"/>
    </row>
    <row r="9" spans="1:14" x14ac:dyDescent="0.25">
      <c r="A9">
        <v>2.5000000000000001E-2</v>
      </c>
      <c r="B9" s="1">
        <f t="shared" si="0"/>
        <v>3.8E-3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>
        <v>653000</v>
      </c>
      <c r="J9" s="1">
        <v>789000</v>
      </c>
      <c r="K9" s="1">
        <v>883000</v>
      </c>
      <c r="M9" s="1"/>
    </row>
    <row r="10" spans="1:14" x14ac:dyDescent="0.25">
      <c r="A10">
        <v>0.02</v>
      </c>
      <c r="B10" s="1">
        <f t="shared" si="0"/>
        <v>4.7499999999999999E-3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>
        <v>691000</v>
      </c>
      <c r="J10" s="1">
        <v>825000</v>
      </c>
      <c r="K10" s="1">
        <v>910000</v>
      </c>
      <c r="M10" s="1"/>
    </row>
    <row r="11" spans="1:14" x14ac:dyDescent="0.25">
      <c r="D11" s="1"/>
    </row>
    <row r="12" spans="1:14" x14ac:dyDescent="0.25">
      <c r="D12" s="1"/>
    </row>
    <row r="13" spans="1:14" x14ac:dyDescent="0.25">
      <c r="A13" s="1"/>
      <c r="C13" t="s">
        <v>6</v>
      </c>
      <c r="D13" s="1"/>
    </row>
    <row r="14" spans="1:14" x14ac:dyDescent="0.25">
      <c r="A14" s="1"/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  <c r="I14" s="1">
        <f t="shared" ref="I14:I20" si="1">(I4-$I$4)/$I$4</f>
        <v>0</v>
      </c>
      <c r="J14" s="1">
        <f t="shared" ref="J14:J20" si="2">(J4-$J$4)/$J$4</f>
        <v>0</v>
      </c>
      <c r="K14" s="1">
        <f t="shared" ref="K14:K20" si="3">(K4-$K$4)/$K$4</f>
        <v>0</v>
      </c>
    </row>
    <row r="15" spans="1:14" x14ac:dyDescent="0.25">
      <c r="A15" s="1"/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  <c r="I15" s="1">
        <f t="shared" si="1"/>
        <v>1.2875536480686695E-2</v>
      </c>
      <c r="J15" s="1">
        <f t="shared" si="2"/>
        <v>0.12852664576802508</v>
      </c>
      <c r="K15" s="1">
        <f t="shared" si="3"/>
        <v>6.7567567567567571E-2</v>
      </c>
    </row>
    <row r="16" spans="1:14" x14ac:dyDescent="0.25">
      <c r="A16" s="1"/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>
        <f t="shared" si="1"/>
        <v>1.9742489270386267E-2</v>
      </c>
      <c r="J16" s="1">
        <f t="shared" si="2"/>
        <v>0.14733542319749215</v>
      </c>
      <c r="K16" s="1">
        <f t="shared" si="3"/>
        <v>9.5945945945945951E-2</v>
      </c>
    </row>
    <row r="17" spans="1:11" x14ac:dyDescent="0.25">
      <c r="A17" s="1"/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>
        <f t="shared" si="1"/>
        <v>4.7210300429184553E-2</v>
      </c>
      <c r="J17" s="1">
        <f t="shared" si="2"/>
        <v>0.15987460815047022</v>
      </c>
      <c r="K17" s="1">
        <f t="shared" si="3"/>
        <v>0.11081081081081082</v>
      </c>
    </row>
    <row r="18" spans="1:11" x14ac:dyDescent="0.25">
      <c r="A18" s="1"/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>
        <f t="shared" si="1"/>
        <v>9.012875536480687E-2</v>
      </c>
      <c r="J18" s="1">
        <f t="shared" si="2"/>
        <v>0.20689655172413793</v>
      </c>
      <c r="K18" s="1">
        <f t="shared" si="3"/>
        <v>0.12702702702702703</v>
      </c>
    </row>
    <row r="19" spans="1:11" x14ac:dyDescent="0.25">
      <c r="A19" s="1"/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>
        <f t="shared" si="1"/>
        <v>0.12103004291845494</v>
      </c>
      <c r="J19" s="1">
        <f t="shared" si="2"/>
        <v>0.23667711598746083</v>
      </c>
      <c r="K19" s="1">
        <f t="shared" si="3"/>
        <v>0.19324324324324324</v>
      </c>
    </row>
    <row r="20" spans="1:11" x14ac:dyDescent="0.25"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>
        <f t="shared" si="1"/>
        <v>0.18626609442060085</v>
      </c>
      <c r="J20" s="1">
        <f t="shared" si="2"/>
        <v>0.29310344827586204</v>
      </c>
      <c r="K20" s="1">
        <f t="shared" si="3"/>
        <v>0.22972972972972974</v>
      </c>
    </row>
    <row r="21" spans="1:11" ht="18.75" x14ac:dyDescent="0.3">
      <c r="A21" s="3" t="s">
        <v>18</v>
      </c>
    </row>
    <row r="22" spans="1:11" x14ac:dyDescent="0.25">
      <c r="A22" t="s">
        <v>2</v>
      </c>
      <c r="B22" t="s">
        <v>3</v>
      </c>
      <c r="C22" t="s">
        <v>4</v>
      </c>
    </row>
    <row r="23" spans="1:11" x14ac:dyDescent="0.25">
      <c r="A23">
        <v>1</v>
      </c>
      <c r="B23">
        <v>0</v>
      </c>
      <c r="D23" s="1" t="str">
        <f>D4</f>
        <v>signal saturé</v>
      </c>
      <c r="E23" s="1" t="str">
        <f>E4</f>
        <v>signal saturé</v>
      </c>
      <c r="F23" s="1" t="str">
        <f t="shared" ref="F23:H23" si="4">F4</f>
        <v>signal saturé</v>
      </c>
      <c r="G23" s="1" t="str">
        <f t="shared" si="4"/>
        <v>signal saturé</v>
      </c>
      <c r="H23" s="1" t="str">
        <f t="shared" si="4"/>
        <v>signal saturé</v>
      </c>
      <c r="I23" s="1">
        <f>I4</f>
        <v>582500</v>
      </c>
      <c r="J23" s="1">
        <f t="shared" ref="J23:K23" si="5">J4</f>
        <v>638000</v>
      </c>
      <c r="K23" s="1">
        <f t="shared" si="5"/>
        <v>740000</v>
      </c>
    </row>
    <row r="24" spans="1:11" x14ac:dyDescent="0.25">
      <c r="A24">
        <v>-4.4999999999999998E-2</v>
      </c>
      <c r="B24" s="1">
        <f>$N$2/(2*A24)</f>
        <v>-2.1111111111111113E-3</v>
      </c>
      <c r="D24" s="1" t="str">
        <f t="shared" ref="D24:E29" si="6">D5</f>
        <v>signal saturé</v>
      </c>
      <c r="E24" s="1" t="str">
        <f t="shared" si="6"/>
        <v>signal saturé</v>
      </c>
      <c r="F24" s="1" t="str">
        <f t="shared" ref="F24:H24" si="7">F5</f>
        <v>signal saturé</v>
      </c>
      <c r="G24" s="1" t="str">
        <f t="shared" si="7"/>
        <v>signal saturé</v>
      </c>
      <c r="H24" s="1" t="str">
        <f t="shared" si="7"/>
        <v>signal saturé</v>
      </c>
      <c r="I24" s="1">
        <v>508000</v>
      </c>
      <c r="J24" s="1">
        <v>593000</v>
      </c>
      <c r="K24" s="1">
        <v>655000</v>
      </c>
    </row>
    <row r="25" spans="1:11" x14ac:dyDescent="0.25">
      <c r="A25">
        <v>-0.04</v>
      </c>
      <c r="B25" s="1">
        <f t="shared" ref="B25:B29" si="8">$N$2/(2*A25)</f>
        <v>-2.3749999999999999E-3</v>
      </c>
      <c r="D25" s="1" t="str">
        <f t="shared" si="6"/>
        <v>signal saturé</v>
      </c>
      <c r="E25" s="1" t="str">
        <f t="shared" si="6"/>
        <v>signal saturé</v>
      </c>
      <c r="F25" s="1" t="str">
        <f t="shared" ref="F25:H25" si="9">F6</f>
        <v>signal saturé</v>
      </c>
      <c r="G25" s="1" t="str">
        <f t="shared" si="9"/>
        <v>signal saturé</v>
      </c>
      <c r="H25" s="1" t="str">
        <f t="shared" si="9"/>
        <v>signal saturé</v>
      </c>
      <c r="I25" s="1">
        <v>505000</v>
      </c>
      <c r="J25" s="1">
        <v>575000</v>
      </c>
      <c r="K25" s="1">
        <v>625000</v>
      </c>
    </row>
    <row r="26" spans="1:11" x14ac:dyDescent="0.25">
      <c r="A26">
        <v>-3.5000000000000003E-2</v>
      </c>
      <c r="B26" s="1">
        <f t="shared" si="8"/>
        <v>-2.7142857142857142E-3</v>
      </c>
      <c r="D26" s="1" t="str">
        <f t="shared" si="6"/>
        <v>signal saturé</v>
      </c>
      <c r="E26" s="1" t="str">
        <f t="shared" si="6"/>
        <v>signal saturé</v>
      </c>
      <c r="F26" s="1" t="str">
        <f t="shared" ref="F26:H26" si="10">F7</f>
        <v>signal saturé</v>
      </c>
      <c r="G26" s="1" t="str">
        <f t="shared" si="10"/>
        <v>signal saturé</v>
      </c>
      <c r="H26" s="1" t="str">
        <f t="shared" si="10"/>
        <v>signal saturé</v>
      </c>
      <c r="I26" s="1">
        <v>490000</v>
      </c>
      <c r="J26" s="1">
        <v>562000</v>
      </c>
      <c r="K26" s="1">
        <v>618000</v>
      </c>
    </row>
    <row r="27" spans="1:11" x14ac:dyDescent="0.25">
      <c r="A27">
        <v>-0.03</v>
      </c>
      <c r="B27" s="1">
        <f t="shared" si="8"/>
        <v>-3.166666666666667E-3</v>
      </c>
      <c r="D27" s="1" t="str">
        <f t="shared" si="6"/>
        <v>signal saturé</v>
      </c>
      <c r="E27" s="1" t="str">
        <f t="shared" si="6"/>
        <v>signal saturé</v>
      </c>
      <c r="F27" s="1" t="str">
        <f t="shared" ref="F27:H27" si="11">F8</f>
        <v>signal saturé</v>
      </c>
      <c r="G27" s="1" t="str">
        <f t="shared" si="11"/>
        <v>signal saturé</v>
      </c>
      <c r="H27" s="1" t="str">
        <f t="shared" si="11"/>
        <v>signal saturé</v>
      </c>
      <c r="I27" s="1">
        <v>485000</v>
      </c>
      <c r="J27" s="1">
        <v>553000</v>
      </c>
      <c r="K27" s="1">
        <v>598000</v>
      </c>
    </row>
    <row r="28" spans="1:11" x14ac:dyDescent="0.25">
      <c r="A28">
        <v>-2.5000000000000001E-2</v>
      </c>
      <c r="B28" s="1">
        <f t="shared" si="8"/>
        <v>-3.8E-3</v>
      </c>
      <c r="D28" s="1" t="str">
        <f t="shared" si="6"/>
        <v>signal saturé</v>
      </c>
      <c r="E28" s="1" t="str">
        <f t="shared" si="6"/>
        <v>signal saturé</v>
      </c>
      <c r="F28" s="1" t="str">
        <f t="shared" ref="F28:H28" si="12">F9</f>
        <v>signal saturé</v>
      </c>
      <c r="G28" s="1" t="str">
        <f t="shared" si="12"/>
        <v>signal saturé</v>
      </c>
      <c r="H28" s="1" t="str">
        <f t="shared" si="12"/>
        <v>signal saturé</v>
      </c>
      <c r="I28" s="1">
        <v>477000</v>
      </c>
      <c r="J28" s="1">
        <v>539000</v>
      </c>
      <c r="K28" s="1">
        <v>579000</v>
      </c>
    </row>
    <row r="29" spans="1:11" x14ac:dyDescent="0.25">
      <c r="A29">
        <v>-0.02</v>
      </c>
      <c r="B29" s="1">
        <f t="shared" si="8"/>
        <v>-4.7499999999999999E-3</v>
      </c>
      <c r="D29" s="1" t="str">
        <f t="shared" si="6"/>
        <v>signal saturé</v>
      </c>
      <c r="E29" s="1" t="str">
        <f t="shared" si="6"/>
        <v>signal saturé</v>
      </c>
      <c r="F29" s="1" t="str">
        <f t="shared" ref="F29:H29" si="13">F10</f>
        <v>signal saturé</v>
      </c>
      <c r="G29" s="1" t="str">
        <f t="shared" si="13"/>
        <v>signal saturé</v>
      </c>
      <c r="H29" s="1" t="str">
        <f t="shared" si="13"/>
        <v>signal saturé</v>
      </c>
      <c r="I29" s="1">
        <v>472000</v>
      </c>
      <c r="J29" s="1">
        <v>534000</v>
      </c>
      <c r="K29" s="1">
        <v>566000</v>
      </c>
    </row>
    <row r="32" spans="1:11" x14ac:dyDescent="0.25">
      <c r="C32" t="s">
        <v>6</v>
      </c>
      <c r="D32" s="1"/>
    </row>
    <row r="33" spans="4:11" x14ac:dyDescent="0.25"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>
        <f t="shared" ref="I33:I39" si="14">(I23-$I$4)/$I$4</f>
        <v>0</v>
      </c>
      <c r="J33" s="1">
        <f t="shared" ref="J33:J39" si="15">(J23-$J$4)/$J$4</f>
        <v>0</v>
      </c>
      <c r="K33" s="1">
        <f t="shared" ref="K33:K39" si="16">(K23-$K$4)/$K$4</f>
        <v>0</v>
      </c>
    </row>
    <row r="34" spans="4:11" x14ac:dyDescent="0.25"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  <c r="I34" s="1">
        <f t="shared" si="14"/>
        <v>-0.12789699570815449</v>
      </c>
      <c r="J34" s="1">
        <f t="shared" si="15"/>
        <v>-7.0532915360501561E-2</v>
      </c>
      <c r="K34" s="1">
        <f t="shared" si="16"/>
        <v>-0.11486486486486487</v>
      </c>
    </row>
    <row r="35" spans="4:11" x14ac:dyDescent="0.25"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  <c r="I35" s="1">
        <f t="shared" si="14"/>
        <v>-0.13304721030042918</v>
      </c>
      <c r="J35" s="1">
        <f t="shared" si="15"/>
        <v>-9.8746081504702196E-2</v>
      </c>
      <c r="K35" s="1">
        <f t="shared" si="16"/>
        <v>-0.1554054054054054</v>
      </c>
    </row>
    <row r="36" spans="4:11" x14ac:dyDescent="0.25"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  <c r="I36" s="1">
        <f t="shared" si="14"/>
        <v>-0.15879828326180256</v>
      </c>
      <c r="J36" s="1">
        <f t="shared" si="15"/>
        <v>-0.11912225705329153</v>
      </c>
      <c r="K36" s="1">
        <f t="shared" si="16"/>
        <v>-0.16486486486486487</v>
      </c>
    </row>
    <row r="37" spans="4:11" x14ac:dyDescent="0.25">
      <c r="D37" s="1" t="s">
        <v>9</v>
      </c>
      <c r="E37" s="1" t="s">
        <v>9</v>
      </c>
      <c r="F37" s="1" t="s">
        <v>9</v>
      </c>
      <c r="G37" s="1" t="s">
        <v>9</v>
      </c>
      <c r="H37" s="1" t="s">
        <v>9</v>
      </c>
      <c r="I37" s="1">
        <f t="shared" si="14"/>
        <v>-0.16738197424892703</v>
      </c>
      <c r="J37" s="1">
        <f t="shared" si="15"/>
        <v>-0.13322884012539185</v>
      </c>
      <c r="K37" s="1">
        <f t="shared" si="16"/>
        <v>-0.1918918918918919</v>
      </c>
    </row>
    <row r="38" spans="4:11" x14ac:dyDescent="0.25">
      <c r="D38" s="1" t="s">
        <v>9</v>
      </c>
      <c r="E38" s="1" t="s">
        <v>9</v>
      </c>
      <c r="F38" s="1" t="s">
        <v>9</v>
      </c>
      <c r="G38" s="1" t="s">
        <v>9</v>
      </c>
      <c r="H38" s="1" t="s">
        <v>9</v>
      </c>
      <c r="I38" s="1">
        <f t="shared" si="14"/>
        <v>-0.18111587982832619</v>
      </c>
      <c r="J38" s="1">
        <f t="shared" si="15"/>
        <v>-0.15517241379310345</v>
      </c>
      <c r="K38" s="1">
        <f t="shared" si="16"/>
        <v>-0.21756756756756757</v>
      </c>
    </row>
    <row r="39" spans="4:11" x14ac:dyDescent="0.25"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  <c r="I39" s="1">
        <f t="shared" si="14"/>
        <v>-0.18969957081545064</v>
      </c>
      <c r="J39" s="1">
        <f t="shared" si="15"/>
        <v>-0.16300940438871472</v>
      </c>
      <c r="K39" s="1">
        <f t="shared" si="16"/>
        <v>-0.23513513513513515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145F-2B05-4E48-BE02-B31363BDFAAF}">
  <dimension ref="A1:N39"/>
  <sheetViews>
    <sheetView topLeftCell="D10" workbookViewId="0">
      <selection activeCell="I27" sqref="I27"/>
    </sheetView>
  </sheetViews>
  <sheetFormatPr defaultRowHeight="15" x14ac:dyDescent="0.25"/>
  <cols>
    <col min="3" max="3" width="14.5703125" customWidth="1"/>
    <col min="4" max="4" width="12.85546875" customWidth="1"/>
  </cols>
  <sheetData>
    <row r="1" spans="1:14" ht="26.25" x14ac:dyDescent="0.4">
      <c r="A1" s="2" t="s">
        <v>14</v>
      </c>
      <c r="C1" t="s">
        <v>5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1</v>
      </c>
    </row>
    <row r="2" spans="1:14" x14ac:dyDescent="0.25">
      <c r="M2" t="s">
        <v>12</v>
      </c>
      <c r="N2" s="1">
        <v>1.9000000000000001E-4</v>
      </c>
    </row>
    <row r="3" spans="1:14" x14ac:dyDescent="0.25">
      <c r="A3" t="s">
        <v>2</v>
      </c>
      <c r="B3" t="s">
        <v>3</v>
      </c>
      <c r="C3" t="s">
        <v>4</v>
      </c>
    </row>
    <row r="4" spans="1:14" x14ac:dyDescent="0.25">
      <c r="A4">
        <v>1</v>
      </c>
      <c r="B4">
        <v>0</v>
      </c>
      <c r="D4" s="1" t="s">
        <v>9</v>
      </c>
      <c r="E4" s="1">
        <v>45900000</v>
      </c>
      <c r="F4" s="1">
        <v>86500000</v>
      </c>
      <c r="G4" s="1">
        <v>91500000</v>
      </c>
      <c r="H4" s="1">
        <v>102300000</v>
      </c>
      <c r="I4" s="1" t="s">
        <v>17</v>
      </c>
      <c r="J4" s="1" t="s">
        <v>17</v>
      </c>
      <c r="K4" s="1" t="s">
        <v>17</v>
      </c>
      <c r="M4" s="1"/>
    </row>
    <row r="5" spans="1:14" x14ac:dyDescent="0.25">
      <c r="A5">
        <v>4.4999999999999998E-2</v>
      </c>
      <c r="B5" s="1">
        <f>$N$2/(2*A5)</f>
        <v>2.1111111111111113E-3</v>
      </c>
      <c r="D5" s="1" t="s">
        <v>9</v>
      </c>
      <c r="E5" s="1">
        <v>50100000</v>
      </c>
      <c r="F5" s="1">
        <v>93750000</v>
      </c>
      <c r="G5" s="1">
        <v>102300000</v>
      </c>
      <c r="H5" s="1">
        <v>131500000</v>
      </c>
      <c r="I5" s="1" t="s">
        <v>17</v>
      </c>
      <c r="J5" s="1" t="s">
        <v>17</v>
      </c>
      <c r="K5" s="1" t="s">
        <v>17</v>
      </c>
      <c r="M5" s="1"/>
    </row>
    <row r="6" spans="1:14" x14ac:dyDescent="0.25">
      <c r="A6">
        <v>0.04</v>
      </c>
      <c r="B6" s="1">
        <f t="shared" ref="B6:B9" si="0">$N$2/(2*A6)</f>
        <v>2.3749999999999999E-3</v>
      </c>
      <c r="D6" s="1" t="s">
        <v>9</v>
      </c>
      <c r="E6" s="1">
        <v>55000000</v>
      </c>
      <c r="F6" s="1">
        <v>96400000</v>
      </c>
      <c r="G6" s="1">
        <v>115900000</v>
      </c>
      <c r="H6" s="1">
        <v>153500000</v>
      </c>
      <c r="I6" s="1" t="s">
        <v>17</v>
      </c>
      <c r="J6" s="1" t="s">
        <v>17</v>
      </c>
      <c r="K6" s="1" t="s">
        <v>17</v>
      </c>
      <c r="M6" s="1"/>
    </row>
    <row r="7" spans="1:14" x14ac:dyDescent="0.25">
      <c r="A7">
        <v>3.5000000000000003E-2</v>
      </c>
      <c r="B7" s="1">
        <f t="shared" si="0"/>
        <v>2.7142857142857142E-3</v>
      </c>
      <c r="D7" s="1" t="s">
        <v>9</v>
      </c>
      <c r="E7" s="1">
        <v>61200000</v>
      </c>
      <c r="F7" s="1">
        <v>99270000</v>
      </c>
      <c r="G7" s="1">
        <v>124200000</v>
      </c>
      <c r="H7" s="1">
        <v>184200000</v>
      </c>
      <c r="I7" s="1" t="s">
        <v>17</v>
      </c>
      <c r="J7" s="1" t="s">
        <v>17</v>
      </c>
      <c r="K7" s="1" t="s">
        <v>17</v>
      </c>
      <c r="M7" s="1"/>
    </row>
    <row r="8" spans="1:14" x14ac:dyDescent="0.25">
      <c r="A8">
        <v>0.03</v>
      </c>
      <c r="B8" s="1">
        <f t="shared" si="0"/>
        <v>3.166666666666667E-3</v>
      </c>
      <c r="D8" s="1" t="s">
        <v>9</v>
      </c>
      <c r="E8" s="1">
        <v>63600000</v>
      </c>
      <c r="F8" s="1">
        <v>102300000</v>
      </c>
      <c r="G8" s="1">
        <v>133800000</v>
      </c>
      <c r="H8" s="1">
        <v>184200000</v>
      </c>
      <c r="I8" s="1" t="s">
        <v>17</v>
      </c>
      <c r="J8" s="1" t="s">
        <v>17</v>
      </c>
      <c r="K8" s="1" t="s">
        <v>17</v>
      </c>
      <c r="M8" s="1"/>
    </row>
    <row r="9" spans="1:14" x14ac:dyDescent="0.25">
      <c r="A9">
        <v>2.5000000000000001E-2</v>
      </c>
      <c r="B9" s="1">
        <f t="shared" si="0"/>
        <v>3.8E-3</v>
      </c>
      <c r="D9" s="1" t="s">
        <v>9</v>
      </c>
      <c r="E9" s="1">
        <v>66200000</v>
      </c>
      <c r="F9" s="1">
        <v>112500000</v>
      </c>
      <c r="G9" s="1">
        <v>144900000</v>
      </c>
      <c r="H9" s="1">
        <v>230000000</v>
      </c>
      <c r="I9" s="1" t="s">
        <v>17</v>
      </c>
      <c r="J9" s="1" t="s">
        <v>17</v>
      </c>
      <c r="K9" s="1" t="s">
        <v>17</v>
      </c>
      <c r="M9" s="1"/>
    </row>
    <row r="10" spans="1:14" x14ac:dyDescent="0.25">
      <c r="A10">
        <v>0.02</v>
      </c>
      <c r="B10" s="1">
        <f>$N$2/(2*A10)</f>
        <v>4.7499999999999999E-3</v>
      </c>
      <c r="D10" s="1" t="s">
        <v>9</v>
      </c>
      <c r="E10" s="1">
        <v>82700000</v>
      </c>
      <c r="F10" s="1">
        <v>125000000</v>
      </c>
      <c r="G10" s="1">
        <v>158000000</v>
      </c>
      <c r="H10" s="1">
        <v>307000000</v>
      </c>
      <c r="I10" s="1" t="s">
        <v>17</v>
      </c>
      <c r="J10" s="1" t="s">
        <v>17</v>
      </c>
      <c r="K10" s="1" t="s">
        <v>17</v>
      </c>
      <c r="M10" s="1"/>
    </row>
    <row r="11" spans="1:14" x14ac:dyDescent="0.25">
      <c r="D11" s="1"/>
    </row>
    <row r="12" spans="1:14" x14ac:dyDescent="0.25">
      <c r="D12" s="1"/>
    </row>
    <row r="13" spans="1:14" x14ac:dyDescent="0.25">
      <c r="A13" s="1"/>
      <c r="C13" t="s">
        <v>6</v>
      </c>
      <c r="D13" s="1"/>
    </row>
    <row r="14" spans="1:14" x14ac:dyDescent="0.25">
      <c r="A14" s="1"/>
      <c r="D14" s="1" t="s">
        <v>9</v>
      </c>
      <c r="E14" s="1">
        <f t="shared" ref="E14:E20" si="1">(E4-$E$4)/$E$4</f>
        <v>0</v>
      </c>
      <c r="F14" s="1">
        <f>(F4-$F$4)/$F$4</f>
        <v>0</v>
      </c>
      <c r="G14" s="1">
        <f>(G4-$G$4)/$G$4</f>
        <v>0</v>
      </c>
      <c r="H14">
        <f t="shared" ref="H14:H20" si="2">(H4-$H$4)/$H$4</f>
        <v>0</v>
      </c>
      <c r="I14" s="1" t="s">
        <v>17</v>
      </c>
      <c r="J14" s="1" t="s">
        <v>17</v>
      </c>
      <c r="K14" s="1" t="s">
        <v>17</v>
      </c>
    </row>
    <row r="15" spans="1:14" x14ac:dyDescent="0.25">
      <c r="A15" s="1"/>
      <c r="D15" s="1" t="s">
        <v>9</v>
      </c>
      <c r="E15" s="1">
        <f t="shared" si="1"/>
        <v>9.1503267973856203E-2</v>
      </c>
      <c r="F15" s="1">
        <f t="shared" ref="F15:F20" si="3">(F5-$F$4)/$F$4</f>
        <v>8.3815028901734104E-2</v>
      </c>
      <c r="G15" s="1">
        <f t="shared" ref="G15:G20" si="4">(G5-$G$4)/$G$4</f>
        <v>0.11803278688524591</v>
      </c>
      <c r="H15" s="1">
        <f t="shared" si="2"/>
        <v>0.28543499511241449</v>
      </c>
      <c r="I15" s="1" t="s">
        <v>17</v>
      </c>
      <c r="J15" s="1" t="s">
        <v>17</v>
      </c>
      <c r="K15" s="1" t="s">
        <v>17</v>
      </c>
    </row>
    <row r="16" spans="1:14" x14ac:dyDescent="0.25">
      <c r="A16" s="1"/>
      <c r="D16" s="1" t="s">
        <v>9</v>
      </c>
      <c r="E16" s="1">
        <f t="shared" si="1"/>
        <v>0.19825708061002179</v>
      </c>
      <c r="F16" s="1">
        <f t="shared" si="3"/>
        <v>0.11445086705202312</v>
      </c>
      <c r="G16" s="1">
        <f t="shared" si="4"/>
        <v>0.26666666666666666</v>
      </c>
      <c r="H16" s="1">
        <f t="shared" si="2"/>
        <v>0.50048875855327468</v>
      </c>
      <c r="I16" s="1" t="s">
        <v>17</v>
      </c>
      <c r="J16" s="1" t="s">
        <v>17</v>
      </c>
      <c r="K16" s="1" t="s">
        <v>17</v>
      </c>
    </row>
    <row r="17" spans="1:11" x14ac:dyDescent="0.25">
      <c r="A17" s="1"/>
      <c r="D17" s="1" t="s">
        <v>9</v>
      </c>
      <c r="E17" s="1">
        <f t="shared" si="1"/>
        <v>0.33333333333333331</v>
      </c>
      <c r="F17" s="1">
        <f t="shared" si="3"/>
        <v>0.14763005780346822</v>
      </c>
      <c r="G17" s="1">
        <f t="shared" si="4"/>
        <v>0.35737704918032787</v>
      </c>
      <c r="H17" s="1">
        <f t="shared" si="2"/>
        <v>0.80058651026392957</v>
      </c>
      <c r="I17" s="1" t="s">
        <v>17</v>
      </c>
      <c r="J17" s="1" t="s">
        <v>17</v>
      </c>
      <c r="K17" s="1" t="s">
        <v>17</v>
      </c>
    </row>
    <row r="18" spans="1:11" x14ac:dyDescent="0.25">
      <c r="A18" s="1"/>
      <c r="D18" s="1" t="s">
        <v>9</v>
      </c>
      <c r="E18" s="1">
        <f t="shared" si="1"/>
        <v>0.38562091503267976</v>
      </c>
      <c r="F18" s="1">
        <f t="shared" si="3"/>
        <v>0.18265895953757225</v>
      </c>
      <c r="G18" s="1">
        <f t="shared" si="4"/>
        <v>0.46229508196721314</v>
      </c>
      <c r="H18" s="1">
        <f t="shared" si="2"/>
        <v>0.80058651026392957</v>
      </c>
      <c r="I18" s="1" t="s">
        <v>17</v>
      </c>
      <c r="J18" s="1" t="s">
        <v>17</v>
      </c>
      <c r="K18" s="1" t="s">
        <v>17</v>
      </c>
    </row>
    <row r="19" spans="1:11" x14ac:dyDescent="0.25">
      <c r="A19" s="1"/>
      <c r="D19" s="1" t="s">
        <v>9</v>
      </c>
      <c r="E19" s="1">
        <f t="shared" si="1"/>
        <v>0.44226579520697168</v>
      </c>
      <c r="F19" s="1">
        <f t="shared" si="3"/>
        <v>0.30057803468208094</v>
      </c>
      <c r="G19" s="1">
        <f t="shared" si="4"/>
        <v>0.58360655737704914</v>
      </c>
      <c r="H19" s="1">
        <f t="shared" si="2"/>
        <v>1.2482893450635386</v>
      </c>
      <c r="I19" s="1" t="s">
        <v>17</v>
      </c>
      <c r="J19" s="1" t="s">
        <v>17</v>
      </c>
      <c r="K19" s="1" t="s">
        <v>17</v>
      </c>
    </row>
    <row r="20" spans="1:11" x14ac:dyDescent="0.25">
      <c r="D20" s="1" t="s">
        <v>9</v>
      </c>
      <c r="E20" s="1">
        <f t="shared" si="1"/>
        <v>0.80174291938997821</v>
      </c>
      <c r="F20" s="1">
        <f t="shared" si="3"/>
        <v>0.44508670520231214</v>
      </c>
      <c r="G20" s="1">
        <f t="shared" si="4"/>
        <v>0.72677595628415304</v>
      </c>
      <c r="H20" s="1">
        <f t="shared" si="2"/>
        <v>2.0009775171065494</v>
      </c>
      <c r="I20" s="1" t="s">
        <v>17</v>
      </c>
      <c r="J20" s="1" t="s">
        <v>17</v>
      </c>
      <c r="K20" s="1" t="s">
        <v>17</v>
      </c>
    </row>
    <row r="21" spans="1:11" ht="18.75" x14ac:dyDescent="0.3">
      <c r="A21" s="3" t="s">
        <v>18</v>
      </c>
    </row>
    <row r="22" spans="1:11" x14ac:dyDescent="0.25">
      <c r="A22" t="s">
        <v>2</v>
      </c>
      <c r="B22" t="s">
        <v>3</v>
      </c>
      <c r="C22" t="s">
        <v>4</v>
      </c>
    </row>
    <row r="23" spans="1:11" x14ac:dyDescent="0.25">
      <c r="A23">
        <v>1</v>
      </c>
      <c r="B23">
        <v>0</v>
      </c>
      <c r="D23" s="1" t="str">
        <f>D4</f>
        <v>signal saturé</v>
      </c>
      <c r="E23" s="1">
        <f>E4</f>
        <v>45900000</v>
      </c>
      <c r="F23" s="1">
        <f t="shared" ref="F23:H23" si="5">F4</f>
        <v>86500000</v>
      </c>
      <c r="G23" s="1">
        <f t="shared" si="5"/>
        <v>91500000</v>
      </c>
      <c r="H23" s="1">
        <f t="shared" si="5"/>
        <v>102300000</v>
      </c>
      <c r="I23" t="s">
        <v>17</v>
      </c>
      <c r="J23" t="s">
        <v>17</v>
      </c>
      <c r="K23" t="s">
        <v>17</v>
      </c>
    </row>
    <row r="24" spans="1:11" x14ac:dyDescent="0.25">
      <c r="A24">
        <v>-4.4999999999999998E-2</v>
      </c>
      <c r="B24" s="1">
        <f>$N$2/(2*A24)</f>
        <v>-2.1111111111111113E-3</v>
      </c>
      <c r="D24" s="1" t="str">
        <f t="shared" ref="D24:D28" si="6">D5</f>
        <v>signal saturé</v>
      </c>
      <c r="E24" s="1">
        <v>0</v>
      </c>
      <c r="F24" s="1">
        <v>84370000</v>
      </c>
      <c r="G24" s="1">
        <v>82780000</v>
      </c>
      <c r="H24" s="1">
        <v>92500000</v>
      </c>
      <c r="I24" t="s">
        <v>17</v>
      </c>
      <c r="J24" t="s">
        <v>17</v>
      </c>
      <c r="K24" t="s">
        <v>17</v>
      </c>
    </row>
    <row r="25" spans="1:11" x14ac:dyDescent="0.25">
      <c r="A25">
        <v>-0.04</v>
      </c>
      <c r="B25" s="1">
        <f t="shared" ref="B25:B29" si="7">$N$2/(2*A25)</f>
        <v>-2.3749999999999999E-3</v>
      </c>
      <c r="D25" s="1" t="str">
        <f t="shared" si="6"/>
        <v>signal saturé</v>
      </c>
      <c r="E25" s="1">
        <v>0</v>
      </c>
      <c r="F25" s="1">
        <v>73340000</v>
      </c>
      <c r="G25" s="1">
        <v>75570000</v>
      </c>
      <c r="H25" s="1">
        <v>92500000</v>
      </c>
      <c r="I25" t="s">
        <v>17</v>
      </c>
      <c r="J25" t="s">
        <v>17</v>
      </c>
      <c r="K25" t="s">
        <v>17</v>
      </c>
    </row>
    <row r="26" spans="1:11" x14ac:dyDescent="0.25">
      <c r="A26">
        <v>-3.5000000000000003E-2</v>
      </c>
      <c r="B26" s="1">
        <f t="shared" si="7"/>
        <v>-2.7142857142857142E-3</v>
      </c>
      <c r="D26" s="1" t="str">
        <f t="shared" si="6"/>
        <v>signal saturé</v>
      </c>
      <c r="E26" s="1">
        <v>0</v>
      </c>
      <c r="F26" s="1">
        <v>70290000</v>
      </c>
      <c r="G26" s="1">
        <v>69520000</v>
      </c>
      <c r="H26" s="1">
        <v>83670000</v>
      </c>
      <c r="I26" t="s">
        <v>17</v>
      </c>
      <c r="J26" t="s">
        <v>17</v>
      </c>
      <c r="K26" t="s">
        <v>17</v>
      </c>
    </row>
    <row r="27" spans="1:11" x14ac:dyDescent="0.25">
      <c r="A27">
        <v>-0.03</v>
      </c>
      <c r="B27" s="1">
        <f t="shared" si="7"/>
        <v>-3.166666666666667E-3</v>
      </c>
      <c r="D27" s="1" t="str">
        <f t="shared" si="6"/>
        <v>signal saturé</v>
      </c>
      <c r="E27" s="1">
        <v>0</v>
      </c>
      <c r="F27" s="1">
        <v>64870000</v>
      </c>
      <c r="G27" s="1">
        <v>64360000</v>
      </c>
      <c r="H27" s="1">
        <v>83670000</v>
      </c>
      <c r="I27" t="s">
        <v>17</v>
      </c>
      <c r="J27" t="s">
        <v>17</v>
      </c>
      <c r="K27" t="s">
        <v>17</v>
      </c>
    </row>
    <row r="28" spans="1:11" x14ac:dyDescent="0.25">
      <c r="A28">
        <v>-2.5000000000000001E-2</v>
      </c>
      <c r="B28" s="1">
        <f t="shared" si="7"/>
        <v>-3.8E-3</v>
      </c>
      <c r="D28" s="1" t="str">
        <f t="shared" si="6"/>
        <v>signal saturé</v>
      </c>
      <c r="E28" s="1">
        <v>0</v>
      </c>
      <c r="F28" s="1">
        <v>62470000</v>
      </c>
      <c r="G28" s="1">
        <v>62060000</v>
      </c>
      <c r="H28" s="1">
        <v>76690000</v>
      </c>
      <c r="I28" t="s">
        <v>17</v>
      </c>
      <c r="J28" t="s">
        <v>17</v>
      </c>
      <c r="K28" t="s">
        <v>17</v>
      </c>
    </row>
    <row r="29" spans="1:11" x14ac:dyDescent="0.25">
      <c r="A29">
        <v>-0.02</v>
      </c>
      <c r="B29" s="1">
        <f t="shared" si="7"/>
        <v>-4.7499999999999999E-3</v>
      </c>
      <c r="D29" s="1" t="str">
        <f>D10</f>
        <v>signal saturé</v>
      </c>
      <c r="E29" s="1">
        <v>0</v>
      </c>
      <c r="F29" s="1">
        <v>59170000</v>
      </c>
      <c r="G29" s="1">
        <v>56040000</v>
      </c>
      <c r="H29" s="1">
        <v>65720000</v>
      </c>
      <c r="I29" t="s">
        <v>17</v>
      </c>
      <c r="J29" t="s">
        <v>17</v>
      </c>
      <c r="K29" t="s">
        <v>17</v>
      </c>
    </row>
    <row r="32" spans="1:11" x14ac:dyDescent="0.25">
      <c r="C32" t="s">
        <v>6</v>
      </c>
      <c r="D32" s="1"/>
    </row>
    <row r="33" spans="4:11" x14ac:dyDescent="0.25">
      <c r="D33" s="1" t="s">
        <v>9</v>
      </c>
      <c r="E33" s="1">
        <f t="shared" ref="E33:E39" si="8">(E23-$E$4)/$E$4</f>
        <v>0</v>
      </c>
      <c r="F33" s="1">
        <f>(F23-$F$4)/$F$4</f>
        <v>0</v>
      </c>
      <c r="G33" s="1">
        <f>(G23-$G$4)/$G$4</f>
        <v>0</v>
      </c>
      <c r="H33">
        <f t="shared" ref="H33:H39" si="9">(H23-$H$4)/$H$4</f>
        <v>0</v>
      </c>
      <c r="I33" s="1" t="s">
        <v>17</v>
      </c>
      <c r="J33" s="1" t="s">
        <v>17</v>
      </c>
      <c r="K33" s="1" t="s">
        <v>17</v>
      </c>
    </row>
    <row r="34" spans="4:11" x14ac:dyDescent="0.25">
      <c r="D34" s="1" t="s">
        <v>9</v>
      </c>
      <c r="E34" s="1">
        <f t="shared" si="8"/>
        <v>-1</v>
      </c>
      <c r="F34" s="1">
        <f t="shared" ref="F34:F39" si="10">(F24-$F$4)/$F$4</f>
        <v>-2.46242774566474E-2</v>
      </c>
      <c r="G34" s="1">
        <f t="shared" ref="G34:G39" si="11">(G24-$G$4)/$G$4</f>
        <v>-9.5300546448087428E-2</v>
      </c>
      <c r="H34" s="1">
        <f t="shared" si="9"/>
        <v>-9.579667644183773E-2</v>
      </c>
      <c r="I34" s="1" t="s">
        <v>17</v>
      </c>
      <c r="J34" s="1" t="s">
        <v>17</v>
      </c>
      <c r="K34" s="1" t="s">
        <v>17</v>
      </c>
    </row>
    <row r="35" spans="4:11" x14ac:dyDescent="0.25">
      <c r="D35" s="1" t="s">
        <v>9</v>
      </c>
      <c r="E35" s="1">
        <f t="shared" si="8"/>
        <v>-1</v>
      </c>
      <c r="F35" s="1">
        <f t="shared" si="10"/>
        <v>-0.15213872832369943</v>
      </c>
      <c r="G35" s="1">
        <f t="shared" si="11"/>
        <v>-0.17409836065573769</v>
      </c>
      <c r="H35" s="1">
        <f t="shared" si="9"/>
        <v>-9.579667644183773E-2</v>
      </c>
      <c r="I35" s="1" t="s">
        <v>17</v>
      </c>
      <c r="J35" s="1" t="s">
        <v>17</v>
      </c>
      <c r="K35" s="1" t="s">
        <v>17</v>
      </c>
    </row>
    <row r="36" spans="4:11" x14ac:dyDescent="0.25">
      <c r="D36" s="1" t="s">
        <v>9</v>
      </c>
      <c r="E36" s="1">
        <f t="shared" si="8"/>
        <v>-1</v>
      </c>
      <c r="F36" s="1">
        <f t="shared" si="10"/>
        <v>-0.18739884393063583</v>
      </c>
      <c r="G36" s="1">
        <f t="shared" si="11"/>
        <v>-0.24021857923497267</v>
      </c>
      <c r="H36" s="1">
        <f t="shared" si="9"/>
        <v>-0.18211143695014662</v>
      </c>
      <c r="I36" s="1" t="s">
        <v>17</v>
      </c>
      <c r="J36" s="1" t="s">
        <v>17</v>
      </c>
      <c r="K36" s="1" t="s">
        <v>17</v>
      </c>
    </row>
    <row r="37" spans="4:11" x14ac:dyDescent="0.25">
      <c r="D37" s="1" t="s">
        <v>9</v>
      </c>
      <c r="E37" s="1">
        <f t="shared" si="8"/>
        <v>-1</v>
      </c>
      <c r="F37" s="1">
        <f t="shared" si="10"/>
        <v>-0.25005780346820811</v>
      </c>
      <c r="G37" s="1">
        <f t="shared" si="11"/>
        <v>-0.29661202185792351</v>
      </c>
      <c r="H37" s="1">
        <f t="shared" si="9"/>
        <v>-0.18211143695014662</v>
      </c>
      <c r="I37" s="1" t="s">
        <v>17</v>
      </c>
      <c r="J37" s="1" t="s">
        <v>17</v>
      </c>
      <c r="K37" s="1" t="s">
        <v>17</v>
      </c>
    </row>
    <row r="38" spans="4:11" x14ac:dyDescent="0.25">
      <c r="D38" s="1" t="s">
        <v>9</v>
      </c>
      <c r="E38" s="1">
        <f t="shared" si="8"/>
        <v>-1</v>
      </c>
      <c r="F38" s="1">
        <f t="shared" si="10"/>
        <v>-0.27780346820809249</v>
      </c>
      <c r="G38" s="1">
        <f t="shared" si="11"/>
        <v>-0.32174863387978142</v>
      </c>
      <c r="H38" s="1">
        <f t="shared" si="9"/>
        <v>-0.2503421309872923</v>
      </c>
      <c r="I38" s="1" t="s">
        <v>17</v>
      </c>
      <c r="J38" s="1" t="s">
        <v>17</v>
      </c>
      <c r="K38" s="1" t="s">
        <v>17</v>
      </c>
    </row>
    <row r="39" spans="4:11" x14ac:dyDescent="0.25">
      <c r="D39" s="1" t="s">
        <v>9</v>
      </c>
      <c r="E39" s="1">
        <f t="shared" si="8"/>
        <v>-1</v>
      </c>
      <c r="F39" s="1">
        <f t="shared" si="10"/>
        <v>-0.31595375722543351</v>
      </c>
      <c r="G39" s="1">
        <f t="shared" si="11"/>
        <v>-0.38754098360655737</v>
      </c>
      <c r="H39" s="1">
        <f t="shared" si="9"/>
        <v>-0.3575757575757576</v>
      </c>
      <c r="I39" s="1" t="s">
        <v>17</v>
      </c>
      <c r="J39" s="1" t="s">
        <v>17</v>
      </c>
      <c r="K39" s="1" t="s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99EB-85B1-444F-9C60-641DC18E6BFB}">
  <dimension ref="A1:N40"/>
  <sheetViews>
    <sheetView tabSelected="1" topLeftCell="A12" workbookViewId="0">
      <selection activeCell="D30" sqref="D30"/>
    </sheetView>
  </sheetViews>
  <sheetFormatPr defaultRowHeight="15" x14ac:dyDescent="0.25"/>
  <cols>
    <col min="3" max="3" width="13.85546875" customWidth="1"/>
    <col min="4" max="4" width="16.7109375" customWidth="1"/>
  </cols>
  <sheetData>
    <row r="1" spans="1:14" ht="26.25" x14ac:dyDescent="0.4">
      <c r="A1" s="2" t="s">
        <v>13</v>
      </c>
      <c r="C1" t="s">
        <v>5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1</v>
      </c>
    </row>
    <row r="2" spans="1:14" x14ac:dyDescent="0.25">
      <c r="M2" t="s">
        <v>12</v>
      </c>
      <c r="N2" s="1">
        <v>1.9000000000000001E-4</v>
      </c>
    </row>
    <row r="3" spans="1:14" x14ac:dyDescent="0.25">
      <c r="A3" t="s">
        <v>2</v>
      </c>
      <c r="B3" t="s">
        <v>3</v>
      </c>
      <c r="C3" t="s">
        <v>4</v>
      </c>
    </row>
    <row r="4" spans="1:14" x14ac:dyDescent="0.25">
      <c r="A4">
        <v>1</v>
      </c>
      <c r="B4">
        <v>0</v>
      </c>
      <c r="D4" s="1">
        <v>258000000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M4" s="1"/>
    </row>
    <row r="5" spans="1:14" x14ac:dyDescent="0.25">
      <c r="A5">
        <v>4.4999999999999998E-2</v>
      </c>
      <c r="B5" s="1">
        <f>$N$2/(2*A5)</f>
        <v>2.1111111111111113E-3</v>
      </c>
      <c r="D5" s="1">
        <v>278900000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M5" s="1"/>
    </row>
    <row r="6" spans="1:14" x14ac:dyDescent="0.25">
      <c r="A6">
        <v>0.04</v>
      </c>
      <c r="B6" s="1">
        <f t="shared" ref="B6:B10" si="0">$N$2/(2*A6)</f>
        <v>2.3749999999999999E-3</v>
      </c>
      <c r="D6" s="1">
        <v>296000000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M6" s="1"/>
    </row>
    <row r="7" spans="1:14" x14ac:dyDescent="0.25">
      <c r="A7">
        <v>3.5000000000000003E-2</v>
      </c>
      <c r="B7" s="1">
        <f t="shared" si="0"/>
        <v>2.7142857142857142E-3</v>
      </c>
      <c r="D7" s="1">
        <v>304000000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M7" s="1"/>
    </row>
    <row r="8" spans="1:14" x14ac:dyDescent="0.25">
      <c r="A8">
        <v>0.03</v>
      </c>
      <c r="B8" s="1">
        <f t="shared" si="0"/>
        <v>3.166666666666667E-3</v>
      </c>
      <c r="D8" s="1">
        <v>309000000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M8" s="1"/>
    </row>
    <row r="9" spans="1:14" x14ac:dyDescent="0.25">
      <c r="A9">
        <v>2.5000000000000001E-2</v>
      </c>
      <c r="B9" s="1">
        <f t="shared" si="0"/>
        <v>3.8E-3</v>
      </c>
      <c r="D9" s="1">
        <v>316600000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M9" s="1"/>
    </row>
    <row r="10" spans="1:14" x14ac:dyDescent="0.25">
      <c r="A10">
        <v>0.02</v>
      </c>
      <c r="B10" s="1">
        <f t="shared" si="0"/>
        <v>4.7499999999999999E-3</v>
      </c>
      <c r="D10" s="1">
        <v>322800000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M10" s="1"/>
    </row>
    <row r="11" spans="1:14" x14ac:dyDescent="0.25">
      <c r="D11" s="1"/>
    </row>
    <row r="12" spans="1:14" x14ac:dyDescent="0.25">
      <c r="D12" s="1"/>
    </row>
    <row r="13" spans="1:14" x14ac:dyDescent="0.25">
      <c r="A13" s="1"/>
      <c r="C13" t="s">
        <v>6</v>
      </c>
      <c r="D13" s="1"/>
    </row>
    <row r="14" spans="1:14" x14ac:dyDescent="0.25">
      <c r="A14" s="1"/>
      <c r="D14" s="1">
        <f>(D4-$D$4)/$D$4</f>
        <v>0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</row>
    <row r="15" spans="1:14" x14ac:dyDescent="0.25">
      <c r="A15" s="1"/>
      <c r="D15" s="1">
        <f t="shared" ref="D15:D20" si="1">(D5-$D$4)/$D$4</f>
        <v>8.1007751937984498E-2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</row>
    <row r="16" spans="1:14" x14ac:dyDescent="0.25">
      <c r="A16" s="1"/>
      <c r="D16" s="1">
        <f>(D6-$D$4)/$D$4</f>
        <v>0.14728682170542637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</row>
    <row r="17" spans="1:11" x14ac:dyDescent="0.25">
      <c r="A17" s="1"/>
      <c r="D17" s="1">
        <f>(D7-$D$4)/$D$4</f>
        <v>0.17829457364341086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</row>
    <row r="18" spans="1:11" x14ac:dyDescent="0.25">
      <c r="A18" s="1"/>
      <c r="D18" s="1">
        <f t="shared" si="1"/>
        <v>0.19767441860465115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</row>
    <row r="19" spans="1:11" x14ac:dyDescent="0.25">
      <c r="A19" s="1"/>
      <c r="D19" s="1">
        <f t="shared" si="1"/>
        <v>0.22713178294573644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</row>
    <row r="20" spans="1:11" x14ac:dyDescent="0.25">
      <c r="D20" s="1">
        <f t="shared" si="1"/>
        <v>0.25116279069767444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</row>
    <row r="22" spans="1:11" ht="18.75" x14ac:dyDescent="0.3">
      <c r="A22" s="3" t="s">
        <v>18</v>
      </c>
    </row>
    <row r="23" spans="1:11" x14ac:dyDescent="0.25">
      <c r="A23" t="s">
        <v>2</v>
      </c>
      <c r="B23" t="s">
        <v>3</v>
      </c>
      <c r="C23" t="s">
        <v>4</v>
      </c>
    </row>
    <row r="24" spans="1:11" x14ac:dyDescent="0.25">
      <c r="A24">
        <v>1</v>
      </c>
      <c r="B24">
        <v>0</v>
      </c>
      <c r="D24" s="1">
        <f>D4</f>
        <v>258000000</v>
      </c>
      <c r="E24" s="1" t="str">
        <f>E4</f>
        <v>signal trop faible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</row>
    <row r="25" spans="1:11" x14ac:dyDescent="0.25">
      <c r="A25">
        <v>-4.4999999999999998E-2</v>
      </c>
      <c r="B25" s="1">
        <f>$N$2/(2*A25)</f>
        <v>-2.1111111111111113E-3</v>
      </c>
      <c r="D25" s="1">
        <v>249200000</v>
      </c>
      <c r="E25" s="1" t="str">
        <f t="shared" ref="E25:E30" si="2">E5</f>
        <v>signal trop faible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</row>
    <row r="26" spans="1:11" x14ac:dyDescent="0.25">
      <c r="A26">
        <v>-0.04</v>
      </c>
      <c r="B26" s="1">
        <f t="shared" ref="B26:B30" si="3">$N$2/(2*A26)</f>
        <v>-2.3749999999999999E-3</v>
      </c>
      <c r="D26" s="1">
        <v>239200000</v>
      </c>
      <c r="E26" s="1" t="str">
        <f t="shared" si="2"/>
        <v>signal trop faible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</row>
    <row r="27" spans="1:11" x14ac:dyDescent="0.25">
      <c r="A27">
        <v>-3.5000000000000003E-2</v>
      </c>
      <c r="B27" s="1">
        <f t="shared" si="3"/>
        <v>-2.7142857142857142E-3</v>
      </c>
      <c r="D27" s="1">
        <v>229200000</v>
      </c>
      <c r="E27" s="1" t="str">
        <f t="shared" si="2"/>
        <v>signal trop faible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</row>
    <row r="28" spans="1:11" x14ac:dyDescent="0.25">
      <c r="A28">
        <v>-0.03</v>
      </c>
      <c r="B28" s="1">
        <f t="shared" si="3"/>
        <v>-3.166666666666667E-3</v>
      </c>
      <c r="D28" s="1">
        <v>219200000</v>
      </c>
      <c r="E28" s="1" t="str">
        <f t="shared" si="2"/>
        <v>signal trop faible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</row>
    <row r="29" spans="1:11" x14ac:dyDescent="0.25">
      <c r="A29">
        <v>-2.5000000000000001E-2</v>
      </c>
      <c r="B29" s="1">
        <f t="shared" si="3"/>
        <v>-3.8E-3</v>
      </c>
      <c r="D29" s="1">
        <v>209200000</v>
      </c>
      <c r="E29" s="1" t="str">
        <f t="shared" si="2"/>
        <v>signal trop faible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</row>
    <row r="30" spans="1:11" x14ac:dyDescent="0.25">
      <c r="A30">
        <v>-0.02</v>
      </c>
      <c r="B30" s="1">
        <f t="shared" si="3"/>
        <v>-4.7499999999999999E-3</v>
      </c>
      <c r="D30" s="1">
        <v>206500000</v>
      </c>
      <c r="E30" s="1" t="str">
        <f t="shared" si="2"/>
        <v>signal trop faible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</row>
    <row r="33" spans="3:11" x14ac:dyDescent="0.25">
      <c r="C33" t="s">
        <v>6</v>
      </c>
      <c r="D33" s="1"/>
    </row>
    <row r="34" spans="3:11" x14ac:dyDescent="0.25">
      <c r="D34" s="1">
        <f>(D24-$D$4)/$D$4</f>
        <v>0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</row>
    <row r="35" spans="3:11" x14ac:dyDescent="0.25">
      <c r="D35" s="1">
        <f t="shared" ref="D35:D40" si="4">(D25-$D$4)/$D$4</f>
        <v>-3.4108527131782945E-2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</row>
    <row r="36" spans="3:11" x14ac:dyDescent="0.25">
      <c r="D36" s="1">
        <f>(D26-$D$4)/$D$4</f>
        <v>-7.2868217054263565E-2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</row>
    <row r="37" spans="3:11" x14ac:dyDescent="0.25">
      <c r="D37" s="1">
        <f>(D27-$D$4)/$D$4</f>
        <v>-0.11162790697674418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</row>
    <row r="38" spans="3:11" x14ac:dyDescent="0.25">
      <c r="D38" s="1">
        <f t="shared" si="4"/>
        <v>-0.15038759689922482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</row>
    <row r="39" spans="3:11" x14ac:dyDescent="0.25">
      <c r="D39" s="1">
        <f t="shared" si="4"/>
        <v>-0.18914728682170542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</row>
    <row r="40" spans="3:11" x14ac:dyDescent="0.25">
      <c r="D40" s="1">
        <f t="shared" si="4"/>
        <v>-0.19961240310077519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64D7-CE9A-4E5C-BFF5-DADA50F2FBA2}">
  <dimension ref="A1"/>
  <sheetViews>
    <sheetView workbookViewId="0">
      <selection activeCell="P8" sqref="P8:P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S X W l N o M Q u k A A A A 9 g A A A B I A H A B D b 2 5 m a W c v U G F j a 2 F n Z S 5 4 b W w g o h g A K K A U A A A A A A A A A A A A A A A A A A A A A A A A A A A A h Y + 9 D o I w G E V f h X S n f y 6 E f N T B x E k S o 4 l x J a V A I x T T F s u 7 O f h I v o I Y R d 0 c 7 7 l n u P d + v c F y 7 N r o o q z T v c k Q w x R F y s i + 1 K b O 0 O C r O E F L A d t C n o p a R Z N s X D q 6 M k O N 9 + e U k B A C D g v c 2 5 p w S h k 5 5 p u 9 b F R X o I + s / 8 u x N s 4 X R i o k 4 P A a I z h m L M G c c k y B z B B y b b 4 C n / Y + 2 x 8 I q 6 H 1 g 1 W i s v F 6 B 2 S O Q N 4 f x A N Q S w M E F A A C A A g A 6 n S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0 l 1 o o i k e 4 D g A A A B E A A A A T A B w A R m 9 y b X V s Y X M v U 2 V j d G l v b j E u b S C i G A A o o B Q A A A A A A A A A A A A A A A A A A A A A A A A A A A A r T k 0 u y c z P U w i G 0 I b W A F B L A Q I t A B Q A A g A I A O p 0 l 1 p T a D E L p A A A A P Y A A A A S A A A A A A A A A A A A A A A A A A A A A A B D b 2 5 m a W c v U G F j a 2 F n Z S 5 4 b W x Q S w E C L Q A U A A I A C A D q d J d a D 8 r p q 6 Q A A A D p A A A A E w A A A A A A A A A A A A A A A A D w A A A A W 0 N v b n R l b n R f V H l w Z X N d L n h t b F B L A Q I t A B Q A A g A I A O p 0 l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0 8 u Q T A p 6 T L 8 o u 4 Z D 0 y s w A A A A A A I A A A A A A B B m A A A A A Q A A I A A A A L d G Z K u R C U L 5 z b n O P x l c S p S j 3 6 m Q I Y 6 U + b M t S k r n G a x J A A A A A A 6 A A A A A A g A A I A A A A B X Y E O 3 d U a M G r U B f n J K f H L y a x d 8 q 3 9 C h I 9 y x K P X 7 V S w O U A A A A H b v n 7 K 6 H 2 d g 0 g 7 a 9 2 Z y H R i Z T d G w 5 n w 6 W T x g p f / E 2 E d V i P Y K o H s 5 a P w 3 Y S Q 8 p l w + d I O W y w 1 p h j F W F W H q m L i l 7 S s t k s B n H N Q C k M k 5 l 3 a n f C Z u Q A A A A M / t z D p F 7 H v 7 F s p F f 2 + g w d T B Y f z b Z N J I F f K y S 1 4 p k E J 2 R S V g N 0 b R u h k k n O X Y Q l u E H A A 3 n p Q Q v b T l l 7 o W 4 3 k H K V 4 = < / D a t a M a s h u p > 
</file>

<file path=customXml/itemProps1.xml><?xml version="1.0" encoding="utf-8"?>
<ds:datastoreItem xmlns:ds="http://schemas.openxmlformats.org/officeDocument/2006/customXml" ds:itemID="{0123456D-152A-47E4-9D4D-256DCCC380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HB-2</vt:lpstr>
      <vt:lpstr>HB</vt:lpstr>
      <vt:lpstr>2B</vt:lpstr>
      <vt:lpstr>3B</vt:lpstr>
      <vt:lpstr>6B</vt:lpstr>
      <vt:lpstr>B</vt:lpstr>
      <vt:lpstr>2H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</dc:creator>
  <cp:lastModifiedBy>yanis</cp:lastModifiedBy>
  <dcterms:created xsi:type="dcterms:W3CDTF">2025-04-11T09:44:02Z</dcterms:created>
  <dcterms:modified xsi:type="dcterms:W3CDTF">2025-04-23T22:08:26Z</dcterms:modified>
</cp:coreProperties>
</file>