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37e35cfa9f0b408/Documents/"/>
    </mc:Choice>
  </mc:AlternateContent>
  <xr:revisionPtr revIDLastSave="6" documentId="8_{F22D410E-1D33-4AA6-BFBC-964D7626286F}" xr6:coauthVersionLast="47" xr6:coauthVersionMax="47" xr10:uidLastSave="{22EFA4E1-2E74-4632-BE3F-41F96FA2D610}"/>
  <bookViews>
    <workbookView xWindow="-108" yWindow="-108" windowWidth="23256" windowHeight="12576" activeTab="1" xr2:uid="{7B551433-7D7B-403B-8FC2-4E268024EA4F}"/>
  </bookViews>
  <sheets>
    <sheet name="Tension" sheetId="1" r:id="rId1"/>
    <sheet name="Comp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1" i="2"/>
  <c r="H12" i="2"/>
  <c r="H13" i="2"/>
  <c r="H14" i="2"/>
  <c r="H10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G7" i="2"/>
  <c r="G6" i="2"/>
  <c r="G5" i="2"/>
  <c r="G4" i="2"/>
  <c r="G3" i="2"/>
  <c r="J11" i="1"/>
  <c r="J12" i="1"/>
  <c r="J13" i="1"/>
  <c r="J14" i="1"/>
  <c r="J10" i="1"/>
  <c r="I11" i="1"/>
  <c r="I12" i="1"/>
  <c r="I13" i="1"/>
  <c r="I14" i="1"/>
  <c r="H14" i="1"/>
  <c r="H13" i="1"/>
  <c r="H12" i="1"/>
  <c r="H11" i="1"/>
  <c r="H10" i="1"/>
  <c r="G11" i="1"/>
  <c r="G12" i="1"/>
  <c r="G13" i="1"/>
  <c r="G14" i="1"/>
  <c r="G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<sst xmlns="http://schemas.openxmlformats.org/spreadsheetml/2006/main" count="34" uniqueCount="11">
  <si>
    <t>Diamètre(cm)</t>
  </si>
  <si>
    <t>Epaisseur(cm)</t>
  </si>
  <si>
    <t>2H</t>
  </si>
  <si>
    <t>HB</t>
  </si>
  <si>
    <t>2B</t>
  </si>
  <si>
    <t>R (Ω)</t>
  </si>
  <si>
    <t>Déformation</t>
  </si>
  <si>
    <t>ΔR/R0 (%) (2H)</t>
  </si>
  <si>
    <t>ΔR/R0  (%) (2B)</t>
  </si>
  <si>
    <t>ΔR/R0  (%) (HB)</t>
  </si>
  <si>
    <t>R0 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</si>
</sst>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de la résistance en fonction</a:t>
            </a:r>
            <a:r>
              <a:rPr lang="fr-FR" baseline="0"/>
              <a:t> de la déformation en Tension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Tension!$H$9</c:f>
              <c:strCache>
                <c:ptCount val="1"/>
                <c:pt idx="0">
                  <c:v>ΔR/R0 (%) (2H)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80221341759032"/>
                  <c:y val="0.13852486637050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Tension!$G$10:$G$14</c:f>
              <c:numCache>
                <c:formatCode>General</c:formatCode>
                <c:ptCount val="5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</c:numCache>
            </c:numRef>
          </c:xVal>
          <c:yVal>
            <c:numRef>
              <c:f>Tension!$H$10:$H$14</c:f>
              <c:numCache>
                <c:formatCode>General</c:formatCode>
                <c:ptCount val="5"/>
                <c:pt idx="0">
                  <c:v>25</c:v>
                </c:pt>
                <c:pt idx="1">
                  <c:v>0</c:v>
                </c:pt>
                <c:pt idx="2">
                  <c:v>-15</c:v>
                </c:pt>
                <c:pt idx="3">
                  <c:v>-25</c:v>
                </c:pt>
                <c:pt idx="4">
                  <c:v>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673-8E09-C0922D9C4599}"/>
            </c:ext>
          </c:extLst>
        </c:ser>
        <c:ser>
          <c:idx val="1"/>
          <c:order val="1"/>
          <c:tx>
            <c:strRef>
              <c:f>Tension!$I$9</c:f>
              <c:strCache>
                <c:ptCount val="1"/>
                <c:pt idx="0">
                  <c:v>ΔR/R0  (%) (2B)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Tension!$G$10:$G$14</c:f>
              <c:numCache>
                <c:formatCode>General</c:formatCode>
                <c:ptCount val="5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</c:numCache>
            </c:numRef>
          </c:xVal>
          <c:yVal>
            <c:numRef>
              <c:f>Tension!$I$10:$I$14</c:f>
              <c:numCache>
                <c:formatCode>General</c:formatCode>
                <c:ptCount val="5"/>
                <c:pt idx="0">
                  <c:v>141.84397163120568</c:v>
                </c:pt>
                <c:pt idx="1">
                  <c:v>139.95271867612294</c:v>
                </c:pt>
                <c:pt idx="2">
                  <c:v>127.89598108747045</c:v>
                </c:pt>
                <c:pt idx="3">
                  <c:v>83.451536643026003</c:v>
                </c:pt>
                <c:pt idx="4">
                  <c:v>34.042553191489361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A-4673-8E09-C0922D9C4599}"/>
            </c:ext>
          </c:extLst>
        </c:ser>
        <c:ser>
          <c:idx val="2"/>
          <c:order val="2"/>
          <c:tx>
            <c:strRef>
              <c:f>Tension!$J$9</c:f>
              <c:strCache>
                <c:ptCount val="1"/>
                <c:pt idx="0">
                  <c:v>ΔR/R0  (%) (HB)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5062106090241"/>
                  <c:y val="-2.63901641270106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Tension!$G$10:$G$14</c:f>
              <c:numCache>
                <c:formatCode>General</c:formatCode>
                <c:ptCount val="5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</c:numCache>
            </c:numRef>
          </c:xVal>
          <c:yVal>
            <c:numRef>
              <c:f>Tension!$J$10:$J$14</c:f>
              <c:numCache>
                <c:formatCode>General</c:formatCode>
                <c:ptCount val="5"/>
                <c:pt idx="0">
                  <c:v>6.5625</c:v>
                </c:pt>
                <c:pt idx="1">
                  <c:v>4.375</c:v>
                </c:pt>
                <c:pt idx="2">
                  <c:v>2.8125</c:v>
                </c:pt>
                <c:pt idx="3">
                  <c:v>-5.2083333333333339</c:v>
                </c:pt>
                <c:pt idx="4">
                  <c:v>-8.8541666666666679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EA-4673-8E09-C0922D9C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32079"/>
        <c:axId val="2010751759"/>
      </c:scatterChart>
      <c:valAx>
        <c:axId val="201073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735341123760804"/>
              <c:y val="0.82693302913107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51759"/>
        <c:crosses val="autoZero"/>
        <c:crossBetween val="midCat"/>
      </c:valAx>
      <c:valAx>
        <c:axId val="20107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fr-FR" sz="1000" b="0" i="0" u="none" strike="noStrike" baseline="0">
                    <a:effectLst/>
                  </a:rPr>
                  <a:t>R/R0 (%)</a:t>
                </a:r>
                <a:r>
                  <a:rPr lang="fr-FR" sz="1000" b="0" i="0" u="none" strike="noStrike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3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en fonction de la déformation en compression </a:t>
            </a:r>
            <a:endParaRPr lang="fr-FR"/>
          </a:p>
        </c:rich>
      </c:tx>
      <c:layout>
        <c:manualLayout>
          <c:xMode val="edge"/>
          <c:yMode val="edge"/>
          <c:x val="0.12431129476584023"/>
          <c:y val="2.3446658851113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Compression!$H$9</c:f>
              <c:strCache>
                <c:ptCount val="1"/>
                <c:pt idx="0">
                  <c:v>ΔR/R0 (%) (2H)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Compression!$G$10:$G$14</c:f>
              <c:numCache>
                <c:formatCode>General</c:formatCode>
                <c:ptCount val="5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</c:numCache>
            </c:numRef>
          </c:xVal>
          <c:yVal>
            <c:numRef>
              <c:f>Compression!$H$10:$H$14</c:f>
              <c:numCache>
                <c:formatCode>General</c:formatCode>
                <c:ptCount val="5"/>
                <c:pt idx="0">
                  <c:v>-40</c:v>
                </c:pt>
                <c:pt idx="1">
                  <c:v>-20</c:v>
                </c:pt>
                <c:pt idx="2">
                  <c:v>-5</c:v>
                </c:pt>
                <c:pt idx="3">
                  <c:v>5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D-47A6-9BB4-83DBFC09CAEA}"/>
            </c:ext>
          </c:extLst>
        </c:ser>
        <c:ser>
          <c:idx val="1"/>
          <c:order val="1"/>
          <c:tx>
            <c:strRef>
              <c:f>Compression!$I$9</c:f>
              <c:strCache>
                <c:ptCount val="1"/>
                <c:pt idx="0">
                  <c:v>ΔR/R0  (%) (2B)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Compression!$G$10:$G$14</c:f>
              <c:numCache>
                <c:formatCode>General</c:formatCode>
                <c:ptCount val="5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</c:numCache>
            </c:numRef>
          </c:xVal>
          <c:yVal>
            <c:numRef>
              <c:f>Compression!$I$10:$I$14</c:f>
              <c:numCache>
                <c:formatCode>General</c:formatCode>
                <c:ptCount val="5"/>
                <c:pt idx="0">
                  <c:v>23.640661938534279</c:v>
                </c:pt>
                <c:pt idx="1">
                  <c:v>28.132387706855795</c:v>
                </c:pt>
                <c:pt idx="2">
                  <c:v>34.988179669030735</c:v>
                </c:pt>
                <c:pt idx="3">
                  <c:v>41.134751773049643</c:v>
                </c:pt>
                <c:pt idx="4">
                  <c:v>46.099290780141843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1D-47A6-9BB4-83DBFC09CAEA}"/>
            </c:ext>
          </c:extLst>
        </c:ser>
        <c:ser>
          <c:idx val="2"/>
          <c:order val="2"/>
          <c:tx>
            <c:strRef>
              <c:f>Compression!$J$9</c:f>
              <c:strCache>
                <c:ptCount val="1"/>
                <c:pt idx="0">
                  <c:v>ΔR/R0  (%) (HB)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77942633203906"/>
                  <c:y val="2.7972602486822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Compression!$G$10:$G$14</c:f>
              <c:numCache>
                <c:formatCode>General</c:formatCode>
                <c:ptCount val="5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</c:numCache>
            </c:numRef>
          </c:xVal>
          <c:yVal>
            <c:numRef>
              <c:f>Compression!$J$10:$J$14</c:f>
              <c:numCache>
                <c:formatCode>General</c:formatCode>
                <c:ptCount val="5"/>
                <c:pt idx="0">
                  <c:v>-16.666666666666664</c:v>
                </c:pt>
                <c:pt idx="1">
                  <c:v>-16.25</c:v>
                </c:pt>
                <c:pt idx="2">
                  <c:v>-15.625</c:v>
                </c:pt>
                <c:pt idx="3">
                  <c:v>-12.708333333333332</c:v>
                </c:pt>
                <c:pt idx="4">
                  <c:v>-11.458333333333332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1D-47A6-9BB4-83DBFC09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60879"/>
        <c:axId val="2010758479"/>
      </c:scatterChart>
      <c:valAx>
        <c:axId val="20107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6614914354713927"/>
              <c:y val="0.82383682110076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58479"/>
        <c:crosses val="autoZero"/>
        <c:crossBetween val="midCat"/>
      </c:valAx>
      <c:valAx>
        <c:axId val="20107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Δ</a:t>
                </a: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R/R0 (%)</a:t>
                </a: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76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26670</xdr:rowOff>
    </xdr:from>
    <xdr:to>
      <xdr:col>7</xdr:col>
      <xdr:colOff>289560</xdr:colOff>
      <xdr:row>32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22A177-6D9B-8D47-7798-BA2B23E8D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68580</xdr:rowOff>
    </xdr:from>
    <xdr:to>
      <xdr:col>6</xdr:col>
      <xdr:colOff>640080</xdr:colOff>
      <xdr:row>32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CD17D-8FDB-C0D1-5706-B049CC897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C3D8-3105-4112-AA0A-340F8B969D67}">
  <dimension ref="A1:J14"/>
  <sheetViews>
    <sheetView workbookViewId="0">
      <selection activeCell="L8" sqref="L8"/>
    </sheetView>
  </sheetViews>
  <sheetFormatPr baseColWidth="10" defaultRowHeight="14.4" x14ac:dyDescent="0.3"/>
  <cols>
    <col min="1" max="1" width="12.77734375" customWidth="1"/>
    <col min="2" max="2" width="12.44140625" customWidth="1"/>
    <col min="8" max="8" width="13.21875" customWidth="1"/>
    <col min="9" max="9" width="13.33203125" customWidth="1"/>
    <col min="10" max="10" width="13.77734375" customWidth="1"/>
  </cols>
  <sheetData>
    <row r="1" spans="1:10" x14ac:dyDescent="0.3">
      <c r="A1" s="1" t="s">
        <v>0</v>
      </c>
      <c r="B1" s="1" t="s">
        <v>1</v>
      </c>
      <c r="E1" s="1" t="s">
        <v>10</v>
      </c>
      <c r="H1" s="1" t="s">
        <v>2</v>
      </c>
      <c r="I1" s="1" t="s">
        <v>4</v>
      </c>
      <c r="J1" s="1" t="s">
        <v>3</v>
      </c>
    </row>
    <row r="2" spans="1:10" x14ac:dyDescent="0.3">
      <c r="A2">
        <v>2</v>
      </c>
      <c r="B2">
        <v>0.02</v>
      </c>
      <c r="D2" s="1" t="s">
        <v>2</v>
      </c>
      <c r="E2">
        <v>20</v>
      </c>
      <c r="G2" s="1" t="s">
        <v>6</v>
      </c>
      <c r="H2" s="1" t="s">
        <v>5</v>
      </c>
      <c r="I2" s="1" t="s">
        <v>5</v>
      </c>
      <c r="J2" s="1" t="s">
        <v>5</v>
      </c>
    </row>
    <row r="3" spans="1:10" x14ac:dyDescent="0.3">
      <c r="A3">
        <v>2.5</v>
      </c>
      <c r="B3">
        <v>0.02</v>
      </c>
      <c r="D3" s="1" t="s">
        <v>3</v>
      </c>
      <c r="E3">
        <v>960</v>
      </c>
      <c r="G3">
        <f>B2/A2</f>
        <v>0.01</v>
      </c>
      <c r="H3">
        <v>25</v>
      </c>
      <c r="I3">
        <v>1023</v>
      </c>
      <c r="J3">
        <v>1023</v>
      </c>
    </row>
    <row r="4" spans="1:10" x14ac:dyDescent="0.3">
      <c r="A4">
        <v>3</v>
      </c>
      <c r="B4">
        <v>0.02</v>
      </c>
      <c r="D4" s="1" t="s">
        <v>4</v>
      </c>
      <c r="E4">
        <v>423</v>
      </c>
      <c r="G4">
        <f t="shared" ref="G4:G7" si="0">B3/A3</f>
        <v>8.0000000000000002E-3</v>
      </c>
      <c r="H4">
        <v>20</v>
      </c>
      <c r="I4">
        <v>1015</v>
      </c>
      <c r="J4">
        <v>1002</v>
      </c>
    </row>
    <row r="5" spans="1:10" x14ac:dyDescent="0.3">
      <c r="A5">
        <v>3.5</v>
      </c>
      <c r="B5">
        <v>0.02</v>
      </c>
      <c r="G5">
        <f t="shared" si="0"/>
        <v>6.6666666666666671E-3</v>
      </c>
      <c r="H5">
        <v>17</v>
      </c>
      <c r="I5">
        <v>964</v>
      </c>
      <c r="J5">
        <v>987</v>
      </c>
    </row>
    <row r="6" spans="1:10" x14ac:dyDescent="0.3">
      <c r="A6">
        <v>4</v>
      </c>
      <c r="B6">
        <v>0.02</v>
      </c>
      <c r="G6">
        <f t="shared" si="0"/>
        <v>5.7142857142857143E-3</v>
      </c>
      <c r="H6">
        <v>15</v>
      </c>
      <c r="I6">
        <v>776</v>
      </c>
      <c r="J6">
        <v>910</v>
      </c>
    </row>
    <row r="7" spans="1:10" x14ac:dyDescent="0.3">
      <c r="G7">
        <f t="shared" si="0"/>
        <v>5.0000000000000001E-3</v>
      </c>
      <c r="H7">
        <v>11</v>
      </c>
      <c r="I7">
        <v>567</v>
      </c>
      <c r="J7">
        <v>875</v>
      </c>
    </row>
    <row r="9" spans="1:10" x14ac:dyDescent="0.3">
      <c r="G9" s="1" t="s">
        <v>6</v>
      </c>
      <c r="H9" s="2" t="s">
        <v>7</v>
      </c>
      <c r="I9" s="1" t="s">
        <v>8</v>
      </c>
      <c r="J9" s="1" t="s">
        <v>9</v>
      </c>
    </row>
    <row r="10" spans="1:10" x14ac:dyDescent="0.3">
      <c r="G10">
        <f>B2/A2</f>
        <v>0.01</v>
      </c>
      <c r="H10">
        <f>((H3-20)/20)*100</f>
        <v>25</v>
      </c>
      <c r="I10">
        <f>((I3-423)/423)*100</f>
        <v>141.84397163120568</v>
      </c>
      <c r="J10">
        <f>((J3-960)/960)*100</f>
        <v>6.5625</v>
      </c>
    </row>
    <row r="11" spans="1:10" x14ac:dyDescent="0.3">
      <c r="G11">
        <f t="shared" ref="G11:G14" si="1">B3/A3</f>
        <v>8.0000000000000002E-3</v>
      </c>
      <c r="H11">
        <f t="shared" ref="H11:H14" si="2">((H4-20)/20)*100</f>
        <v>0</v>
      </c>
      <c r="I11">
        <f t="shared" ref="I11:I14" si="3">((I4-423)/423)*100</f>
        <v>139.95271867612294</v>
      </c>
      <c r="J11">
        <f t="shared" ref="J11:J14" si="4">((J4-960)/960)*100</f>
        <v>4.375</v>
      </c>
    </row>
    <row r="12" spans="1:10" x14ac:dyDescent="0.3">
      <c r="G12">
        <f t="shared" si="1"/>
        <v>6.6666666666666671E-3</v>
      </c>
      <c r="H12">
        <f t="shared" si="2"/>
        <v>-15</v>
      </c>
      <c r="I12">
        <f t="shared" si="3"/>
        <v>127.89598108747045</v>
      </c>
      <c r="J12">
        <f t="shared" si="4"/>
        <v>2.8125</v>
      </c>
    </row>
    <row r="13" spans="1:10" x14ac:dyDescent="0.3">
      <c r="G13">
        <f t="shared" si="1"/>
        <v>5.7142857142857143E-3</v>
      </c>
      <c r="H13">
        <f t="shared" si="2"/>
        <v>-25</v>
      </c>
      <c r="I13">
        <f t="shared" si="3"/>
        <v>83.451536643026003</v>
      </c>
      <c r="J13">
        <f t="shared" si="4"/>
        <v>-5.2083333333333339</v>
      </c>
    </row>
    <row r="14" spans="1:10" x14ac:dyDescent="0.3">
      <c r="G14">
        <f t="shared" si="1"/>
        <v>5.0000000000000001E-3</v>
      </c>
      <c r="H14">
        <f t="shared" si="2"/>
        <v>-45</v>
      </c>
      <c r="I14">
        <f t="shared" si="3"/>
        <v>34.042553191489361</v>
      </c>
      <c r="J14">
        <f t="shared" si="4"/>
        <v>-8.8541666666666679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D647-49C8-48B8-B1C1-9C9DD566F577}">
  <dimension ref="A1:J14"/>
  <sheetViews>
    <sheetView tabSelected="1" workbookViewId="0">
      <selection activeCell="D6" sqref="D6"/>
    </sheetView>
  </sheetViews>
  <sheetFormatPr baseColWidth="10" defaultRowHeight="14.4" x14ac:dyDescent="0.3"/>
  <cols>
    <col min="1" max="1" width="12.21875" customWidth="1"/>
    <col min="2" max="2" width="12.88671875" customWidth="1"/>
  </cols>
  <sheetData>
    <row r="1" spans="1:10" x14ac:dyDescent="0.3">
      <c r="A1" s="1" t="s">
        <v>0</v>
      </c>
      <c r="B1" s="1" t="s">
        <v>1</v>
      </c>
      <c r="E1" s="1" t="s">
        <v>10</v>
      </c>
      <c r="H1" s="1" t="s">
        <v>2</v>
      </c>
      <c r="I1" s="1" t="s">
        <v>4</v>
      </c>
      <c r="J1" s="1" t="s">
        <v>3</v>
      </c>
    </row>
    <row r="2" spans="1:10" x14ac:dyDescent="0.3">
      <c r="A2">
        <v>2</v>
      </c>
      <c r="B2">
        <v>0.02</v>
      </c>
      <c r="D2" s="1" t="s">
        <v>2</v>
      </c>
      <c r="E2">
        <v>20</v>
      </c>
      <c r="G2" s="1" t="s">
        <v>6</v>
      </c>
      <c r="H2" s="1" t="s">
        <v>5</v>
      </c>
      <c r="I2" s="1" t="s">
        <v>5</v>
      </c>
      <c r="J2" s="1" t="s">
        <v>5</v>
      </c>
    </row>
    <row r="3" spans="1:10" x14ac:dyDescent="0.3">
      <c r="A3">
        <v>2.5</v>
      </c>
      <c r="B3">
        <v>0.02</v>
      </c>
      <c r="D3" s="1" t="s">
        <v>3</v>
      </c>
      <c r="E3">
        <v>960</v>
      </c>
      <c r="G3">
        <f>B2/A2</f>
        <v>0.01</v>
      </c>
      <c r="H3">
        <v>12</v>
      </c>
      <c r="I3">
        <v>523</v>
      </c>
      <c r="J3">
        <v>800</v>
      </c>
    </row>
    <row r="4" spans="1:10" x14ac:dyDescent="0.3">
      <c r="A4">
        <v>3</v>
      </c>
      <c r="B4">
        <v>0.02</v>
      </c>
      <c r="D4" s="1" t="s">
        <v>4</v>
      </c>
      <c r="E4">
        <v>423</v>
      </c>
      <c r="G4">
        <f t="shared" ref="G4:G7" si="0">B3/A3</f>
        <v>8.0000000000000002E-3</v>
      </c>
      <c r="H4">
        <v>16</v>
      </c>
      <c r="I4">
        <v>542</v>
      </c>
      <c r="J4">
        <v>804</v>
      </c>
    </row>
    <row r="5" spans="1:10" x14ac:dyDescent="0.3">
      <c r="A5">
        <v>3.5</v>
      </c>
      <c r="B5">
        <v>0.02</v>
      </c>
      <c r="G5">
        <f t="shared" si="0"/>
        <v>6.6666666666666671E-3</v>
      </c>
      <c r="H5">
        <v>19</v>
      </c>
      <c r="I5">
        <v>571</v>
      </c>
      <c r="J5">
        <v>810</v>
      </c>
    </row>
    <row r="6" spans="1:10" x14ac:dyDescent="0.3">
      <c r="A6">
        <v>4</v>
      </c>
      <c r="B6">
        <v>0.02</v>
      </c>
      <c r="G6">
        <f t="shared" si="0"/>
        <v>5.7142857142857143E-3</v>
      </c>
      <c r="H6">
        <v>21</v>
      </c>
      <c r="I6">
        <v>597</v>
      </c>
      <c r="J6">
        <v>838</v>
      </c>
    </row>
    <row r="7" spans="1:10" x14ac:dyDescent="0.3">
      <c r="G7">
        <f t="shared" si="0"/>
        <v>5.0000000000000001E-3</v>
      </c>
      <c r="H7">
        <v>32</v>
      </c>
      <c r="I7">
        <v>618</v>
      </c>
      <c r="J7">
        <v>850</v>
      </c>
    </row>
    <row r="9" spans="1:10" x14ac:dyDescent="0.3">
      <c r="G9" s="1" t="s">
        <v>6</v>
      </c>
      <c r="H9" s="2" t="s">
        <v>7</v>
      </c>
      <c r="I9" s="1" t="s">
        <v>8</v>
      </c>
      <c r="J9" s="1" t="s">
        <v>9</v>
      </c>
    </row>
    <row r="10" spans="1:10" x14ac:dyDescent="0.3">
      <c r="G10">
        <f>B2/A2</f>
        <v>0.01</v>
      </c>
      <c r="H10">
        <f>((H3-20)/20)*100</f>
        <v>-40</v>
      </c>
      <c r="I10">
        <f>((I3-423)/423)*100</f>
        <v>23.640661938534279</v>
      </c>
      <c r="J10">
        <f>((J3-960)/960)*100</f>
        <v>-16.666666666666664</v>
      </c>
    </row>
    <row r="11" spans="1:10" x14ac:dyDescent="0.3">
      <c r="G11">
        <f t="shared" ref="G11:G14" si="1">B3/A3</f>
        <v>8.0000000000000002E-3</v>
      </c>
      <c r="H11">
        <f t="shared" ref="H11:H14" si="2">((H4-20)/20)*100</f>
        <v>-20</v>
      </c>
      <c r="I11">
        <f t="shared" ref="I11:I14" si="3">((I4-423)/423)*100</f>
        <v>28.132387706855795</v>
      </c>
      <c r="J11">
        <f t="shared" ref="J11:J14" si="4">((J4-960)/960)*100</f>
        <v>-16.25</v>
      </c>
    </row>
    <row r="12" spans="1:10" x14ac:dyDescent="0.3">
      <c r="G12">
        <f t="shared" si="1"/>
        <v>6.6666666666666671E-3</v>
      </c>
      <c r="H12">
        <f t="shared" si="2"/>
        <v>-5</v>
      </c>
      <c r="I12">
        <f t="shared" si="3"/>
        <v>34.988179669030735</v>
      </c>
      <c r="J12">
        <f t="shared" si="4"/>
        <v>-15.625</v>
      </c>
    </row>
    <row r="13" spans="1:10" x14ac:dyDescent="0.3">
      <c r="G13">
        <f t="shared" si="1"/>
        <v>5.7142857142857143E-3</v>
      </c>
      <c r="H13">
        <f t="shared" si="2"/>
        <v>5</v>
      </c>
      <c r="I13">
        <f t="shared" si="3"/>
        <v>41.134751773049643</v>
      </c>
      <c r="J13">
        <f t="shared" si="4"/>
        <v>-12.708333333333332</v>
      </c>
    </row>
    <row r="14" spans="1:10" x14ac:dyDescent="0.3">
      <c r="G14">
        <f t="shared" si="1"/>
        <v>5.0000000000000001E-3</v>
      </c>
      <c r="H14">
        <f t="shared" si="2"/>
        <v>60</v>
      </c>
      <c r="I14">
        <f t="shared" si="3"/>
        <v>46.099290780141843</v>
      </c>
      <c r="J14">
        <f t="shared" si="4"/>
        <v>-11.458333333333332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Tension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Hillah</dc:creator>
  <cp:lastModifiedBy>David Hillah</cp:lastModifiedBy>
  <dcterms:created xsi:type="dcterms:W3CDTF">2025-05-20T22:09:19Z</dcterms:created>
  <dcterms:modified xsi:type="dcterms:W3CDTF">2025-05-28T12:35:49Z</dcterms:modified>
</cp:coreProperties>
</file>