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data" sheetId="1" r:id="rId4"/>
    <sheet state="visible" name="H" sheetId="2" r:id="rId5"/>
    <sheet state="visible" name="HB" sheetId="3" r:id="rId6"/>
    <sheet state="visible" name="B" sheetId="4" r:id="rId7"/>
    <sheet state="visible" name="2B" sheetId="5" r:id="rId8"/>
    <sheet state="visible" name="4B" sheetId="6" r:id="rId9"/>
  </sheets>
  <definedNames/>
  <calcPr/>
</workbook>
</file>

<file path=xl/sharedStrings.xml><?xml version="1.0" encoding="utf-8"?>
<sst xmlns="http://schemas.openxmlformats.org/spreadsheetml/2006/main" count="61" uniqueCount="8">
  <si>
    <t>sensor's surface (cm²)</t>
  </si>
  <si>
    <t>Inward deflection</t>
  </si>
  <si>
    <t>Radius (mm)</t>
  </si>
  <si>
    <t>Deflection (mm)</t>
  </si>
  <si>
    <t>Resistance (MOhm)</t>
  </si>
  <si>
    <t>delta R/R_0</t>
  </si>
  <si>
    <t>inf</t>
  </si>
  <si>
    <t>Outward deflection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</si>
</sst>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1" fillId="3" fontId="2" numFmtId="4" xfId="0" applyAlignment="1" applyBorder="1" applyFill="1" applyFont="1" applyNumberFormat="1">
      <alignment horizontal="center" vertical="center"/>
    </xf>
    <xf borderId="1" fillId="4" fontId="2" numFmtId="4" xfId="0" applyAlignment="1" applyBorder="1" applyFill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0" fontId="4" numFmtId="4" xfId="0" applyFont="1" applyNumberFormat="1"/>
    <xf borderId="0" fillId="0" fontId="2" numFmtId="4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H</c:v>
          </c:tx>
          <c:spPr>
            <a:ln cmpd="sng" w="19050">
              <a:solidFill>
                <a:srgbClr val="4472C4"/>
              </a:solidFill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4472C4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H!$B$3:$B$8</c:f>
            </c:strRef>
          </c:cat>
          <c:val>
            <c:numRef>
              <c:f>H!$D$3:$D$8</c:f>
              <c:numCache/>
            </c:numRef>
          </c:val>
          <c:smooth val="0"/>
        </c:ser>
        <c:ser>
          <c:idx val="1"/>
          <c:order val="1"/>
          <c:tx>
            <c:v>HB</c:v>
          </c:tx>
          <c:spPr>
            <a:ln cmpd="sng" w="19050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/>
            <c:spPr>
              <a:ln w="19050">
                <a:solidFill>
                  <a:srgbClr val="ED7D31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H!$B$3:$B$8</c:f>
            </c:strRef>
          </c:cat>
          <c:val>
            <c:numRef>
              <c:f>HB!$D$3:$D$8</c:f>
              <c:numCache/>
            </c:numRef>
          </c:val>
          <c:smooth val="0"/>
        </c:ser>
        <c:ser>
          <c:idx val="2"/>
          <c:order val="2"/>
          <c:tx>
            <c:v>B</c:v>
          </c:tx>
          <c:spPr>
            <a:ln cmpd="sng" w="19050">
              <a:solidFill>
                <a:srgbClr val="9900FF"/>
              </a:solidFill>
            </a:ln>
          </c:spPr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H!$B$3:$B$8</c:f>
            </c:strRef>
          </c:cat>
          <c:val>
            <c:numRef>
              <c:f>B!$D$3:$D$8</c:f>
              <c:numCache/>
            </c:numRef>
          </c:val>
          <c:smooth val="0"/>
        </c:ser>
        <c:ser>
          <c:idx val="3"/>
          <c:order val="3"/>
          <c:tx>
            <c:v>2B</c:v>
          </c:tx>
          <c:spPr>
            <a:ln cmpd="sng" w="19050">
              <a:solidFill>
                <a:srgbClr val="FFC000"/>
              </a:solidFill>
            </a:ln>
          </c:spPr>
          <c:marker>
            <c:symbol val="circle"/>
            <c:size val="4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H!$B$3:$B$8</c:f>
            </c:strRef>
          </c:cat>
          <c:val>
            <c:numRef>
              <c:f>'2B'!$D$3:$D$8</c:f>
              <c:numCache/>
            </c:numRef>
          </c:val>
          <c:smooth val="0"/>
        </c:ser>
        <c:ser>
          <c:idx val="4"/>
          <c:order val="4"/>
          <c:tx>
            <c:v>4B</c:v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2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H!$B$3:$B$8</c:f>
            </c:strRef>
          </c:cat>
          <c:val>
            <c:numRef>
              <c:f>'4B'!$D$3:$D$8</c:f>
              <c:numCache/>
            </c:numRef>
          </c:val>
          <c:smooth val="0"/>
        </c:ser>
        <c:axId val="365160767"/>
        <c:axId val="673578854"/>
      </c:lineChart>
      <c:catAx>
        <c:axId val="36516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73578854"/>
      </c:catAx>
      <c:valAx>
        <c:axId val="673578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Δ R/R0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3651607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'2B'!$B$18:$B$25</c:f>
            </c:strRef>
          </c:cat>
          <c:val>
            <c:numRef>
              <c:f>'2B'!$D$18:$D$25</c:f>
              <c:numCache/>
            </c:numRef>
          </c:val>
          <c:smooth val="0"/>
        </c:ser>
        <c:axId val="1303560880"/>
        <c:axId val="1391246787"/>
      </c:lineChart>
      <c:catAx>
        <c:axId val="13035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246787"/>
      </c:catAx>
      <c:valAx>
        <c:axId val="1391246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560880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'4B'!$B$3:$B$10</c:f>
            </c:strRef>
          </c:cat>
          <c:val>
            <c:numRef>
              <c:f>'4B'!$D$3:$D$10</c:f>
              <c:numCache/>
            </c:numRef>
          </c:val>
          <c:smooth val="0"/>
        </c:ser>
        <c:axId val="1058601776"/>
        <c:axId val="1972585898"/>
      </c:lineChart>
      <c:catAx>
        <c:axId val="105860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585898"/>
      </c:catAx>
      <c:valAx>
        <c:axId val="1972585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601776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'4B'!$B$18:$B$25</c:f>
            </c:strRef>
          </c:cat>
          <c:val>
            <c:numRef>
              <c:f>'4B'!$D$18:$D$25</c:f>
              <c:numCache/>
            </c:numRef>
          </c:val>
          <c:smooth val="0"/>
        </c:ser>
        <c:axId val="285940685"/>
        <c:axId val="316203093"/>
      </c:lineChart>
      <c:catAx>
        <c:axId val="285940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203093"/>
      </c:catAx>
      <c:valAx>
        <c:axId val="316203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940685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H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H!$B$18:$B$23</c:f>
            </c:strRef>
          </c:cat>
          <c:val>
            <c:numRef>
              <c:f>H!$D$18:$D$23</c:f>
              <c:numCache/>
            </c:numRef>
          </c:val>
          <c:smooth val="0"/>
        </c:ser>
        <c:ser>
          <c:idx val="1"/>
          <c:order val="1"/>
          <c:tx>
            <c:v>HB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H!$B$18:$B$23</c:f>
            </c:strRef>
          </c:cat>
          <c:val>
            <c:numRef>
              <c:f>HB!$D$18:$D$23</c:f>
              <c:numCache/>
            </c:numRef>
          </c:val>
          <c:smooth val="0"/>
        </c:ser>
        <c:ser>
          <c:idx val="2"/>
          <c:order val="2"/>
          <c:tx>
            <c:v>B</c:v>
          </c:tx>
          <c:spPr>
            <a:ln cmpd="sng">
              <a:solidFill>
                <a:srgbClr val="9900FF"/>
              </a:solidFill>
            </a:ln>
          </c:spPr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H!$B$18:$B$23</c:f>
            </c:strRef>
          </c:cat>
          <c:val>
            <c:numRef>
              <c:f>B!$D$18:$D$23</c:f>
              <c:numCache/>
            </c:numRef>
          </c:val>
          <c:smooth val="0"/>
        </c:ser>
        <c:ser>
          <c:idx val="3"/>
          <c:order val="3"/>
          <c:tx>
            <c:v>2B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4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H!$B$18:$B$23</c:f>
            </c:strRef>
          </c:cat>
          <c:val>
            <c:numRef>
              <c:f>'2B'!$D$18:$D$23</c:f>
              <c:numCache/>
            </c:numRef>
          </c:val>
          <c:smooth val="0"/>
        </c:ser>
        <c:ser>
          <c:idx val="4"/>
          <c:order val="4"/>
          <c:tx>
            <c:v>4B</c:v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4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H!$B$18:$B$23</c:f>
            </c:strRef>
          </c:cat>
          <c:val>
            <c:numRef>
              <c:f>'4B'!$D$18:$D$23</c:f>
              <c:numCache/>
            </c:numRef>
          </c:val>
          <c:smooth val="0"/>
        </c:ser>
        <c:axId val="779834697"/>
        <c:axId val="1537370544"/>
      </c:lineChart>
      <c:catAx>
        <c:axId val="779834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537370544"/>
      </c:catAx>
      <c:valAx>
        <c:axId val="1537370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Δ R/R0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7798346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H!$B$3:$B$10</c:f>
            </c:strRef>
          </c:cat>
          <c:val>
            <c:numRef>
              <c:f>H!$D$3:$D$10</c:f>
              <c:numCache/>
            </c:numRef>
          </c:val>
          <c:smooth val="0"/>
        </c:ser>
        <c:axId val="689225578"/>
        <c:axId val="1281906992"/>
      </c:lineChart>
      <c:catAx>
        <c:axId val="689225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906992"/>
      </c:catAx>
      <c:valAx>
        <c:axId val="1281906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225578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H!$B$18:$B$25</c:f>
            </c:strRef>
          </c:cat>
          <c:val>
            <c:numRef>
              <c:f>H!$D$18:$D$25</c:f>
              <c:numCache/>
            </c:numRef>
          </c:val>
          <c:smooth val="0"/>
        </c:ser>
        <c:axId val="1710344965"/>
        <c:axId val="1257272236"/>
      </c:lineChart>
      <c:catAx>
        <c:axId val="171034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272236"/>
      </c:catAx>
      <c:valAx>
        <c:axId val="1257272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344965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HB!$B$3:$B$10</c:f>
            </c:strRef>
          </c:cat>
          <c:val>
            <c:numRef>
              <c:f>HB!$D$3:$D$10</c:f>
              <c:numCache/>
            </c:numRef>
          </c:val>
          <c:smooth val="0"/>
        </c:ser>
        <c:axId val="1435968792"/>
        <c:axId val="2065997134"/>
      </c:lineChart>
      <c:catAx>
        <c:axId val="143596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997134"/>
      </c:catAx>
      <c:valAx>
        <c:axId val="2065997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968792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HB!$B$18:$B$25</c:f>
            </c:strRef>
          </c:cat>
          <c:val>
            <c:numRef>
              <c:f>HB!$D$18:$D$25</c:f>
              <c:numCache/>
            </c:numRef>
          </c:val>
          <c:smooth val="0"/>
        </c:ser>
        <c:axId val="1645390602"/>
        <c:axId val="1836483308"/>
      </c:lineChart>
      <c:catAx>
        <c:axId val="1645390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483308"/>
      </c:catAx>
      <c:valAx>
        <c:axId val="1836483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390602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B!$B$3:$B$10</c:f>
            </c:strRef>
          </c:cat>
          <c:val>
            <c:numRef>
              <c:f>B!$D$3:$D$10</c:f>
              <c:numCache/>
            </c:numRef>
          </c:val>
          <c:smooth val="0"/>
        </c:ser>
        <c:axId val="293679532"/>
        <c:axId val="1308683376"/>
      </c:lineChart>
      <c:catAx>
        <c:axId val="293679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683376"/>
      </c:catAx>
      <c:valAx>
        <c:axId val="1308683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679532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B!$B$18:$B$25</c:f>
            </c:strRef>
          </c:cat>
          <c:val>
            <c:numRef>
              <c:f>B!$D$18:$D$25</c:f>
              <c:numCache/>
            </c:numRef>
          </c:val>
          <c:smooth val="0"/>
        </c:ser>
        <c:axId val="1304594555"/>
        <c:axId val="1015786288"/>
      </c:lineChart>
      <c:catAx>
        <c:axId val="130459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86288"/>
      </c:catAx>
      <c:valAx>
        <c:axId val="1015786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594555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'2B'!$B$3:$B$10</c:f>
            </c:strRef>
          </c:cat>
          <c:val>
            <c:numRef>
              <c:f>'2B'!$D$3:$D$10</c:f>
              <c:numCache/>
            </c:numRef>
          </c:val>
          <c:smooth val="0"/>
        </c:ser>
        <c:axId val="1559399771"/>
        <c:axId val="241892510"/>
      </c:lineChart>
      <c:catAx>
        <c:axId val="1559399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892510"/>
      </c:catAx>
      <c:valAx>
        <c:axId val="241892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399771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4</xdr:row>
      <xdr:rowOff>47625</xdr:rowOff>
    </xdr:from>
    <xdr:ext cx="7000875" cy="43529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4</xdr:row>
      <xdr:rowOff>47625</xdr:rowOff>
    </xdr:from>
    <xdr:ext cx="7000875" cy="43529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7.5"/>
    <col customWidth="1" min="3" max="3" width="10.75"/>
    <col customWidth="1" min="4" max="26" width="9.38"/>
  </cols>
  <sheetData>
    <row r="2">
      <c r="B2" s="1" t="s">
        <v>0</v>
      </c>
      <c r="C2" s="2"/>
    </row>
    <row r="3">
      <c r="B3" s="3">
        <v>0.3552</v>
      </c>
      <c r="C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9">
        <v>20684.0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9">
        <v>15732.0</v>
      </c>
      <c r="D4" s="11">
        <f t="shared" si="1"/>
        <v>-23.9412106</v>
      </c>
    </row>
    <row r="5">
      <c r="A5" s="12">
        <f t="shared" ref="A5:A8" si="3">A4-($A$4-10)/6</f>
        <v>22.5</v>
      </c>
      <c r="B5" s="10">
        <f t="shared" si="2"/>
        <v>15.78666667</v>
      </c>
      <c r="C5" s="9">
        <v>14734.0</v>
      </c>
      <c r="D5" s="11">
        <f t="shared" si="1"/>
        <v>-28.76619609</v>
      </c>
    </row>
    <row r="6">
      <c r="A6" s="12">
        <f t="shared" si="3"/>
        <v>20</v>
      </c>
      <c r="B6" s="10">
        <f t="shared" si="2"/>
        <v>17.76</v>
      </c>
      <c r="C6" s="9">
        <v>12978.0</v>
      </c>
      <c r="D6" s="11">
        <f t="shared" si="1"/>
        <v>-37.25584993</v>
      </c>
    </row>
    <row r="7">
      <c r="A7" s="12">
        <f t="shared" si="3"/>
        <v>17.5</v>
      </c>
      <c r="B7" s="10">
        <f t="shared" si="2"/>
        <v>20.29714286</v>
      </c>
      <c r="C7" s="9">
        <v>11984.0</v>
      </c>
      <c r="D7" s="11">
        <f t="shared" si="1"/>
        <v>-42.06149681</v>
      </c>
    </row>
    <row r="8">
      <c r="A8" s="12">
        <f t="shared" si="3"/>
        <v>15</v>
      </c>
      <c r="B8" s="10">
        <f t="shared" si="2"/>
        <v>23.68</v>
      </c>
      <c r="C8" s="9">
        <v>10859.0</v>
      </c>
      <c r="D8" s="11">
        <f t="shared" si="1"/>
        <v>-47.50048347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9">
        <v>17237.0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9">
        <v>23584.0</v>
      </c>
      <c r="D19" s="11">
        <f t="shared" si="4"/>
        <v>36.82195278</v>
      </c>
    </row>
    <row r="20">
      <c r="A20" s="12">
        <f t="shared" ref="A20:A23" si="6">A19-($A$4-10)/6</f>
        <v>22.5</v>
      </c>
      <c r="B20" s="10">
        <f t="shared" si="5"/>
        <v>15.78666667</v>
      </c>
      <c r="C20" s="9">
        <v>25855.0</v>
      </c>
      <c r="D20" s="11">
        <f t="shared" si="4"/>
        <v>49.99709926</v>
      </c>
    </row>
    <row r="21" ht="15.75" customHeight="1">
      <c r="A21" s="12">
        <f t="shared" si="6"/>
        <v>20</v>
      </c>
      <c r="B21" s="10">
        <f t="shared" si="5"/>
        <v>17.76</v>
      </c>
      <c r="C21" s="9">
        <v>34474.0</v>
      </c>
      <c r="D21" s="11">
        <f t="shared" si="4"/>
        <v>100</v>
      </c>
    </row>
    <row r="22" ht="15.75" customHeight="1">
      <c r="A22" s="12">
        <f t="shared" si="6"/>
        <v>17.5</v>
      </c>
      <c r="B22" s="10">
        <f t="shared" si="5"/>
        <v>20.29714286</v>
      </c>
      <c r="C22" s="9">
        <v>35000.0</v>
      </c>
      <c r="D22" s="11">
        <f t="shared" si="4"/>
        <v>103.0515751</v>
      </c>
    </row>
    <row r="23" ht="15.75" customHeight="1">
      <c r="A23" s="12">
        <f t="shared" si="6"/>
        <v>15</v>
      </c>
      <c r="B23" s="10">
        <f t="shared" si="5"/>
        <v>23.68</v>
      </c>
      <c r="C23" s="9">
        <v>39000.0</v>
      </c>
      <c r="D23" s="11">
        <f t="shared" si="4"/>
        <v>126.2574694</v>
      </c>
    </row>
    <row r="24" ht="15.75" customHeight="1">
      <c r="A24" s="13"/>
      <c r="B24" s="13"/>
      <c r="C24" s="13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9">
        <v>12927.0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9">
        <v>10500.0</v>
      </c>
      <c r="D4" s="11">
        <f t="shared" si="1"/>
        <v>-18.77465769</v>
      </c>
    </row>
    <row r="5">
      <c r="A5" s="12">
        <f t="shared" ref="A5:A8" si="3">A4-($A$4-10)/6</f>
        <v>22.5</v>
      </c>
      <c r="B5" s="10">
        <f t="shared" si="2"/>
        <v>15.78666667</v>
      </c>
      <c r="C5" s="9">
        <v>9600.0</v>
      </c>
      <c r="D5" s="11">
        <f t="shared" si="1"/>
        <v>-25.73682989</v>
      </c>
    </row>
    <row r="6">
      <c r="A6" s="12">
        <f t="shared" si="3"/>
        <v>20</v>
      </c>
      <c r="B6" s="10">
        <f t="shared" si="2"/>
        <v>17.76</v>
      </c>
      <c r="C6" s="9">
        <v>8706.0</v>
      </c>
      <c r="D6" s="11">
        <f t="shared" si="1"/>
        <v>-32.65258761</v>
      </c>
    </row>
    <row r="7">
      <c r="A7" s="12">
        <f t="shared" si="3"/>
        <v>17.5</v>
      </c>
      <c r="B7" s="10">
        <f t="shared" si="2"/>
        <v>20.29714286</v>
      </c>
      <c r="C7" s="9">
        <v>7806.0</v>
      </c>
      <c r="D7" s="11">
        <f t="shared" si="1"/>
        <v>-39.61475981</v>
      </c>
    </row>
    <row r="8">
      <c r="A8" s="12">
        <f t="shared" si="3"/>
        <v>15</v>
      </c>
      <c r="B8" s="10">
        <f t="shared" si="2"/>
        <v>23.68</v>
      </c>
      <c r="C8" s="9">
        <v>7407.0</v>
      </c>
      <c r="D8" s="11">
        <f t="shared" si="1"/>
        <v>-42.70132281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9">
        <v>10342.0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9">
        <v>14474.0</v>
      </c>
      <c r="D19" s="11">
        <f t="shared" si="4"/>
        <v>39.95358731</v>
      </c>
    </row>
    <row r="20">
      <c r="A20" s="12">
        <f t="shared" ref="A20:A23" si="6">A19-($A$4-10)/6</f>
        <v>22.5</v>
      </c>
      <c r="B20" s="10">
        <f t="shared" si="5"/>
        <v>15.78666667</v>
      </c>
      <c r="C20" s="9">
        <v>17584.0</v>
      </c>
      <c r="D20" s="11">
        <f t="shared" si="4"/>
        <v>70.0251402</v>
      </c>
    </row>
    <row r="21" ht="15.75" customHeight="1">
      <c r="A21" s="12">
        <f t="shared" si="6"/>
        <v>20</v>
      </c>
      <c r="B21" s="10">
        <f t="shared" si="5"/>
        <v>17.76</v>
      </c>
      <c r="C21" s="9">
        <v>25568.0</v>
      </c>
      <c r="D21" s="11">
        <f t="shared" si="4"/>
        <v>147.2249081</v>
      </c>
    </row>
    <row r="22" ht="15.75" customHeight="1">
      <c r="A22" s="12">
        <f t="shared" si="6"/>
        <v>17.5</v>
      </c>
      <c r="B22" s="10">
        <f t="shared" si="5"/>
        <v>20.29714286</v>
      </c>
      <c r="C22" s="9">
        <v>29747.0</v>
      </c>
      <c r="D22" s="11">
        <f t="shared" si="4"/>
        <v>187.632953</v>
      </c>
    </row>
    <row r="23" ht="15.75" customHeight="1">
      <c r="A23" s="12">
        <f t="shared" si="6"/>
        <v>15</v>
      </c>
      <c r="B23" s="10">
        <f t="shared" si="5"/>
        <v>23.68</v>
      </c>
      <c r="C23" s="9">
        <v>29845.0</v>
      </c>
      <c r="D23" s="11">
        <f t="shared" si="4"/>
        <v>188.5805453</v>
      </c>
    </row>
    <row r="24" ht="15.75" customHeight="1">
      <c r="A24" s="13"/>
      <c r="B24" s="13"/>
      <c r="C24" s="15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16">
        <v>517.0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16">
        <v>504.0</v>
      </c>
      <c r="D4" s="11">
        <f t="shared" si="1"/>
        <v>-2.51450677</v>
      </c>
    </row>
    <row r="5">
      <c r="A5" s="12">
        <f t="shared" ref="A5:A8" si="3">A4-($A$4-10)/6</f>
        <v>22.5</v>
      </c>
      <c r="B5" s="10">
        <f t="shared" si="2"/>
        <v>15.78666667</v>
      </c>
      <c r="C5" s="16">
        <v>494.0</v>
      </c>
      <c r="D5" s="11">
        <f t="shared" si="1"/>
        <v>-4.448742747</v>
      </c>
    </row>
    <row r="6">
      <c r="A6" s="12">
        <f t="shared" si="3"/>
        <v>20</v>
      </c>
      <c r="B6" s="10">
        <f t="shared" si="2"/>
        <v>17.76</v>
      </c>
      <c r="C6" s="16">
        <v>467.0</v>
      </c>
      <c r="D6" s="11">
        <f t="shared" si="1"/>
        <v>-9.671179884</v>
      </c>
    </row>
    <row r="7">
      <c r="A7" s="12">
        <f t="shared" si="3"/>
        <v>17.5</v>
      </c>
      <c r="B7" s="10">
        <f t="shared" si="2"/>
        <v>20.29714286</v>
      </c>
      <c r="C7" s="16">
        <v>451.0</v>
      </c>
      <c r="D7" s="11">
        <f t="shared" si="1"/>
        <v>-12.76595745</v>
      </c>
    </row>
    <row r="8">
      <c r="A8" s="12">
        <f t="shared" si="3"/>
        <v>15</v>
      </c>
      <c r="B8" s="10">
        <f t="shared" si="2"/>
        <v>23.68</v>
      </c>
      <c r="C8" s="16">
        <v>434.0</v>
      </c>
      <c r="D8" s="11">
        <f t="shared" si="1"/>
        <v>-16.05415861</v>
      </c>
    </row>
    <row r="9">
      <c r="A9" s="15"/>
      <c r="B9" s="13"/>
      <c r="C9" s="4"/>
      <c r="D9" s="13"/>
    </row>
    <row r="10">
      <c r="A10" s="15"/>
      <c r="B10" s="13"/>
      <c r="C10" s="4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16">
        <v>1044.0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16">
        <v>1161.0</v>
      </c>
      <c r="D19" s="11">
        <f t="shared" si="4"/>
        <v>11.20689655</v>
      </c>
    </row>
    <row r="20">
      <c r="A20" s="12">
        <f t="shared" ref="A20:A23" si="6">A19-($A$4-10)/6</f>
        <v>22.5</v>
      </c>
      <c r="B20" s="10">
        <f t="shared" si="5"/>
        <v>15.78666667</v>
      </c>
      <c r="C20" s="16">
        <v>1261.0</v>
      </c>
      <c r="D20" s="11">
        <f t="shared" si="4"/>
        <v>20.78544061</v>
      </c>
    </row>
    <row r="21" ht="15.75" customHeight="1">
      <c r="A21" s="12">
        <f t="shared" si="6"/>
        <v>20</v>
      </c>
      <c r="B21" s="10">
        <f t="shared" si="5"/>
        <v>17.76</v>
      </c>
      <c r="C21" s="16">
        <v>1309.0</v>
      </c>
      <c r="D21" s="11">
        <f t="shared" si="4"/>
        <v>25.38314176</v>
      </c>
    </row>
    <row r="22" ht="15.75" customHeight="1">
      <c r="A22" s="12">
        <f t="shared" si="6"/>
        <v>17.5</v>
      </c>
      <c r="B22" s="10">
        <f t="shared" si="5"/>
        <v>20.29714286</v>
      </c>
      <c r="C22" s="16">
        <v>1416.0</v>
      </c>
      <c r="D22" s="11">
        <f t="shared" si="4"/>
        <v>35.63218391</v>
      </c>
    </row>
    <row r="23" ht="15.75" customHeight="1">
      <c r="A23" s="12">
        <f t="shared" si="6"/>
        <v>15</v>
      </c>
      <c r="B23" s="10">
        <f t="shared" si="5"/>
        <v>23.68</v>
      </c>
      <c r="C23" s="16">
        <v>1495.0</v>
      </c>
      <c r="D23" s="11">
        <f t="shared" si="4"/>
        <v>43.19923372</v>
      </c>
    </row>
    <row r="24" ht="15.75" customHeight="1">
      <c r="A24" s="13"/>
      <c r="B24" s="13"/>
      <c r="C24" s="17"/>
      <c r="D24" s="13"/>
    </row>
    <row r="25" ht="15.75" customHeight="1">
      <c r="A25" s="13"/>
      <c r="B25" s="13"/>
      <c r="C25" s="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16">
        <v>44.01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16">
        <v>38.37</v>
      </c>
      <c r="D4" s="11">
        <f t="shared" si="1"/>
        <v>-12.81526926</v>
      </c>
    </row>
    <row r="5">
      <c r="A5" s="12">
        <f t="shared" ref="A5:A8" si="3">A4-($A$4-10)/6</f>
        <v>22.5</v>
      </c>
      <c r="B5" s="10">
        <f t="shared" si="2"/>
        <v>15.78666667</v>
      </c>
      <c r="C5" s="16">
        <v>36.7</v>
      </c>
      <c r="D5" s="11">
        <f t="shared" si="1"/>
        <v>-16.6098614</v>
      </c>
    </row>
    <row r="6">
      <c r="A6" s="12">
        <f t="shared" si="3"/>
        <v>20</v>
      </c>
      <c r="B6" s="10">
        <f t="shared" si="2"/>
        <v>17.76</v>
      </c>
      <c r="C6" s="16">
        <v>35.52</v>
      </c>
      <c r="D6" s="11">
        <f t="shared" si="1"/>
        <v>-19.29107021</v>
      </c>
    </row>
    <row r="7">
      <c r="A7" s="12">
        <f t="shared" si="3"/>
        <v>17.5</v>
      </c>
      <c r="B7" s="10">
        <f t="shared" si="2"/>
        <v>20.29714286</v>
      </c>
      <c r="C7" s="16">
        <v>32.83</v>
      </c>
      <c r="D7" s="11">
        <f t="shared" si="1"/>
        <v>-25.40331743</v>
      </c>
    </row>
    <row r="8">
      <c r="A8" s="12">
        <f t="shared" si="3"/>
        <v>15</v>
      </c>
      <c r="B8" s="10">
        <f t="shared" si="2"/>
        <v>23.68</v>
      </c>
      <c r="C8" s="16">
        <v>30.8</v>
      </c>
      <c r="D8" s="11">
        <f t="shared" si="1"/>
        <v>-30.01590548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16">
        <v>45.57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16">
        <v>60.34</v>
      </c>
      <c r="D19" s="11">
        <f t="shared" si="4"/>
        <v>32.41167435</v>
      </c>
    </row>
    <row r="20">
      <c r="A20" s="12">
        <f t="shared" ref="A20:A23" si="6">A19-($A$4-10)/6</f>
        <v>22.5</v>
      </c>
      <c r="B20" s="10">
        <f t="shared" si="5"/>
        <v>15.78666667</v>
      </c>
      <c r="C20" s="16">
        <v>64.71</v>
      </c>
      <c r="D20" s="11">
        <f t="shared" si="4"/>
        <v>42.00131666</v>
      </c>
    </row>
    <row r="21" ht="15.75" customHeight="1">
      <c r="A21" s="12">
        <f t="shared" si="6"/>
        <v>20</v>
      </c>
      <c r="B21" s="10">
        <f t="shared" si="5"/>
        <v>17.76</v>
      </c>
      <c r="C21" s="16">
        <v>69.77</v>
      </c>
      <c r="D21" s="11">
        <f t="shared" si="4"/>
        <v>53.10511301</v>
      </c>
    </row>
    <row r="22" ht="15.75" customHeight="1">
      <c r="A22" s="12">
        <f t="shared" si="6"/>
        <v>17.5</v>
      </c>
      <c r="B22" s="10">
        <f t="shared" si="5"/>
        <v>20.29714286</v>
      </c>
      <c r="C22" s="16">
        <v>74.5</v>
      </c>
      <c r="D22" s="11">
        <f t="shared" si="4"/>
        <v>63.48474874</v>
      </c>
    </row>
    <row r="23" ht="15.75" customHeight="1">
      <c r="A23" s="12">
        <f t="shared" si="6"/>
        <v>15</v>
      </c>
      <c r="B23" s="10">
        <f t="shared" si="5"/>
        <v>23.68</v>
      </c>
      <c r="C23" s="16">
        <v>79.9</v>
      </c>
      <c r="D23" s="11">
        <f t="shared" si="4"/>
        <v>75.33464999</v>
      </c>
    </row>
    <row r="24" ht="15.75" customHeight="1">
      <c r="A24" s="13"/>
      <c r="B24" s="13"/>
      <c r="C24" s="13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16">
        <v>17.05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16">
        <v>15.88</v>
      </c>
      <c r="D4" s="11">
        <f t="shared" si="1"/>
        <v>-6.862170088</v>
      </c>
    </row>
    <row r="5">
      <c r="A5" s="12">
        <f t="shared" ref="A5:A8" si="3">A4-($A$4-10)/6</f>
        <v>22.5</v>
      </c>
      <c r="B5" s="10">
        <f t="shared" si="2"/>
        <v>15.78666667</v>
      </c>
      <c r="C5" s="16">
        <v>15.7</v>
      </c>
      <c r="D5" s="11">
        <f t="shared" si="1"/>
        <v>-7.917888563</v>
      </c>
    </row>
    <row r="6">
      <c r="A6" s="12">
        <f t="shared" si="3"/>
        <v>20</v>
      </c>
      <c r="B6" s="10">
        <f t="shared" si="2"/>
        <v>17.76</v>
      </c>
      <c r="C6" s="16">
        <v>15.35</v>
      </c>
      <c r="D6" s="11">
        <f t="shared" si="1"/>
        <v>-9.970674487</v>
      </c>
    </row>
    <row r="7">
      <c r="A7" s="12">
        <f t="shared" si="3"/>
        <v>17.5</v>
      </c>
      <c r="B7" s="10">
        <f t="shared" si="2"/>
        <v>20.29714286</v>
      </c>
      <c r="C7" s="16">
        <v>14.84</v>
      </c>
      <c r="D7" s="11">
        <f t="shared" si="1"/>
        <v>-12.96187683</v>
      </c>
    </row>
    <row r="8">
      <c r="A8" s="12">
        <f t="shared" si="3"/>
        <v>15</v>
      </c>
      <c r="B8" s="10">
        <f t="shared" si="2"/>
        <v>23.68</v>
      </c>
      <c r="C8" s="16">
        <v>14.28</v>
      </c>
      <c r="D8" s="11">
        <f t="shared" si="1"/>
        <v>-16.24633431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16">
        <v>18.02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16">
        <v>20.15</v>
      </c>
      <c r="D19" s="11">
        <f t="shared" si="4"/>
        <v>11.82019978</v>
      </c>
    </row>
    <row r="20">
      <c r="A20" s="12">
        <f t="shared" ref="A20:A23" si="6">A19-($A$4-10)/6</f>
        <v>22.5</v>
      </c>
      <c r="B20" s="10">
        <f t="shared" si="5"/>
        <v>15.78666667</v>
      </c>
      <c r="C20" s="16">
        <v>20.25</v>
      </c>
      <c r="D20" s="11">
        <f t="shared" si="4"/>
        <v>12.37513873</v>
      </c>
    </row>
    <row r="21" ht="15.75" customHeight="1">
      <c r="A21" s="12">
        <f t="shared" si="6"/>
        <v>20</v>
      </c>
      <c r="B21" s="10">
        <f t="shared" si="5"/>
        <v>17.76</v>
      </c>
      <c r="C21" s="16">
        <v>20.42</v>
      </c>
      <c r="D21" s="11">
        <f t="shared" si="4"/>
        <v>13.31853496</v>
      </c>
    </row>
    <row r="22" ht="15.75" customHeight="1">
      <c r="A22" s="12">
        <f t="shared" si="6"/>
        <v>17.5</v>
      </c>
      <c r="B22" s="10">
        <f t="shared" si="5"/>
        <v>20.29714286</v>
      </c>
      <c r="C22" s="16">
        <v>20.69</v>
      </c>
      <c r="D22" s="11">
        <f t="shared" si="4"/>
        <v>14.81687014</v>
      </c>
    </row>
    <row r="23" ht="15.75" customHeight="1">
      <c r="A23" s="12">
        <f t="shared" si="6"/>
        <v>15</v>
      </c>
      <c r="B23" s="10">
        <f t="shared" si="5"/>
        <v>23.68</v>
      </c>
      <c r="C23" s="16">
        <v>21.07</v>
      </c>
      <c r="D23" s="11">
        <f t="shared" si="4"/>
        <v>16.92563818</v>
      </c>
    </row>
    <row r="24" ht="15.75" customHeight="1">
      <c r="A24" s="13"/>
      <c r="B24" s="13"/>
      <c r="C24" s="13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