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Desktop\Projet capteur\Mesures étalonnage\"/>
    </mc:Choice>
  </mc:AlternateContent>
  <xr:revisionPtr revIDLastSave="0" documentId="13_ncr:1_{63CD926D-6E82-4E1F-8CDB-2F2A91CAE55B}" xr6:coauthVersionLast="45" xr6:coauthVersionMax="45" xr10:uidLastSave="{00000000-0000-0000-0000-000000000000}"/>
  <bookViews>
    <workbookView xWindow="-108" yWindow="-108" windowWidth="23256" windowHeight="12600" activeTab="2" xr2:uid="{CBA3BFF5-9C00-411F-A69D-D0EF9730604A}"/>
  </bookViews>
  <sheets>
    <sheet name="HBv1" sheetId="2" r:id="rId1"/>
    <sheet name="HBv2" sheetId="3" r:id="rId2"/>
    <sheet name="2H" sheetId="4" r:id="rId3"/>
    <sheet name="compaHB" sheetId="7" r:id="rId4"/>
    <sheet name="Feuil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  <c r="D17" i="1"/>
  <c r="D18" i="1"/>
  <c r="D19" i="1"/>
  <c r="D20" i="1"/>
  <c r="D21" i="1"/>
  <c r="D22" i="1"/>
  <c r="D16" i="1"/>
  <c r="D5" i="1"/>
  <c r="D6" i="1"/>
  <c r="D7" i="1"/>
  <c r="D8" i="1"/>
  <c r="D9" i="1"/>
  <c r="D10" i="1"/>
  <c r="D4" i="1"/>
  <c r="I3" i="1" l="1"/>
  <c r="C16" i="1"/>
  <c r="C17" i="1"/>
  <c r="C18" i="1"/>
  <c r="C19" i="1"/>
  <c r="C20" i="1"/>
  <c r="C21" i="1"/>
  <c r="C22" i="1"/>
  <c r="C15" i="1"/>
  <c r="I4" i="1"/>
  <c r="I5" i="1"/>
  <c r="I6" i="1"/>
  <c r="I7" i="1"/>
  <c r="I8" i="1"/>
  <c r="I9" i="1"/>
  <c r="I10" i="1"/>
  <c r="C4" i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<sst xmlns="http://schemas.openxmlformats.org/spreadsheetml/2006/main" count="19" uniqueCount="9">
  <si>
    <t>2H</t>
  </si>
  <si>
    <t>inf</t>
  </si>
  <si>
    <t>Réponse (V)</t>
  </si>
  <si>
    <t>Réponse (Ohm)</t>
  </si>
  <si>
    <t>Déformation</t>
  </si>
  <si>
    <t>HB v1</t>
  </si>
  <si>
    <t>HB v2</t>
  </si>
  <si>
    <t>V2-&gt;+ de crayon</t>
  </si>
  <si>
    <t>d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</si>
</sst>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164" fontId="0" fillId="0" borderId="0" xfId="0" applyNumberFormat="1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164" fontId="0" fillId="0" borderId="9" xfId="0" applyNumberFormat="1" applyBorder="1"/>
    <xf numFmtId="164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Crayon HB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8463691107376886E-2"/>
                  <c:y val="9.66140019675614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2E+09x + 3E+07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Feuil1!$D$4:$D$10</c:f>
              <c:numCache>
                <c:formatCode>General</c:formatCode>
                <c:ptCount val="7"/>
                <c:pt idx="0">
                  <c:v>0.02</c:v>
                </c:pt>
                <c:pt idx="1">
                  <c:v>2.2222222222222223E-2</c:v>
                </c:pt>
                <c:pt idx="2">
                  <c:v>2.5000000000000001E-2</c:v>
                </c:pt>
                <c:pt idx="3">
                  <c:v>2.8571428571428571E-2</c:v>
                </c:pt>
                <c:pt idx="4">
                  <c:v>3.3333333333333333E-2</c:v>
                </c:pt>
                <c:pt idx="5">
                  <c:v>0.04</c:v>
                </c:pt>
                <c:pt idx="6">
                  <c:v>0.05</c:v>
                </c:pt>
              </c:numCache>
            </c:numRef>
          </c:xVal>
          <c:yVal>
            <c:numRef>
              <c:f>Feuil1!$C$4:$C$10</c:f>
              <c:numCache>
                <c:formatCode>0.000E+00</c:formatCode>
                <c:ptCount val="7"/>
                <c:pt idx="0">
                  <c:v>53613404.255319148</c:v>
                </c:pt>
                <c:pt idx="1">
                  <c:v>56001111.111111112</c:v>
                </c:pt>
                <c:pt idx="2">
                  <c:v>59653313.609467454</c:v>
                </c:pt>
                <c:pt idx="3">
                  <c:v>63814050.632911392</c:v>
                </c:pt>
                <c:pt idx="4">
                  <c:v>69068082.19178082</c:v>
                </c:pt>
                <c:pt idx="5">
                  <c:v>77582307.692307696</c:v>
                </c:pt>
                <c:pt idx="6">
                  <c:v>84056666.666666672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DE-43B9-92EB-34400B39D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57776"/>
        <c:axId val="1844005152"/>
      </c:scatterChart>
      <c:valAx>
        <c:axId val="1925957776"/>
        <c:scaling>
          <c:orientation val="minMax"/>
          <c:min val="1.500000000000000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  <a:r>
                  <a:rPr lang="fr-FR" baseline="0"/>
                  <a:t>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4005152"/>
        <c:crosses val="autoZero"/>
        <c:crossBetween val="midCat"/>
      </c:valAx>
      <c:valAx>
        <c:axId val="18440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Réponse</a:t>
                </a:r>
                <a:r>
                  <a:rPr lang="fr-FR" baseline="0"/>
                  <a:t> (Ohm)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Crayon HB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270013686522235E-2"/>
                  <c:y val="8.98315096008979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Feuil1!$D$16:$D$22</c:f>
              <c:numCache>
                <c:formatCode>General</c:formatCode>
                <c:ptCount val="7"/>
                <c:pt idx="0">
                  <c:v>0.02</c:v>
                </c:pt>
                <c:pt idx="1">
                  <c:v>2.2222222222222223E-2</c:v>
                </c:pt>
                <c:pt idx="2">
                  <c:v>2.5000000000000001E-2</c:v>
                </c:pt>
                <c:pt idx="3">
                  <c:v>2.8571428571428571E-2</c:v>
                </c:pt>
                <c:pt idx="4">
                  <c:v>3.3333333333333333E-2</c:v>
                </c:pt>
                <c:pt idx="5">
                  <c:v>0.04</c:v>
                </c:pt>
                <c:pt idx="6">
                  <c:v>0.05</c:v>
                </c:pt>
              </c:numCache>
            </c:numRef>
          </c:xVal>
          <c:yVal>
            <c:numRef>
              <c:f>Feuil1!$C$16:$C$22</c:f>
              <c:numCache>
                <c:formatCode>0.000E+00</c:formatCode>
                <c:ptCount val="7"/>
                <c:pt idx="0">
                  <c:v>39220218.068535827</c:v>
                </c:pt>
                <c:pt idx="1">
                  <c:v>41625537.190082647</c:v>
                </c:pt>
                <c:pt idx="2">
                  <c:v>44305127.528583996</c:v>
                </c:pt>
                <c:pt idx="3">
                  <c:v>47042194.211017743</c:v>
                </c:pt>
                <c:pt idx="4">
                  <c:v>51003360.32388664</c:v>
                </c:pt>
                <c:pt idx="5">
                  <c:v>54191075.268817201</c:v>
                </c:pt>
                <c:pt idx="6">
                  <c:v>56001111.111111112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A1-40E8-87D7-CCBAAA9A1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270496"/>
        <c:axId val="1931217184"/>
      </c:scatterChart>
      <c:valAx>
        <c:axId val="1965270496"/>
        <c:scaling>
          <c:orientation val="minMax"/>
          <c:min val="1.500000000000000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Rayon</a:t>
                </a:r>
                <a:r>
                  <a:rPr lang="fr-FR" baseline="0"/>
                  <a:t> de courbure (cm)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1217184"/>
        <c:crosses val="autoZero"/>
        <c:crossBetween val="midCat"/>
      </c:valAx>
      <c:valAx>
        <c:axId val="19312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Réponse (V)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27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Crayon 2H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939716668027609E-2"/>
                  <c:y val="1.90359866637715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Feuil1!$J$4:$J$10</c:f>
              <c:numCache>
                <c:formatCode>General</c:formatCode>
                <c:ptCount val="7"/>
                <c:pt idx="0">
                  <c:v>0.02</c:v>
                </c:pt>
                <c:pt idx="1">
                  <c:v>2.2222222222222223E-2</c:v>
                </c:pt>
                <c:pt idx="2">
                  <c:v>2.5000000000000001E-2</c:v>
                </c:pt>
                <c:pt idx="3">
                  <c:v>2.8571428571428571E-2</c:v>
                </c:pt>
                <c:pt idx="4">
                  <c:v>3.3333333333333333E-2</c:v>
                </c:pt>
                <c:pt idx="5">
                  <c:v>0.04</c:v>
                </c:pt>
                <c:pt idx="6">
                  <c:v>0.05</c:v>
                </c:pt>
              </c:numCache>
            </c:numRef>
          </c:xVal>
          <c:yVal>
            <c:numRef>
              <c:f>Feuil1!$I$4:$I$10</c:f>
              <c:numCache>
                <c:formatCode>0.000E+00</c:formatCode>
                <c:ptCount val="7"/>
                <c:pt idx="0">
                  <c:v>126140000</c:v>
                </c:pt>
                <c:pt idx="1">
                  <c:v>132784736.84210525</c:v>
                </c:pt>
                <c:pt idx="2">
                  <c:v>152920303.03030303</c:v>
                </c:pt>
                <c:pt idx="3">
                  <c:v>174027931.03448278</c:v>
                </c:pt>
                <c:pt idx="4">
                  <c:v>201890000</c:v>
                </c:pt>
                <c:pt idx="5">
                  <c:v>219455217.39130434</c:v>
                </c:pt>
                <c:pt idx="6">
                  <c:v>252390000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ee</c:v>
                </c15:tx>
              </c15:filteredSeriesTitle>
            </c:ext>
            <c:ext xmlns:c16="http://schemas.microsoft.com/office/drawing/2014/chart" uri="{C3380CC4-5D6E-409C-BE32-E72D297353CC}">
              <c16:uniqueId val="{00000001-EC10-4541-AF14-94C107F6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347376"/>
        <c:axId val="1843993088"/>
      </c:scatterChart>
      <c:valAx>
        <c:axId val="1799347376"/>
        <c:scaling>
          <c:orientation val="minMax"/>
          <c:min val="1.500000000000000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Déformation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3993088"/>
        <c:crosses val="autoZero"/>
        <c:crossBetween val="midCat"/>
      </c:valAx>
      <c:valAx>
        <c:axId val="1843993088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Réponse (Ohm)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3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Deux</a:t>
            </a:r>
            <a:r>
              <a:rPr lang="fr-FR" baseline="0"/>
              <a:t> capteurs HB d'épaisseurs différentes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Feuil1!$J$3:$J$10</c:f>
              <c:numCache>
                <c:formatCode>General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2.2222222222222223E-2</c:v>
                </c:pt>
                <c:pt idx="3">
                  <c:v>2.5000000000000001E-2</c:v>
                </c:pt>
                <c:pt idx="4">
                  <c:v>2.8571428571428571E-2</c:v>
                </c:pt>
                <c:pt idx="5">
                  <c:v>3.3333333333333333E-2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Feuil1!$I$3:$I$10</c:f>
              <c:numCache>
                <c:formatCode>0.000E+00</c:formatCode>
                <c:ptCount val="8"/>
                <c:pt idx="0">
                  <c:v>44580265.486725666</c:v>
                </c:pt>
                <c:pt idx="1">
                  <c:v>126140000</c:v>
                </c:pt>
                <c:pt idx="2">
                  <c:v>132784736.84210525</c:v>
                </c:pt>
                <c:pt idx="3">
                  <c:v>152920303.03030303</c:v>
                </c:pt>
                <c:pt idx="4">
                  <c:v>174027931.03448278</c:v>
                </c:pt>
                <c:pt idx="5">
                  <c:v>201890000</c:v>
                </c:pt>
                <c:pt idx="6">
                  <c:v>219455217.39130434</c:v>
                </c:pt>
                <c:pt idx="7">
                  <c:v>252390000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58-48D0-AC7E-A6837BC0A4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Feuil1!$D$15:$D$22</c:f>
              <c:numCache>
                <c:formatCode>General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2.2222222222222223E-2</c:v>
                </c:pt>
                <c:pt idx="3">
                  <c:v>2.5000000000000001E-2</c:v>
                </c:pt>
                <c:pt idx="4">
                  <c:v>2.8571428571428571E-2</c:v>
                </c:pt>
                <c:pt idx="5">
                  <c:v>3.3333333333333333E-2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Feuil1!$C$15:$C$22</c:f>
              <c:numCache>
                <c:formatCode>0.000E+00</c:formatCode>
                <c:ptCount val="8"/>
                <c:pt idx="0">
                  <c:v>36352093.862815887</c:v>
                </c:pt>
                <c:pt idx="1">
                  <c:v>39220218.068535827</c:v>
                </c:pt>
                <c:pt idx="2">
                  <c:v>41625537.190082647</c:v>
                </c:pt>
                <c:pt idx="3">
                  <c:v>44305127.528583996</c:v>
                </c:pt>
                <c:pt idx="4">
                  <c:v>47042194.211017743</c:v>
                </c:pt>
                <c:pt idx="5">
                  <c:v>51003360.32388664</c:v>
                </c:pt>
                <c:pt idx="6">
                  <c:v>54191075.268817201</c:v>
                </c:pt>
                <c:pt idx="7">
                  <c:v>56001111.111111112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58-48D0-AC7E-A6837BC0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701872"/>
        <c:axId val="1600892944"/>
      </c:scatterChart>
      <c:valAx>
        <c:axId val="16007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892944"/>
        <c:crosses val="autoZero"/>
        <c:crossBetween val="midCat"/>
      </c:valAx>
      <c:valAx>
        <c:axId val="16008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Réponse (Ohm)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7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279312-20D2-43BD-A961-A30EB68C9E9C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5ABEF9-781A-4F04-8B8C-641A8CBF1DA5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AA90BF-E23A-4CBE-AF0E-517E160B37BE}">
  <sheetPr/>
  <sheetViews>
    <sheetView tabSelected="1" zoomScale="11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A08D5E-5D7E-4D3F-A4A6-69C778A5A045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5927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A7D83B2-0FC2-4FFA-8F70-9EC54C4D4B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0.18281</cdr:x>
      <cdr:y>0.82273</cdr:y>
    </cdr:from>
    <cdr:to>
      <cdr:x>0.37945</cdr:x>
      <cdr:y>0.88182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9CF7063-BC7B-44F8-A08E-094119F47AA7}"/>
            </a:ext>
          </a:extLst>
        </cdr:cNvPr>
        <cdr:cNvSpPr txBox="1"/>
      </cdr:nvSpPr>
      <cdr:spPr>
        <a:xfrm xmlns:a="http://schemas.openxmlformats.org/drawingml/2006/main">
          <a:off x="1698433" y="4985133"/>
          <a:ext cx="1826965" cy="3580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400">
              <a:solidFill>
                <a:srgbClr val="FF0000"/>
              </a:solidFill>
            </a:rPr>
            <a:t>R0</a:t>
          </a:r>
          <a:r>
            <a:rPr lang="fr-FR" sz="1400" i="1">
              <a:solidFill>
                <a:srgbClr val="FF0000"/>
              </a:solidFill>
            </a:rPr>
            <a:t>mesuré=3,9E7 Ohm</a:t>
          </a:r>
          <a:endParaRPr lang="fr-FR" sz="1400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5927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63463EE-6A75-4EF5-8371-B4FE6FBC59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0.16456</cdr:x>
      <cdr:y>0.79172</cdr:y>
    </cdr:from>
    <cdr:to>
      <cdr:x>0.38043</cdr:x>
      <cdr:y>0.84778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4F3E4F1A-3E04-4B59-8F82-B14B96B0CEFC}"/>
            </a:ext>
          </a:extLst>
        </cdr:cNvPr>
        <cdr:cNvSpPr txBox="1"/>
      </cdr:nvSpPr>
      <cdr:spPr>
        <a:xfrm xmlns:a="http://schemas.openxmlformats.org/drawingml/2006/main">
          <a:off x="1528896" y="4797234"/>
          <a:ext cx="2005682" cy="3396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>
              <a:solidFill>
                <a:srgbClr val="FF0000"/>
              </a:solidFill>
            </a:rPr>
            <a:t>R0</a:t>
          </a:r>
          <a:r>
            <a:rPr lang="fr-FR" sz="1400" i="1">
              <a:solidFill>
                <a:srgbClr val="FF0000"/>
              </a:solidFill>
            </a:rPr>
            <a:t>mesuré=3,635E7 Ohm</a:t>
          </a:r>
          <a:endParaRPr lang="fr-FR" sz="14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9774" cy="606287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98445DA-BCD4-42A9-92D7-7E8D5031F0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0.1673</cdr:x>
      <cdr:y>0.76594</cdr:y>
    </cdr:from>
    <cdr:to>
      <cdr:x>0.37571</cdr:x>
      <cdr:y>0.8219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1973571-9BF3-4F93-8A5F-395BA4E1DA39}"/>
            </a:ext>
          </a:extLst>
        </cdr:cNvPr>
        <cdr:cNvSpPr txBox="1"/>
      </cdr:nvSpPr>
      <cdr:spPr>
        <a:xfrm xmlns:a="http://schemas.openxmlformats.org/drawingml/2006/main">
          <a:off x="1554922" y="4649304"/>
          <a:ext cx="1937026" cy="3396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>
              <a:solidFill>
                <a:srgbClr val="FF0000"/>
              </a:solidFill>
            </a:rPr>
            <a:t>R0</a:t>
          </a:r>
          <a:r>
            <a:rPr lang="fr-FR" sz="1400" i="1">
              <a:solidFill>
                <a:srgbClr val="FF0000"/>
              </a:solidFill>
            </a:rPr>
            <a:t>mesuré=4,4E7 Ohm</a:t>
          </a:r>
          <a:endParaRPr lang="fr-FR" sz="1400">
            <a:solidFill>
              <a:srgbClr val="FF0000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5927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17E8E4-6F15-4B93-9B3C-98B706C041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98DF6-5732-4F10-ACCA-B73ABE4651E5}">
  <dimension ref="A1:J22"/>
  <sheetViews>
    <sheetView workbookViewId="0">
      <selection activeCell="J4" sqref="J4:J10"/>
    </sheetView>
  </sheetViews>
  <sheetFormatPr baseColWidth="10" defaultRowHeight="14.4" x14ac:dyDescent="0.3"/>
  <cols>
    <col min="3" max="3" width="14.109375" customWidth="1"/>
    <col min="9" max="9" width="13" customWidth="1"/>
  </cols>
  <sheetData>
    <row r="1" spans="1:10" ht="15" thickBot="1" x14ac:dyDescent="0.35">
      <c r="A1" t="s">
        <v>5</v>
      </c>
      <c r="G1" t="s">
        <v>0</v>
      </c>
    </row>
    <row r="2" spans="1:10" ht="15" thickBot="1" x14ac:dyDescent="0.35">
      <c r="A2" s="6" t="s">
        <v>8</v>
      </c>
      <c r="B2" s="9" t="s">
        <v>2</v>
      </c>
      <c r="C2" s="9" t="s">
        <v>3</v>
      </c>
      <c r="D2" s="8" t="s">
        <v>4</v>
      </c>
      <c r="G2" s="6" t="s">
        <v>8</v>
      </c>
      <c r="H2" s="9" t="s">
        <v>2</v>
      </c>
      <c r="I2" s="7" t="s">
        <v>3</v>
      </c>
      <c r="J2" s="9" t="s">
        <v>4</v>
      </c>
    </row>
    <row r="3" spans="1:10" x14ac:dyDescent="0.3">
      <c r="A3" s="1" t="s">
        <v>1</v>
      </c>
      <c r="B3" s="10">
        <v>1.2649999999999999</v>
      </c>
      <c r="C3" s="12">
        <f>((505*(10^5))/B3)-110*10^3</f>
        <v>39810948.616600797</v>
      </c>
      <c r="D3" s="3">
        <v>0</v>
      </c>
      <c r="G3" s="1" t="s">
        <v>1</v>
      </c>
      <c r="H3" s="10">
        <v>1.1299999999999999</v>
      </c>
      <c r="I3" s="2">
        <f>((505*(10^5))/H$3)-110*10^3</f>
        <v>44580265.486725666</v>
      </c>
      <c r="J3" s="10">
        <v>0</v>
      </c>
    </row>
    <row r="4" spans="1:10" x14ac:dyDescent="0.3">
      <c r="A4" s="1">
        <v>5</v>
      </c>
      <c r="B4" s="10">
        <v>0.94</v>
      </c>
      <c r="C4" s="12">
        <f t="shared" ref="C4:C10" si="0">((505*(10^5))/B4)-110*10^3</f>
        <v>53613404.255319148</v>
      </c>
      <c r="D4" s="3">
        <f>1*10^(-3)/(A4*10^(-2))</f>
        <v>0.02</v>
      </c>
      <c r="G4" s="1">
        <v>5</v>
      </c>
      <c r="H4" s="10">
        <v>0.4</v>
      </c>
      <c r="I4" s="2">
        <f t="shared" ref="I4:I10" si="1">((505*(10^5))/H4)-110*10^3</f>
        <v>126140000</v>
      </c>
      <c r="J4" s="10">
        <f>1*10^(-3)/(G4*10^(-2))</f>
        <v>0.02</v>
      </c>
    </row>
    <row r="5" spans="1:10" x14ac:dyDescent="0.3">
      <c r="A5" s="1">
        <v>4.5</v>
      </c>
      <c r="B5" s="10">
        <v>0.9</v>
      </c>
      <c r="C5" s="12">
        <f t="shared" si="0"/>
        <v>56001111.111111112</v>
      </c>
      <c r="D5" s="3">
        <f t="shared" ref="D5:D10" si="2">1*10^(-3)/(A5*10^(-2))</f>
        <v>2.2222222222222223E-2</v>
      </c>
      <c r="G5" s="1">
        <v>4.5</v>
      </c>
      <c r="H5" s="10">
        <v>0.38</v>
      </c>
      <c r="I5" s="2">
        <f t="shared" si="1"/>
        <v>132784736.84210525</v>
      </c>
      <c r="J5" s="10">
        <f t="shared" ref="J5:J10" si="3">1*10^(-3)/(G5*10^(-2))</f>
        <v>2.2222222222222223E-2</v>
      </c>
    </row>
    <row r="6" spans="1:10" x14ac:dyDescent="0.3">
      <c r="A6" s="1">
        <v>4</v>
      </c>
      <c r="B6" s="10">
        <v>0.84499999999999997</v>
      </c>
      <c r="C6" s="12">
        <f t="shared" si="0"/>
        <v>59653313.609467454</v>
      </c>
      <c r="D6" s="3">
        <f t="shared" si="2"/>
        <v>2.5000000000000001E-2</v>
      </c>
      <c r="G6" s="1">
        <v>4</v>
      </c>
      <c r="H6" s="10">
        <v>0.33</v>
      </c>
      <c r="I6" s="2">
        <f t="shared" si="1"/>
        <v>152920303.03030303</v>
      </c>
      <c r="J6" s="10">
        <f t="shared" si="3"/>
        <v>2.5000000000000001E-2</v>
      </c>
    </row>
    <row r="7" spans="1:10" x14ac:dyDescent="0.3">
      <c r="A7" s="1">
        <v>3.5</v>
      </c>
      <c r="B7" s="10">
        <v>0.79</v>
      </c>
      <c r="C7" s="12">
        <f t="shared" si="0"/>
        <v>63814050.632911392</v>
      </c>
      <c r="D7" s="3">
        <f t="shared" si="2"/>
        <v>2.8571428571428571E-2</v>
      </c>
      <c r="G7" s="1">
        <v>3.5</v>
      </c>
      <c r="H7" s="10">
        <v>0.28999999999999998</v>
      </c>
      <c r="I7" s="2">
        <f t="shared" si="1"/>
        <v>174027931.03448278</v>
      </c>
      <c r="J7" s="10">
        <f t="shared" si="3"/>
        <v>2.8571428571428571E-2</v>
      </c>
    </row>
    <row r="8" spans="1:10" x14ac:dyDescent="0.3">
      <c r="A8" s="1">
        <v>3</v>
      </c>
      <c r="B8" s="10">
        <v>0.73</v>
      </c>
      <c r="C8" s="12">
        <f t="shared" si="0"/>
        <v>69068082.19178082</v>
      </c>
      <c r="D8" s="3">
        <f t="shared" si="2"/>
        <v>3.3333333333333333E-2</v>
      </c>
      <c r="G8" s="1">
        <v>3</v>
      </c>
      <c r="H8" s="10">
        <v>0.25</v>
      </c>
      <c r="I8" s="2">
        <f t="shared" si="1"/>
        <v>201890000</v>
      </c>
      <c r="J8" s="10">
        <f t="shared" si="3"/>
        <v>3.3333333333333333E-2</v>
      </c>
    </row>
    <row r="9" spans="1:10" x14ac:dyDescent="0.3">
      <c r="A9" s="1">
        <v>2.5</v>
      </c>
      <c r="B9" s="10">
        <v>0.65</v>
      </c>
      <c r="C9" s="12">
        <f t="shared" si="0"/>
        <v>77582307.692307696</v>
      </c>
      <c r="D9" s="3">
        <f t="shared" si="2"/>
        <v>0.04</v>
      </c>
      <c r="G9" s="1">
        <v>2.5</v>
      </c>
      <c r="H9" s="10">
        <v>0.23</v>
      </c>
      <c r="I9" s="2">
        <f t="shared" si="1"/>
        <v>219455217.39130434</v>
      </c>
      <c r="J9" s="10">
        <f t="shared" si="3"/>
        <v>0.04</v>
      </c>
    </row>
    <row r="10" spans="1:10" ht="15" thickBot="1" x14ac:dyDescent="0.35">
      <c r="A10" s="4">
        <v>2</v>
      </c>
      <c r="B10" s="11">
        <v>0.6</v>
      </c>
      <c r="C10" s="13">
        <f t="shared" si="0"/>
        <v>84056666.666666672</v>
      </c>
      <c r="D10" s="3">
        <f t="shared" si="2"/>
        <v>0.05</v>
      </c>
      <c r="G10" s="4">
        <v>2</v>
      </c>
      <c r="H10" s="11">
        <v>0.2</v>
      </c>
      <c r="I10" s="5">
        <f t="shared" si="1"/>
        <v>252390000</v>
      </c>
      <c r="J10" s="10">
        <f t="shared" si="3"/>
        <v>0.05</v>
      </c>
    </row>
    <row r="13" spans="1:10" ht="15" thickBot="1" x14ac:dyDescent="0.35">
      <c r="A13" t="s">
        <v>6</v>
      </c>
    </row>
    <row r="14" spans="1:10" ht="15" thickBot="1" x14ac:dyDescent="0.35">
      <c r="A14" s="6" t="s">
        <v>8</v>
      </c>
      <c r="B14" s="9" t="s">
        <v>2</v>
      </c>
      <c r="C14" s="9" t="s">
        <v>3</v>
      </c>
      <c r="D14" s="8" t="s">
        <v>4</v>
      </c>
    </row>
    <row r="15" spans="1:10" x14ac:dyDescent="0.3">
      <c r="A15" s="1" t="s">
        <v>1</v>
      </c>
      <c r="B15" s="10">
        <v>1.385</v>
      </c>
      <c r="C15" s="12">
        <f>((505*(10^5))/B15)-110*10^3</f>
        <v>36352093.862815887</v>
      </c>
      <c r="D15" s="3">
        <v>0</v>
      </c>
    </row>
    <row r="16" spans="1:10" x14ac:dyDescent="0.3">
      <c r="A16" s="1">
        <v>5</v>
      </c>
      <c r="B16" s="10">
        <v>1.284</v>
      </c>
      <c r="C16" s="12">
        <f t="shared" ref="C16:C22" si="4">((505*(10^5))/B16)-110*10^3</f>
        <v>39220218.068535827</v>
      </c>
      <c r="D16" s="3">
        <f>1*10^(-3)/(A16*10^(-2))</f>
        <v>0.02</v>
      </c>
      <c r="G16" t="s">
        <v>7</v>
      </c>
    </row>
    <row r="17" spans="1:4" x14ac:dyDescent="0.3">
      <c r="A17" s="1">
        <v>4.5</v>
      </c>
      <c r="B17" s="10">
        <v>1.21</v>
      </c>
      <c r="C17" s="12">
        <f t="shared" si="4"/>
        <v>41625537.190082647</v>
      </c>
      <c r="D17" s="3">
        <f t="shared" ref="D17:D22" si="5">1*10^(-3)/(A17*10^(-2))</f>
        <v>2.2222222222222223E-2</v>
      </c>
    </row>
    <row r="18" spans="1:4" x14ac:dyDescent="0.3">
      <c r="A18" s="1">
        <v>4</v>
      </c>
      <c r="B18" s="10">
        <v>1.137</v>
      </c>
      <c r="C18" s="12">
        <f t="shared" si="4"/>
        <v>44305127.528583996</v>
      </c>
      <c r="D18" s="3">
        <f t="shared" si="5"/>
        <v>2.5000000000000001E-2</v>
      </c>
    </row>
    <row r="19" spans="1:4" x14ac:dyDescent="0.3">
      <c r="A19" s="1">
        <v>3.5</v>
      </c>
      <c r="B19" s="10">
        <v>1.071</v>
      </c>
      <c r="C19" s="12">
        <f t="shared" si="4"/>
        <v>47042194.211017743</v>
      </c>
      <c r="D19" s="3">
        <f t="shared" si="5"/>
        <v>2.8571428571428571E-2</v>
      </c>
    </row>
    <row r="20" spans="1:4" x14ac:dyDescent="0.3">
      <c r="A20" s="1">
        <v>3</v>
      </c>
      <c r="B20" s="10">
        <v>0.98799999999999999</v>
      </c>
      <c r="C20" s="12">
        <f t="shared" si="4"/>
        <v>51003360.32388664</v>
      </c>
      <c r="D20" s="3">
        <f t="shared" si="5"/>
        <v>3.3333333333333333E-2</v>
      </c>
    </row>
    <row r="21" spans="1:4" x14ac:dyDescent="0.3">
      <c r="A21" s="1">
        <v>2.5</v>
      </c>
      <c r="B21" s="10">
        <v>0.93</v>
      </c>
      <c r="C21" s="12">
        <f t="shared" si="4"/>
        <v>54191075.268817201</v>
      </c>
      <c r="D21" s="3">
        <f t="shared" si="5"/>
        <v>0.04</v>
      </c>
    </row>
    <row r="22" spans="1:4" ht="15" thickBot="1" x14ac:dyDescent="0.35">
      <c r="A22" s="4">
        <v>2</v>
      </c>
      <c r="B22" s="11">
        <v>0.9</v>
      </c>
      <c r="C22" s="13">
        <f t="shared" si="4"/>
        <v>56001111.111111112</v>
      </c>
      <c r="D22" s="3">
        <f t="shared" si="5"/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4</vt:i4>
      </vt:variant>
    </vt:vector>
  </HeadingPairs>
  <TitlesOfParts>
    <vt:vector size="5" baseType="lpstr">
      <vt:lpstr>Feuil1</vt:lpstr>
      <vt:lpstr>HBv1</vt:lpstr>
      <vt:lpstr>HBv2</vt:lpstr>
      <vt:lpstr>2H</vt:lpstr>
      <vt:lpstr>compaHB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Vergely</dc:creator>
  <cp:lastModifiedBy>Henri</cp:lastModifiedBy>
  <dcterms:created xsi:type="dcterms:W3CDTF">2021-03-24T07:46:07Z</dcterms:created>
  <dcterms:modified xsi:type="dcterms:W3CDTF">2021-03-26T12:08:15Z</dcterms:modified>
</cp:coreProperties>
</file>