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inestaoufiki/Desktop/GitHub/Mesures/"/>
    </mc:Choice>
  </mc:AlternateContent>
  <xr:revisionPtr revIDLastSave="0" documentId="13_ncr:1_{A1934CAC-8E1F-914F-BE0B-50C734AD7061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B21" i="1"/>
  <c r="H20" i="1" l="1"/>
  <c r="C20" i="1"/>
  <c r="D20" i="1"/>
  <c r="E20" i="1"/>
  <c r="F20" i="1"/>
  <c r="G20" i="1"/>
  <c r="B20" i="1"/>
  <c r="J4" i="1" l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15" i="1" l="1"/>
  <c r="E15" i="1"/>
  <c r="C15" i="1"/>
  <c r="G14" i="1"/>
  <c r="E14" i="1"/>
  <c r="C14" i="1"/>
  <c r="G13" i="1"/>
  <c r="E13" i="1"/>
  <c r="C13" i="1"/>
</calcChain>
</file>

<file path=xl/sharedStrings.xml><?xml version="1.0" encoding="utf-8"?>
<sst xmlns="http://schemas.openxmlformats.org/spreadsheetml/2006/main" count="28" uniqueCount="23">
  <si>
    <t>HB</t>
  </si>
  <si>
    <t>B</t>
  </si>
  <si>
    <t>VADC</t>
  </si>
  <si>
    <t>R0</t>
  </si>
  <si>
    <t>H</t>
  </si>
  <si>
    <t>Rayon de courbure min (cm)</t>
  </si>
  <si>
    <t>Rayon de courbure max (cm)</t>
  </si>
  <si>
    <t>Offset (V)</t>
  </si>
  <si>
    <t>VADC (V)</t>
  </si>
  <si>
    <t>R0 (Mohm)</t>
  </si>
  <si>
    <t>1.1</t>
  </si>
  <si>
    <t>Rayon de courbure (cm)</t>
  </si>
  <si>
    <t>droit (avant mesures)</t>
  </si>
  <si>
    <t>droit (après mesures)</t>
  </si>
  <si>
    <t>MIN</t>
  </si>
  <si>
    <t>MAX</t>
  </si>
  <si>
    <t>MOYENNE</t>
  </si>
  <si>
    <t>DeltaR/R0</t>
  </si>
  <si>
    <t>Rayon de courbure (mm)</t>
  </si>
  <si>
    <t>Deflection (x en mm) S2</t>
  </si>
  <si>
    <t>Deformation</t>
  </si>
  <si>
    <t>épaisseur papier (mm)</t>
  </si>
  <si>
    <t>S capteur(mm2)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</si>
</sst>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4" zoomScale="163" workbookViewId="0">
      <selection activeCell="C22" sqref="C22"/>
    </sheetView>
  </sheetViews>
  <sheetFormatPr baseColWidth="10" defaultColWidth="8.6640625" defaultRowHeight="15" x14ac:dyDescent="0.2"/>
  <cols>
    <col min="1" max="1" width="22.5" customWidth="1"/>
    <col min="3" max="3" width="11.1640625" customWidth="1"/>
    <col min="12" max="12" width="17.33203125" customWidth="1"/>
  </cols>
  <sheetData>
    <row r="1" spans="1:12" x14ac:dyDescent="0.2">
      <c r="A1" s="1" t="s">
        <v>11</v>
      </c>
      <c r="B1" s="9" t="s">
        <v>4</v>
      </c>
      <c r="C1" s="10"/>
      <c r="D1" s="10" t="s">
        <v>0</v>
      </c>
      <c r="E1" s="10"/>
      <c r="F1" s="10" t="s">
        <v>1</v>
      </c>
      <c r="G1" s="10"/>
      <c r="H1" s="11" t="s">
        <v>17</v>
      </c>
      <c r="I1" s="12"/>
      <c r="J1" s="12"/>
      <c r="L1" t="s">
        <v>5</v>
      </c>
    </row>
    <row r="2" spans="1:12" x14ac:dyDescent="0.2">
      <c r="A2" s="5"/>
      <c r="B2" s="2" t="s">
        <v>8</v>
      </c>
      <c r="C2" s="2" t="s">
        <v>9</v>
      </c>
      <c r="D2" s="2" t="s">
        <v>2</v>
      </c>
      <c r="E2" s="2" t="s">
        <v>3</v>
      </c>
      <c r="F2" s="2" t="s">
        <v>2</v>
      </c>
      <c r="G2" s="2" t="s">
        <v>3</v>
      </c>
      <c r="H2" s="8" t="s">
        <v>4</v>
      </c>
      <c r="I2" s="8" t="s">
        <v>0</v>
      </c>
      <c r="J2" s="8" t="s">
        <v>1</v>
      </c>
      <c r="L2" s="3">
        <v>1</v>
      </c>
    </row>
    <row r="3" spans="1:12" x14ac:dyDescent="0.2">
      <c r="A3" s="5">
        <v>1</v>
      </c>
      <c r="B3">
        <v>0.48</v>
      </c>
      <c r="C3">
        <v>101</v>
      </c>
      <c r="D3">
        <v>0.49</v>
      </c>
      <c r="E3">
        <v>99</v>
      </c>
      <c r="F3">
        <v>1.38</v>
      </c>
      <c r="G3">
        <v>37</v>
      </c>
      <c r="H3">
        <f t="shared" ref="H3:H11" si="0">(C3-$C$10)/$C$10</f>
        <v>0.44285714285714284</v>
      </c>
      <c r="I3">
        <f t="shared" ref="I3:I11" si="1">(E3-$E$10)/$E$10</f>
        <v>1.4146341463414633</v>
      </c>
      <c r="J3">
        <f t="shared" ref="J3:J11" si="2">(G3-$G$10)/$G$10</f>
        <v>5.7142857142857141E-2</v>
      </c>
      <c r="L3" t="s">
        <v>6</v>
      </c>
    </row>
    <row r="4" spans="1:12" x14ac:dyDescent="0.2">
      <c r="A4" s="5">
        <v>1.25</v>
      </c>
      <c r="B4">
        <v>0.49</v>
      </c>
      <c r="C4">
        <v>100</v>
      </c>
      <c r="D4">
        <v>0.5</v>
      </c>
      <c r="E4">
        <v>98</v>
      </c>
      <c r="F4">
        <v>1.38</v>
      </c>
      <c r="G4">
        <v>36</v>
      </c>
      <c r="H4">
        <f t="shared" si="0"/>
        <v>0.42857142857142855</v>
      </c>
      <c r="I4">
        <f t="shared" si="1"/>
        <v>1.3902439024390243</v>
      </c>
      <c r="J4">
        <f t="shared" si="2"/>
        <v>2.8571428571428571E-2</v>
      </c>
      <c r="L4" s="3">
        <v>2.5</v>
      </c>
    </row>
    <row r="5" spans="1:12" x14ac:dyDescent="0.2">
      <c r="A5" s="5">
        <v>1.5</v>
      </c>
      <c r="B5">
        <v>0.49</v>
      </c>
      <c r="C5">
        <v>100</v>
      </c>
      <c r="D5">
        <v>0.52</v>
      </c>
      <c r="E5">
        <v>97</v>
      </c>
      <c r="F5">
        <v>1.39</v>
      </c>
      <c r="G5">
        <v>36</v>
      </c>
      <c r="H5">
        <f t="shared" si="0"/>
        <v>0.42857142857142855</v>
      </c>
      <c r="I5">
        <f t="shared" si="1"/>
        <v>1.3658536585365855</v>
      </c>
      <c r="J5">
        <f t="shared" si="2"/>
        <v>2.8571428571428571E-2</v>
      </c>
    </row>
    <row r="6" spans="1:12" x14ac:dyDescent="0.2">
      <c r="A6" s="5">
        <v>1.75</v>
      </c>
      <c r="B6">
        <v>0.49</v>
      </c>
      <c r="C6">
        <v>100</v>
      </c>
      <c r="D6">
        <v>0.8</v>
      </c>
      <c r="E6">
        <v>65</v>
      </c>
      <c r="F6">
        <v>1.39</v>
      </c>
      <c r="G6">
        <v>36</v>
      </c>
      <c r="H6">
        <f t="shared" si="0"/>
        <v>0.42857142857142855</v>
      </c>
      <c r="I6">
        <f t="shared" si="1"/>
        <v>0.58536585365853655</v>
      </c>
      <c r="J6">
        <f t="shared" si="2"/>
        <v>2.8571428571428571E-2</v>
      </c>
      <c r="L6" t="s">
        <v>7</v>
      </c>
    </row>
    <row r="7" spans="1:12" x14ac:dyDescent="0.2">
      <c r="A7" s="5">
        <v>2</v>
      </c>
      <c r="B7">
        <v>0.5</v>
      </c>
      <c r="C7">
        <v>99</v>
      </c>
      <c r="D7">
        <v>0.95</v>
      </c>
      <c r="E7">
        <v>52</v>
      </c>
      <c r="F7">
        <v>1.4</v>
      </c>
      <c r="G7">
        <v>35</v>
      </c>
      <c r="H7">
        <f t="shared" si="0"/>
        <v>0.41428571428571431</v>
      </c>
      <c r="I7">
        <f t="shared" si="1"/>
        <v>0.26829268292682928</v>
      </c>
      <c r="J7">
        <f t="shared" si="2"/>
        <v>0</v>
      </c>
      <c r="L7" s="3" t="s">
        <v>10</v>
      </c>
    </row>
    <row r="8" spans="1:12" x14ac:dyDescent="0.2">
      <c r="A8" s="5">
        <v>2.25</v>
      </c>
      <c r="B8">
        <v>0.51</v>
      </c>
      <c r="C8">
        <v>98</v>
      </c>
      <c r="D8">
        <v>1.04</v>
      </c>
      <c r="E8">
        <v>48</v>
      </c>
      <c r="F8">
        <v>1.42</v>
      </c>
      <c r="G8">
        <v>35</v>
      </c>
      <c r="H8">
        <f t="shared" si="0"/>
        <v>0.4</v>
      </c>
      <c r="I8">
        <f t="shared" si="1"/>
        <v>0.17073170731707318</v>
      </c>
      <c r="J8">
        <f t="shared" si="2"/>
        <v>0</v>
      </c>
    </row>
    <row r="9" spans="1:12" x14ac:dyDescent="0.2">
      <c r="A9" s="5">
        <v>2.5</v>
      </c>
      <c r="B9">
        <v>0.51</v>
      </c>
      <c r="C9">
        <v>98</v>
      </c>
      <c r="D9">
        <v>1.18</v>
      </c>
      <c r="E9">
        <v>42</v>
      </c>
      <c r="F9">
        <v>1.44</v>
      </c>
      <c r="G9">
        <v>35</v>
      </c>
      <c r="H9">
        <f t="shared" si="0"/>
        <v>0.4</v>
      </c>
      <c r="I9">
        <f t="shared" si="1"/>
        <v>2.4390243902439025E-2</v>
      </c>
      <c r="J9">
        <f t="shared" si="2"/>
        <v>0</v>
      </c>
    </row>
    <row r="10" spans="1:12" x14ac:dyDescent="0.2">
      <c r="A10" s="6" t="s">
        <v>12</v>
      </c>
      <c r="B10">
        <v>0.72</v>
      </c>
      <c r="C10">
        <v>70</v>
      </c>
      <c r="D10">
        <v>1.25</v>
      </c>
      <c r="E10">
        <v>41</v>
      </c>
      <c r="F10">
        <v>1.47</v>
      </c>
      <c r="G10">
        <v>35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2" x14ac:dyDescent="0.2">
      <c r="A11" s="7" t="s">
        <v>13</v>
      </c>
      <c r="B11">
        <v>0.71</v>
      </c>
      <c r="C11">
        <v>70</v>
      </c>
      <c r="D11">
        <v>1.23</v>
      </c>
      <c r="E11">
        <v>42</v>
      </c>
      <c r="F11">
        <v>1.45</v>
      </c>
      <c r="G11">
        <v>34</v>
      </c>
      <c r="H11">
        <f t="shared" si="0"/>
        <v>0</v>
      </c>
      <c r="I11">
        <f t="shared" si="1"/>
        <v>2.4390243902439025E-2</v>
      </c>
      <c r="J11">
        <f t="shared" si="2"/>
        <v>-2.8571428571428571E-2</v>
      </c>
    </row>
    <row r="12" spans="1:12" x14ac:dyDescent="0.2">
      <c r="A12" s="4"/>
      <c r="B12" s="4"/>
      <c r="C12" s="4"/>
      <c r="D12" s="4"/>
      <c r="E12" s="4"/>
      <c r="F12" s="4"/>
      <c r="G12" s="4"/>
    </row>
    <row r="13" spans="1:12" x14ac:dyDescent="0.2">
      <c r="A13" s="4" t="s">
        <v>14</v>
      </c>
      <c r="B13" s="4"/>
      <c r="C13" s="4">
        <f>MIN(C3:C11)</f>
        <v>70</v>
      </c>
      <c r="D13" s="4"/>
      <c r="E13" s="4">
        <f>MIN(E3:E11)</f>
        <v>41</v>
      </c>
      <c r="F13" s="4"/>
      <c r="G13" s="4">
        <f>MIN(G3:G11)</f>
        <v>34</v>
      </c>
    </row>
    <row r="14" spans="1:12" x14ac:dyDescent="0.2">
      <c r="A14" s="4" t="s">
        <v>15</v>
      </c>
      <c r="B14" s="4"/>
      <c r="C14" s="4">
        <f>MAX(C3:C11)</f>
        <v>101</v>
      </c>
      <c r="D14" s="4"/>
      <c r="E14" s="4">
        <f>MAX(E3:E11)</f>
        <v>99</v>
      </c>
      <c r="F14" s="4"/>
      <c r="G14" s="4">
        <f>MAX(G3:G11)</f>
        <v>37</v>
      </c>
    </row>
    <row r="15" spans="1:12" x14ac:dyDescent="0.2">
      <c r="A15" s="4" t="s">
        <v>16</v>
      </c>
      <c r="B15" s="4"/>
      <c r="C15" s="4">
        <f>AVERAGE(C3:C11)</f>
        <v>92.888888888888886</v>
      </c>
      <c r="D15" s="4"/>
      <c r="E15" s="4">
        <f>AVERAGE(E3:E11)</f>
        <v>64.888888888888886</v>
      </c>
      <c r="F15" s="4"/>
      <c r="G15" s="4">
        <f>AVERAGE((G3:G11))</f>
        <v>35.444444444444443</v>
      </c>
    </row>
    <row r="16" spans="1:12" x14ac:dyDescent="0.2">
      <c r="A16" s="4"/>
      <c r="B16" s="4"/>
      <c r="C16" s="4"/>
      <c r="D16" s="4"/>
      <c r="E16" s="4"/>
      <c r="F16" s="4"/>
      <c r="G16" s="4"/>
    </row>
    <row r="17" spans="1:8" x14ac:dyDescent="0.2">
      <c r="A17" s="4" t="s">
        <v>21</v>
      </c>
      <c r="B17" s="4">
        <v>1</v>
      </c>
      <c r="C17" s="4"/>
      <c r="D17" s="4"/>
      <c r="E17" s="4"/>
      <c r="F17" s="4"/>
      <c r="G17" s="4"/>
    </row>
    <row r="18" spans="1:8" x14ac:dyDescent="0.2">
      <c r="A18" s="4" t="s">
        <v>22</v>
      </c>
      <c r="B18" s="4"/>
      <c r="C18" s="4">
        <v>157.25</v>
      </c>
      <c r="D18" s="4"/>
      <c r="E18" s="4"/>
      <c r="F18" s="4"/>
      <c r="G18" s="4"/>
    </row>
    <row r="19" spans="1:8" x14ac:dyDescent="0.2">
      <c r="A19" s="4" t="s">
        <v>18</v>
      </c>
      <c r="B19" s="4">
        <v>10</v>
      </c>
      <c r="C19" s="4">
        <v>12.5</v>
      </c>
      <c r="D19" s="4">
        <v>15</v>
      </c>
      <c r="E19" s="4">
        <v>17.5</v>
      </c>
      <c r="F19" s="4">
        <v>20</v>
      </c>
      <c r="G19" s="4">
        <v>22.5</v>
      </c>
      <c r="H19" s="4">
        <v>25</v>
      </c>
    </row>
    <row r="20" spans="1:8" x14ac:dyDescent="0.2">
      <c r="A20" s="4" t="s">
        <v>19</v>
      </c>
      <c r="B20" s="4">
        <f t="shared" ref="B20:G20" si="3">$C$18/B19</f>
        <v>15.725</v>
      </c>
      <c r="C20" s="4">
        <f t="shared" si="3"/>
        <v>12.58</v>
      </c>
      <c r="D20" s="4">
        <f t="shared" si="3"/>
        <v>10.483333333333333</v>
      </c>
      <c r="E20" s="4">
        <f t="shared" si="3"/>
        <v>8.9857142857142858</v>
      </c>
      <c r="F20" s="4">
        <f t="shared" si="3"/>
        <v>7.8624999999999998</v>
      </c>
      <c r="G20" s="4">
        <f t="shared" si="3"/>
        <v>6.9888888888888889</v>
      </c>
      <c r="H20" s="4">
        <f>$C$18/H19</f>
        <v>6.29</v>
      </c>
    </row>
    <row r="21" spans="1:8" x14ac:dyDescent="0.2">
      <c r="A21" s="4" t="s">
        <v>20</v>
      </c>
      <c r="B21" s="4">
        <f>$B$17/(2*B19)</f>
        <v>0.05</v>
      </c>
      <c r="C21" s="4">
        <f t="shared" ref="C21:H21" si="4">$B$17/(2*C19)</f>
        <v>0.04</v>
      </c>
      <c r="D21" s="4">
        <f t="shared" si="4"/>
        <v>3.3333333333333333E-2</v>
      </c>
      <c r="E21" s="4">
        <f t="shared" si="4"/>
        <v>2.8571428571428571E-2</v>
      </c>
      <c r="F21" s="4">
        <f t="shared" si="4"/>
        <v>2.5000000000000001E-2</v>
      </c>
      <c r="G21" s="4">
        <f t="shared" si="4"/>
        <v>2.2222222222222223E-2</v>
      </c>
      <c r="H21" s="4">
        <f t="shared" si="4"/>
        <v>0.02</v>
      </c>
    </row>
    <row r="22" spans="1:8" x14ac:dyDescent="0.2">
      <c r="A22" s="4"/>
      <c r="B22" s="4"/>
      <c r="C22" s="4"/>
      <c r="D22" s="4"/>
      <c r="E22" s="4"/>
      <c r="F22" s="4"/>
      <c r="G22" s="4"/>
    </row>
  </sheetData>
  <mergeCells count="4">
    <mergeCell ref="B1:C1"/>
    <mergeCell ref="D1:E1"/>
    <mergeCell ref="F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Desoubeaux</dc:creator>
  <cp:lastModifiedBy>Microsoft Office User</cp:lastModifiedBy>
  <dcterms:created xsi:type="dcterms:W3CDTF">2015-06-05T18:19:34Z</dcterms:created>
  <dcterms:modified xsi:type="dcterms:W3CDTF">2021-05-02T14:13:17Z</dcterms:modified>
</cp:coreProperties>
</file>