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b\Documents\INSA\4A\S2\Capteurs\"/>
    </mc:Choice>
  </mc:AlternateContent>
  <xr:revisionPtr revIDLastSave="0" documentId="13_ncr:1_{70CDCDDA-EE71-493F-BC58-BE8FB527BA16}" xr6:coauthVersionLast="46" xr6:coauthVersionMax="46" xr10:uidLastSave="{00000000-0000-0000-0000-000000000000}"/>
  <bookViews>
    <workbookView xWindow="-110" yWindow="-110" windowWidth="19420" windowHeight="10420" xr2:uid="{448CB566-85C8-41D6-A12E-B54050EEDA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4" i="1"/>
  <c r="N10" i="1"/>
  <c r="N9" i="1"/>
  <c r="N8" i="1"/>
  <c r="N7" i="1"/>
  <c r="N6" i="1"/>
  <c r="N5" i="1"/>
  <c r="N4" i="1"/>
  <c r="L10" i="1"/>
  <c r="L9" i="1"/>
  <c r="L8" i="1"/>
  <c r="L7" i="1"/>
  <c r="L6" i="1"/>
  <c r="L5" i="1"/>
  <c r="L4" i="1"/>
  <c r="J10" i="1"/>
  <c r="J9" i="1"/>
  <c r="J8" i="1"/>
  <c r="J7" i="1"/>
  <c r="J6" i="1"/>
  <c r="J5" i="1"/>
  <c r="J4" i="1"/>
  <c r="H10" i="1"/>
  <c r="H9" i="1"/>
  <c r="H8" i="1"/>
  <c r="H7" i="1"/>
  <c r="H6" i="1"/>
  <c r="H5" i="1"/>
  <c r="H4" i="1"/>
  <c r="F10" i="1"/>
  <c r="F9" i="1"/>
  <c r="F8" i="1"/>
  <c r="F7" i="1"/>
  <c r="F6" i="1"/>
  <c r="F5" i="1"/>
  <c r="D10" i="1"/>
  <c r="D9" i="1"/>
  <c r="D8" i="1"/>
  <c r="D7" i="1"/>
  <c r="D6" i="1"/>
  <c r="D5" i="1"/>
  <c r="D4" i="1"/>
  <c r="B16" i="1"/>
  <c r="B17" i="1"/>
  <c r="B18" i="1"/>
  <c r="B19" i="1"/>
  <c r="B20" i="1"/>
  <c r="B21" i="1"/>
  <c r="B15" i="1"/>
</calcChain>
</file>

<file path=xl/sharedStrings.xml><?xml version="1.0" encoding="utf-8"?>
<sst xmlns="http://schemas.openxmlformats.org/spreadsheetml/2006/main" count="29" uniqueCount="19">
  <si>
    <t>B</t>
  </si>
  <si>
    <t>HB</t>
  </si>
  <si>
    <t>2H</t>
  </si>
  <si>
    <t>Variation relative</t>
  </si>
  <si>
    <t>4B</t>
  </si>
  <si>
    <t>6B</t>
  </si>
  <si>
    <t>9B</t>
  </si>
  <si>
    <t>Rayon de courbure (cm)</t>
  </si>
  <si>
    <t>/</t>
  </si>
  <si>
    <t>Déflection</t>
  </si>
  <si>
    <t>R (Mohms)</t>
  </si>
  <si>
    <t>C1</t>
  </si>
  <si>
    <t>C2</t>
  </si>
  <si>
    <t>C3</t>
  </si>
  <si>
    <t>C4</t>
  </si>
  <si>
    <t>C5</t>
  </si>
  <si>
    <t>C6</t>
  </si>
  <si>
    <t>C7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</si>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</sst>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s de jauges de contraintes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9B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Feuil1!$B$14:$B$21</c:f>
              <c:numCache>
                <c:formatCode>General</c:formatCode>
                <c:ptCount val="8"/>
                <c:pt idx="0">
                  <c:v>0</c:v>
                </c:pt>
                <c:pt idx="1">
                  <c:v>0.71199999999999997</c:v>
                </c:pt>
                <c:pt idx="2">
                  <c:v>0.7911111111111111</c:v>
                </c:pt>
                <c:pt idx="3">
                  <c:v>0.89</c:v>
                </c:pt>
                <c:pt idx="4">
                  <c:v>1.0171428571428571</c:v>
                </c:pt>
                <c:pt idx="5">
                  <c:v>1.1866666666666668</c:v>
                </c:pt>
                <c:pt idx="6">
                  <c:v>1.4239999999999999</c:v>
                </c:pt>
                <c:pt idx="7">
                  <c:v>1.78</c:v>
                </c:pt>
              </c:numCache>
            </c:numRef>
          </c:xVal>
          <c:yVal>
            <c:numRef>
              <c:f>Feuil1!$D$3:$D$10</c:f>
              <c:numCache>
                <c:formatCode>General</c:formatCode>
                <c:ptCount val="8"/>
                <c:pt idx="0">
                  <c:v>0</c:v>
                </c:pt>
                <c:pt idx="1">
                  <c:v>6.4285714285714307E-2</c:v>
                </c:pt>
                <c:pt idx="2">
                  <c:v>9.2857142857142902E-2</c:v>
                </c:pt>
                <c:pt idx="3">
                  <c:v>0.10714285714285714</c:v>
                </c:pt>
                <c:pt idx="4">
                  <c:v>0.13571428571428573</c:v>
                </c:pt>
                <c:pt idx="5">
                  <c:v>0.15000000000000011</c:v>
                </c:pt>
                <c:pt idx="6">
                  <c:v>0.15714285714285708</c:v>
                </c:pt>
                <c:pt idx="7">
                  <c:v>0.26428571428571423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5-4542-8447-41E423757B10}"/>
            </c:ext>
          </c:extLst>
        </c:ser>
        <c:ser>
          <c:idx val="1"/>
          <c:order val="1"/>
          <c:tx>
            <c:v>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Feuil1!$B$14:$B$21</c:f>
              <c:numCache>
                <c:formatCode>General</c:formatCode>
                <c:ptCount val="8"/>
                <c:pt idx="0">
                  <c:v>0</c:v>
                </c:pt>
                <c:pt idx="1">
                  <c:v>0.71199999999999997</c:v>
                </c:pt>
                <c:pt idx="2">
                  <c:v>0.7911111111111111</c:v>
                </c:pt>
                <c:pt idx="3">
                  <c:v>0.89</c:v>
                </c:pt>
                <c:pt idx="4">
                  <c:v>1.0171428571428571</c:v>
                </c:pt>
                <c:pt idx="5">
                  <c:v>1.1866666666666668</c:v>
                </c:pt>
                <c:pt idx="6">
                  <c:v>1.4239999999999999</c:v>
                </c:pt>
                <c:pt idx="7">
                  <c:v>1.78</c:v>
                </c:pt>
              </c:numCache>
            </c:numRef>
          </c:xVal>
          <c:yVal>
            <c:numRef>
              <c:f>Feuil1!$F$3:$F$10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0.19047619047619047</c:v>
                </c:pt>
                <c:pt idx="3">
                  <c:v>0.19999999999999996</c:v>
                </c:pt>
                <c:pt idx="4">
                  <c:v>0.22380952380952376</c:v>
                </c:pt>
                <c:pt idx="5">
                  <c:v>0.23809523809523808</c:v>
                </c:pt>
                <c:pt idx="6">
                  <c:v>0.26190476190476192</c:v>
                </c:pt>
                <c:pt idx="7">
                  <c:v>0.27619047619047621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5-4542-8447-41E423757B10}"/>
            </c:ext>
          </c:extLst>
        </c:ser>
        <c:ser>
          <c:idx val="2"/>
          <c:order val="2"/>
          <c:tx>
            <c:v>6B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Feuil1!$B$14:$B$21</c:f>
              <c:numCache>
                <c:formatCode>General</c:formatCode>
                <c:ptCount val="8"/>
                <c:pt idx="0">
                  <c:v>0</c:v>
                </c:pt>
                <c:pt idx="1">
                  <c:v>0.71199999999999997</c:v>
                </c:pt>
                <c:pt idx="2">
                  <c:v>0.7911111111111111</c:v>
                </c:pt>
                <c:pt idx="3">
                  <c:v>0.89</c:v>
                </c:pt>
                <c:pt idx="4">
                  <c:v>1.0171428571428571</c:v>
                </c:pt>
                <c:pt idx="5">
                  <c:v>1.1866666666666668</c:v>
                </c:pt>
                <c:pt idx="6">
                  <c:v>1.4239999999999999</c:v>
                </c:pt>
                <c:pt idx="7">
                  <c:v>1.78</c:v>
                </c:pt>
              </c:numCache>
            </c:numRef>
          </c:xVal>
          <c:yVal>
            <c:numRef>
              <c:f>Feuil1!$H$3:$H$10</c:f>
              <c:numCache>
                <c:formatCode>General</c:formatCode>
                <c:ptCount val="8"/>
                <c:pt idx="0">
                  <c:v>0</c:v>
                </c:pt>
                <c:pt idx="1">
                  <c:v>0.15599999999999994</c:v>
                </c:pt>
                <c:pt idx="2">
                  <c:v>0.58400000000000007</c:v>
                </c:pt>
                <c:pt idx="3">
                  <c:v>0.69199999999999984</c:v>
                </c:pt>
                <c:pt idx="4">
                  <c:v>0.74800000000000011</c:v>
                </c:pt>
                <c:pt idx="5">
                  <c:v>0.84400000000000008</c:v>
                </c:pt>
                <c:pt idx="6">
                  <c:v>0.9840000000000001</c:v>
                </c:pt>
                <c:pt idx="7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5-4542-8447-41E423757B10}"/>
            </c:ext>
          </c:extLst>
        </c:ser>
        <c:ser>
          <c:idx val="3"/>
          <c:order val="3"/>
          <c:tx>
            <c:v>2H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Feuil1!$B$14:$B$21</c:f>
              <c:numCache>
                <c:formatCode>General</c:formatCode>
                <c:ptCount val="8"/>
                <c:pt idx="0">
                  <c:v>0</c:v>
                </c:pt>
                <c:pt idx="1">
                  <c:v>0.71199999999999997</c:v>
                </c:pt>
                <c:pt idx="2">
                  <c:v>0.7911111111111111</c:v>
                </c:pt>
                <c:pt idx="3">
                  <c:v>0.89</c:v>
                </c:pt>
                <c:pt idx="4">
                  <c:v>1.0171428571428571</c:v>
                </c:pt>
                <c:pt idx="5">
                  <c:v>1.1866666666666668</c:v>
                </c:pt>
                <c:pt idx="6">
                  <c:v>1.4239999999999999</c:v>
                </c:pt>
                <c:pt idx="7">
                  <c:v>1.78</c:v>
                </c:pt>
              </c:numCache>
            </c:numRef>
          </c:xVal>
          <c:yVal>
            <c:numRef>
              <c:f>Feuil1!$J$3:$J$10</c:f>
              <c:numCache>
                <c:formatCode>General</c:formatCode>
                <c:ptCount val="8"/>
                <c:pt idx="0">
                  <c:v>0</c:v>
                </c:pt>
                <c:pt idx="1">
                  <c:v>0.11345646437994734</c:v>
                </c:pt>
                <c:pt idx="2">
                  <c:v>0.13192612137203166</c:v>
                </c:pt>
                <c:pt idx="3">
                  <c:v>0.15303430079155686</c:v>
                </c:pt>
                <c:pt idx="4">
                  <c:v>0.17335092348284961</c:v>
                </c:pt>
                <c:pt idx="5">
                  <c:v>0.18733509234828499</c:v>
                </c:pt>
                <c:pt idx="6">
                  <c:v>0.21556728232189978</c:v>
                </c:pt>
                <c:pt idx="7">
                  <c:v>0.29287598944591031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B5-4542-8447-41E423757B10}"/>
            </c:ext>
          </c:extLst>
        </c:ser>
        <c:ser>
          <c:idx val="4"/>
          <c:order val="4"/>
          <c:tx>
            <c:v>HB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Feuil1!$B$14:$B$21</c:f>
              <c:numCache>
                <c:formatCode>General</c:formatCode>
                <c:ptCount val="8"/>
                <c:pt idx="0">
                  <c:v>0</c:v>
                </c:pt>
                <c:pt idx="1">
                  <c:v>0.71199999999999997</c:v>
                </c:pt>
                <c:pt idx="2">
                  <c:v>0.7911111111111111</c:v>
                </c:pt>
                <c:pt idx="3">
                  <c:v>0.89</c:v>
                </c:pt>
                <c:pt idx="4">
                  <c:v>1.0171428571428571</c:v>
                </c:pt>
                <c:pt idx="5">
                  <c:v>1.1866666666666668</c:v>
                </c:pt>
                <c:pt idx="6">
                  <c:v>1.4239999999999999</c:v>
                </c:pt>
                <c:pt idx="7">
                  <c:v>1.78</c:v>
                </c:pt>
              </c:numCache>
            </c:numRef>
          </c:xVal>
          <c:yVal>
            <c:numRef>
              <c:f>Feuil1!$L$3:$L$10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0.46</c:v>
                </c:pt>
                <c:pt idx="3">
                  <c:v>0.48</c:v>
                </c:pt>
                <c:pt idx="4">
                  <c:v>0.6</c:v>
                </c:pt>
                <c:pt idx="5">
                  <c:v>0.66</c:v>
                </c:pt>
                <c:pt idx="6">
                  <c:v>0.9</c:v>
                </c:pt>
                <c:pt idx="7">
                  <c:v>0.91199999999999992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B5-4542-8447-41E423757B10}"/>
            </c:ext>
          </c:extLst>
        </c:ser>
        <c:ser>
          <c:idx val="5"/>
          <c:order val="5"/>
          <c:tx>
            <c:v>4B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Feuil1!$B$14:$B$21</c:f>
              <c:numCache>
                <c:formatCode>General</c:formatCode>
                <c:ptCount val="8"/>
                <c:pt idx="0">
                  <c:v>0</c:v>
                </c:pt>
                <c:pt idx="1">
                  <c:v>0.71199999999999997</c:v>
                </c:pt>
                <c:pt idx="2">
                  <c:v>0.7911111111111111</c:v>
                </c:pt>
                <c:pt idx="3">
                  <c:v>0.89</c:v>
                </c:pt>
                <c:pt idx="4">
                  <c:v>1.0171428571428571</c:v>
                </c:pt>
                <c:pt idx="5">
                  <c:v>1.1866666666666668</c:v>
                </c:pt>
                <c:pt idx="6">
                  <c:v>1.4239999999999999</c:v>
                </c:pt>
                <c:pt idx="7">
                  <c:v>1.78</c:v>
                </c:pt>
              </c:numCache>
            </c:numRef>
          </c:xVal>
          <c:yVal>
            <c:numRef>
              <c:f>Feuil1!$N$3:$N$10</c:f>
              <c:numCache>
                <c:formatCode>General</c:formatCode>
                <c:ptCount val="8"/>
                <c:pt idx="0">
                  <c:v>0</c:v>
                </c:pt>
                <c:pt idx="1">
                  <c:v>8.5858585858585856E-2</c:v>
                </c:pt>
                <c:pt idx="2">
                  <c:v>0.18181818181818182</c:v>
                </c:pt>
                <c:pt idx="3">
                  <c:v>0.30303030303030304</c:v>
                </c:pt>
                <c:pt idx="4">
                  <c:v>0.3383838383838384</c:v>
                </c:pt>
                <c:pt idx="5">
                  <c:v>0.41414141414141414</c:v>
                </c:pt>
                <c:pt idx="6">
                  <c:v>0.4494949494949495</c:v>
                </c:pt>
                <c:pt idx="7">
                  <c:v>0.63131313131313127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B5-4542-8447-41E42375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64816"/>
        <c:axId val="553364176"/>
      </c:scatterChart>
      <c:valAx>
        <c:axId val="5533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64176"/>
        <c:crosses val="autoZero"/>
        <c:crossBetween val="midCat"/>
      </c:valAx>
      <c:valAx>
        <c:axId val="553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6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688722</xdr:colOff>
      <xdr:row>10</xdr:row>
      <xdr:rowOff>176042</xdr:rowOff>
    </xdr:from>
    <xdr:to>
      <xdr:col>11</xdr:col>
      <xdr:colOff>167393</xdr:colOff>
      <xdr:row>34</xdr:row>
      <xdr:rowOff>99608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2CD234D-7F39-4380-8D1A-194E96108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250F-2F74-4A53-8548-E6DBF0DB59C8}">
  <dimension ref="A1:U21"/>
  <sheetViews>
    <sheetView tabSelected="1" zoomScale="88" workbookViewId="0">
      <selection activeCell="B15" sqref="B15"/>
    </sheetView>
  </sheetViews>
  <sheetFormatPr baseColWidth="10" defaultRowHeight="14.5" x14ac:dyDescent="0.35"/>
  <cols>
    <col min="1" max="1" width="15.26953125" bestFit="1" customWidth="1"/>
    <col min="2" max="2" width="22.08984375" customWidth="1"/>
    <col min="3" max="3" width="10" bestFit="1" customWidth="1"/>
    <col min="4" max="4" width="15.26953125" bestFit="1" customWidth="1"/>
    <col min="5" max="5" width="10" bestFit="1" customWidth="1"/>
    <col min="6" max="6" width="15.26953125" bestFit="1" customWidth="1"/>
    <col min="7" max="7" width="10" bestFit="1" customWidth="1"/>
    <col min="8" max="8" width="15.26953125" bestFit="1" customWidth="1"/>
    <col min="9" max="9" width="10" bestFit="1" customWidth="1"/>
    <col min="10" max="10" width="15.26953125" bestFit="1" customWidth="1"/>
    <col min="11" max="11" width="10" bestFit="1" customWidth="1"/>
    <col min="12" max="12" width="15.26953125" bestFit="1" customWidth="1"/>
    <col min="13" max="13" width="10" bestFit="1" customWidth="1"/>
    <col min="14" max="14" width="15.26953125" bestFit="1" customWidth="1"/>
    <col min="15" max="15" width="10" bestFit="1" customWidth="1"/>
    <col min="16" max="16" width="15.26953125" bestFit="1" customWidth="1"/>
    <col min="18" max="18" width="10" bestFit="1" customWidth="1"/>
    <col min="19" max="19" width="15.26953125" bestFit="1" customWidth="1"/>
  </cols>
  <sheetData>
    <row r="1" spans="1:21" x14ac:dyDescent="0.35">
      <c r="C1" s="21" t="s">
        <v>6</v>
      </c>
      <c r="D1" s="22"/>
      <c r="E1" s="22" t="s">
        <v>0</v>
      </c>
      <c r="F1" s="22"/>
      <c r="G1" s="21" t="s">
        <v>5</v>
      </c>
      <c r="H1" s="23"/>
      <c r="I1" s="21" t="s">
        <v>2</v>
      </c>
      <c r="J1" s="22"/>
      <c r="K1" s="24" t="s">
        <v>1</v>
      </c>
      <c r="L1" s="25"/>
      <c r="M1" s="21" t="s">
        <v>4</v>
      </c>
      <c r="N1" s="23"/>
      <c r="P1" s="28"/>
      <c r="Q1" s="28"/>
      <c r="R1" s="5"/>
      <c r="S1" s="28"/>
      <c r="T1" s="28"/>
      <c r="U1" s="5"/>
    </row>
    <row r="2" spans="1:21" x14ac:dyDescent="0.35">
      <c r="A2" s="2"/>
      <c r="B2" s="15" t="s">
        <v>7</v>
      </c>
      <c r="C2" s="16" t="s">
        <v>10</v>
      </c>
      <c r="D2" s="17" t="s">
        <v>3</v>
      </c>
      <c r="E2" s="16" t="s">
        <v>10</v>
      </c>
      <c r="F2" s="17" t="s">
        <v>3</v>
      </c>
      <c r="G2" s="16" t="s">
        <v>10</v>
      </c>
      <c r="H2" s="17" t="s">
        <v>3</v>
      </c>
      <c r="I2" s="16" t="s">
        <v>10</v>
      </c>
      <c r="J2" s="17" t="s">
        <v>3</v>
      </c>
      <c r="K2" s="16" t="s">
        <v>10</v>
      </c>
      <c r="L2" s="17" t="s">
        <v>3</v>
      </c>
      <c r="M2" s="16" t="s">
        <v>10</v>
      </c>
      <c r="N2" s="18" t="s">
        <v>3</v>
      </c>
      <c r="P2" s="5"/>
      <c r="Q2" s="3"/>
      <c r="R2" s="5"/>
      <c r="S2" s="5"/>
      <c r="T2" s="3"/>
      <c r="U2" s="5"/>
    </row>
    <row r="3" spans="1:21" x14ac:dyDescent="0.35">
      <c r="A3" s="27" t="s">
        <v>18</v>
      </c>
      <c r="B3" s="26" t="s">
        <v>8</v>
      </c>
      <c r="C3" s="4">
        <v>14</v>
      </c>
      <c r="D3" s="8">
        <f>(C3-C3)/C3</f>
        <v>0</v>
      </c>
      <c r="E3" s="4">
        <v>21</v>
      </c>
      <c r="F3" s="8">
        <v>0</v>
      </c>
      <c r="G3" s="4">
        <v>25</v>
      </c>
      <c r="H3" s="8">
        <v>0</v>
      </c>
      <c r="I3" s="4">
        <v>37.9</v>
      </c>
      <c r="J3" s="8">
        <v>0</v>
      </c>
      <c r="K3" s="4">
        <v>50</v>
      </c>
      <c r="L3" s="8">
        <v>0</v>
      </c>
      <c r="M3" s="4">
        <v>198</v>
      </c>
      <c r="N3" s="7">
        <v>0</v>
      </c>
      <c r="P3" s="5"/>
      <c r="Q3" s="8"/>
      <c r="R3" s="5"/>
      <c r="S3" s="5"/>
      <c r="T3" s="8"/>
      <c r="U3" s="5"/>
    </row>
    <row r="4" spans="1:21" x14ac:dyDescent="0.35">
      <c r="A4" s="13" t="s">
        <v>11</v>
      </c>
      <c r="B4" s="11">
        <v>2.5</v>
      </c>
      <c r="C4" s="4">
        <v>14.9</v>
      </c>
      <c r="D4" s="8">
        <f>ABS((C3-C4))/C3</f>
        <v>6.4285714285714307E-2</v>
      </c>
      <c r="E4" s="4">
        <v>24</v>
      </c>
      <c r="F4" s="8">
        <f>ABS((E3-E4))/E3</f>
        <v>0.14285714285714285</v>
      </c>
      <c r="G4" s="4">
        <v>28.9</v>
      </c>
      <c r="H4" s="8">
        <f>ABS((G3-G4))/G3</f>
        <v>0.15599999999999994</v>
      </c>
      <c r="I4" s="4">
        <v>42.2</v>
      </c>
      <c r="J4" s="8">
        <f>ABS((I3-I4))/I3</f>
        <v>0.11345646437994734</v>
      </c>
      <c r="K4" s="4">
        <v>70</v>
      </c>
      <c r="L4" s="8">
        <f>ABS((K3-K4))/K3</f>
        <v>0.4</v>
      </c>
      <c r="M4" s="4">
        <v>215</v>
      </c>
      <c r="N4" s="7">
        <f>ABS((M3-M4))/M3</f>
        <v>8.5858585858585856E-2</v>
      </c>
      <c r="P4" s="5"/>
      <c r="Q4" s="8"/>
      <c r="R4" s="5"/>
      <c r="S4" s="5"/>
      <c r="T4" s="8"/>
      <c r="U4" s="5"/>
    </row>
    <row r="5" spans="1:21" x14ac:dyDescent="0.35">
      <c r="A5" s="13" t="s">
        <v>12</v>
      </c>
      <c r="B5" s="11">
        <v>2.25</v>
      </c>
      <c r="C5" s="4">
        <v>15.3</v>
      </c>
      <c r="D5" s="8">
        <f>ABS((C3-C5))/C3</f>
        <v>9.2857142857142902E-2</v>
      </c>
      <c r="E5" s="4">
        <v>25</v>
      </c>
      <c r="F5" s="8">
        <f>ABS((E3-E5))/E3</f>
        <v>0.19047619047619047</v>
      </c>
      <c r="G5" s="4">
        <v>39.6</v>
      </c>
      <c r="H5" s="8">
        <f>ABS((G3-G5))/G3</f>
        <v>0.58400000000000007</v>
      </c>
      <c r="I5" s="4">
        <v>42.9</v>
      </c>
      <c r="J5" s="8">
        <f>ABS((I3-I5))/I3</f>
        <v>0.13192612137203166</v>
      </c>
      <c r="K5" s="4">
        <v>73</v>
      </c>
      <c r="L5" s="8">
        <f>ABS((K3-K5))/K3</f>
        <v>0.46</v>
      </c>
      <c r="M5" s="4">
        <v>234</v>
      </c>
      <c r="N5" s="7">
        <f>ABS((M3-M5))/M3</f>
        <v>0.18181818181818182</v>
      </c>
      <c r="P5" s="5"/>
      <c r="Q5" s="8"/>
      <c r="R5" s="5"/>
      <c r="S5" s="5"/>
      <c r="T5" s="8"/>
      <c r="U5" s="5"/>
    </row>
    <row r="6" spans="1:21" x14ac:dyDescent="0.35">
      <c r="A6" s="13" t="s">
        <v>13</v>
      </c>
      <c r="B6" s="11">
        <v>2</v>
      </c>
      <c r="C6" s="4">
        <v>15.5</v>
      </c>
      <c r="D6" s="8">
        <f>ABS((C3-C6))/C3</f>
        <v>0.10714285714285714</v>
      </c>
      <c r="E6" s="4">
        <v>25.2</v>
      </c>
      <c r="F6" s="8">
        <f>ABS((E3-E6))/E3</f>
        <v>0.19999999999999996</v>
      </c>
      <c r="G6" s="4">
        <v>42.3</v>
      </c>
      <c r="H6" s="8">
        <f>ABS((G3-G6))/G3</f>
        <v>0.69199999999999984</v>
      </c>
      <c r="I6" s="4">
        <v>43.7</v>
      </c>
      <c r="J6" s="8">
        <f>ABS((I3-I6))/I3</f>
        <v>0.15303430079155686</v>
      </c>
      <c r="K6" s="4">
        <v>74</v>
      </c>
      <c r="L6" s="8">
        <f>ABS((K3-K6))/K3</f>
        <v>0.48</v>
      </c>
      <c r="M6" s="4">
        <v>258</v>
      </c>
      <c r="N6" s="7">
        <f>ABS((M3-M6))/M3</f>
        <v>0.30303030303030304</v>
      </c>
      <c r="P6" s="5"/>
      <c r="Q6" s="8"/>
      <c r="R6" s="5"/>
      <c r="S6" s="5"/>
      <c r="T6" s="8"/>
      <c r="U6" s="5"/>
    </row>
    <row r="7" spans="1:21" x14ac:dyDescent="0.35">
      <c r="A7" s="13" t="s">
        <v>14</v>
      </c>
      <c r="B7" s="11">
        <v>1.75</v>
      </c>
      <c r="C7" s="4">
        <v>15.9</v>
      </c>
      <c r="D7" s="8">
        <f>ABS((C3-C7))/C3</f>
        <v>0.13571428571428573</v>
      </c>
      <c r="E7" s="4">
        <v>25.7</v>
      </c>
      <c r="F7" s="8">
        <f>ABS((E3-E7))/E3</f>
        <v>0.22380952380952376</v>
      </c>
      <c r="G7" s="4">
        <v>43.7</v>
      </c>
      <c r="H7" s="8">
        <f>ABS((G3-G7))/G3</f>
        <v>0.74800000000000011</v>
      </c>
      <c r="I7" s="4">
        <v>44.47</v>
      </c>
      <c r="J7" s="8">
        <f>ABS((I3-I7))/I3</f>
        <v>0.17335092348284961</v>
      </c>
      <c r="K7" s="4">
        <v>80</v>
      </c>
      <c r="L7" s="8">
        <f>ABS((K3-K7))/K3</f>
        <v>0.6</v>
      </c>
      <c r="M7" s="4">
        <v>265</v>
      </c>
      <c r="N7" s="7">
        <f>ABS((M3-M7))/M3</f>
        <v>0.3383838383838384</v>
      </c>
      <c r="P7" s="5"/>
      <c r="Q7" s="8"/>
      <c r="R7" s="5"/>
      <c r="S7" s="5"/>
      <c r="T7" s="8"/>
      <c r="U7" s="5"/>
    </row>
    <row r="8" spans="1:21" x14ac:dyDescent="0.35">
      <c r="A8" s="13" t="s">
        <v>15</v>
      </c>
      <c r="B8" s="11">
        <v>1.5</v>
      </c>
      <c r="C8" s="4">
        <v>16.100000000000001</v>
      </c>
      <c r="D8" s="8">
        <f>ABS((C3-C8))/C3</f>
        <v>0.15000000000000011</v>
      </c>
      <c r="E8" s="4">
        <v>26</v>
      </c>
      <c r="F8" s="8">
        <f>ABS((E3-E8))/E3</f>
        <v>0.23809523809523808</v>
      </c>
      <c r="G8" s="4">
        <v>46.1</v>
      </c>
      <c r="H8" s="8">
        <f>ABS((G3-G8))/G3</f>
        <v>0.84400000000000008</v>
      </c>
      <c r="I8" s="4">
        <v>45</v>
      </c>
      <c r="J8" s="8">
        <f>ABS((I3-I8))/I3</f>
        <v>0.18733509234828499</v>
      </c>
      <c r="K8" s="4">
        <v>83</v>
      </c>
      <c r="L8" s="8">
        <f>ABS((K3-K8))/K3</f>
        <v>0.66</v>
      </c>
      <c r="M8" s="4">
        <v>280</v>
      </c>
      <c r="N8" s="7">
        <f>ABS((M3-M8))/M3</f>
        <v>0.41414141414141414</v>
      </c>
      <c r="P8" s="5"/>
      <c r="Q8" s="8"/>
      <c r="R8" s="5"/>
      <c r="S8" s="5"/>
      <c r="T8" s="8"/>
      <c r="U8" s="5"/>
    </row>
    <row r="9" spans="1:21" x14ac:dyDescent="0.35">
      <c r="A9" s="13" t="s">
        <v>16</v>
      </c>
      <c r="B9" s="11">
        <v>1.25</v>
      </c>
      <c r="C9" s="4">
        <v>16.2</v>
      </c>
      <c r="D9" s="8">
        <f>ABS((C3-C9))/C3</f>
        <v>0.15714285714285708</v>
      </c>
      <c r="E9" s="4">
        <v>26.5</v>
      </c>
      <c r="F9" s="8">
        <f>ABS((E3-E9))/E3</f>
        <v>0.26190476190476192</v>
      </c>
      <c r="G9" s="4">
        <v>49.6</v>
      </c>
      <c r="H9" s="8">
        <f>ABS((G3-G9))/G3</f>
        <v>0.9840000000000001</v>
      </c>
      <c r="I9" s="4">
        <v>46.07</v>
      </c>
      <c r="J9" s="8">
        <f>ABS((I3-I9))/I3</f>
        <v>0.21556728232189978</v>
      </c>
      <c r="K9" s="4">
        <v>95</v>
      </c>
      <c r="L9" s="8">
        <f>ABS((K3-K9))/K3</f>
        <v>0.9</v>
      </c>
      <c r="M9" s="4">
        <v>287</v>
      </c>
      <c r="N9" s="7">
        <f>ABS((M3-M9))/M3</f>
        <v>0.4494949494949495</v>
      </c>
      <c r="P9" s="5"/>
      <c r="Q9" s="8"/>
      <c r="R9" s="5"/>
      <c r="S9" s="5"/>
      <c r="T9" s="8"/>
      <c r="U9" s="5"/>
    </row>
    <row r="10" spans="1:21" x14ac:dyDescent="0.35">
      <c r="A10" s="14" t="s">
        <v>17</v>
      </c>
      <c r="B10" s="12">
        <v>1</v>
      </c>
      <c r="C10" s="6">
        <v>17.7</v>
      </c>
      <c r="D10" s="9">
        <f>ABS((C3-C10))/C3</f>
        <v>0.26428571428571423</v>
      </c>
      <c r="E10" s="6">
        <v>26.8</v>
      </c>
      <c r="F10" s="9">
        <f>ABS((E3-E10))/E3</f>
        <v>0.27619047619047621</v>
      </c>
      <c r="G10" s="6">
        <v>53.8</v>
      </c>
      <c r="H10" s="9">
        <f>ABS((G3-G10))/G3</f>
        <v>1.1519999999999999</v>
      </c>
      <c r="I10" s="6">
        <v>49</v>
      </c>
      <c r="J10" s="9">
        <f>ABS((I3-I10))/I3</f>
        <v>0.29287598944591031</v>
      </c>
      <c r="K10" s="6">
        <v>95.6</v>
      </c>
      <c r="L10" s="9">
        <f>ABS((K3-K10))/K3</f>
        <v>0.91199999999999992</v>
      </c>
      <c r="M10" s="6">
        <v>323</v>
      </c>
      <c r="N10" s="10">
        <f>ABS((M3-M10))/M3</f>
        <v>0.63131313131313127</v>
      </c>
      <c r="P10" s="5"/>
      <c r="Q10" s="8"/>
      <c r="R10" s="5"/>
      <c r="S10" s="5"/>
      <c r="T10" s="8"/>
      <c r="U10" s="5"/>
    </row>
    <row r="13" spans="1:21" x14ac:dyDescent="0.35">
      <c r="B13" s="15" t="s">
        <v>9</v>
      </c>
      <c r="H13" s="2"/>
      <c r="I13" s="2"/>
      <c r="J13" s="2"/>
      <c r="K13" s="2"/>
    </row>
    <row r="14" spans="1:21" x14ac:dyDescent="0.35">
      <c r="B14" s="19">
        <v>0</v>
      </c>
      <c r="G14" s="1"/>
      <c r="H14" s="1"/>
      <c r="I14" s="1"/>
      <c r="J14" s="1"/>
      <c r="K14" s="1"/>
    </row>
    <row r="15" spans="1:21" x14ac:dyDescent="0.35">
      <c r="B15" s="19">
        <f>1.78/B4</f>
        <v>0.71199999999999997</v>
      </c>
      <c r="G15" s="1"/>
      <c r="H15" s="1"/>
      <c r="I15" s="1"/>
      <c r="J15" s="1"/>
      <c r="K15" s="1"/>
    </row>
    <row r="16" spans="1:21" x14ac:dyDescent="0.35">
      <c r="B16" s="19">
        <f>1.78/B5</f>
        <v>0.7911111111111111</v>
      </c>
      <c r="G16" s="1"/>
      <c r="H16" s="1"/>
      <c r="I16" s="1"/>
      <c r="J16" s="1"/>
      <c r="K16" s="1"/>
    </row>
    <row r="17" spans="2:11" x14ac:dyDescent="0.35">
      <c r="B17" s="19">
        <f>1.78/B6</f>
        <v>0.89</v>
      </c>
      <c r="G17" s="1"/>
      <c r="H17" s="1"/>
      <c r="I17" s="1"/>
      <c r="J17" s="1"/>
      <c r="K17" s="1"/>
    </row>
    <row r="18" spans="2:11" x14ac:dyDescent="0.35">
      <c r="B18" s="19">
        <f>1.78/B7</f>
        <v>1.0171428571428571</v>
      </c>
      <c r="G18" s="1"/>
      <c r="H18" s="1"/>
      <c r="I18" s="1"/>
      <c r="J18" s="1"/>
      <c r="K18" s="1"/>
    </row>
    <row r="19" spans="2:11" x14ac:dyDescent="0.35">
      <c r="B19" s="19">
        <f>1.78/B8</f>
        <v>1.1866666666666668</v>
      </c>
      <c r="G19" s="1"/>
      <c r="H19" s="1"/>
      <c r="I19" s="1"/>
      <c r="J19" s="1"/>
      <c r="K19" s="1"/>
    </row>
    <row r="20" spans="2:11" x14ac:dyDescent="0.35">
      <c r="B20" s="19">
        <f>1.78/B9</f>
        <v>1.4239999999999999</v>
      </c>
      <c r="G20" s="1"/>
      <c r="H20" s="1"/>
      <c r="I20" s="1"/>
      <c r="J20" s="1"/>
      <c r="K20" s="1"/>
    </row>
    <row r="21" spans="2:11" x14ac:dyDescent="0.35">
      <c r="B21" s="20">
        <f>1.78/B10</f>
        <v>1.78</v>
      </c>
      <c r="G21" s="1"/>
      <c r="H21" s="1"/>
      <c r="I21" s="1"/>
      <c r="J21" s="1"/>
      <c r="K21" s="1"/>
    </row>
  </sheetData>
  <mergeCells count="6">
    <mergeCell ref="K1:L1"/>
    <mergeCell ref="M1:N1"/>
    <mergeCell ref="C1:D1"/>
    <mergeCell ref="E1:F1"/>
    <mergeCell ref="G1:H1"/>
    <mergeCell ref="I1:J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Séréna Giraud</dc:creator>
  <cp:lastModifiedBy>Séréna Giraud</cp:lastModifiedBy>
  <dcterms:created xsi:type="dcterms:W3CDTF">2021-03-26T08:40:12Z</dcterms:created>
  <dcterms:modified xsi:type="dcterms:W3CDTF">2021-03-27T11:06:17Z</dcterms:modified>
</cp:coreProperties>
</file>