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1075" windowHeight="826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B11" i="1"/>
  <c r="B12"/>
  <c r="B10"/>
  <c r="B13" l="1"/>
</calcChain>
</file>

<file path=xl/sharedStrings.xml><?xml version="1.0" encoding="utf-8"?>
<sst xmlns="http://schemas.openxmlformats.org/spreadsheetml/2006/main" count="36" uniqueCount="34">
  <si>
    <t>Ae</t>
  </si>
  <si>
    <t>Bsat</t>
  </si>
  <si>
    <t>ur</t>
  </si>
  <si>
    <t>u0</t>
  </si>
  <si>
    <t>N</t>
  </si>
  <si>
    <t>Hc</t>
  </si>
  <si>
    <t>VSEC</t>
  </si>
  <si>
    <t>Lmag</t>
  </si>
  <si>
    <t>Lsat</t>
  </si>
  <si>
    <t>IHYST</t>
  </si>
  <si>
    <t>lg</t>
  </si>
  <si>
    <t>le</t>
  </si>
  <si>
    <t>m^2</t>
  </si>
  <si>
    <t>m</t>
  </si>
  <si>
    <t>T</t>
  </si>
  <si>
    <t>A/m</t>
  </si>
  <si>
    <t>Henry</t>
  </si>
  <si>
    <t>A</t>
  </si>
  <si>
    <t>core area</t>
  </si>
  <si>
    <t>number of turns</t>
  </si>
  <si>
    <t xml:space="preserve">gap length (if any) </t>
  </si>
  <si>
    <t>saturation flux density</t>
  </si>
  <si>
    <t xml:space="preserve">relative permeability </t>
  </si>
  <si>
    <t>absolute permeability</t>
  </si>
  <si>
    <t>coercitivity</t>
  </si>
  <si>
    <t>total path around core</t>
  </si>
  <si>
    <t>V/sec</t>
  </si>
  <si>
    <t>Flux capacity at saturation</t>
  </si>
  <si>
    <t>Unsaturated inductance</t>
  </si>
  <si>
    <t>Saturated inductance</t>
  </si>
  <si>
    <t>Hysteresis, magnetizing I @ 0 flux</t>
  </si>
  <si>
    <t xml:space="preserve">NOTE: </t>
  </si>
  <si>
    <t>for gapped core (lg&gt;0) replace denominator in Lmag equation to use lg (B2). ur should be set to 1, the relative permeability of air.</t>
  </si>
  <si>
    <t>For ungapped core (lg=0) replace denominator in Lmag equation to use le (B8). ur must be set to the ungapped core relative permeability value.</t>
  </si>
</sst>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0.000E+00"/>
    <numFmt numFmtId="167" formatCode="0.0000"/>
    <numFmt numFmtId="168" formatCode="0.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1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B18" sqref="B18"/>
    </sheetView>
  </sheetViews>
  <sheetFormatPr defaultRowHeight="15"/>
  <cols>
    <col min="2" max="2" width="16.42578125" style="1" bestFit="1" customWidth="1"/>
  </cols>
  <sheetData>
    <row r="1" spans="1:4">
      <c r="A1" t="s">
        <v>0</v>
      </c>
      <c r="B1" s="1">
        <v>1.2E-5</v>
      </c>
      <c r="C1" t="s">
        <v>12</v>
      </c>
      <c r="D1" t="s">
        <v>18</v>
      </c>
    </row>
    <row r="2" spans="1:4">
      <c r="A2" t="s">
        <v>10</v>
      </c>
      <c r="B2" s="6">
        <v>1E-4</v>
      </c>
      <c r="C2" t="s">
        <v>13</v>
      </c>
      <c r="D2" t="s">
        <v>20</v>
      </c>
    </row>
    <row r="3" spans="1:4">
      <c r="A3" t="s">
        <v>1</v>
      </c>
      <c r="B3" s="5">
        <v>0.45</v>
      </c>
      <c r="C3" t="s">
        <v>14</v>
      </c>
      <c r="D3" t="s">
        <v>21</v>
      </c>
    </row>
    <row r="4" spans="1:4">
      <c r="A4" t="s">
        <v>2</v>
      </c>
      <c r="B4" s="3">
        <v>1</v>
      </c>
      <c r="D4" t="s">
        <v>22</v>
      </c>
    </row>
    <row r="5" spans="1:4">
      <c r="A5" t="s">
        <v>3</v>
      </c>
      <c r="B5" s="4">
        <v>1.2500000000000001E-6</v>
      </c>
      <c r="D5" t="s">
        <v>23</v>
      </c>
    </row>
    <row r="6" spans="1:4">
      <c r="A6" t="s">
        <v>4</v>
      </c>
      <c r="B6" s="3">
        <v>82</v>
      </c>
      <c r="D6" t="s">
        <v>19</v>
      </c>
    </row>
    <row r="7" spans="1:4">
      <c r="A7" t="s">
        <v>5</v>
      </c>
      <c r="B7" s="2">
        <v>12.5</v>
      </c>
      <c r="C7" t="s">
        <v>15</v>
      </c>
      <c r="D7" t="s">
        <v>24</v>
      </c>
    </row>
    <row r="8" spans="1:4">
      <c r="A8" t="s">
        <v>11</v>
      </c>
      <c r="B8" s="1">
        <v>2.9700000000000001E-2</v>
      </c>
      <c r="C8" t="s">
        <v>13</v>
      </c>
      <c r="D8" t="s">
        <v>25</v>
      </c>
    </row>
    <row r="10" spans="1:4">
      <c r="A10" t="s">
        <v>6</v>
      </c>
      <c r="B10" s="7">
        <f>B6*B1*B3</f>
        <v>4.4280000000000003E-4</v>
      </c>
      <c r="C10" t="s">
        <v>26</v>
      </c>
      <c r="D10" t="s">
        <v>27</v>
      </c>
    </row>
    <row r="11" spans="1:4">
      <c r="A11" t="s">
        <v>7</v>
      </c>
      <c r="B11" s="7">
        <f>B5*B4*B6^2*B1/B2</f>
        <v>1.0086000000000001E-3</v>
      </c>
      <c r="C11" t="s">
        <v>16</v>
      </c>
      <c r="D11" t="s">
        <v>28</v>
      </c>
    </row>
    <row r="12" spans="1:4">
      <c r="A12" t="s">
        <v>8</v>
      </c>
      <c r="B12" s="7">
        <f>B5*B6^2*B1/B8</f>
        <v>3.3959595959595967E-6</v>
      </c>
      <c r="C12" t="s">
        <v>16</v>
      </c>
      <c r="D12" t="s">
        <v>29</v>
      </c>
    </row>
    <row r="13" spans="1:4">
      <c r="A13" t="s">
        <v>9</v>
      </c>
      <c r="B13" s="7">
        <f>B7*B8/B6</f>
        <v>4.5274390243902445E-3</v>
      </c>
      <c r="C13" t="s">
        <v>17</v>
      </c>
      <c r="D13" t="s">
        <v>30</v>
      </c>
    </row>
    <row r="16" spans="1:4">
      <c r="A16" t="s">
        <v>31</v>
      </c>
      <c r="B16" s="1" t="s">
        <v>32</v>
      </c>
    </row>
    <row r="17" spans="2:2">
      <c r="B17" s="1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Ettore Arena</dc:creator>
  <cp:lastModifiedBy>Ettore Arena</cp:lastModifiedBy>
  <dcterms:created xsi:type="dcterms:W3CDTF">2017-04-06T19:40:15Z</dcterms:created>
  <dcterms:modified xsi:type="dcterms:W3CDTF">2021-11-24T09:30:26Z</dcterms:modified>
</cp:coreProperties>
</file>