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<sst xmlns="http://schemas.openxmlformats.org/spreadsheetml/2006/main" count="228" uniqueCount="66">
  <si>
    <t>SOURCE</t>
  </si>
  <si>
    <t>TAXONNAME</t>
  </si>
  <si>
    <t>LOCATION</t>
  </si>
  <si>
    <t>N</t>
  </si>
  <si>
    <t>LINF</t>
  </si>
  <si>
    <t>K</t>
  </si>
  <si>
    <t>T0</t>
  </si>
  <si>
    <t>LINF_TYPE</t>
  </si>
  <si>
    <t>TEMP</t>
  </si>
  <si>
    <t>LMAX</t>
  </si>
  <si>
    <t>SEX_SEPERATE</t>
  </si>
  <si>
    <t>LMAT50</t>
  </si>
  <si>
    <t>LMAT95</t>
  </si>
  <si>
    <t>LMAT_TYPE</t>
  </si>
  <si>
    <t>LW_A</t>
  </si>
  <si>
    <t>LW_B</t>
  </si>
  <si>
    <t>LW_TYPE</t>
  </si>
  <si>
    <t>LONG</t>
  </si>
  <si>
    <t>HAW</t>
  </si>
  <si>
    <t>SAMOA</t>
  </si>
  <si>
    <t>MARIANAS</t>
  </si>
  <si>
    <t>META</t>
  </si>
  <si>
    <t>Andrews et al 2012</t>
  </si>
  <si>
    <t>Pristipomoides filamentosus</t>
  </si>
  <si>
    <t>NWHI</t>
  </si>
  <si>
    <t>FL (mm)</t>
  </si>
  <si>
    <t>x</t>
  </si>
  <si>
    <t>Andrews et al 2019</t>
  </si>
  <si>
    <t>Hyporthodus quernus</t>
  </si>
  <si>
    <t>HI</t>
  </si>
  <si>
    <t>TL (cm)</t>
  </si>
  <si>
    <t>Ault et al 2018</t>
  </si>
  <si>
    <t>Etelis coruscans</t>
  </si>
  <si>
    <t>Etelis carbunculus</t>
  </si>
  <si>
    <t>Pristipomoides sieboldii</t>
  </si>
  <si>
    <t>Pristipomoides zonatus</t>
  </si>
  <si>
    <t>Aphareus rutilans</t>
  </si>
  <si>
    <t>DeMartini 2017</t>
  </si>
  <si>
    <t>MHI</t>
  </si>
  <si>
    <t>DeMartini et al 2011</t>
  </si>
  <si>
    <t>TL (mm)</t>
  </si>
  <si>
    <t>Fry et al 2006</t>
  </si>
  <si>
    <t>Papua New Guinea</t>
  </si>
  <si>
    <t>SL (mm)</t>
  </si>
  <si>
    <t>Kamikawa et al 2015</t>
  </si>
  <si>
    <t>Guam</t>
  </si>
  <si>
    <t>(cm)</t>
  </si>
  <si>
    <t>Luers et al 2018</t>
  </si>
  <si>
    <t>Pristopomoides filamentosus</t>
  </si>
  <si>
    <t>Hawaii</t>
  </si>
  <si>
    <t>FL (cm)</t>
  </si>
  <si>
    <t>Ralston 1988</t>
  </si>
  <si>
    <t>Pristopomoides zonatus</t>
  </si>
  <si>
    <t xml:space="preserve">Ralston and Williams 1988 </t>
  </si>
  <si>
    <t>Mariana Islands</t>
  </si>
  <si>
    <t>Ralston and Williams 1988</t>
  </si>
  <si>
    <t>Apareus rutilans</t>
  </si>
  <si>
    <t>Scherrer et al 2021</t>
  </si>
  <si>
    <t>Smith and Kostian 1991</t>
  </si>
  <si>
    <t>Northern Marianas Islands</t>
  </si>
  <si>
    <t>French Polynesia</t>
  </si>
  <si>
    <t>Sundberg and Underkoffler 2011</t>
  </si>
  <si>
    <t>Uchiyama and Kazama 2003</t>
  </si>
  <si>
    <t>FL</t>
  </si>
  <si>
    <t>TL</t>
  </si>
  <si>
    <t>Uchiyama et al 1984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</si>
</sst>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86"/>
    <col customWidth="1" min="2" max="2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</v>
      </c>
      <c r="P1" s="1" t="s">
        <v>14</v>
      </c>
      <c r="Q1" s="1" t="s">
        <v>15</v>
      </c>
      <c r="R1" s="1" t="s">
        <v>16</v>
      </c>
      <c r="S1" s="1" t="s">
        <v>3</v>
      </c>
      <c r="T1" s="1" t="s">
        <v>17</v>
      </c>
      <c r="U1" s="1" t="s">
        <v>3</v>
      </c>
      <c r="V1" s="1" t="s">
        <v>18</v>
      </c>
      <c r="W1" s="1" t="s">
        <v>19</v>
      </c>
      <c r="X1" s="1" t="s">
        <v>20</v>
      </c>
      <c r="Y1" s="1" t="s">
        <v>21</v>
      </c>
    </row>
    <row r="2">
      <c r="A2" s="1" t="s">
        <v>22</v>
      </c>
      <c r="B2" s="1" t="s">
        <v>23</v>
      </c>
      <c r="C2" s="1" t="s">
        <v>24</v>
      </c>
      <c r="D2" s="1">
        <v>136.0</v>
      </c>
      <c r="E2" s="1">
        <v>675.0</v>
      </c>
      <c r="F2" s="1">
        <v>0.242</v>
      </c>
      <c r="G2" s="1">
        <v>-0.29</v>
      </c>
      <c r="H2" s="1" t="s">
        <v>25</v>
      </c>
      <c r="V2" s="1" t="s">
        <v>26</v>
      </c>
    </row>
    <row r="3">
      <c r="A3" s="1" t="s">
        <v>27</v>
      </c>
      <c r="B3" s="1" t="s">
        <v>28</v>
      </c>
      <c r="C3" s="1" t="s">
        <v>29</v>
      </c>
      <c r="D3" s="1">
        <v>66.0</v>
      </c>
      <c r="E3" s="1">
        <v>95.8</v>
      </c>
      <c r="F3" s="1">
        <v>0.078</v>
      </c>
      <c r="G3" s="1">
        <v>-2.4</v>
      </c>
      <c r="H3" s="1" t="s">
        <v>30</v>
      </c>
      <c r="T3" s="1">
        <v>76.0</v>
      </c>
    </row>
    <row r="4">
      <c r="A4" s="1" t="s">
        <v>31</v>
      </c>
      <c r="B4" s="1" t="s">
        <v>32</v>
      </c>
      <c r="C4" s="1" t="s">
        <v>29</v>
      </c>
      <c r="P4" s="2">
        <v>6.005E-5</v>
      </c>
      <c r="Q4" s="1">
        <v>2.673</v>
      </c>
      <c r="S4" s="1">
        <v>1437.0</v>
      </c>
    </row>
    <row r="5">
      <c r="A5" s="1" t="s">
        <v>31</v>
      </c>
      <c r="B5" s="1" t="s">
        <v>33</v>
      </c>
      <c r="P5" s="2">
        <v>1.551E-5</v>
      </c>
      <c r="Q5" s="1">
        <v>3.026</v>
      </c>
      <c r="S5" s="1">
        <v>1165.0</v>
      </c>
    </row>
    <row r="6">
      <c r="A6" s="1" t="s">
        <v>31</v>
      </c>
      <c r="B6" s="1" t="s">
        <v>34</v>
      </c>
      <c r="P6" s="2">
        <v>2.243E-5</v>
      </c>
      <c r="Q6" s="1">
        <v>2.932</v>
      </c>
      <c r="S6" s="1">
        <v>557.0</v>
      </c>
    </row>
    <row r="7">
      <c r="A7" s="1" t="s">
        <v>31</v>
      </c>
      <c r="B7" s="1" t="s">
        <v>23</v>
      </c>
      <c r="P7" s="2">
        <v>2.311E-5</v>
      </c>
      <c r="Q7" s="1">
        <v>2.928</v>
      </c>
      <c r="S7" s="1">
        <v>1443.0</v>
      </c>
    </row>
    <row r="8">
      <c r="A8" s="1" t="s">
        <v>31</v>
      </c>
      <c r="B8" s="1" t="s">
        <v>35</v>
      </c>
      <c r="P8" s="2">
        <v>3.526E-5</v>
      </c>
      <c r="Q8" s="1">
        <v>2.859</v>
      </c>
      <c r="S8" s="1">
        <v>145.0</v>
      </c>
    </row>
    <row r="9">
      <c r="A9" s="1" t="s">
        <v>31</v>
      </c>
      <c r="B9" s="1" t="s">
        <v>28</v>
      </c>
      <c r="P9" s="2">
        <v>3.065E-5</v>
      </c>
      <c r="Q9" s="1">
        <v>2.884</v>
      </c>
      <c r="S9" s="1">
        <v>858.0</v>
      </c>
    </row>
    <row r="10">
      <c r="A10" s="1" t="s">
        <v>31</v>
      </c>
      <c r="B10" s="1" t="s">
        <v>36</v>
      </c>
      <c r="P10" s="2">
        <v>1.298E-4</v>
      </c>
      <c r="Q10" s="1">
        <v>2.458</v>
      </c>
      <c r="S10" s="1">
        <v>129.0</v>
      </c>
    </row>
    <row r="11">
      <c r="A11" s="1" t="s">
        <v>37</v>
      </c>
      <c r="B11" s="1" t="s">
        <v>33</v>
      </c>
      <c r="C11" s="1" t="s">
        <v>38</v>
      </c>
      <c r="L11" s="1">
        <v>23.4</v>
      </c>
      <c r="O11" s="1">
        <v>214.0</v>
      </c>
    </row>
    <row r="12">
      <c r="A12" s="1" t="s">
        <v>37</v>
      </c>
      <c r="B12" s="1" t="s">
        <v>34</v>
      </c>
      <c r="C12" s="1" t="s">
        <v>38</v>
      </c>
      <c r="L12" s="1">
        <v>23.8</v>
      </c>
      <c r="O12" s="1">
        <v>205.0</v>
      </c>
    </row>
    <row r="13">
      <c r="A13" s="1" t="s">
        <v>39</v>
      </c>
      <c r="B13" s="1" t="s">
        <v>28</v>
      </c>
      <c r="C13" s="1" t="s">
        <v>24</v>
      </c>
      <c r="L13" s="1">
        <v>580.0</v>
      </c>
      <c r="N13" s="1" t="s">
        <v>40</v>
      </c>
      <c r="O13" s="1">
        <v>540.0</v>
      </c>
    </row>
    <row r="14">
      <c r="A14" s="1" t="s">
        <v>41</v>
      </c>
      <c r="B14" s="1" t="s">
        <v>36</v>
      </c>
      <c r="C14" s="1" t="s">
        <v>42</v>
      </c>
      <c r="D14" s="1">
        <v>22.0</v>
      </c>
      <c r="E14" s="1">
        <v>827.0</v>
      </c>
      <c r="F14" s="1">
        <v>0.16</v>
      </c>
      <c r="H14" s="1" t="s">
        <v>43</v>
      </c>
    </row>
    <row r="15">
      <c r="A15" s="1" t="s">
        <v>41</v>
      </c>
      <c r="B15" s="1" t="s">
        <v>33</v>
      </c>
      <c r="C15" s="1" t="s">
        <v>42</v>
      </c>
      <c r="D15" s="1">
        <v>77.0</v>
      </c>
      <c r="E15" s="1">
        <v>791.0</v>
      </c>
      <c r="F15" s="1">
        <v>0.1</v>
      </c>
      <c r="H15" s="1" t="s">
        <v>43</v>
      </c>
    </row>
    <row r="16">
      <c r="A16" s="1" t="s">
        <v>41</v>
      </c>
      <c r="B16" s="1" t="s">
        <v>32</v>
      </c>
      <c r="C16" s="1" t="s">
        <v>42</v>
      </c>
      <c r="D16" s="1">
        <v>23.0</v>
      </c>
      <c r="E16" s="1">
        <v>729.0</v>
      </c>
      <c r="F16" s="1">
        <v>0.27</v>
      </c>
      <c r="H16" s="1" t="s">
        <v>43</v>
      </c>
    </row>
    <row r="17">
      <c r="A17" s="1" t="s">
        <v>41</v>
      </c>
      <c r="B17" s="1" t="s">
        <v>23</v>
      </c>
      <c r="C17" s="1" t="s">
        <v>42</v>
      </c>
      <c r="D17" s="1">
        <v>56.0</v>
      </c>
      <c r="E17" s="1">
        <v>412.0</v>
      </c>
      <c r="F17" s="1">
        <v>0.34</v>
      </c>
      <c r="H17" s="1" t="s">
        <v>43</v>
      </c>
    </row>
    <row r="18">
      <c r="A18" s="1" t="s">
        <v>41</v>
      </c>
      <c r="B18" s="1" t="s">
        <v>35</v>
      </c>
      <c r="C18" s="1" t="s">
        <v>42</v>
      </c>
      <c r="D18" s="1">
        <v>54.0</v>
      </c>
      <c r="E18" s="1">
        <v>313.0</v>
      </c>
      <c r="F18" s="1">
        <v>0.38</v>
      </c>
      <c r="H18" s="1" t="s">
        <v>43</v>
      </c>
    </row>
    <row r="19">
      <c r="A19" s="1" t="s">
        <v>44</v>
      </c>
      <c r="B19" s="1" t="s">
        <v>36</v>
      </c>
      <c r="C19" s="1" t="s">
        <v>45</v>
      </c>
      <c r="D19" s="1">
        <v>86.0</v>
      </c>
      <c r="H19" s="1" t="s">
        <v>46</v>
      </c>
      <c r="J19" s="1">
        <v>90.5</v>
      </c>
      <c r="P19" s="1">
        <v>0.0343</v>
      </c>
      <c r="Q19" s="1">
        <v>2.77</v>
      </c>
      <c r="S19" s="1">
        <v>86.0</v>
      </c>
    </row>
    <row r="20">
      <c r="A20" s="1" t="s">
        <v>44</v>
      </c>
      <c r="B20" s="1" t="s">
        <v>33</v>
      </c>
      <c r="C20" s="1" t="s">
        <v>45</v>
      </c>
      <c r="D20" s="1">
        <v>575.0</v>
      </c>
      <c r="H20" s="1" t="s">
        <v>46</v>
      </c>
      <c r="J20" s="1">
        <v>63.4</v>
      </c>
      <c r="P20" s="1">
        <v>0.0159</v>
      </c>
      <c r="Q20" s="1">
        <v>3.03</v>
      </c>
      <c r="S20" s="1">
        <v>575.0</v>
      </c>
    </row>
    <row r="21">
      <c r="A21" s="1" t="s">
        <v>44</v>
      </c>
      <c r="B21" s="1" t="s">
        <v>32</v>
      </c>
      <c r="C21" s="1" t="s">
        <v>45</v>
      </c>
      <c r="D21" s="1">
        <v>255.0</v>
      </c>
      <c r="H21" s="1" t="s">
        <v>46</v>
      </c>
      <c r="J21" s="1">
        <v>95.0</v>
      </c>
      <c r="P21" s="1">
        <v>0.0425</v>
      </c>
      <c r="Q21" s="1">
        <v>2.75</v>
      </c>
      <c r="S21" s="1">
        <v>255.0</v>
      </c>
    </row>
    <row r="22">
      <c r="A22" s="1" t="s">
        <v>44</v>
      </c>
      <c r="B22" s="1" t="s">
        <v>23</v>
      </c>
      <c r="C22" s="1" t="s">
        <v>45</v>
      </c>
      <c r="D22" s="1">
        <v>114.0</v>
      </c>
      <c r="H22" s="1" t="s">
        <v>46</v>
      </c>
      <c r="J22" s="1">
        <v>67.4</v>
      </c>
      <c r="P22" s="1">
        <v>0.0225</v>
      </c>
      <c r="Q22" s="1">
        <v>2.93</v>
      </c>
      <c r="S22" s="1">
        <v>114.0</v>
      </c>
    </row>
    <row r="23">
      <c r="A23" s="1" t="s">
        <v>44</v>
      </c>
      <c r="B23" s="1" t="s">
        <v>34</v>
      </c>
      <c r="C23" s="1" t="s">
        <v>45</v>
      </c>
      <c r="D23" s="1">
        <v>130.0</v>
      </c>
      <c r="H23" s="1" t="s">
        <v>46</v>
      </c>
      <c r="J23" s="1">
        <v>63.2</v>
      </c>
      <c r="P23" s="1">
        <v>0.0243</v>
      </c>
      <c r="Q23" s="1">
        <v>2.91</v>
      </c>
    </row>
    <row r="24">
      <c r="A24" s="1" t="s">
        <v>44</v>
      </c>
      <c r="B24" s="1" t="s">
        <v>35</v>
      </c>
      <c r="C24" s="1" t="s">
        <v>45</v>
      </c>
      <c r="D24" s="1">
        <v>329.0</v>
      </c>
      <c r="H24" s="1" t="s">
        <v>46</v>
      </c>
      <c r="J24" s="1">
        <v>57.5</v>
      </c>
      <c r="P24" s="1">
        <v>0.018</v>
      </c>
      <c r="Q24" s="1">
        <v>3.04</v>
      </c>
    </row>
    <row r="25">
      <c r="A25" s="1" t="s">
        <v>47</v>
      </c>
      <c r="B25" s="1" t="s">
        <v>48</v>
      </c>
      <c r="C25" s="1" t="s">
        <v>49</v>
      </c>
      <c r="L25" s="1">
        <v>40.7</v>
      </c>
      <c r="N25" s="1" t="s">
        <v>50</v>
      </c>
      <c r="O25" s="1">
        <v>898.0</v>
      </c>
    </row>
    <row r="26">
      <c r="A26" s="1" t="s">
        <v>51</v>
      </c>
      <c r="B26" s="1" t="s">
        <v>52</v>
      </c>
      <c r="P26" s="3">
        <f>EXP(-10.76)</f>
        <v>0.00002123202294</v>
      </c>
      <c r="Q26" s="1">
        <v>2.995</v>
      </c>
      <c r="R26" s="1" t="s">
        <v>50</v>
      </c>
      <c r="S26" s="1">
        <v>3890.0</v>
      </c>
    </row>
    <row r="27">
      <c r="A27" s="1" t="s">
        <v>51</v>
      </c>
      <c r="B27" s="1" t="s">
        <v>23</v>
      </c>
      <c r="P27" s="3">
        <f>EXP(-10.56)</f>
        <v>0.00002593285138</v>
      </c>
      <c r="Q27" s="1">
        <v>2.89</v>
      </c>
      <c r="R27" s="1" t="s">
        <v>50</v>
      </c>
      <c r="S27" s="1">
        <v>192.0</v>
      </c>
    </row>
    <row r="28">
      <c r="A28" s="1" t="s">
        <v>51</v>
      </c>
      <c r="B28" s="1" t="s">
        <v>34</v>
      </c>
      <c r="P28" s="3">
        <f>EXP(-11.88)</f>
        <v>0.000006927580084</v>
      </c>
      <c r="Q28" s="1">
        <v>3.258</v>
      </c>
      <c r="R28" s="1" t="s">
        <v>50</v>
      </c>
      <c r="S28" s="1">
        <v>55.0</v>
      </c>
    </row>
    <row r="29">
      <c r="A29" s="1" t="s">
        <v>51</v>
      </c>
      <c r="B29" s="1" t="s">
        <v>33</v>
      </c>
      <c r="P29" s="3">
        <f>exp(-10.91)</f>
        <v>0.0000182745715</v>
      </c>
      <c r="Q29" s="1">
        <v>2.984</v>
      </c>
      <c r="R29" s="1" t="s">
        <v>50</v>
      </c>
      <c r="S29" s="1">
        <v>969.0</v>
      </c>
    </row>
    <row r="30">
      <c r="A30" s="1" t="s">
        <v>51</v>
      </c>
      <c r="B30" s="1" t="s">
        <v>32</v>
      </c>
      <c r="P30" s="3">
        <f>exp(-10.97)</f>
        <v>0.0000172103433</v>
      </c>
      <c r="Q30" s="1">
        <v>2.961</v>
      </c>
      <c r="R30" s="1" t="s">
        <v>50</v>
      </c>
      <c r="S30" s="1">
        <v>197.0</v>
      </c>
    </row>
    <row r="31">
      <c r="A31" s="1" t="s">
        <v>53</v>
      </c>
      <c r="B31" s="1" t="s">
        <v>35</v>
      </c>
      <c r="C31" s="1" t="s">
        <v>54</v>
      </c>
      <c r="D31" s="1">
        <v>9.0</v>
      </c>
      <c r="E31" s="1">
        <v>442.0</v>
      </c>
      <c r="F31" s="1">
        <v>0.234</v>
      </c>
      <c r="G31" s="1">
        <v>-0.89</v>
      </c>
      <c r="H31" s="1" t="s">
        <v>25</v>
      </c>
    </row>
    <row r="32">
      <c r="A32" s="1" t="s">
        <v>53</v>
      </c>
      <c r="B32" s="1" t="s">
        <v>23</v>
      </c>
      <c r="C32" s="1" t="s">
        <v>54</v>
      </c>
      <c r="D32" s="1">
        <v>10.0</v>
      </c>
      <c r="E32" s="1">
        <v>584.0</v>
      </c>
      <c r="F32" s="1">
        <v>0.289</v>
      </c>
      <c r="G32" s="1">
        <v>-0.54</v>
      </c>
      <c r="H32" s="1" t="s">
        <v>25</v>
      </c>
    </row>
    <row r="33">
      <c r="A33" s="1" t="s">
        <v>55</v>
      </c>
      <c r="B33" s="1" t="s">
        <v>34</v>
      </c>
      <c r="C33" s="1" t="s">
        <v>54</v>
      </c>
      <c r="D33" s="1">
        <v>8.0</v>
      </c>
      <c r="E33" s="1">
        <v>441.0</v>
      </c>
      <c r="F33" s="1">
        <v>0.351</v>
      </c>
      <c r="G33" s="1">
        <v>-0.3</v>
      </c>
      <c r="H33" s="1" t="s">
        <v>25</v>
      </c>
    </row>
    <row r="34">
      <c r="A34" s="1" t="s">
        <v>55</v>
      </c>
      <c r="B34" s="1" t="s">
        <v>33</v>
      </c>
      <c r="C34" s="1" t="s">
        <v>54</v>
      </c>
      <c r="D34" s="1">
        <v>4.0</v>
      </c>
      <c r="E34" s="1">
        <v>403.0</v>
      </c>
      <c r="F34" s="1">
        <v>0.347</v>
      </c>
      <c r="G34" s="1">
        <v>-1.06</v>
      </c>
      <c r="H34" s="1" t="s">
        <v>25</v>
      </c>
    </row>
    <row r="35">
      <c r="A35" s="1" t="s">
        <v>55</v>
      </c>
      <c r="B35" s="1" t="s">
        <v>32</v>
      </c>
      <c r="C35" s="1" t="s">
        <v>54</v>
      </c>
      <c r="D35" s="1">
        <v>11.0</v>
      </c>
      <c r="E35" s="1">
        <v>1091.0</v>
      </c>
      <c r="F35" s="1">
        <v>0.123</v>
      </c>
      <c r="G35" s="1">
        <v>-1.19</v>
      </c>
      <c r="H35" s="1" t="s">
        <v>25</v>
      </c>
    </row>
    <row r="36">
      <c r="A36" s="1" t="s">
        <v>55</v>
      </c>
      <c r="B36" s="1" t="s">
        <v>56</v>
      </c>
      <c r="C36" s="1" t="s">
        <v>54</v>
      </c>
      <c r="D36" s="1">
        <v>14.0</v>
      </c>
      <c r="E36" s="1">
        <v>1229.0</v>
      </c>
      <c r="F36" s="1">
        <v>0.163</v>
      </c>
      <c r="G36" s="1">
        <v>-0.36</v>
      </c>
      <c r="H36" s="1" t="s">
        <v>25</v>
      </c>
    </row>
    <row r="37">
      <c r="A37" s="1" t="s">
        <v>57</v>
      </c>
      <c r="B37" s="1" t="s">
        <v>23</v>
      </c>
      <c r="C37" s="1" t="s">
        <v>29</v>
      </c>
      <c r="D37" s="1">
        <v>378.0</v>
      </c>
      <c r="E37" s="1">
        <v>68.14</v>
      </c>
      <c r="F37" s="1">
        <v>0.22</v>
      </c>
      <c r="G37" s="1">
        <v>-0.37</v>
      </c>
      <c r="H37" s="1" t="s">
        <v>50</v>
      </c>
    </row>
    <row r="38">
      <c r="A38" s="1" t="s">
        <v>58</v>
      </c>
      <c r="B38" s="1" t="s">
        <v>33</v>
      </c>
      <c r="C38" s="1" t="s">
        <v>29</v>
      </c>
      <c r="D38" s="1">
        <v>37.0</v>
      </c>
      <c r="E38" s="1">
        <v>1182.8</v>
      </c>
      <c r="F38" s="1">
        <v>0.064</v>
      </c>
      <c r="G38" s="1">
        <v>2.06</v>
      </c>
      <c r="H38" s="1" t="s">
        <v>25</v>
      </c>
    </row>
    <row r="39">
      <c r="A39" s="1" t="s">
        <v>58</v>
      </c>
      <c r="B39" s="1" t="s">
        <v>33</v>
      </c>
      <c r="C39" s="1" t="s">
        <v>59</v>
      </c>
      <c r="D39" s="1">
        <v>62.0</v>
      </c>
      <c r="E39" s="1">
        <v>750.0</v>
      </c>
      <c r="F39" s="1">
        <v>0.179</v>
      </c>
      <c r="G39" s="1">
        <v>-0.18</v>
      </c>
      <c r="H39" s="1" t="s">
        <v>25</v>
      </c>
    </row>
    <row r="40">
      <c r="A40" s="1" t="s">
        <v>58</v>
      </c>
      <c r="B40" s="1" t="s">
        <v>33</v>
      </c>
      <c r="C40" s="1" t="s">
        <v>60</v>
      </c>
      <c r="D40" s="1">
        <v>60.0</v>
      </c>
      <c r="E40" s="1">
        <v>1458.6</v>
      </c>
      <c r="F40" s="1">
        <v>0.039</v>
      </c>
      <c r="G40" s="1">
        <v>1.13</v>
      </c>
      <c r="H40" s="1" t="s">
        <v>25</v>
      </c>
    </row>
    <row r="41">
      <c r="A41" s="1" t="s">
        <v>61</v>
      </c>
      <c r="B41" s="1" t="s">
        <v>33</v>
      </c>
      <c r="C41" s="1" t="s">
        <v>38</v>
      </c>
      <c r="P41" s="2">
        <v>3.311E-5</v>
      </c>
      <c r="Q41" s="1">
        <v>2.7993</v>
      </c>
      <c r="S41" s="1">
        <v>418.0</v>
      </c>
    </row>
    <row r="42">
      <c r="A42" s="1" t="s">
        <v>61</v>
      </c>
      <c r="B42" s="1" t="s">
        <v>33</v>
      </c>
      <c r="C42" s="1" t="s">
        <v>24</v>
      </c>
      <c r="P42" s="2">
        <v>1.49E-5</v>
      </c>
      <c r="Q42" s="1">
        <v>3.0199</v>
      </c>
      <c r="S42" s="1">
        <v>50.0</v>
      </c>
    </row>
    <row r="43">
      <c r="A43" s="1" t="s">
        <v>61</v>
      </c>
      <c r="B43" s="1" t="s">
        <v>28</v>
      </c>
      <c r="C43" s="1" t="s">
        <v>38</v>
      </c>
      <c r="P43" s="2">
        <v>6.408E-5</v>
      </c>
      <c r="Q43" s="1">
        <v>2.6948</v>
      </c>
      <c r="S43" s="1">
        <v>53.0</v>
      </c>
    </row>
    <row r="44">
      <c r="A44" s="1" t="s">
        <v>61</v>
      </c>
      <c r="B44" s="1" t="s">
        <v>28</v>
      </c>
      <c r="C44" s="1" t="s">
        <v>24</v>
      </c>
      <c r="P44" s="2">
        <v>2.474E-5</v>
      </c>
      <c r="Q44" s="1">
        <v>2.9129</v>
      </c>
      <c r="S44" s="1">
        <v>147.0</v>
      </c>
    </row>
    <row r="45">
      <c r="A45" s="1" t="s">
        <v>61</v>
      </c>
      <c r="B45" s="1" t="s">
        <v>32</v>
      </c>
      <c r="C45" s="1" t="s">
        <v>38</v>
      </c>
      <c r="P45" s="2">
        <v>2.606E-5</v>
      </c>
      <c r="Q45" s="1">
        <v>2.8411</v>
      </c>
      <c r="S45" s="1">
        <v>756.0</v>
      </c>
    </row>
    <row r="46">
      <c r="A46" s="1" t="s">
        <v>61</v>
      </c>
      <c r="B46" s="1" t="s">
        <v>32</v>
      </c>
      <c r="C46" s="1" t="s">
        <v>24</v>
      </c>
      <c r="P46" s="2">
        <v>1.945E-5</v>
      </c>
      <c r="Q46" s="1">
        <v>2.9208</v>
      </c>
      <c r="S46" s="1">
        <v>34.0</v>
      </c>
    </row>
    <row r="47">
      <c r="A47" s="1" t="s">
        <v>61</v>
      </c>
      <c r="B47" s="1" t="s">
        <v>23</v>
      </c>
      <c r="C47" s="1" t="s">
        <v>38</v>
      </c>
      <c r="P47" s="2">
        <v>6.378E-5</v>
      </c>
      <c r="Q47" s="1">
        <v>2.7621</v>
      </c>
      <c r="S47" s="1">
        <v>778.0</v>
      </c>
    </row>
    <row r="48">
      <c r="A48" s="1" t="s">
        <v>61</v>
      </c>
      <c r="B48" s="1" t="s">
        <v>23</v>
      </c>
      <c r="C48" s="1" t="s">
        <v>24</v>
      </c>
      <c r="P48" s="2">
        <v>1.323E-5</v>
      </c>
      <c r="Q48" s="1">
        <v>3.029</v>
      </c>
      <c r="S48" s="1">
        <v>80.0</v>
      </c>
    </row>
    <row r="49">
      <c r="A49" s="1" t="s">
        <v>62</v>
      </c>
      <c r="B49" s="1" t="s">
        <v>33</v>
      </c>
      <c r="C49" s="1" t="s">
        <v>24</v>
      </c>
      <c r="P49" s="2">
        <v>1.71379E-5</v>
      </c>
      <c r="Q49" s="1">
        <v>3.00985</v>
      </c>
      <c r="R49" s="1" t="s">
        <v>63</v>
      </c>
      <c r="S49" s="1">
        <v>1221.0</v>
      </c>
    </row>
    <row r="50">
      <c r="A50" s="1" t="s">
        <v>62</v>
      </c>
      <c r="B50" s="1" t="s">
        <v>32</v>
      </c>
      <c r="C50" s="1" t="s">
        <v>24</v>
      </c>
      <c r="P50" s="2">
        <v>5.5096E-5</v>
      </c>
      <c r="Q50" s="1">
        <v>2.69544</v>
      </c>
      <c r="R50" s="1" t="s">
        <v>63</v>
      </c>
      <c r="S50" s="1">
        <v>123.0</v>
      </c>
    </row>
    <row r="51">
      <c r="A51" s="1" t="s">
        <v>62</v>
      </c>
      <c r="B51" s="1" t="s">
        <v>23</v>
      </c>
      <c r="C51" s="1" t="s">
        <v>24</v>
      </c>
      <c r="P51" s="2">
        <v>3.81465E-5</v>
      </c>
      <c r="Q51" s="1">
        <v>2.79567</v>
      </c>
      <c r="R51" s="1" t="s">
        <v>63</v>
      </c>
      <c r="S51" s="1">
        <v>1531.0</v>
      </c>
    </row>
    <row r="52">
      <c r="A52" s="1" t="s">
        <v>62</v>
      </c>
      <c r="B52" s="1" t="s">
        <v>34</v>
      </c>
      <c r="C52" s="1" t="s">
        <v>24</v>
      </c>
      <c r="P52" s="2">
        <v>2.18039E-5</v>
      </c>
      <c r="Q52" s="1">
        <v>2.94162</v>
      </c>
      <c r="R52" s="1" t="s">
        <v>63</v>
      </c>
      <c r="S52" s="1">
        <v>329.0</v>
      </c>
    </row>
    <row r="53">
      <c r="A53" s="1" t="s">
        <v>62</v>
      </c>
      <c r="B53" s="1" t="s">
        <v>35</v>
      </c>
      <c r="C53" s="1" t="s">
        <v>24</v>
      </c>
      <c r="P53" s="2">
        <v>4.08276E-5</v>
      </c>
      <c r="Q53" s="1">
        <v>2.83294</v>
      </c>
      <c r="R53" s="1" t="s">
        <v>63</v>
      </c>
      <c r="S53" s="1">
        <v>189.0</v>
      </c>
    </row>
    <row r="54">
      <c r="A54" s="1" t="s">
        <v>62</v>
      </c>
      <c r="B54" s="1" t="s">
        <v>28</v>
      </c>
      <c r="C54" s="1" t="s">
        <v>24</v>
      </c>
      <c r="P54" s="2">
        <v>1.62089E-5</v>
      </c>
      <c r="Q54" s="1">
        <v>3.02944</v>
      </c>
      <c r="R54" s="1" t="s">
        <v>64</v>
      </c>
      <c r="S54" s="1">
        <v>80.0</v>
      </c>
    </row>
    <row r="55">
      <c r="A55" s="1" t="s">
        <v>65</v>
      </c>
      <c r="B55" s="1" t="s">
        <v>28</v>
      </c>
      <c r="C55" s="1" t="s">
        <v>24</v>
      </c>
      <c r="P55" s="3">
        <f>log(2.5912)</f>
        <v>0.413500935</v>
      </c>
      <c r="Q55" s="1">
        <v>0.3187</v>
      </c>
      <c r="S55" s="1">
        <v>547.0</v>
      </c>
    </row>
    <row r="56">
      <c r="A56" s="1" t="s">
        <v>65</v>
      </c>
      <c r="B56" s="1" t="s">
        <v>23</v>
      </c>
      <c r="C56" s="1" t="s">
        <v>24</v>
      </c>
      <c r="P56" s="3">
        <f>log(2.5852)</f>
        <v>0.4124941473</v>
      </c>
      <c r="Q56" s="1">
        <v>0.3455</v>
      </c>
      <c r="S56" s="1">
        <v>471.0</v>
      </c>
    </row>
    <row r="57">
      <c r="A57" s="1" t="s">
        <v>65</v>
      </c>
      <c r="B57" s="1" t="s">
        <v>34</v>
      </c>
      <c r="C57" s="1" t="s">
        <v>24</v>
      </c>
      <c r="P57" s="3">
        <f>log(2.5741)</f>
        <v>0.4106254146</v>
      </c>
      <c r="Q57" s="1">
        <v>0.2758</v>
      </c>
      <c r="S57" s="1">
        <v>128.0</v>
      </c>
    </row>
    <row r="58">
      <c r="A58" s="1" t="s">
        <v>65</v>
      </c>
      <c r="B58" s="1" t="s">
        <v>35</v>
      </c>
      <c r="C58" s="1" t="s">
        <v>24</v>
      </c>
      <c r="P58" s="3">
        <f>LOG(2.558)</f>
        <v>0.4079005401</v>
      </c>
      <c r="Q58" s="1">
        <v>0.3026</v>
      </c>
      <c r="S58" s="1">
        <v>86.0</v>
      </c>
    </row>
    <row r="59">
      <c r="A59" s="1" t="s">
        <v>65</v>
      </c>
      <c r="B59" s="1" t="s">
        <v>33</v>
      </c>
      <c r="C59" s="1" t="s">
        <v>24</v>
      </c>
      <c r="P59" s="3">
        <f>log(2.5864)</f>
        <v>0.4126956916</v>
      </c>
      <c r="Q59" s="1">
        <v>0.1392</v>
      </c>
      <c r="S59" s="1">
        <v>754.0</v>
      </c>
    </row>
    <row r="60">
      <c r="A60" s="1" t="s">
        <v>65</v>
      </c>
      <c r="B60" s="1" t="s">
        <v>32</v>
      </c>
      <c r="C60" s="1" t="s">
        <v>24</v>
      </c>
      <c r="P60" s="3">
        <f>log(2.5993)</f>
        <v>0.4148564068</v>
      </c>
      <c r="Q60" s="1">
        <v>0.3376</v>
      </c>
      <c r="S60" s="1">
        <v>44.0</v>
      </c>
    </row>
  </sheetData>
  <drawing r:id="rId1"/>
</worksheet>
</file>