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u6032456\Documents\Thesis\PhDMeeting\article2\Transform\"/>
    </mc:Choice>
  </mc:AlternateContent>
  <xr:revisionPtr revIDLastSave="0" documentId="13_ncr:1_{FCE411F4-D8CF-4CF8-AA8D-3B25FBFAF793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P1" sheetId="1" r:id="rId1"/>
    <sheet name="P20" sheetId="2" r:id="rId2"/>
    <sheet name="P21" sheetId="3" r:id="rId3"/>
    <sheet name="Expone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4" i="4"/>
  <c r="G3" i="4"/>
  <c r="G2" i="4"/>
</calcChain>
</file>

<file path=xl/sharedStrings.xml><?xml version="1.0" encoding="utf-8"?>
<sst xmlns="http://schemas.openxmlformats.org/spreadsheetml/2006/main" count="237" uniqueCount="106">
  <si>
    <t>log</t>
  </si>
  <si>
    <t>v^x, x=0.452</t>
  </si>
  <si>
    <t>Box-Cox, lambda=0.3535354</t>
  </si>
  <si>
    <t>Initially</t>
  </si>
  <si>
    <t>Log-Transform</t>
  </si>
  <si>
    <t>AIC</t>
  </si>
  <si>
    <t>Distr</t>
  </si>
  <si>
    <t>PACF</t>
  </si>
  <si>
    <t>N(1.2672, 0.757)</t>
  </si>
  <si>
    <t>After seasonality</t>
  </si>
  <si>
    <t>N(0, 0.7074)</t>
  </si>
  <si>
    <t>PACF(1)=0.86</t>
  </si>
  <si>
    <t>PACF(2)= -0.05</t>
  </si>
  <si>
    <t>PACF(3)= 0.06</t>
  </si>
  <si>
    <t>PACF(23)=0.05</t>
  </si>
  <si>
    <t>PACF(24)=0</t>
  </si>
  <si>
    <t>AR(1)</t>
  </si>
  <si>
    <t>res^2</t>
  </si>
  <si>
    <t>PACF(1)=0.36</t>
  </si>
  <si>
    <t>PACF(2)=-0.05</t>
  </si>
  <si>
    <t>PACF(3)=0.06</t>
  </si>
  <si>
    <t>AR(2)</t>
  </si>
  <si>
    <t>POINT 1</t>
  </si>
  <si>
    <t>PACF(1)=0.38</t>
  </si>
  <si>
    <t>PACF(2)=-0.04</t>
  </si>
  <si>
    <t>PACF(3)=0.07</t>
  </si>
  <si>
    <t>PACF(24)=0.02</t>
  </si>
  <si>
    <t>AR(24)</t>
  </si>
  <si>
    <t>Weibull exponent</t>
  </si>
  <si>
    <t>v^m, m=0.452</t>
  </si>
  <si>
    <t>PACF(1)=0.37</t>
  </si>
  <si>
    <t>N(1.87, 0.5724)</t>
  </si>
  <si>
    <t>N(0, 0.5336)</t>
  </si>
  <si>
    <t>PACF(1)=0.91</t>
  </si>
  <si>
    <t>PACF(2)=-0.2</t>
  </si>
  <si>
    <t>PACF(3)=0.05</t>
  </si>
  <si>
    <t>PACF(24)=-0.03</t>
  </si>
  <si>
    <t>PACF(1)=0.24</t>
  </si>
  <si>
    <t>PACF(2)=0.08</t>
  </si>
  <si>
    <t>PACF(3)=0.04</t>
  </si>
  <si>
    <t>PACF(24)=0.07</t>
  </si>
  <si>
    <t>PACF(1)=0.27</t>
  </si>
  <si>
    <t>PACF(2)=0.07</t>
  </si>
  <si>
    <t>PACF(24)=0.06</t>
  </si>
  <si>
    <t>Box-Cox</t>
  </si>
  <si>
    <t>lambda=0.3535354</t>
  </si>
  <si>
    <t>PACF(2)=0.06</t>
  </si>
  <si>
    <t>PACF(24)=0.05</t>
  </si>
  <si>
    <t>N(1.7481, 1.1158)</t>
  </si>
  <si>
    <t>N(0,1.04)</t>
  </si>
  <si>
    <t>PACF(1==0.9</t>
  </si>
  <si>
    <t>PACF(2)=-0.17</t>
  </si>
  <si>
    <t>PACF(24)=-0.02</t>
  </si>
  <si>
    <t>PACF(1)=0.26</t>
  </si>
  <si>
    <t>PACF(1)=0.29</t>
  </si>
  <si>
    <t>PACF(2)=0.05</t>
  </si>
  <si>
    <t>PACF(24)=0.04</t>
  </si>
  <si>
    <t>POINT 20</t>
  </si>
  <si>
    <t>N(1.4869, 0.8751)</t>
  </si>
  <si>
    <t>N(0,0.8017)</t>
  </si>
  <si>
    <t>PACF(1)=0.89</t>
  </si>
  <si>
    <t>PACF(2)=-0.06</t>
  </si>
  <si>
    <t>PACF(1)=0.35</t>
  </si>
  <si>
    <t>PACF(2)=-0.02</t>
  </si>
  <si>
    <t>PACF(24)=0.03</t>
  </si>
  <si>
    <t>v^m, m=0.4212</t>
  </si>
  <si>
    <t>N(1.988, 0.6313)</t>
  </si>
  <si>
    <t>N(0,0.5731)</t>
  </si>
  <si>
    <t>PACF(1)=0.93</t>
  </si>
  <si>
    <t>PACF(2)=-0.23</t>
  </si>
  <si>
    <t>PACF(1)=0.22</t>
  </si>
  <si>
    <t>PACF(2)=0.04</t>
  </si>
  <si>
    <t>PACF(1)=0.28</t>
  </si>
  <si>
    <t>PACF(2)=0.03</t>
  </si>
  <si>
    <t>lambda=0.4545455</t>
  </si>
  <si>
    <t>N(2.4381, 1.574)</t>
  </si>
  <si>
    <t>N(0,1.4287)</t>
  </si>
  <si>
    <t>PACF(2)=-0.24</t>
  </si>
  <si>
    <t>PACF(24)=-0.04</t>
  </si>
  <si>
    <t>PACF(1)=0.21</t>
  </si>
  <si>
    <t>POINT 21</t>
  </si>
  <si>
    <t>N(1.4145, 0.7025)</t>
  </si>
  <si>
    <t>N(0,0.6704)</t>
  </si>
  <si>
    <t>PACF(1)=0.88</t>
  </si>
  <si>
    <t>PACF(2)=-0.01</t>
  </si>
  <si>
    <t>PACF(1)=0.39</t>
  </si>
  <si>
    <t>PACF(24)=0.01</t>
  </si>
  <si>
    <t>v^m, m=0.5469</t>
  </si>
  <si>
    <t>N(2.308,0.7272)</t>
  </si>
  <si>
    <t>N(0,0.6958)</t>
  </si>
  <si>
    <t>PACF(2)=-0.18</t>
  </si>
  <si>
    <t>PACF(1)=0.3</t>
  </si>
  <si>
    <t>PACF(1)=0.31</t>
  </si>
  <si>
    <t>lambda=0.6565657</t>
  </si>
  <si>
    <t>N(2.688, 1.548)</t>
  </si>
  <si>
    <t>N(0,1.484)</t>
  </si>
  <si>
    <t>PACF(1)=0.94</t>
  </si>
  <si>
    <t>PACF(1)=0.25</t>
  </si>
  <si>
    <t>PACF(3)=0.08</t>
  </si>
  <si>
    <t>Grid point #</t>
  </si>
  <si>
    <t>Lat</t>
  </si>
  <si>
    <t>Lon</t>
  </si>
  <si>
    <t>Weibull shape (k)</t>
  </si>
  <si>
    <t>Weibull scale (c)</t>
  </si>
  <si>
    <t>AIC*10^-5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</si>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</sst>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1">
    <xf numFmtId="0" fontId="0" fillId="0" borderId="0" xfId="0"/>
    <xf numFmtId="0" fontId="2" fillId="2" borderId="1" xfId="1"/>
    <xf numFmtId="0" fontId="1" fillId="3" borderId="0" xfId="2"/>
    <xf numFmtId="0" fontId="1" fillId="5" borderId="0" xfId="4"/>
    <xf numFmtId="0" fontId="1" fillId="5" borderId="0" xfId="4" applyAlignment="1">
      <alignment vertical="center"/>
    </xf>
    <xf numFmtId="0" fontId="1" fillId="6" borderId="0" xfId="5"/>
    <xf numFmtId="0" fontId="3" fillId="4" borderId="0" xfId="3"/>
    <xf numFmtId="0" fontId="1" fillId="3" borderId="0" xfId="2" applyNumberFormat="1"/>
    <xf numFmtId="164" fontId="0" fillId="0" borderId="0" xfId="0" applyNumberFormat="1"/>
    <xf numFmtId="0" fontId="1" fillId="7" borderId="0" xfId="6"/>
    <xf numFmtId="164" fontId="1" fillId="7" borderId="0" xfId="6" applyNumberFormat="1"/>
  </cellXfs>
  <cellStyles count="7">
    <cellStyle name="20% - Accent1" xfId="4" builtinId="30"/>
    <cellStyle name="20% - Accent2" xfId="5" builtinId="34"/>
    <cellStyle name="20% - Accent5" xfId="2" builtinId="46"/>
    <cellStyle name="40% - Accent6" xfId="6" builtinId="51"/>
    <cellStyle name="Input" xfId="1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workbookViewId="0">
      <selection activeCell="E22" sqref="E22"/>
    </sheetView>
  </sheetViews>
  <sheetFormatPr defaultRowHeight="15" x14ac:dyDescent="0.25"/>
  <cols>
    <col min="1" max="1" width="17.5703125" customWidth="1"/>
    <col min="2" max="2" width="17.42578125" customWidth="1"/>
    <col min="3" max="3" width="14.42578125" customWidth="1"/>
    <col min="4" max="4" width="27.5703125" customWidth="1"/>
    <col min="6" max="6" width="15.140625" customWidth="1"/>
    <col min="7" max="7" width="11.28515625" customWidth="1"/>
    <col min="8" max="8" width="13.42578125" customWidth="1"/>
    <col min="10" max="10" width="17.140625" customWidth="1"/>
    <col min="12" max="12" width="14.5703125" customWidth="1"/>
  </cols>
  <sheetData>
    <row r="1" spans="1:15" x14ac:dyDescent="0.25">
      <c r="B1" t="s">
        <v>0</v>
      </c>
      <c r="C1" t="s">
        <v>1</v>
      </c>
      <c r="D1" t="s">
        <v>2</v>
      </c>
    </row>
    <row r="3" spans="1:15" x14ac:dyDescent="0.25">
      <c r="E3" s="6" t="s">
        <v>22</v>
      </c>
    </row>
    <row r="4" spans="1:15" x14ac:dyDescent="0.25">
      <c r="A4" s="1" t="s">
        <v>4</v>
      </c>
      <c r="B4" s="1"/>
      <c r="C4" s="1"/>
      <c r="D4" s="1"/>
      <c r="E4" s="1"/>
      <c r="F4" s="1" t="s">
        <v>28</v>
      </c>
      <c r="G4" s="1"/>
      <c r="H4" s="1" t="s">
        <v>29</v>
      </c>
      <c r="I4" s="1"/>
      <c r="J4" s="1" t="s">
        <v>44</v>
      </c>
      <c r="K4" s="1" t="s">
        <v>45</v>
      </c>
      <c r="L4" s="1"/>
      <c r="M4" s="1"/>
      <c r="N4" s="1"/>
      <c r="O4" s="1"/>
    </row>
    <row r="5" spans="1:15" x14ac:dyDescent="0.25">
      <c r="B5" t="s">
        <v>6</v>
      </c>
      <c r="C5" t="s">
        <v>5</v>
      </c>
      <c r="D5" t="s">
        <v>7</v>
      </c>
      <c r="F5" t="s">
        <v>6</v>
      </c>
      <c r="G5" t="s">
        <v>5</v>
      </c>
      <c r="H5" t="s">
        <v>7</v>
      </c>
      <c r="J5" t="s">
        <v>6</v>
      </c>
      <c r="K5" t="s">
        <v>5</v>
      </c>
      <c r="L5" t="s">
        <v>7</v>
      </c>
    </row>
    <row r="6" spans="1:15" x14ac:dyDescent="0.25">
      <c r="A6" s="2" t="s">
        <v>3</v>
      </c>
      <c r="B6" s="2" t="s">
        <v>8</v>
      </c>
      <c r="C6" s="2">
        <v>88199</v>
      </c>
      <c r="D6" s="2"/>
      <c r="F6" s="2" t="s">
        <v>31</v>
      </c>
      <c r="G6" s="2">
        <v>66590</v>
      </c>
      <c r="J6" t="s">
        <v>48</v>
      </c>
      <c r="K6">
        <v>118200</v>
      </c>
    </row>
    <row r="8" spans="1:15" x14ac:dyDescent="0.25">
      <c r="A8" s="2" t="s">
        <v>9</v>
      </c>
      <c r="B8" s="2" t="s">
        <v>10</v>
      </c>
      <c r="C8" s="2">
        <v>82964</v>
      </c>
      <c r="D8" s="2" t="s">
        <v>11</v>
      </c>
      <c r="F8" s="2" t="s">
        <v>32</v>
      </c>
      <c r="G8" s="7">
        <v>61158</v>
      </c>
      <c r="H8" s="2" t="s">
        <v>33</v>
      </c>
      <c r="J8" s="3" t="s">
        <v>49</v>
      </c>
      <c r="K8" s="3">
        <v>112760</v>
      </c>
      <c r="L8" s="3" t="s">
        <v>50</v>
      </c>
    </row>
    <row r="9" spans="1:15" x14ac:dyDescent="0.25">
      <c r="A9" s="2"/>
      <c r="B9" s="2"/>
      <c r="C9" s="2"/>
      <c r="D9" s="2" t="s">
        <v>12</v>
      </c>
      <c r="F9" s="2"/>
      <c r="G9" s="2"/>
      <c r="H9" s="2" t="s">
        <v>34</v>
      </c>
      <c r="J9" s="3"/>
      <c r="K9" s="3"/>
      <c r="L9" s="3" t="s">
        <v>51</v>
      </c>
    </row>
    <row r="10" spans="1:15" x14ac:dyDescent="0.25">
      <c r="A10" s="2"/>
      <c r="B10" s="2"/>
      <c r="C10" s="2"/>
      <c r="D10" s="2" t="s">
        <v>13</v>
      </c>
      <c r="F10" s="2"/>
      <c r="G10" s="2"/>
      <c r="H10" s="2" t="s">
        <v>35</v>
      </c>
      <c r="J10" s="3"/>
      <c r="K10" s="3"/>
      <c r="L10" s="3" t="s">
        <v>35</v>
      </c>
    </row>
    <row r="11" spans="1:15" x14ac:dyDescent="0.25">
      <c r="A11" s="2"/>
      <c r="B11" s="2"/>
      <c r="C11" s="2"/>
      <c r="D11" s="2" t="s">
        <v>14</v>
      </c>
      <c r="F11" s="2"/>
      <c r="G11" s="2"/>
      <c r="H11" s="2" t="s">
        <v>36</v>
      </c>
      <c r="J11" s="3"/>
      <c r="K11" s="3"/>
      <c r="L11" s="3" t="s">
        <v>52</v>
      </c>
    </row>
    <row r="12" spans="1:15" x14ac:dyDescent="0.25">
      <c r="A12" s="2"/>
      <c r="B12" s="2"/>
      <c r="C12" s="2"/>
      <c r="D12" s="2" t="s">
        <v>15</v>
      </c>
    </row>
    <row r="14" spans="1:15" x14ac:dyDescent="0.25">
      <c r="D14" s="5" t="s">
        <v>17</v>
      </c>
    </row>
    <row r="15" spans="1:15" x14ac:dyDescent="0.25">
      <c r="A15" s="3" t="s">
        <v>16</v>
      </c>
      <c r="B15" s="3"/>
      <c r="C15" s="4">
        <v>32014.37</v>
      </c>
      <c r="D15" s="3" t="s">
        <v>18</v>
      </c>
      <c r="F15" s="3"/>
      <c r="G15" s="4">
        <v>-6879.44</v>
      </c>
      <c r="H15" s="3" t="s">
        <v>37</v>
      </c>
      <c r="J15" s="3"/>
      <c r="K15" s="4">
        <v>47743.49</v>
      </c>
      <c r="L15" s="3" t="s">
        <v>53</v>
      </c>
    </row>
    <row r="16" spans="1:15" x14ac:dyDescent="0.25">
      <c r="A16" s="3"/>
      <c r="B16" s="3"/>
      <c r="C16" s="3"/>
      <c r="D16" s="3" t="s">
        <v>19</v>
      </c>
      <c r="F16" s="3"/>
      <c r="G16" s="3"/>
      <c r="H16" s="3" t="s">
        <v>38</v>
      </c>
      <c r="J16" s="3"/>
      <c r="K16" s="3"/>
      <c r="L16" s="3" t="s">
        <v>42</v>
      </c>
    </row>
    <row r="17" spans="1:12" x14ac:dyDescent="0.25">
      <c r="A17" s="3"/>
      <c r="B17" s="3"/>
      <c r="C17" s="3"/>
      <c r="D17" s="3" t="s">
        <v>20</v>
      </c>
      <c r="F17" s="3"/>
      <c r="G17" s="3"/>
      <c r="H17" s="3" t="s">
        <v>39</v>
      </c>
      <c r="J17" s="3"/>
      <c r="K17" s="3"/>
      <c r="L17" s="3" t="s">
        <v>39</v>
      </c>
    </row>
    <row r="18" spans="1:12" x14ac:dyDescent="0.25">
      <c r="A18" s="3"/>
      <c r="B18" s="3"/>
      <c r="C18" s="3"/>
      <c r="D18" s="3" t="s">
        <v>15</v>
      </c>
      <c r="F18" s="3"/>
      <c r="G18" s="3"/>
      <c r="H18" s="3" t="s">
        <v>40</v>
      </c>
      <c r="J18" s="3"/>
      <c r="K18" s="3"/>
      <c r="L18" s="3" t="s">
        <v>43</v>
      </c>
    </row>
    <row r="20" spans="1:12" x14ac:dyDescent="0.25">
      <c r="A20" s="3" t="s">
        <v>21</v>
      </c>
      <c r="B20" s="3"/>
      <c r="C20" s="4">
        <v>31911.49</v>
      </c>
      <c r="D20" s="3" t="s">
        <v>23</v>
      </c>
      <c r="F20" s="3"/>
      <c r="G20" s="4">
        <v>-8507.74</v>
      </c>
      <c r="H20" s="3" t="s">
        <v>41</v>
      </c>
      <c r="J20" s="3"/>
      <c r="K20" s="4">
        <v>46546.87</v>
      </c>
      <c r="L20" s="3" t="s">
        <v>54</v>
      </c>
    </row>
    <row r="21" spans="1:12" x14ac:dyDescent="0.25">
      <c r="A21" s="3"/>
      <c r="B21" s="3"/>
      <c r="C21" s="3"/>
      <c r="D21" s="3" t="s">
        <v>24</v>
      </c>
      <c r="F21" s="3"/>
      <c r="G21" s="3"/>
      <c r="H21" s="3" t="s">
        <v>42</v>
      </c>
      <c r="J21" s="3"/>
      <c r="K21" s="3"/>
      <c r="L21" s="3" t="s">
        <v>46</v>
      </c>
    </row>
    <row r="22" spans="1:12" x14ac:dyDescent="0.25">
      <c r="A22" s="3"/>
      <c r="B22" s="3"/>
      <c r="C22" s="3"/>
      <c r="D22" s="3" t="s">
        <v>25</v>
      </c>
      <c r="F22" s="3"/>
      <c r="G22" s="3"/>
      <c r="H22" s="3" t="s">
        <v>35</v>
      </c>
      <c r="J22" s="3"/>
      <c r="K22" s="3"/>
      <c r="L22" s="3" t="s">
        <v>35</v>
      </c>
    </row>
    <row r="23" spans="1:12" x14ac:dyDescent="0.25">
      <c r="A23" s="3"/>
      <c r="B23" s="3"/>
      <c r="C23" s="3"/>
      <c r="D23" s="3" t="s">
        <v>26</v>
      </c>
      <c r="F23" s="3"/>
      <c r="G23" s="3"/>
      <c r="H23" s="3" t="s">
        <v>43</v>
      </c>
      <c r="J23" s="3"/>
      <c r="K23" s="3"/>
      <c r="L23" s="3" t="s">
        <v>47</v>
      </c>
    </row>
    <row r="25" spans="1:12" x14ac:dyDescent="0.25">
      <c r="A25" s="3" t="s">
        <v>27</v>
      </c>
      <c r="B25" s="3"/>
      <c r="C25" s="4">
        <v>30930.720000000001</v>
      </c>
      <c r="D25" s="3" t="s">
        <v>30</v>
      </c>
      <c r="F25" s="3"/>
      <c r="G25" s="4">
        <v>-9588.32</v>
      </c>
      <c r="H25" s="3" t="s">
        <v>41</v>
      </c>
      <c r="J25" s="3"/>
      <c r="K25" s="4">
        <v>45492.26</v>
      </c>
      <c r="L25" s="3" t="s">
        <v>54</v>
      </c>
    </row>
    <row r="26" spans="1:12" x14ac:dyDescent="0.25">
      <c r="A26" s="3"/>
      <c r="B26" s="3"/>
      <c r="C26" s="3"/>
      <c r="D26" s="3" t="s">
        <v>24</v>
      </c>
      <c r="F26" s="3"/>
      <c r="G26" s="3"/>
      <c r="H26" s="3" t="s">
        <v>46</v>
      </c>
      <c r="J26" s="3"/>
      <c r="K26" s="3"/>
      <c r="L26" s="3" t="s">
        <v>55</v>
      </c>
    </row>
    <row r="27" spans="1:12" x14ac:dyDescent="0.25">
      <c r="A27" s="3"/>
      <c r="B27" s="3"/>
      <c r="C27" s="3"/>
      <c r="D27" s="3" t="s">
        <v>25</v>
      </c>
      <c r="F27" s="3"/>
      <c r="G27" s="3"/>
      <c r="H27" s="3" t="s">
        <v>35</v>
      </c>
      <c r="J27" s="3"/>
      <c r="K27" s="3"/>
      <c r="L27" s="3" t="s">
        <v>35</v>
      </c>
    </row>
    <row r="28" spans="1:12" x14ac:dyDescent="0.25">
      <c r="A28" s="3"/>
      <c r="B28" s="3"/>
      <c r="C28" s="3"/>
      <c r="D28" s="3" t="s">
        <v>26</v>
      </c>
      <c r="F28" s="3"/>
      <c r="G28" s="3"/>
      <c r="H28" s="3" t="s">
        <v>47</v>
      </c>
      <c r="J28" s="3"/>
      <c r="K28" s="3"/>
      <c r="L28" s="3" t="s">
        <v>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03116-63DD-4C19-8CEF-25E33D2B780E}">
  <dimension ref="A1:L28"/>
  <sheetViews>
    <sheetView workbookViewId="0">
      <selection activeCell="E18" sqref="E18"/>
    </sheetView>
  </sheetViews>
  <sheetFormatPr defaultRowHeight="15" x14ac:dyDescent="0.25"/>
  <cols>
    <col min="1" max="1" width="19.85546875" customWidth="1"/>
    <col min="2" max="2" width="16.140625" customWidth="1"/>
    <col min="3" max="3" width="10.7109375" customWidth="1"/>
    <col min="4" max="4" width="14.85546875" customWidth="1"/>
    <col min="6" max="6" width="16.5703125" customWidth="1"/>
    <col min="8" max="8" width="14" customWidth="1"/>
    <col min="10" max="10" width="16.7109375" customWidth="1"/>
    <col min="11" max="11" width="10.7109375" customWidth="1"/>
    <col min="12" max="12" width="14.28515625" customWidth="1"/>
  </cols>
  <sheetData>
    <row r="1" spans="1:12" x14ac:dyDescent="0.25">
      <c r="B1" t="s">
        <v>0</v>
      </c>
    </row>
    <row r="3" spans="1:12" x14ac:dyDescent="0.25">
      <c r="E3" s="6" t="s">
        <v>57</v>
      </c>
    </row>
    <row r="4" spans="1:12" x14ac:dyDescent="0.25">
      <c r="A4" s="1" t="s">
        <v>4</v>
      </c>
      <c r="B4" s="1"/>
      <c r="C4" s="1"/>
      <c r="D4" s="1"/>
      <c r="E4" s="1"/>
      <c r="F4" s="1" t="s">
        <v>28</v>
      </c>
      <c r="G4" s="1"/>
      <c r="H4" s="1" t="s">
        <v>65</v>
      </c>
      <c r="I4" s="1"/>
      <c r="J4" s="1" t="s">
        <v>44</v>
      </c>
      <c r="K4" s="1" t="s">
        <v>74</v>
      </c>
      <c r="L4" s="1"/>
    </row>
    <row r="5" spans="1:12" x14ac:dyDescent="0.25">
      <c r="B5" t="s">
        <v>6</v>
      </c>
      <c r="C5" t="s">
        <v>5</v>
      </c>
      <c r="D5" t="s">
        <v>7</v>
      </c>
      <c r="F5" t="s">
        <v>6</v>
      </c>
      <c r="G5" t="s">
        <v>5</v>
      </c>
      <c r="H5" t="s">
        <v>7</v>
      </c>
      <c r="J5" t="s">
        <v>6</v>
      </c>
      <c r="K5" t="s">
        <v>5</v>
      </c>
      <c r="L5" t="s">
        <v>7</v>
      </c>
    </row>
    <row r="6" spans="1:12" x14ac:dyDescent="0.25">
      <c r="A6" s="2" t="s">
        <v>3</v>
      </c>
      <c r="B6" s="2" t="s">
        <v>58</v>
      </c>
      <c r="C6" s="2">
        <v>99496</v>
      </c>
      <c r="D6" s="2"/>
      <c r="F6" s="2" t="s">
        <v>66</v>
      </c>
      <c r="G6" s="2">
        <v>74150</v>
      </c>
      <c r="H6" s="2"/>
      <c r="J6" s="3" t="s">
        <v>75</v>
      </c>
      <c r="K6" s="3">
        <v>144800</v>
      </c>
      <c r="L6" s="3"/>
    </row>
    <row r="8" spans="1:12" x14ac:dyDescent="0.25">
      <c r="A8" s="2" t="s">
        <v>9</v>
      </c>
      <c r="B8" s="2" t="s">
        <v>59</v>
      </c>
      <c r="C8" s="2">
        <v>92637</v>
      </c>
      <c r="D8" s="2" t="s">
        <v>60</v>
      </c>
      <c r="F8" s="2" t="s">
        <v>67</v>
      </c>
      <c r="G8" s="7">
        <v>66680</v>
      </c>
      <c r="H8" s="2" t="s">
        <v>68</v>
      </c>
      <c r="J8" s="3" t="s">
        <v>76</v>
      </c>
      <c r="K8" s="3">
        <v>137300</v>
      </c>
      <c r="L8" s="3" t="s">
        <v>68</v>
      </c>
    </row>
    <row r="9" spans="1:12" x14ac:dyDescent="0.25">
      <c r="A9" s="2"/>
      <c r="B9" s="2"/>
      <c r="C9" s="2"/>
      <c r="D9" s="2" t="s">
        <v>61</v>
      </c>
      <c r="F9" s="2"/>
      <c r="G9" s="2"/>
      <c r="H9" s="2" t="s">
        <v>69</v>
      </c>
      <c r="J9" s="3"/>
      <c r="K9" s="3"/>
      <c r="L9" s="3" t="s">
        <v>77</v>
      </c>
    </row>
    <row r="10" spans="1:12" x14ac:dyDescent="0.25">
      <c r="A10" s="2"/>
      <c r="B10" s="2"/>
      <c r="C10" s="2"/>
      <c r="D10" s="2" t="s">
        <v>35</v>
      </c>
      <c r="F10" s="2"/>
      <c r="G10" s="2"/>
      <c r="H10" s="2" t="s">
        <v>25</v>
      </c>
      <c r="J10" s="3"/>
      <c r="K10" s="3"/>
      <c r="L10" s="3" t="s">
        <v>25</v>
      </c>
    </row>
    <row r="11" spans="1:12" x14ac:dyDescent="0.25">
      <c r="A11" s="2"/>
      <c r="B11" s="2"/>
      <c r="C11" s="2"/>
      <c r="D11" s="2" t="s">
        <v>52</v>
      </c>
      <c r="F11" s="2"/>
      <c r="G11" s="2"/>
      <c r="H11" s="2" t="s">
        <v>36</v>
      </c>
      <c r="J11" s="3"/>
      <c r="K11" s="3"/>
      <c r="L11" s="3" t="s">
        <v>78</v>
      </c>
    </row>
    <row r="12" spans="1:12" x14ac:dyDescent="0.25">
      <c r="A12" s="2"/>
      <c r="B12" s="2"/>
      <c r="C12" s="2"/>
      <c r="D12" s="2"/>
    </row>
    <row r="14" spans="1:12" x14ac:dyDescent="0.25">
      <c r="D14" s="5" t="s">
        <v>17</v>
      </c>
    </row>
    <row r="15" spans="1:12" x14ac:dyDescent="0.25">
      <c r="A15" s="3" t="s">
        <v>16</v>
      </c>
      <c r="B15" s="3"/>
      <c r="C15" s="4">
        <v>32762.94</v>
      </c>
      <c r="D15" s="3" t="s">
        <v>62</v>
      </c>
      <c r="F15" s="3"/>
      <c r="G15" s="4">
        <v>-11341.1</v>
      </c>
      <c r="H15" s="3" t="s">
        <v>70</v>
      </c>
      <c r="J15" s="3"/>
      <c r="K15" s="4">
        <v>58377.96</v>
      </c>
      <c r="L15" s="3" t="s">
        <v>79</v>
      </c>
    </row>
    <row r="16" spans="1:12" x14ac:dyDescent="0.25">
      <c r="A16" s="3"/>
      <c r="B16" s="3"/>
      <c r="C16" s="3"/>
      <c r="D16" s="3" t="s">
        <v>63</v>
      </c>
      <c r="F16" s="3"/>
      <c r="G16" s="3"/>
      <c r="H16" s="3" t="s">
        <v>55</v>
      </c>
      <c r="J16" s="3"/>
      <c r="K16" s="3"/>
      <c r="L16" s="3" t="s">
        <v>55</v>
      </c>
    </row>
    <row r="17" spans="1:12" x14ac:dyDescent="0.25">
      <c r="A17" s="3"/>
      <c r="B17" s="3"/>
      <c r="C17" s="3"/>
      <c r="D17" s="3" t="s">
        <v>20</v>
      </c>
      <c r="F17" s="3"/>
      <c r="G17" s="3"/>
      <c r="H17" s="3" t="s">
        <v>39</v>
      </c>
      <c r="J17" s="3"/>
      <c r="K17" s="3"/>
      <c r="L17" s="3" t="s">
        <v>39</v>
      </c>
    </row>
    <row r="18" spans="1:12" x14ac:dyDescent="0.25">
      <c r="A18" s="3"/>
      <c r="B18" s="3"/>
      <c r="C18" s="3"/>
      <c r="D18" s="3" t="s">
        <v>64</v>
      </c>
      <c r="F18" s="3"/>
      <c r="G18" s="3"/>
      <c r="H18" s="3" t="s">
        <v>43</v>
      </c>
      <c r="J18" s="3"/>
      <c r="K18" s="3"/>
      <c r="L18" s="3" t="s">
        <v>43</v>
      </c>
    </row>
    <row r="20" spans="1:12" x14ac:dyDescent="0.25">
      <c r="A20" s="3" t="s">
        <v>21</v>
      </c>
      <c r="B20" s="3"/>
      <c r="C20" s="4">
        <v>32601.75</v>
      </c>
      <c r="D20" s="3" t="s">
        <v>23</v>
      </c>
      <c r="F20" s="3"/>
      <c r="G20" s="4">
        <v>-13428.74</v>
      </c>
      <c r="H20" s="3" t="s">
        <v>41</v>
      </c>
      <c r="J20" s="3"/>
      <c r="K20" s="4">
        <v>56113.08</v>
      </c>
      <c r="L20" s="3" t="s">
        <v>53</v>
      </c>
    </row>
    <row r="21" spans="1:12" x14ac:dyDescent="0.25">
      <c r="A21" s="3"/>
      <c r="B21" s="3"/>
      <c r="C21" s="3"/>
      <c r="D21" s="3" t="s">
        <v>19</v>
      </c>
      <c r="F21" s="3"/>
      <c r="G21" s="3"/>
      <c r="H21" s="3" t="s">
        <v>71</v>
      </c>
      <c r="J21" s="3"/>
      <c r="K21" s="3"/>
      <c r="L21" s="3" t="s">
        <v>71</v>
      </c>
    </row>
    <row r="22" spans="1:12" x14ac:dyDescent="0.25">
      <c r="A22" s="3"/>
      <c r="B22" s="3"/>
      <c r="C22" s="3"/>
      <c r="D22" s="3" t="s">
        <v>25</v>
      </c>
      <c r="F22" s="3"/>
      <c r="G22" s="3"/>
      <c r="H22" s="3" t="s">
        <v>39</v>
      </c>
      <c r="J22" s="3"/>
      <c r="K22" s="3"/>
      <c r="L22" s="3" t="s">
        <v>39</v>
      </c>
    </row>
    <row r="23" spans="1:12" x14ac:dyDescent="0.25">
      <c r="A23" s="3"/>
      <c r="B23" s="3"/>
      <c r="C23" s="3"/>
      <c r="D23" s="3" t="s">
        <v>64</v>
      </c>
      <c r="F23" s="3"/>
      <c r="G23" s="3"/>
      <c r="H23" s="3" t="s">
        <v>43</v>
      </c>
      <c r="J23" s="3"/>
      <c r="K23" s="3"/>
      <c r="L23" s="3" t="s">
        <v>43</v>
      </c>
    </row>
    <row r="25" spans="1:12" x14ac:dyDescent="0.25">
      <c r="A25" s="3" t="s">
        <v>27</v>
      </c>
      <c r="B25" s="3"/>
      <c r="C25" s="4">
        <v>32106.799999999999</v>
      </c>
      <c r="D25" s="3" t="s">
        <v>30</v>
      </c>
      <c r="F25" s="3"/>
      <c r="G25" s="4">
        <v>-14015.63</v>
      </c>
      <c r="H25" s="3" t="s">
        <v>72</v>
      </c>
      <c r="J25" s="3"/>
      <c r="K25" s="4">
        <v>55512.67</v>
      </c>
      <c r="L25" s="3" t="s">
        <v>41</v>
      </c>
    </row>
    <row r="26" spans="1:12" x14ac:dyDescent="0.25">
      <c r="A26" s="3"/>
      <c r="B26" s="3"/>
      <c r="C26" s="3"/>
      <c r="D26" s="3" t="s">
        <v>19</v>
      </c>
      <c r="F26" s="3"/>
      <c r="G26" s="3"/>
      <c r="H26" s="3" t="s">
        <v>73</v>
      </c>
      <c r="J26" s="3"/>
      <c r="K26" s="3"/>
      <c r="L26" s="3" t="s">
        <v>73</v>
      </c>
    </row>
    <row r="27" spans="1:12" x14ac:dyDescent="0.25">
      <c r="A27" s="3"/>
      <c r="B27" s="3"/>
      <c r="C27" s="3"/>
      <c r="D27" s="3" t="s">
        <v>25</v>
      </c>
      <c r="F27" s="3"/>
      <c r="G27" s="3"/>
      <c r="H27" s="3" t="s">
        <v>39</v>
      </c>
      <c r="J27" s="3"/>
      <c r="K27" s="3"/>
      <c r="L27" s="3" t="s">
        <v>39</v>
      </c>
    </row>
    <row r="28" spans="1:12" x14ac:dyDescent="0.25">
      <c r="A28" s="3"/>
      <c r="B28" s="3"/>
      <c r="C28" s="3"/>
      <c r="D28" s="3" t="s">
        <v>64</v>
      </c>
      <c r="F28" s="3"/>
      <c r="G28" s="3"/>
      <c r="H28" s="3" t="s">
        <v>47</v>
      </c>
      <c r="J28" s="3"/>
      <c r="K28" s="3"/>
      <c r="L28" s="3" t="s">
        <v>43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7188B-DC23-4F9E-BF82-DFBE72FB74C0}">
  <dimension ref="A3:L28"/>
  <sheetViews>
    <sheetView workbookViewId="0">
      <selection activeCell="N21" sqref="N21"/>
    </sheetView>
  </sheetViews>
  <sheetFormatPr defaultRowHeight="15" x14ac:dyDescent="0.25"/>
  <cols>
    <col min="1" max="1" width="17.42578125" customWidth="1"/>
    <col min="2" max="2" width="16.42578125" customWidth="1"/>
    <col min="4" max="4" width="17.5703125" customWidth="1"/>
    <col min="6" max="6" width="14.42578125" customWidth="1"/>
    <col min="8" max="8" width="13.7109375" customWidth="1"/>
    <col min="10" max="10" width="14.7109375" customWidth="1"/>
    <col min="12" max="12" width="15.140625" customWidth="1"/>
  </cols>
  <sheetData>
    <row r="3" spans="1:12" x14ac:dyDescent="0.25">
      <c r="E3" s="6" t="s">
        <v>80</v>
      </c>
    </row>
    <row r="4" spans="1:12" x14ac:dyDescent="0.25">
      <c r="A4" s="1" t="s">
        <v>4</v>
      </c>
      <c r="B4" s="1"/>
      <c r="C4" s="1"/>
      <c r="D4" s="1"/>
      <c r="E4" s="1"/>
      <c r="F4" s="1" t="s">
        <v>28</v>
      </c>
      <c r="G4" s="1"/>
      <c r="H4" s="1" t="s">
        <v>87</v>
      </c>
      <c r="I4" s="1"/>
      <c r="J4" s="1" t="s">
        <v>44</v>
      </c>
      <c r="K4" s="1" t="s">
        <v>93</v>
      </c>
      <c r="L4" s="1"/>
    </row>
    <row r="5" spans="1:12" x14ac:dyDescent="0.25">
      <c r="B5" t="s">
        <v>6</v>
      </c>
      <c r="C5" t="s">
        <v>5</v>
      </c>
      <c r="D5" t="s">
        <v>7</v>
      </c>
      <c r="F5" t="s">
        <v>6</v>
      </c>
      <c r="G5" t="s">
        <v>5</v>
      </c>
      <c r="H5" t="s">
        <v>7</v>
      </c>
      <c r="J5" t="s">
        <v>6</v>
      </c>
      <c r="K5" t="s">
        <v>5</v>
      </c>
      <c r="L5" t="s">
        <v>7</v>
      </c>
    </row>
    <row r="6" spans="1:12" x14ac:dyDescent="0.25">
      <c r="A6" s="2" t="s">
        <v>3</v>
      </c>
      <c r="B6" s="2" t="s">
        <v>81</v>
      </c>
      <c r="C6" s="2">
        <v>82420</v>
      </c>
      <c r="D6" s="2"/>
      <c r="F6" s="2" t="s">
        <v>88</v>
      </c>
      <c r="G6" s="2">
        <v>85090</v>
      </c>
      <c r="H6" s="2"/>
      <c r="J6" s="3" t="s">
        <v>94</v>
      </c>
      <c r="K6" s="3">
        <v>143500</v>
      </c>
      <c r="L6" s="3"/>
    </row>
    <row r="8" spans="1:12" x14ac:dyDescent="0.25">
      <c r="A8" s="2" t="s">
        <v>9</v>
      </c>
      <c r="B8" s="2" t="s">
        <v>82</v>
      </c>
      <c r="C8" s="2">
        <v>78800</v>
      </c>
      <c r="D8" s="2" t="s">
        <v>83</v>
      </c>
      <c r="F8" s="2" t="s">
        <v>89</v>
      </c>
      <c r="G8" s="7">
        <v>81690</v>
      </c>
      <c r="H8" s="2" t="s">
        <v>68</v>
      </c>
      <c r="J8" s="3" t="s">
        <v>95</v>
      </c>
      <c r="K8" s="3">
        <v>140200</v>
      </c>
      <c r="L8" s="3" t="s">
        <v>96</v>
      </c>
    </row>
    <row r="9" spans="1:12" x14ac:dyDescent="0.25">
      <c r="A9" s="2"/>
      <c r="B9" s="2"/>
      <c r="C9" s="2"/>
      <c r="D9" s="2" t="s">
        <v>84</v>
      </c>
      <c r="F9" s="2"/>
      <c r="G9" s="2"/>
      <c r="H9" s="2" t="s">
        <v>90</v>
      </c>
      <c r="J9" s="3"/>
      <c r="K9" s="3"/>
      <c r="L9" s="3" t="s">
        <v>34</v>
      </c>
    </row>
    <row r="10" spans="1:12" x14ac:dyDescent="0.25">
      <c r="A10" s="2"/>
      <c r="B10" s="2"/>
      <c r="C10" s="2"/>
      <c r="D10" s="2" t="s">
        <v>35</v>
      </c>
      <c r="F10" s="2"/>
      <c r="G10" s="2"/>
      <c r="H10" s="2" t="s">
        <v>35</v>
      </c>
      <c r="J10" s="3"/>
      <c r="K10" s="3"/>
      <c r="L10" s="3" t="s">
        <v>35</v>
      </c>
    </row>
    <row r="11" spans="1:12" x14ac:dyDescent="0.25">
      <c r="A11" s="2"/>
      <c r="B11" s="2"/>
      <c r="C11" s="2"/>
      <c r="D11" s="2" t="s">
        <v>15</v>
      </c>
      <c r="F11" s="2"/>
      <c r="G11" s="2"/>
      <c r="H11" s="2" t="s">
        <v>36</v>
      </c>
      <c r="J11" s="3"/>
      <c r="K11" s="3"/>
      <c r="L11" s="3" t="s">
        <v>36</v>
      </c>
    </row>
    <row r="12" spans="1:12" x14ac:dyDescent="0.25">
      <c r="A12" s="2"/>
      <c r="B12" s="2"/>
      <c r="C12" s="2"/>
      <c r="D12" s="2"/>
    </row>
    <row r="14" spans="1:12" x14ac:dyDescent="0.25">
      <c r="D14" s="5" t="s">
        <v>17</v>
      </c>
    </row>
    <row r="15" spans="1:12" x14ac:dyDescent="0.25">
      <c r="A15" s="3" t="s">
        <v>16</v>
      </c>
      <c r="B15" s="3"/>
      <c r="C15" s="4">
        <v>20464.419999999998</v>
      </c>
      <c r="D15" s="3" t="s">
        <v>85</v>
      </c>
      <c r="F15" s="3"/>
      <c r="G15" s="4">
        <v>2610.71</v>
      </c>
      <c r="H15" s="3" t="s">
        <v>53</v>
      </c>
      <c r="J15" s="3"/>
      <c r="K15" s="4">
        <v>58894.99</v>
      </c>
      <c r="L15" s="3" t="s">
        <v>97</v>
      </c>
    </row>
    <row r="16" spans="1:12" x14ac:dyDescent="0.25">
      <c r="A16" s="3"/>
      <c r="B16" s="3"/>
      <c r="C16" s="3"/>
      <c r="D16" s="3" t="s">
        <v>61</v>
      </c>
      <c r="F16" s="3"/>
      <c r="G16" s="3"/>
      <c r="H16" s="3" t="s">
        <v>42</v>
      </c>
      <c r="J16" s="3"/>
      <c r="K16" s="3"/>
      <c r="L16" s="3" t="s">
        <v>42</v>
      </c>
    </row>
    <row r="17" spans="1:12" x14ac:dyDescent="0.25">
      <c r="A17" s="3"/>
      <c r="B17" s="3"/>
      <c r="C17" s="3"/>
      <c r="D17" s="3" t="s">
        <v>20</v>
      </c>
      <c r="F17" s="3"/>
      <c r="G17" s="3"/>
      <c r="H17" s="3" t="s">
        <v>20</v>
      </c>
      <c r="J17" s="3"/>
      <c r="K17" s="3"/>
      <c r="L17" s="3" t="s">
        <v>25</v>
      </c>
    </row>
    <row r="18" spans="1:12" x14ac:dyDescent="0.25">
      <c r="A18" s="3"/>
      <c r="B18" s="3"/>
      <c r="C18" s="3"/>
      <c r="D18" s="3" t="s">
        <v>26</v>
      </c>
      <c r="F18" s="3"/>
      <c r="G18" s="3"/>
      <c r="H18" s="3" t="s">
        <v>56</v>
      </c>
      <c r="J18" s="3"/>
      <c r="K18" s="3"/>
      <c r="L18" s="3" t="s">
        <v>47</v>
      </c>
    </row>
    <row r="20" spans="1:12" x14ac:dyDescent="0.25">
      <c r="A20" s="3" t="s">
        <v>21</v>
      </c>
      <c r="B20" s="3"/>
      <c r="C20" s="4">
        <v>20459.599999999999</v>
      </c>
      <c r="D20" s="3" t="s">
        <v>85</v>
      </c>
      <c r="F20" s="3"/>
      <c r="G20" s="4">
        <v>1371.63</v>
      </c>
      <c r="H20" s="3" t="s">
        <v>91</v>
      </c>
      <c r="J20" s="3"/>
      <c r="K20" s="4">
        <v>57380.19</v>
      </c>
      <c r="L20" s="3" t="s">
        <v>72</v>
      </c>
    </row>
    <row r="21" spans="1:12" x14ac:dyDescent="0.25">
      <c r="A21" s="3"/>
      <c r="B21" s="3"/>
      <c r="C21" s="3"/>
      <c r="D21" s="3" t="s">
        <v>61</v>
      </c>
      <c r="F21" s="3"/>
      <c r="G21" s="3"/>
      <c r="H21" s="3" t="s">
        <v>71</v>
      </c>
      <c r="J21" s="3"/>
      <c r="K21" s="3"/>
      <c r="L21" s="3" t="s">
        <v>55</v>
      </c>
    </row>
    <row r="22" spans="1:12" x14ac:dyDescent="0.25">
      <c r="A22" s="3"/>
      <c r="B22" s="3"/>
      <c r="C22" s="3"/>
      <c r="D22" s="3" t="s">
        <v>20</v>
      </c>
      <c r="F22" s="3"/>
      <c r="G22" s="3"/>
      <c r="H22" s="3" t="s">
        <v>25</v>
      </c>
      <c r="J22" s="3"/>
      <c r="K22" s="3"/>
      <c r="L22" s="3" t="s">
        <v>98</v>
      </c>
    </row>
    <row r="23" spans="1:12" x14ac:dyDescent="0.25">
      <c r="A23" s="3"/>
      <c r="B23" s="3"/>
      <c r="C23" s="3"/>
      <c r="D23" s="3" t="s">
        <v>86</v>
      </c>
      <c r="F23" s="3"/>
      <c r="G23" s="3"/>
      <c r="H23" s="3" t="s">
        <v>56</v>
      </c>
      <c r="J23" s="3"/>
      <c r="K23" s="3"/>
      <c r="L23" s="3" t="s">
        <v>56</v>
      </c>
    </row>
    <row r="25" spans="1:12" x14ac:dyDescent="0.25">
      <c r="A25" s="3" t="s">
        <v>27</v>
      </c>
      <c r="B25" s="3"/>
      <c r="C25" s="4">
        <v>20174.509999999998</v>
      </c>
      <c r="D25" s="3" t="s">
        <v>85</v>
      </c>
      <c r="F25" s="3"/>
      <c r="G25" s="4">
        <v>1078.1400000000001</v>
      </c>
      <c r="H25" s="3" t="s">
        <v>92</v>
      </c>
      <c r="J25" s="3"/>
      <c r="K25" s="4">
        <v>57081.25</v>
      </c>
      <c r="L25" s="3" t="s">
        <v>54</v>
      </c>
    </row>
    <row r="26" spans="1:12" x14ac:dyDescent="0.25">
      <c r="A26" s="3"/>
      <c r="B26" s="3"/>
      <c r="C26" s="3"/>
      <c r="D26" s="3" t="s">
        <v>61</v>
      </c>
      <c r="F26" s="3"/>
      <c r="G26" s="3"/>
      <c r="H26" s="3" t="s">
        <v>71</v>
      </c>
      <c r="J26" s="3"/>
      <c r="K26" s="3"/>
      <c r="L26" s="3" t="s">
        <v>55</v>
      </c>
    </row>
    <row r="27" spans="1:12" x14ac:dyDescent="0.25">
      <c r="A27" s="3"/>
      <c r="B27" s="3"/>
      <c r="C27" s="3"/>
      <c r="D27" s="3" t="s">
        <v>20</v>
      </c>
      <c r="F27" s="3"/>
      <c r="G27" s="3"/>
      <c r="H27" s="3" t="s">
        <v>25</v>
      </c>
      <c r="J27" s="3"/>
      <c r="K27" s="3"/>
      <c r="L27" s="3" t="s">
        <v>98</v>
      </c>
    </row>
    <row r="28" spans="1:12" x14ac:dyDescent="0.25">
      <c r="A28" s="3"/>
      <c r="B28" s="3"/>
      <c r="C28" s="3"/>
      <c r="D28" s="3" t="s">
        <v>86</v>
      </c>
      <c r="F28" s="3"/>
      <c r="G28" s="3"/>
      <c r="H28" s="3" t="s">
        <v>56</v>
      </c>
      <c r="J28" s="3"/>
      <c r="K28" s="3"/>
      <c r="L28" s="3" t="s">
        <v>56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A8011-16EB-4FA1-AFAD-0DA0A6273F39}">
  <dimension ref="A1:G86"/>
  <sheetViews>
    <sheetView tabSelected="1" workbookViewId="0">
      <selection activeCell="J16" sqref="J16"/>
    </sheetView>
  </sheetViews>
  <sheetFormatPr defaultRowHeight="15" x14ac:dyDescent="0.25"/>
  <cols>
    <col min="2" max="3" width="9.28515625" bestFit="1" customWidth="1"/>
    <col min="4" max="4" width="11.28515625" customWidth="1"/>
    <col min="5" max="5" width="16" customWidth="1"/>
    <col min="6" max="6" width="18" customWidth="1"/>
    <col min="7" max="7" width="11.140625" customWidth="1"/>
  </cols>
  <sheetData>
    <row r="1" spans="1:7" x14ac:dyDescent="0.25">
      <c r="A1" t="s">
        <v>99</v>
      </c>
      <c r="B1" t="s">
        <v>100</v>
      </c>
      <c r="C1" t="s">
        <v>101</v>
      </c>
      <c r="D1" t="s">
        <v>104</v>
      </c>
      <c r="E1" t="s">
        <v>103</v>
      </c>
      <c r="F1" t="s">
        <v>102</v>
      </c>
      <c r="G1" s="9" t="s">
        <v>105</v>
      </c>
    </row>
    <row r="2" spans="1:7" x14ac:dyDescent="0.25">
      <c r="A2">
        <v>1</v>
      </c>
      <c r="B2" s="8">
        <v>35.5</v>
      </c>
      <c r="C2" s="8">
        <v>-121</v>
      </c>
      <c r="D2" s="8">
        <v>1.8149999999999999</v>
      </c>
      <c r="E2">
        <v>5.0303000000000004</v>
      </c>
      <c r="F2">
        <v>1.6271</v>
      </c>
      <c r="G2" s="10">
        <f>F2/3.6</f>
        <v>0.45197222222222222</v>
      </c>
    </row>
    <row r="3" spans="1:7" x14ac:dyDescent="0.25">
      <c r="A3">
        <v>2</v>
      </c>
      <c r="B3" s="8">
        <v>35.5</v>
      </c>
      <c r="C3" s="8">
        <v>-120.5</v>
      </c>
      <c r="D3" s="8">
        <v>1.6976</v>
      </c>
      <c r="E3">
        <v>5.1022999999999996</v>
      </c>
      <c r="F3">
        <v>2.0762</v>
      </c>
      <c r="G3" s="10">
        <f>F3/3.6</f>
        <v>0.57672222222222225</v>
      </c>
    </row>
    <row r="4" spans="1:7" x14ac:dyDescent="0.25">
      <c r="A4">
        <v>3</v>
      </c>
      <c r="B4" s="8">
        <v>35</v>
      </c>
      <c r="C4" s="8">
        <v>-120.5</v>
      </c>
      <c r="D4" s="8">
        <v>1.6574</v>
      </c>
      <c r="E4">
        <v>4.1929999999999996</v>
      </c>
      <c r="F4">
        <v>1.6918</v>
      </c>
      <c r="G4" s="10">
        <f>F4/3.6</f>
        <v>0.46994444444444444</v>
      </c>
    </row>
    <row r="5" spans="1:7" x14ac:dyDescent="0.25">
      <c r="A5">
        <v>4</v>
      </c>
      <c r="B5" s="8">
        <v>34.5</v>
      </c>
      <c r="C5" s="8">
        <v>-120.5</v>
      </c>
      <c r="D5" s="8">
        <v>2.0287000000000002</v>
      </c>
      <c r="E5">
        <v>7.4051</v>
      </c>
      <c r="F5">
        <v>1.9668000000000001</v>
      </c>
      <c r="G5" s="10">
        <f t="shared" ref="G5:G68" si="0">F5/3.6</f>
        <v>0.54633333333333334</v>
      </c>
    </row>
    <row r="6" spans="1:7" x14ac:dyDescent="0.25">
      <c r="A6">
        <v>5</v>
      </c>
      <c r="B6" s="8">
        <v>35.5</v>
      </c>
      <c r="C6" s="8">
        <v>-120</v>
      </c>
      <c r="D6" s="8">
        <v>1.6931</v>
      </c>
      <c r="E6">
        <v>5.0164999999999997</v>
      </c>
      <c r="F6">
        <v>2.0261</v>
      </c>
      <c r="G6" s="10">
        <f t="shared" si="0"/>
        <v>0.56280555555555556</v>
      </c>
    </row>
    <row r="7" spans="1:7" x14ac:dyDescent="0.25">
      <c r="A7">
        <v>6</v>
      </c>
      <c r="B7" s="8">
        <v>35</v>
      </c>
      <c r="C7" s="8">
        <v>-120</v>
      </c>
      <c r="D7" s="8">
        <v>1.5458000000000001</v>
      </c>
      <c r="E7">
        <v>4.0834999999999999</v>
      </c>
      <c r="F7">
        <v>2.0007000000000001</v>
      </c>
      <c r="G7" s="10">
        <f t="shared" si="0"/>
        <v>0.55575000000000008</v>
      </c>
    </row>
    <row r="8" spans="1:7" x14ac:dyDescent="0.25">
      <c r="A8">
        <v>7</v>
      </c>
      <c r="B8" s="8">
        <v>34.5</v>
      </c>
      <c r="C8" s="8">
        <v>-120</v>
      </c>
      <c r="D8" s="8">
        <v>1.6303000000000001</v>
      </c>
      <c r="E8">
        <v>3.9767000000000001</v>
      </c>
      <c r="F8">
        <v>1.6245000000000001</v>
      </c>
      <c r="G8" s="10">
        <f t="shared" si="0"/>
        <v>0.45124999999999998</v>
      </c>
    </row>
    <row r="9" spans="1:7" x14ac:dyDescent="0.25">
      <c r="A9">
        <v>8</v>
      </c>
      <c r="B9" s="8">
        <v>35.5</v>
      </c>
      <c r="C9" s="8">
        <v>-119.5</v>
      </c>
      <c r="D9" s="8">
        <v>1.4829000000000001</v>
      </c>
      <c r="E9">
        <v>3.3094999999999999</v>
      </c>
      <c r="F9">
        <v>1.6514</v>
      </c>
      <c r="G9" s="10">
        <f t="shared" si="0"/>
        <v>0.4587222222222222</v>
      </c>
    </row>
    <row r="10" spans="1:7" x14ac:dyDescent="0.25">
      <c r="A10">
        <v>9</v>
      </c>
      <c r="B10" s="8">
        <v>35</v>
      </c>
      <c r="C10" s="8">
        <v>-119.5</v>
      </c>
      <c r="D10" s="8">
        <v>1.4977</v>
      </c>
      <c r="E10">
        <v>3.3544999999999998</v>
      </c>
      <c r="F10">
        <v>1.6214</v>
      </c>
      <c r="G10" s="10">
        <f t="shared" si="0"/>
        <v>0.45038888888888884</v>
      </c>
    </row>
    <row r="11" spans="1:7" x14ac:dyDescent="0.25">
      <c r="A11">
        <v>10</v>
      </c>
      <c r="B11" s="8">
        <v>34.5</v>
      </c>
      <c r="C11" s="8">
        <v>-119.5</v>
      </c>
      <c r="D11" s="8">
        <v>1.5406</v>
      </c>
      <c r="E11">
        <v>3.2168000000000001</v>
      </c>
      <c r="F11">
        <v>1.3859999999999999</v>
      </c>
      <c r="G11" s="10">
        <f t="shared" si="0"/>
        <v>0.38499999999999995</v>
      </c>
    </row>
    <row r="12" spans="1:7" x14ac:dyDescent="0.25">
      <c r="A12">
        <v>11</v>
      </c>
      <c r="B12" s="8">
        <v>35.5</v>
      </c>
      <c r="C12" s="8">
        <v>-119</v>
      </c>
      <c r="D12" s="8">
        <v>1.5479000000000001</v>
      </c>
      <c r="E12">
        <v>3.5920999999999998</v>
      </c>
      <c r="F12">
        <v>1.6471</v>
      </c>
      <c r="G12" s="10">
        <f t="shared" si="0"/>
        <v>0.45752777777777776</v>
      </c>
    </row>
    <row r="13" spans="1:7" x14ac:dyDescent="0.25">
      <c r="A13">
        <v>12</v>
      </c>
      <c r="B13" s="8">
        <v>35</v>
      </c>
      <c r="C13" s="8">
        <v>-119</v>
      </c>
      <c r="D13" s="8">
        <v>1.3257000000000001</v>
      </c>
      <c r="E13">
        <v>2.6053999999999999</v>
      </c>
      <c r="F13">
        <v>1.5472999999999999</v>
      </c>
      <c r="G13" s="10">
        <f t="shared" si="0"/>
        <v>0.4298055555555555</v>
      </c>
    </row>
    <row r="14" spans="1:7" x14ac:dyDescent="0.25">
      <c r="A14">
        <v>13</v>
      </c>
      <c r="B14" s="8">
        <v>34.5</v>
      </c>
      <c r="C14" s="8">
        <v>-119</v>
      </c>
      <c r="D14" s="8">
        <v>1.2656000000000001</v>
      </c>
      <c r="E14">
        <v>2.2995000000000001</v>
      </c>
      <c r="F14">
        <v>1.4457</v>
      </c>
      <c r="G14" s="10">
        <f t="shared" si="0"/>
        <v>0.40158333333333329</v>
      </c>
    </row>
    <row r="15" spans="1:7" x14ac:dyDescent="0.25">
      <c r="A15">
        <v>14</v>
      </c>
      <c r="B15" s="8">
        <v>34</v>
      </c>
      <c r="C15" s="8">
        <v>-119</v>
      </c>
      <c r="D15" s="8">
        <v>1.8274999999999999</v>
      </c>
      <c r="E15">
        <v>4.9589999999999996</v>
      </c>
      <c r="F15">
        <v>1.5298</v>
      </c>
      <c r="G15" s="10">
        <f t="shared" si="0"/>
        <v>0.42494444444444446</v>
      </c>
    </row>
    <row r="16" spans="1:7" x14ac:dyDescent="0.25">
      <c r="A16">
        <v>15</v>
      </c>
      <c r="B16" s="8">
        <v>35.5</v>
      </c>
      <c r="C16" s="8">
        <v>-118.5</v>
      </c>
      <c r="D16" s="8">
        <v>1.3443000000000001</v>
      </c>
      <c r="E16">
        <v>3.1429999999999998</v>
      </c>
      <c r="F16">
        <v>1.9938</v>
      </c>
      <c r="G16" s="10">
        <f t="shared" si="0"/>
        <v>0.55383333333333329</v>
      </c>
    </row>
    <row r="17" spans="1:7" x14ac:dyDescent="0.25">
      <c r="A17">
        <v>16</v>
      </c>
      <c r="B17" s="8">
        <v>35</v>
      </c>
      <c r="C17" s="8">
        <v>-118.5</v>
      </c>
      <c r="D17" s="8">
        <v>1.8586</v>
      </c>
      <c r="E17">
        <v>6.1093999999999999</v>
      </c>
      <c r="F17">
        <v>2.0051000000000001</v>
      </c>
      <c r="G17" s="10">
        <f t="shared" si="0"/>
        <v>0.5569722222222222</v>
      </c>
    </row>
    <row r="18" spans="1:7" x14ac:dyDescent="0.25">
      <c r="A18">
        <v>17</v>
      </c>
      <c r="B18" s="8">
        <v>34.5</v>
      </c>
      <c r="C18" s="8">
        <v>-118.5</v>
      </c>
      <c r="D18" s="8">
        <v>1.9216</v>
      </c>
      <c r="E18">
        <v>5.0841000000000003</v>
      </c>
      <c r="F18">
        <v>1.3361000000000001</v>
      </c>
      <c r="G18" s="10">
        <f t="shared" si="0"/>
        <v>0.37113888888888891</v>
      </c>
    </row>
    <row r="19" spans="1:7" x14ac:dyDescent="0.25">
      <c r="A19">
        <v>18</v>
      </c>
      <c r="B19" s="8">
        <v>34</v>
      </c>
      <c r="C19" s="8">
        <v>-118.5</v>
      </c>
      <c r="D19" s="8">
        <v>1.6478999999999999</v>
      </c>
      <c r="E19">
        <v>4.1380999999999997</v>
      </c>
      <c r="F19">
        <v>1.6737</v>
      </c>
      <c r="G19" s="10">
        <f t="shared" si="0"/>
        <v>0.46491666666666664</v>
      </c>
    </row>
    <row r="20" spans="1:7" x14ac:dyDescent="0.25">
      <c r="A20">
        <v>19</v>
      </c>
      <c r="B20" s="8">
        <v>35.5</v>
      </c>
      <c r="C20" s="8">
        <v>-118</v>
      </c>
      <c r="D20" s="8">
        <v>1.964</v>
      </c>
      <c r="E20">
        <v>5.7949999999999999</v>
      </c>
      <c r="F20">
        <v>1.4997</v>
      </c>
      <c r="G20" s="10">
        <f t="shared" si="0"/>
        <v>0.41658333333333331</v>
      </c>
    </row>
    <row r="21" spans="1:7" x14ac:dyDescent="0.25">
      <c r="A21">
        <v>20</v>
      </c>
      <c r="B21" s="8">
        <v>35</v>
      </c>
      <c r="C21" s="8">
        <v>-118</v>
      </c>
      <c r="D21" s="8">
        <v>2.0657000000000001</v>
      </c>
      <c r="E21">
        <v>6.5734000000000004</v>
      </c>
      <c r="F21">
        <v>1.5162</v>
      </c>
      <c r="G21" s="10">
        <f t="shared" si="0"/>
        <v>0.42116666666666663</v>
      </c>
    </row>
    <row r="22" spans="1:7" x14ac:dyDescent="0.25">
      <c r="A22">
        <v>21</v>
      </c>
      <c r="B22" s="8">
        <v>34.5</v>
      </c>
      <c r="C22" s="8">
        <v>-118</v>
      </c>
      <c r="D22" s="8">
        <v>1.8088</v>
      </c>
      <c r="E22">
        <v>5.5858999999999996</v>
      </c>
      <c r="F22">
        <v>1.9686999999999999</v>
      </c>
      <c r="G22" s="10">
        <f t="shared" si="0"/>
        <v>0.54686111111111102</v>
      </c>
    </row>
    <row r="23" spans="1:7" x14ac:dyDescent="0.25">
      <c r="A23">
        <v>22</v>
      </c>
      <c r="B23" s="8">
        <v>34</v>
      </c>
      <c r="C23" s="8">
        <v>-118</v>
      </c>
      <c r="D23" s="8">
        <v>1.5061</v>
      </c>
      <c r="E23">
        <v>3.5347</v>
      </c>
      <c r="F23">
        <v>1.7471000000000001</v>
      </c>
      <c r="G23" s="10">
        <f t="shared" si="0"/>
        <v>0.48530555555555555</v>
      </c>
    </row>
    <row r="24" spans="1:7" x14ac:dyDescent="0.25">
      <c r="A24">
        <v>23</v>
      </c>
      <c r="B24" s="8">
        <v>33.5</v>
      </c>
      <c r="C24" s="8">
        <v>-118</v>
      </c>
      <c r="D24" s="8">
        <v>1.7085999999999999</v>
      </c>
      <c r="E24">
        <v>4.3345000000000002</v>
      </c>
      <c r="F24">
        <v>1.5692999999999999</v>
      </c>
      <c r="G24" s="10">
        <f t="shared" si="0"/>
        <v>0.43591666666666662</v>
      </c>
    </row>
    <row r="25" spans="1:7" x14ac:dyDescent="0.25">
      <c r="A25">
        <v>24</v>
      </c>
      <c r="B25" s="8">
        <v>35.5</v>
      </c>
      <c r="C25" s="8">
        <v>-117.5</v>
      </c>
      <c r="D25" s="8">
        <v>1.9020999999999999</v>
      </c>
      <c r="E25">
        <v>5.1574</v>
      </c>
      <c r="F25">
        <v>1.4313</v>
      </c>
      <c r="G25" s="10">
        <f t="shared" si="0"/>
        <v>0.39758333333333334</v>
      </c>
    </row>
    <row r="26" spans="1:7" x14ac:dyDescent="0.25">
      <c r="A26">
        <v>25</v>
      </c>
      <c r="B26" s="8">
        <v>35</v>
      </c>
      <c r="C26" s="8">
        <v>-117.5</v>
      </c>
      <c r="D26" s="8">
        <v>2.157</v>
      </c>
      <c r="E26">
        <v>7.3483000000000001</v>
      </c>
      <c r="F26">
        <v>1.5125</v>
      </c>
      <c r="G26" s="10">
        <f t="shared" si="0"/>
        <v>0.42013888888888884</v>
      </c>
    </row>
    <row r="27" spans="1:7" x14ac:dyDescent="0.25">
      <c r="A27">
        <v>26</v>
      </c>
      <c r="B27" s="8">
        <v>34.5</v>
      </c>
      <c r="C27" s="8">
        <v>-117.5</v>
      </c>
      <c r="D27" s="8">
        <v>1.7726</v>
      </c>
      <c r="E27">
        <v>4.5202999999999998</v>
      </c>
      <c r="F27">
        <v>1.4863</v>
      </c>
      <c r="G27" s="10">
        <f t="shared" si="0"/>
        <v>0.41286111111111107</v>
      </c>
    </row>
    <row r="28" spans="1:7" x14ac:dyDescent="0.25">
      <c r="A28">
        <v>27</v>
      </c>
      <c r="B28" s="8">
        <v>34</v>
      </c>
      <c r="C28" s="8">
        <v>-117.5</v>
      </c>
      <c r="D28" s="8">
        <v>1.6781999999999999</v>
      </c>
      <c r="E28">
        <v>3.8898000000000001</v>
      </c>
      <c r="F28">
        <v>1.4339999999999999</v>
      </c>
      <c r="G28" s="10">
        <f t="shared" si="0"/>
        <v>0.39833333333333332</v>
      </c>
    </row>
    <row r="29" spans="1:7" x14ac:dyDescent="0.25">
      <c r="A29">
        <v>28</v>
      </c>
      <c r="B29" s="8">
        <v>33.5</v>
      </c>
      <c r="C29" s="8">
        <v>-117.5</v>
      </c>
      <c r="D29" s="8">
        <v>1.4726999999999999</v>
      </c>
      <c r="E29">
        <v>3.0884</v>
      </c>
      <c r="F29">
        <v>1.5025999999999999</v>
      </c>
      <c r="G29" s="10">
        <f t="shared" si="0"/>
        <v>0.41738888888888886</v>
      </c>
    </row>
    <row r="30" spans="1:7" x14ac:dyDescent="0.25">
      <c r="A30">
        <v>29</v>
      </c>
      <c r="B30" s="8">
        <v>33</v>
      </c>
      <c r="C30" s="8">
        <v>-117.5</v>
      </c>
      <c r="D30" s="8">
        <v>1.6492</v>
      </c>
      <c r="E30">
        <v>4.1712999999999996</v>
      </c>
      <c r="F30">
        <v>1.6657</v>
      </c>
      <c r="G30" s="10">
        <f t="shared" si="0"/>
        <v>0.46269444444444441</v>
      </c>
    </row>
    <row r="31" spans="1:7" x14ac:dyDescent="0.25">
      <c r="A31">
        <v>30</v>
      </c>
      <c r="B31" s="8">
        <v>35.5</v>
      </c>
      <c r="C31" s="8">
        <v>-117</v>
      </c>
      <c r="D31" s="8">
        <v>1.8667</v>
      </c>
      <c r="E31">
        <v>5.3304</v>
      </c>
      <c r="F31">
        <v>1.6101000000000001</v>
      </c>
      <c r="G31" s="10">
        <f t="shared" si="0"/>
        <v>0.44725000000000004</v>
      </c>
    </row>
    <row r="32" spans="1:7" x14ac:dyDescent="0.25">
      <c r="A32">
        <v>31</v>
      </c>
      <c r="B32" s="8">
        <v>35</v>
      </c>
      <c r="C32" s="8">
        <v>-117</v>
      </c>
      <c r="D32" s="8">
        <v>1.9996</v>
      </c>
      <c r="E32">
        <v>6.7366999999999999</v>
      </c>
      <c r="F32">
        <v>1.7895000000000001</v>
      </c>
      <c r="G32" s="10">
        <f t="shared" si="0"/>
        <v>0.49708333333333332</v>
      </c>
    </row>
    <row r="33" spans="1:7" x14ac:dyDescent="0.25">
      <c r="A33">
        <v>32</v>
      </c>
      <c r="B33" s="8">
        <v>34.5</v>
      </c>
      <c r="C33" s="8">
        <v>-117</v>
      </c>
      <c r="D33" s="8">
        <v>1.7593000000000001</v>
      </c>
      <c r="E33">
        <v>4.6890999999999998</v>
      </c>
      <c r="F33">
        <v>1.6382000000000001</v>
      </c>
      <c r="G33" s="10">
        <f t="shared" si="0"/>
        <v>0.45505555555555555</v>
      </c>
    </row>
    <row r="34" spans="1:7" x14ac:dyDescent="0.25">
      <c r="A34">
        <v>33</v>
      </c>
      <c r="B34" s="8">
        <v>34</v>
      </c>
      <c r="C34" s="8">
        <v>-117</v>
      </c>
      <c r="D34" s="8">
        <v>1.3573</v>
      </c>
      <c r="E34">
        <v>2.7784</v>
      </c>
      <c r="F34">
        <v>1.6162000000000001</v>
      </c>
      <c r="G34" s="10">
        <f t="shared" si="0"/>
        <v>0.44894444444444448</v>
      </c>
    </row>
    <row r="35" spans="1:7" x14ac:dyDescent="0.25">
      <c r="A35">
        <v>34</v>
      </c>
      <c r="B35" s="8">
        <v>33.5</v>
      </c>
      <c r="C35" s="8">
        <v>-117</v>
      </c>
      <c r="D35" s="8">
        <v>1.5454000000000001</v>
      </c>
      <c r="E35">
        <v>3.5289999999999999</v>
      </c>
      <c r="F35">
        <v>1.6059000000000001</v>
      </c>
      <c r="G35" s="10">
        <f t="shared" si="0"/>
        <v>0.44608333333333333</v>
      </c>
    </row>
    <row r="36" spans="1:7" x14ac:dyDescent="0.25">
      <c r="A36">
        <v>35</v>
      </c>
      <c r="B36" s="8">
        <v>33</v>
      </c>
      <c r="C36" s="8">
        <v>-117</v>
      </c>
      <c r="D36" s="8">
        <v>1.494</v>
      </c>
      <c r="E36">
        <v>3.2233999999999998</v>
      </c>
      <c r="F36">
        <v>1.5462</v>
      </c>
      <c r="G36" s="10">
        <f t="shared" si="0"/>
        <v>0.42949999999999999</v>
      </c>
    </row>
    <row r="37" spans="1:7" x14ac:dyDescent="0.25">
      <c r="A37">
        <v>36</v>
      </c>
      <c r="B37" s="8">
        <v>32.5</v>
      </c>
      <c r="C37" s="8">
        <v>-117</v>
      </c>
      <c r="D37" s="8">
        <v>1.5425</v>
      </c>
      <c r="E37">
        <v>3.7829999999999999</v>
      </c>
      <c r="F37">
        <v>1.7754000000000001</v>
      </c>
      <c r="G37" s="10">
        <f t="shared" si="0"/>
        <v>0.4931666666666667</v>
      </c>
    </row>
    <row r="38" spans="1:7" x14ac:dyDescent="0.25">
      <c r="A38">
        <v>37</v>
      </c>
      <c r="B38" s="8">
        <v>35.5</v>
      </c>
      <c r="C38" s="8">
        <v>-116.5</v>
      </c>
      <c r="D38" s="8">
        <v>1.8339000000000001</v>
      </c>
      <c r="E38">
        <v>5.2497999999999996</v>
      </c>
      <c r="F38">
        <v>1.6827000000000001</v>
      </c>
      <c r="G38" s="10">
        <f t="shared" si="0"/>
        <v>0.4674166666666667</v>
      </c>
    </row>
    <row r="39" spans="1:7" x14ac:dyDescent="0.25">
      <c r="A39">
        <v>38</v>
      </c>
      <c r="B39" s="8">
        <v>35</v>
      </c>
      <c r="C39" s="8">
        <v>-116.5</v>
      </c>
      <c r="D39" s="8">
        <v>1.996</v>
      </c>
      <c r="E39">
        <v>5.9446000000000003</v>
      </c>
      <c r="F39">
        <v>1.4807999999999999</v>
      </c>
      <c r="G39" s="10">
        <f t="shared" si="0"/>
        <v>0.41133333333333327</v>
      </c>
    </row>
    <row r="40" spans="1:7" x14ac:dyDescent="0.25">
      <c r="A40">
        <v>39</v>
      </c>
      <c r="B40" s="8">
        <v>34.5</v>
      </c>
      <c r="C40" s="8">
        <v>-116.5</v>
      </c>
      <c r="D40" s="8">
        <v>1.9359999999999999</v>
      </c>
      <c r="E40">
        <v>5.8213999999999997</v>
      </c>
      <c r="F40">
        <v>1.5926</v>
      </c>
      <c r="G40" s="10">
        <f t="shared" si="0"/>
        <v>0.44238888888888889</v>
      </c>
    </row>
    <row r="41" spans="1:7" x14ac:dyDescent="0.25">
      <c r="A41">
        <v>40</v>
      </c>
      <c r="B41" s="8">
        <v>34</v>
      </c>
      <c r="C41" s="8">
        <v>-116.5</v>
      </c>
      <c r="D41" s="8">
        <v>1.7567999999999999</v>
      </c>
      <c r="E41">
        <v>4.5876999999999999</v>
      </c>
      <c r="F41">
        <v>1.5782</v>
      </c>
      <c r="G41" s="10">
        <f t="shared" si="0"/>
        <v>0.43838888888888888</v>
      </c>
    </row>
    <row r="42" spans="1:7" x14ac:dyDescent="0.25">
      <c r="A42">
        <v>41</v>
      </c>
      <c r="B42" s="8">
        <v>33.5</v>
      </c>
      <c r="C42" s="8">
        <v>-116.5</v>
      </c>
      <c r="D42" s="8">
        <v>1.7531000000000001</v>
      </c>
      <c r="E42">
        <v>5.0812999999999997</v>
      </c>
      <c r="F42">
        <v>1.8737999999999999</v>
      </c>
      <c r="G42" s="10">
        <f t="shared" si="0"/>
        <v>0.52049999999999996</v>
      </c>
    </row>
    <row r="43" spans="1:7" x14ac:dyDescent="0.25">
      <c r="A43">
        <v>42</v>
      </c>
      <c r="B43" s="8">
        <v>33</v>
      </c>
      <c r="C43" s="8">
        <v>-116.5</v>
      </c>
      <c r="D43" s="8">
        <v>1.8283</v>
      </c>
      <c r="E43">
        <v>5.3464999999999998</v>
      </c>
      <c r="F43">
        <v>1.7419</v>
      </c>
      <c r="G43" s="10">
        <f t="shared" si="0"/>
        <v>0.48386111111111108</v>
      </c>
    </row>
    <row r="44" spans="1:7" x14ac:dyDescent="0.25">
      <c r="A44">
        <v>43</v>
      </c>
      <c r="B44" s="8">
        <v>32.5</v>
      </c>
      <c r="C44" s="8">
        <v>-116.5</v>
      </c>
      <c r="D44" s="8">
        <v>1.8720000000000001</v>
      </c>
      <c r="E44">
        <v>4.6749000000000001</v>
      </c>
      <c r="F44">
        <v>1.274</v>
      </c>
      <c r="G44" s="10">
        <f t="shared" si="0"/>
        <v>0.35388888888888886</v>
      </c>
    </row>
    <row r="45" spans="1:7" x14ac:dyDescent="0.25">
      <c r="A45">
        <v>44</v>
      </c>
      <c r="B45" s="8">
        <v>35.5</v>
      </c>
      <c r="C45" s="8">
        <v>-116</v>
      </c>
      <c r="D45" s="8">
        <v>1.8277000000000001</v>
      </c>
      <c r="E45">
        <v>6.1192000000000002</v>
      </c>
      <c r="F45">
        <v>2.1564999999999999</v>
      </c>
      <c r="G45" s="10">
        <f t="shared" si="0"/>
        <v>0.59902777777777771</v>
      </c>
    </row>
    <row r="46" spans="1:7" x14ac:dyDescent="0.25">
      <c r="A46">
        <v>45</v>
      </c>
      <c r="B46" s="8">
        <v>35</v>
      </c>
      <c r="C46" s="8">
        <v>-116</v>
      </c>
      <c r="D46" s="8">
        <v>1.6625000000000001</v>
      </c>
      <c r="E46">
        <v>3.6053000000000002</v>
      </c>
      <c r="F46">
        <v>1.2985</v>
      </c>
      <c r="G46" s="10">
        <f t="shared" si="0"/>
        <v>0.36069444444444443</v>
      </c>
    </row>
    <row r="47" spans="1:7" x14ac:dyDescent="0.25">
      <c r="A47">
        <v>46</v>
      </c>
      <c r="B47" s="8">
        <v>34.5</v>
      </c>
      <c r="C47" s="8">
        <v>-116</v>
      </c>
      <c r="D47" s="8">
        <v>1.7564</v>
      </c>
      <c r="E47">
        <v>4.984</v>
      </c>
      <c r="F47">
        <v>1.8075000000000001</v>
      </c>
      <c r="G47" s="10">
        <f t="shared" si="0"/>
        <v>0.50208333333333333</v>
      </c>
    </row>
    <row r="48" spans="1:7" x14ac:dyDescent="0.25">
      <c r="A48">
        <v>47</v>
      </c>
      <c r="B48" s="8">
        <v>34</v>
      </c>
      <c r="C48" s="8">
        <v>-116</v>
      </c>
      <c r="D48" s="8">
        <v>1.823</v>
      </c>
      <c r="E48">
        <v>5.2077</v>
      </c>
      <c r="F48">
        <v>1.7003999999999999</v>
      </c>
      <c r="G48" s="10">
        <f t="shared" si="0"/>
        <v>0.47233333333333327</v>
      </c>
    </row>
    <row r="49" spans="1:7" x14ac:dyDescent="0.25">
      <c r="A49">
        <v>48</v>
      </c>
      <c r="B49" s="8">
        <v>33.5</v>
      </c>
      <c r="C49" s="8">
        <v>-116</v>
      </c>
      <c r="D49" s="8">
        <v>1.5887</v>
      </c>
      <c r="E49">
        <v>3.8576999999999999</v>
      </c>
      <c r="F49">
        <v>1.7064999999999999</v>
      </c>
      <c r="G49" s="10">
        <f t="shared" si="0"/>
        <v>0.47402777777777771</v>
      </c>
    </row>
    <row r="50" spans="1:7" x14ac:dyDescent="0.25">
      <c r="A50">
        <v>49</v>
      </c>
      <c r="B50" s="8">
        <v>33</v>
      </c>
      <c r="C50" s="8">
        <v>-116</v>
      </c>
      <c r="D50" s="8">
        <v>1.4832000000000001</v>
      </c>
      <c r="E50">
        <v>3.1044</v>
      </c>
      <c r="F50">
        <v>1.4785999999999999</v>
      </c>
      <c r="G50" s="10">
        <f t="shared" si="0"/>
        <v>0.41072222222222221</v>
      </c>
    </row>
    <row r="51" spans="1:7" x14ac:dyDescent="0.25">
      <c r="A51">
        <v>50</v>
      </c>
      <c r="B51" s="8">
        <v>32.5</v>
      </c>
      <c r="C51" s="8">
        <v>-116</v>
      </c>
      <c r="D51" s="8">
        <v>1.9016</v>
      </c>
      <c r="E51">
        <v>5.5369999999999999</v>
      </c>
      <c r="F51">
        <v>1.5801000000000001</v>
      </c>
      <c r="G51" s="10">
        <f t="shared" si="0"/>
        <v>0.43891666666666668</v>
      </c>
    </row>
    <row r="52" spans="1:7" x14ac:dyDescent="0.25">
      <c r="A52">
        <v>51</v>
      </c>
      <c r="B52" s="8">
        <v>35.5</v>
      </c>
      <c r="C52" s="8">
        <v>-115.5</v>
      </c>
      <c r="D52" s="8">
        <v>1.6395999999999999</v>
      </c>
      <c r="E52">
        <v>4.1787999999999998</v>
      </c>
      <c r="F52">
        <v>1.7273000000000001</v>
      </c>
      <c r="G52" s="10">
        <f t="shared" si="0"/>
        <v>0.47980555555555554</v>
      </c>
    </row>
    <row r="53" spans="1:7" x14ac:dyDescent="0.25">
      <c r="A53">
        <v>52</v>
      </c>
      <c r="B53" s="8">
        <v>35</v>
      </c>
      <c r="C53" s="8">
        <v>-115.5</v>
      </c>
      <c r="D53" s="8">
        <v>1.6364000000000001</v>
      </c>
      <c r="E53">
        <v>4.3120000000000003</v>
      </c>
      <c r="F53">
        <v>1.8080000000000001</v>
      </c>
      <c r="G53" s="10">
        <f t="shared" si="0"/>
        <v>0.50222222222222224</v>
      </c>
    </row>
    <row r="54" spans="1:7" x14ac:dyDescent="0.25">
      <c r="A54">
        <v>53</v>
      </c>
      <c r="B54" s="8">
        <v>34.5</v>
      </c>
      <c r="C54" s="8">
        <v>-115.5</v>
      </c>
      <c r="D54" s="8">
        <v>1.6433</v>
      </c>
      <c r="E54">
        <v>3.8262</v>
      </c>
      <c r="F54">
        <v>1.4944</v>
      </c>
      <c r="G54" s="10">
        <f t="shared" si="0"/>
        <v>0.4151111111111111</v>
      </c>
    </row>
    <row r="55" spans="1:7" x14ac:dyDescent="0.25">
      <c r="A55">
        <v>54</v>
      </c>
      <c r="B55" s="8">
        <v>34</v>
      </c>
      <c r="C55" s="8">
        <v>-115.5</v>
      </c>
      <c r="D55" s="8">
        <v>1.6231</v>
      </c>
      <c r="E55">
        <v>4.5865999999999998</v>
      </c>
      <c r="F55">
        <v>2.0531000000000001</v>
      </c>
      <c r="G55" s="10">
        <f t="shared" si="0"/>
        <v>0.57030555555555562</v>
      </c>
    </row>
    <row r="56" spans="1:7" x14ac:dyDescent="0.25">
      <c r="A56">
        <v>55</v>
      </c>
      <c r="B56" s="8">
        <v>33.5</v>
      </c>
      <c r="C56" s="8">
        <v>-115.5</v>
      </c>
      <c r="D56" s="8">
        <v>1.8134999999999999</v>
      </c>
      <c r="E56">
        <v>5.1730999999999998</v>
      </c>
      <c r="F56">
        <v>1.6865000000000001</v>
      </c>
      <c r="G56" s="10">
        <f t="shared" si="0"/>
        <v>0.46847222222222223</v>
      </c>
    </row>
    <row r="57" spans="1:7" x14ac:dyDescent="0.25">
      <c r="A57">
        <v>56</v>
      </c>
      <c r="B57" s="8">
        <v>33</v>
      </c>
      <c r="C57" s="8">
        <v>-115.5</v>
      </c>
      <c r="D57" s="8">
        <v>1.7052</v>
      </c>
      <c r="E57">
        <v>4.2103000000000002</v>
      </c>
      <c r="F57">
        <v>1.5468999999999999</v>
      </c>
      <c r="G57" s="10">
        <f t="shared" si="0"/>
        <v>0.42969444444444443</v>
      </c>
    </row>
    <row r="58" spans="1:7" x14ac:dyDescent="0.25">
      <c r="A58">
        <v>57</v>
      </c>
      <c r="B58" s="8">
        <v>32.5</v>
      </c>
      <c r="C58" s="8">
        <v>-115.5</v>
      </c>
      <c r="D58" s="8">
        <v>1.4565999999999999</v>
      </c>
      <c r="E58">
        <v>3.1475</v>
      </c>
      <c r="F58">
        <v>1.5911999999999999</v>
      </c>
      <c r="G58" s="10">
        <f t="shared" si="0"/>
        <v>0.44199999999999995</v>
      </c>
    </row>
    <row r="59" spans="1:7" x14ac:dyDescent="0.25">
      <c r="A59">
        <v>58</v>
      </c>
      <c r="B59" s="8">
        <v>35.5</v>
      </c>
      <c r="C59" s="8">
        <v>-115</v>
      </c>
      <c r="D59" s="8">
        <v>1.9734</v>
      </c>
      <c r="E59">
        <v>7.0800999999999998</v>
      </c>
      <c r="F59">
        <v>2.0207000000000002</v>
      </c>
      <c r="G59" s="10">
        <f t="shared" si="0"/>
        <v>0.56130555555555561</v>
      </c>
    </row>
    <row r="60" spans="1:7" x14ac:dyDescent="0.25">
      <c r="A60">
        <v>59</v>
      </c>
      <c r="B60" s="8">
        <v>35</v>
      </c>
      <c r="C60" s="8">
        <v>-115</v>
      </c>
      <c r="D60" s="8">
        <v>1.9745999999999999</v>
      </c>
      <c r="E60">
        <v>6.6971999999999996</v>
      </c>
      <c r="F60">
        <v>1.8440000000000001</v>
      </c>
      <c r="G60" s="10">
        <f t="shared" si="0"/>
        <v>0.51222222222222225</v>
      </c>
    </row>
    <row r="61" spans="1:7" x14ac:dyDescent="0.25">
      <c r="A61">
        <v>60</v>
      </c>
      <c r="B61" s="8">
        <v>34.5</v>
      </c>
      <c r="C61" s="8">
        <v>-115</v>
      </c>
      <c r="D61" s="8">
        <v>1.8162</v>
      </c>
      <c r="E61">
        <v>5.0632999999999999</v>
      </c>
      <c r="F61">
        <v>1.6507000000000001</v>
      </c>
      <c r="G61" s="10">
        <f t="shared" si="0"/>
        <v>0.45852777777777776</v>
      </c>
    </row>
    <row r="62" spans="1:7" x14ac:dyDescent="0.25">
      <c r="A62">
        <v>61</v>
      </c>
      <c r="B62" s="8">
        <v>34</v>
      </c>
      <c r="C62" s="8">
        <v>-115</v>
      </c>
      <c r="D62" s="8">
        <v>1.7412000000000001</v>
      </c>
      <c r="E62">
        <v>4.9542999999999999</v>
      </c>
      <c r="F62">
        <v>1.8562000000000001</v>
      </c>
      <c r="G62" s="10">
        <f t="shared" si="0"/>
        <v>0.51561111111111113</v>
      </c>
    </row>
    <row r="63" spans="1:7" x14ac:dyDescent="0.25">
      <c r="A63">
        <v>62</v>
      </c>
      <c r="B63" s="8">
        <v>33.5</v>
      </c>
      <c r="C63" s="8">
        <v>-115</v>
      </c>
      <c r="D63" s="8">
        <v>1.9419</v>
      </c>
      <c r="E63">
        <v>6.4301000000000004</v>
      </c>
      <c r="F63">
        <v>1.8634999999999999</v>
      </c>
      <c r="G63" s="10">
        <f t="shared" si="0"/>
        <v>0.51763888888888887</v>
      </c>
    </row>
    <row r="64" spans="1:7" x14ac:dyDescent="0.25">
      <c r="A64">
        <v>63</v>
      </c>
      <c r="B64" s="8">
        <v>33</v>
      </c>
      <c r="C64" s="8">
        <v>-115</v>
      </c>
      <c r="D64" s="8">
        <v>1.9014</v>
      </c>
      <c r="E64">
        <v>6.1022999999999996</v>
      </c>
      <c r="F64">
        <v>1.8308</v>
      </c>
      <c r="G64" s="10">
        <f t="shared" si="0"/>
        <v>0.50855555555555554</v>
      </c>
    </row>
    <row r="65" spans="1:7" x14ac:dyDescent="0.25">
      <c r="A65">
        <v>64</v>
      </c>
      <c r="B65" s="8">
        <v>32.5</v>
      </c>
      <c r="C65" s="8">
        <v>-115</v>
      </c>
      <c r="D65" s="8">
        <v>1.6898</v>
      </c>
      <c r="E65">
        <v>4.8800999999999997</v>
      </c>
      <c r="F65">
        <v>2.0001000000000002</v>
      </c>
      <c r="G65" s="10">
        <f t="shared" si="0"/>
        <v>0.55558333333333343</v>
      </c>
    </row>
    <row r="66" spans="1:7" x14ac:dyDescent="0.25">
      <c r="A66">
        <v>65</v>
      </c>
      <c r="B66" s="8">
        <v>35.5</v>
      </c>
      <c r="C66" s="8">
        <v>-114.5</v>
      </c>
      <c r="D66" s="8">
        <v>1.7655000000000001</v>
      </c>
      <c r="E66">
        <v>5.5606999999999998</v>
      </c>
      <c r="F66">
        <v>2.1112000000000002</v>
      </c>
      <c r="G66" s="10">
        <f t="shared" si="0"/>
        <v>0.58644444444444443</v>
      </c>
    </row>
    <row r="67" spans="1:7" x14ac:dyDescent="0.25">
      <c r="A67">
        <v>66</v>
      </c>
      <c r="B67" s="8">
        <v>35</v>
      </c>
      <c r="C67" s="8">
        <v>-114.5</v>
      </c>
      <c r="D67" s="8">
        <v>1.9193</v>
      </c>
      <c r="E67">
        <v>5.9919000000000002</v>
      </c>
      <c r="F67">
        <v>1.766</v>
      </c>
      <c r="G67" s="10">
        <f t="shared" si="0"/>
        <v>0.49055555555555552</v>
      </c>
    </row>
    <row r="68" spans="1:7" x14ac:dyDescent="0.25">
      <c r="A68">
        <v>67</v>
      </c>
      <c r="B68" s="8">
        <v>34.5</v>
      </c>
      <c r="C68" s="8">
        <v>-114.5</v>
      </c>
      <c r="D68" s="8">
        <v>1.8019000000000001</v>
      </c>
      <c r="E68">
        <v>4.7464000000000004</v>
      </c>
      <c r="F68">
        <v>1.5251999999999999</v>
      </c>
      <c r="G68" s="10">
        <f t="shared" si="0"/>
        <v>0.42366666666666664</v>
      </c>
    </row>
    <row r="69" spans="1:7" x14ac:dyDescent="0.25">
      <c r="A69">
        <v>68</v>
      </c>
      <c r="B69" s="8">
        <v>34</v>
      </c>
      <c r="C69" s="8">
        <v>-114.5</v>
      </c>
      <c r="D69" s="8">
        <v>1.7410000000000001</v>
      </c>
      <c r="E69">
        <v>4.6253000000000002</v>
      </c>
      <c r="F69">
        <v>1.6647000000000001</v>
      </c>
      <c r="G69" s="10">
        <f t="shared" ref="G69:G86" si="1">F69/3.6</f>
        <v>0.4624166666666667</v>
      </c>
    </row>
    <row r="70" spans="1:7" x14ac:dyDescent="0.25">
      <c r="A70">
        <v>69</v>
      </c>
      <c r="B70" s="8">
        <v>33.5</v>
      </c>
      <c r="C70" s="8">
        <v>-114.5</v>
      </c>
      <c r="D70" s="8">
        <v>1.776</v>
      </c>
      <c r="E70">
        <v>5.4306000000000001</v>
      </c>
      <c r="F70">
        <v>1.9923</v>
      </c>
      <c r="G70" s="10">
        <f t="shared" si="1"/>
        <v>0.55341666666666667</v>
      </c>
    </row>
    <row r="71" spans="1:7" x14ac:dyDescent="0.25">
      <c r="A71">
        <v>70</v>
      </c>
      <c r="B71" s="8">
        <v>33</v>
      </c>
      <c r="C71" s="8">
        <v>-114.5</v>
      </c>
      <c r="D71" s="8">
        <v>1.8351</v>
      </c>
      <c r="E71">
        <v>5.6371000000000002</v>
      </c>
      <c r="F71">
        <v>1.8756999999999999</v>
      </c>
      <c r="G71" s="10">
        <f t="shared" si="1"/>
        <v>0.52102777777777776</v>
      </c>
    </row>
    <row r="72" spans="1:7" x14ac:dyDescent="0.25">
      <c r="A72">
        <v>71</v>
      </c>
      <c r="B72" s="8">
        <v>32.5</v>
      </c>
      <c r="C72" s="8">
        <v>-114.5</v>
      </c>
      <c r="D72" s="8">
        <v>1.8416999999999999</v>
      </c>
      <c r="E72">
        <v>6.0205000000000002</v>
      </c>
      <c r="F72">
        <v>2.0522999999999998</v>
      </c>
      <c r="G72" s="10">
        <f t="shared" si="1"/>
        <v>0.57008333333333328</v>
      </c>
    </row>
    <row r="73" spans="1:7" x14ac:dyDescent="0.25">
      <c r="A73">
        <v>72</v>
      </c>
      <c r="B73" s="8">
        <v>35.5</v>
      </c>
      <c r="C73" s="8">
        <v>-114</v>
      </c>
      <c r="D73" s="8">
        <v>1.7068000000000001</v>
      </c>
      <c r="E73">
        <v>4.2412000000000001</v>
      </c>
      <c r="F73">
        <v>1.5569999999999999</v>
      </c>
      <c r="G73" s="10">
        <f t="shared" si="1"/>
        <v>0.4325</v>
      </c>
    </row>
    <row r="74" spans="1:7" x14ac:dyDescent="0.25">
      <c r="A74">
        <v>73</v>
      </c>
      <c r="B74" s="8">
        <v>35</v>
      </c>
      <c r="C74" s="8">
        <v>-114</v>
      </c>
      <c r="D74" s="8">
        <v>1.8131999999999999</v>
      </c>
      <c r="E74">
        <v>5.5617999999999999</v>
      </c>
      <c r="F74">
        <v>1.9345000000000001</v>
      </c>
      <c r="G74" s="10">
        <f t="shared" si="1"/>
        <v>0.53736111111111118</v>
      </c>
    </row>
    <row r="75" spans="1:7" x14ac:dyDescent="0.25">
      <c r="A75">
        <v>74</v>
      </c>
      <c r="B75" s="8">
        <v>34.5</v>
      </c>
      <c r="C75" s="8">
        <v>-114</v>
      </c>
      <c r="D75" s="8">
        <v>1.7419</v>
      </c>
      <c r="E75">
        <v>5.1699000000000002</v>
      </c>
      <c r="F75">
        <v>1.9591000000000001</v>
      </c>
      <c r="G75" s="10">
        <f t="shared" si="1"/>
        <v>0.54419444444444443</v>
      </c>
    </row>
    <row r="76" spans="1:7" x14ac:dyDescent="0.25">
      <c r="A76">
        <v>75</v>
      </c>
      <c r="B76" s="8">
        <v>34</v>
      </c>
      <c r="C76" s="8">
        <v>-114</v>
      </c>
      <c r="D76" s="8">
        <v>1.7970999999999999</v>
      </c>
      <c r="E76">
        <v>5.5471000000000004</v>
      </c>
      <c r="F76">
        <v>1.9616</v>
      </c>
      <c r="G76" s="10">
        <f t="shared" si="1"/>
        <v>0.54488888888888887</v>
      </c>
    </row>
    <row r="77" spans="1:7" x14ac:dyDescent="0.25">
      <c r="A77">
        <v>76</v>
      </c>
      <c r="B77" s="8">
        <v>33.5</v>
      </c>
      <c r="C77" s="8">
        <v>-114</v>
      </c>
      <c r="D77" s="8">
        <v>1.7686999999999999</v>
      </c>
      <c r="E77">
        <v>5.7140000000000004</v>
      </c>
      <c r="F77">
        <v>2.1469</v>
      </c>
      <c r="G77" s="10">
        <f t="shared" si="1"/>
        <v>0.59636111111111112</v>
      </c>
    </row>
    <row r="78" spans="1:7" x14ac:dyDescent="0.25">
      <c r="A78">
        <v>77</v>
      </c>
      <c r="B78" s="8">
        <v>33</v>
      </c>
      <c r="C78" s="8">
        <v>-114</v>
      </c>
      <c r="D78" s="8">
        <v>1.8226</v>
      </c>
      <c r="E78">
        <v>5.4207999999999998</v>
      </c>
      <c r="F78">
        <v>1.8127</v>
      </c>
      <c r="G78" s="10">
        <f t="shared" si="1"/>
        <v>0.5035277777777778</v>
      </c>
    </row>
    <row r="79" spans="1:7" x14ac:dyDescent="0.25">
      <c r="A79">
        <v>78</v>
      </c>
      <c r="B79" s="8">
        <v>32.5</v>
      </c>
      <c r="C79" s="8">
        <v>-114</v>
      </c>
      <c r="D79" s="8">
        <v>1.8193999999999999</v>
      </c>
      <c r="E79">
        <v>5.6276000000000002</v>
      </c>
      <c r="F79">
        <v>1.9272</v>
      </c>
      <c r="G79" s="10">
        <f t="shared" si="1"/>
        <v>0.53533333333333333</v>
      </c>
    </row>
    <row r="80" spans="1:7" x14ac:dyDescent="0.25">
      <c r="A80">
        <v>79</v>
      </c>
      <c r="B80" s="8">
        <v>35.5</v>
      </c>
      <c r="C80" s="8">
        <v>-113.5</v>
      </c>
      <c r="D80" s="8">
        <v>1.8528</v>
      </c>
      <c r="E80">
        <v>6.2304000000000004</v>
      </c>
      <c r="F80">
        <v>2.0794000000000001</v>
      </c>
      <c r="G80" s="10">
        <f t="shared" si="1"/>
        <v>0.57761111111111119</v>
      </c>
    </row>
    <row r="81" spans="1:7" x14ac:dyDescent="0.25">
      <c r="A81">
        <v>80</v>
      </c>
      <c r="B81" s="8">
        <v>35</v>
      </c>
      <c r="C81" s="8">
        <v>-113.5</v>
      </c>
      <c r="D81" s="8">
        <v>1.7798</v>
      </c>
      <c r="E81">
        <v>5.4733999999999998</v>
      </c>
      <c r="F81">
        <v>1.9923999999999999</v>
      </c>
      <c r="G81" s="10">
        <f t="shared" si="1"/>
        <v>0.55344444444444441</v>
      </c>
    </row>
    <row r="82" spans="1:7" x14ac:dyDescent="0.25">
      <c r="A82">
        <v>81</v>
      </c>
      <c r="B82" s="8">
        <v>34.5</v>
      </c>
      <c r="C82" s="8">
        <v>-113.5</v>
      </c>
      <c r="D82" s="8">
        <v>1.5960000000000001</v>
      </c>
      <c r="E82">
        <v>4.1881000000000004</v>
      </c>
      <c r="F82">
        <v>1.8960999999999999</v>
      </c>
      <c r="G82" s="10">
        <f t="shared" si="1"/>
        <v>0.52669444444444435</v>
      </c>
    </row>
    <row r="83" spans="1:7" x14ac:dyDescent="0.25">
      <c r="A83">
        <v>82</v>
      </c>
      <c r="B83" s="8">
        <v>34</v>
      </c>
      <c r="C83" s="8">
        <v>-113.5</v>
      </c>
      <c r="D83" s="8">
        <v>1.5882000000000001</v>
      </c>
      <c r="E83">
        <v>4.4081000000000001</v>
      </c>
      <c r="F83">
        <v>2.0575000000000001</v>
      </c>
      <c r="G83" s="10">
        <f t="shared" si="1"/>
        <v>0.57152777777777775</v>
      </c>
    </row>
    <row r="84" spans="1:7" x14ac:dyDescent="0.25">
      <c r="A84">
        <v>83</v>
      </c>
      <c r="B84" s="8">
        <v>33.5</v>
      </c>
      <c r="C84" s="8">
        <v>-113.5</v>
      </c>
      <c r="D84" s="8">
        <v>1.7882</v>
      </c>
      <c r="E84">
        <v>5.6162000000000001</v>
      </c>
      <c r="F84">
        <v>2.0364</v>
      </c>
      <c r="G84" s="10">
        <f t="shared" si="1"/>
        <v>0.56566666666666665</v>
      </c>
    </row>
    <row r="85" spans="1:7" x14ac:dyDescent="0.25">
      <c r="A85">
        <v>84</v>
      </c>
      <c r="B85" s="8">
        <v>33</v>
      </c>
      <c r="C85" s="8">
        <v>-113.5</v>
      </c>
      <c r="D85" s="8">
        <v>1.7917000000000001</v>
      </c>
      <c r="E85">
        <v>5.4329999999999998</v>
      </c>
      <c r="F85">
        <v>1.9178999999999999</v>
      </c>
      <c r="G85" s="10">
        <f t="shared" si="1"/>
        <v>0.53274999999999995</v>
      </c>
    </row>
    <row r="86" spans="1:7" x14ac:dyDescent="0.25">
      <c r="A86">
        <v>85</v>
      </c>
      <c r="B86" s="8">
        <v>32.5</v>
      </c>
      <c r="C86" s="8">
        <v>-113.5</v>
      </c>
      <c r="D86" s="8">
        <v>1.8011999999999999</v>
      </c>
      <c r="E86">
        <v>5.4737</v>
      </c>
      <c r="F86">
        <v>1.9240999999999999</v>
      </c>
      <c r="G86" s="10">
        <f t="shared" si="1"/>
        <v>0.53447222222222224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P1</vt:lpstr>
      <vt:lpstr>P20</vt:lpstr>
      <vt:lpstr>P21</vt:lpstr>
      <vt:lpstr>Exponent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Puica, Mihaela</dc:creator>
  <cp:lastModifiedBy>Puica, Mihaela (Refinitiv)</cp:lastModifiedBy>
  <dcterms:created xsi:type="dcterms:W3CDTF">2015-06-05T18:17:20Z</dcterms:created>
  <dcterms:modified xsi:type="dcterms:W3CDTF">2021-02-17T21:58:05Z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34fa30c-d330-47af-b38e-4594b6de31c6_Enabled">
    <vt:lpwstr>True</vt:lpwstr>
  </property>
  <property fmtid="{D5CDD505-2E9C-101B-9397-08002B2CF9AE}" pid="3" name="MSIP_Label_834fa30c-d330-47af-b38e-4594b6de31c6_SiteId">
    <vt:lpwstr>71ad2f62-61e2-44fc-9e85-86c2827f6de9</vt:lpwstr>
  </property>
  <property fmtid="{D5CDD505-2E9C-101B-9397-08002B2CF9AE}" pid="4" name="MSIP_Label_834fa30c-d330-47af-b38e-4594b6de31c6_Owner">
    <vt:lpwstr>Mihaela.Puica@refinitiv.com</vt:lpwstr>
  </property>
  <property fmtid="{D5CDD505-2E9C-101B-9397-08002B2CF9AE}" pid="5" name="MSIP_Label_834fa30c-d330-47af-b38e-4594b6de31c6_SetDate">
    <vt:lpwstr>2021-02-14T16:33:48.7862857Z</vt:lpwstr>
  </property>
  <property fmtid="{D5CDD505-2E9C-101B-9397-08002B2CF9AE}" pid="6" name="MSIP_Label_834fa30c-d330-47af-b38e-4594b6de31c6_Name">
    <vt:lpwstr>Confidential</vt:lpwstr>
  </property>
  <property fmtid="{D5CDD505-2E9C-101B-9397-08002B2CF9AE}" pid="7" name="MSIP_Label_834fa30c-d330-47af-b38e-4594b6de31c6_Application">
    <vt:lpwstr>Microsoft Azure Information Protection</vt:lpwstr>
  </property>
  <property fmtid="{D5CDD505-2E9C-101B-9397-08002B2CF9AE}" pid="8" name="MSIP_Label_834fa30c-d330-47af-b38e-4594b6de31c6_Extended_MSFT_Method">
    <vt:lpwstr>Automatic</vt:lpwstr>
  </property>
  <property fmtid="{D5CDD505-2E9C-101B-9397-08002B2CF9AE}" pid="9" name="Sensitivity">
    <vt:lpwstr>Confidential</vt:lpwstr>
  </property>
</Properties>
</file>