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cla\Projects\cpu\programs\"/>
    </mc:Choice>
  </mc:AlternateContent>
  <xr:revisionPtr revIDLastSave="0" documentId="13_ncr:1_{4F929A74-9729-4FBD-B424-E52668A3E9B5}" xr6:coauthVersionLast="47" xr6:coauthVersionMax="47" xr10:uidLastSave="{00000000-0000-0000-0000-000000000000}"/>
  <bookViews>
    <workbookView xWindow="-108" yWindow="-108" windowWidth="23256" windowHeight="12576" xr2:uid="{E410B2C1-F054-41C4-A96D-F1120FBD95E0}"/>
  </bookViews>
  <sheets>
    <sheet name="Code" sheetId="1" r:id="rId1"/>
    <sheet name="Pipel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0" i="1" l="1"/>
  <c r="S29" i="1"/>
  <c r="S28" i="1"/>
  <c r="S20" i="1"/>
  <c r="S21" i="1"/>
  <c r="S19" i="1"/>
  <c r="S18" i="1"/>
  <c r="S17" i="1"/>
  <c r="S16" i="1" l="1"/>
  <c r="S15" i="1"/>
  <c r="S22" i="1"/>
  <c r="S14" i="1"/>
  <c r="S12" i="1"/>
  <c r="S97" i="1"/>
  <c r="S96" i="1"/>
  <c r="S95" i="1"/>
  <c r="S94" i="1"/>
  <c r="S93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2" i="1"/>
  <c r="S61" i="1"/>
  <c r="S60" i="1"/>
  <c r="S59" i="1"/>
  <c r="S58" i="1"/>
  <c r="S57" i="1"/>
  <c r="S56" i="1"/>
  <c r="S55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27" i="1"/>
  <c r="S26" i="1"/>
  <c r="S25" i="1"/>
  <c r="S24" i="1"/>
  <c r="S23" i="1"/>
  <c r="S13" i="1"/>
  <c r="S11" i="1"/>
  <c r="S10" i="1"/>
  <c r="S9" i="1"/>
  <c r="S136" i="1"/>
  <c r="S140" i="1" l="1"/>
  <c r="S152" i="1" l="1"/>
  <c r="S151" i="1"/>
  <c r="S148" i="1"/>
  <c r="S144" i="1"/>
  <c r="S143" i="1"/>
  <c r="S138" i="1"/>
  <c r="S139" i="1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3" i="2"/>
  <c r="C8" i="2"/>
  <c r="C19" i="2" l="1"/>
  <c r="C18" i="2"/>
  <c r="C10" i="2"/>
  <c r="C17" i="2"/>
  <c r="C13" i="2"/>
  <c r="C14" i="2"/>
  <c r="C15" i="2"/>
  <c r="C16" i="2"/>
  <c r="C4" i="2"/>
  <c r="C7" i="2"/>
  <c r="C12" i="2"/>
  <c r="C6" i="2"/>
  <c r="C11" i="2"/>
  <c r="C3" i="2"/>
  <c r="C5" i="2"/>
  <c r="C9" i="2"/>
  <c r="S137" i="1"/>
</calcChain>
</file>

<file path=xl/sharedStrings.xml><?xml version="1.0" encoding="utf-8"?>
<sst xmlns="http://schemas.openxmlformats.org/spreadsheetml/2006/main" count="352" uniqueCount="190">
  <si>
    <t>Hex</t>
  </si>
  <si>
    <t>Immediate</t>
  </si>
  <si>
    <t>op</t>
  </si>
  <si>
    <t>Rd</t>
  </si>
  <si>
    <t>C=1</t>
  </si>
  <si>
    <t>S</t>
  </si>
  <si>
    <t>Rot</t>
  </si>
  <si>
    <t>K</t>
  </si>
  <si>
    <t>Register</t>
  </si>
  <si>
    <t>C=0</t>
  </si>
  <si>
    <t>B</t>
  </si>
  <si>
    <t>Shift</t>
  </si>
  <si>
    <t>Rm</t>
  </si>
  <si>
    <t>LoadStore</t>
  </si>
  <si>
    <t>L</t>
  </si>
  <si>
    <t>W</t>
  </si>
  <si>
    <t>P</t>
  </si>
  <si>
    <t>U</t>
  </si>
  <si>
    <t>N</t>
  </si>
  <si>
    <t>Data</t>
  </si>
  <si>
    <t>sign</t>
  </si>
  <si>
    <t>exp</t>
  </si>
  <si>
    <t>mantissa</t>
  </si>
  <si>
    <t>0x000</t>
  </si>
  <si>
    <t>0x001</t>
  </si>
  <si>
    <t>0x002</t>
  </si>
  <si>
    <t>0x003</t>
  </si>
  <si>
    <t>0x004</t>
  </si>
  <si>
    <t>0x005</t>
  </si>
  <si>
    <t>0x006</t>
  </si>
  <si>
    <t>0x007</t>
  </si>
  <si>
    <t>0x008</t>
  </si>
  <si>
    <t>0x009</t>
  </si>
  <si>
    <t>0x010</t>
  </si>
  <si>
    <t>FPU operation</t>
  </si>
  <si>
    <t>opcode</t>
  </si>
  <si>
    <t>Operation</t>
  </si>
  <si>
    <t>Not used</t>
  </si>
  <si>
    <t>0x00A</t>
  </si>
  <si>
    <t>0x00B</t>
  </si>
  <si>
    <t>0x00C</t>
  </si>
  <si>
    <t>0x00D</t>
  </si>
  <si>
    <t>0x00E</t>
  </si>
  <si>
    <t>0x00F</t>
  </si>
  <si>
    <t>Comment</t>
  </si>
  <si>
    <t>STP</t>
  </si>
  <si>
    <t>should be 1</t>
  </si>
  <si>
    <t>not enough of precission</t>
  </si>
  <si>
    <t>Program memory</t>
  </si>
  <si>
    <t>Data memory</t>
  </si>
  <si>
    <t>F</t>
  </si>
  <si>
    <t>E1</t>
  </si>
  <si>
    <t>E2</t>
  </si>
  <si>
    <t>ST</t>
  </si>
  <si>
    <t>Address</t>
  </si>
  <si>
    <t>Code</t>
  </si>
  <si>
    <t>Instruction</t>
  </si>
  <si>
    <t>Clock cycles</t>
  </si>
  <si>
    <t>A</t>
  </si>
  <si>
    <t>32 bits</t>
  </si>
  <si>
    <t>X in IEEE754 - single precission (lower part)</t>
  </si>
  <si>
    <t>X in IEEE754 - single precission (upper part)</t>
  </si>
  <si>
    <t>1/3! In IEEE754 - single precission (lower part)</t>
  </si>
  <si>
    <t>1/3! In IEEE754 - single precission (upper part)</t>
  </si>
  <si>
    <t>partial result - lower part</t>
  </si>
  <si>
    <t>partial result - upper part</t>
  </si>
  <si>
    <t>1/5! In IEEE754 - single precission (lower part)</t>
  </si>
  <si>
    <t>1/5! In IEEE754 - single precission (upper part)</t>
  </si>
  <si>
    <t>partial result - single precission (lower part)</t>
  </si>
  <si>
    <t>partial result - single precission (upper part)</t>
  </si>
  <si>
    <t>1/7! In IEEE754 - single precission (lower part)</t>
  </si>
  <si>
    <t>1/7! In IEEE754 - single precission (upper part)</t>
  </si>
  <si>
    <t>1/9! In IEEE754 - single precission (lower part)</t>
  </si>
  <si>
    <t>1/9! In IEEE754 - single precission (upper part)</t>
  </si>
  <si>
    <t>final result in IEEE754 - single precission (lower part)</t>
  </si>
  <si>
    <t>final result in IEEE754 - single precission (upper part)</t>
  </si>
  <si>
    <t>0x011</t>
  </si>
  <si>
    <t>0x012</t>
  </si>
  <si>
    <t>0x013</t>
  </si>
  <si>
    <t>0x014</t>
  </si>
  <si>
    <t>0x015</t>
  </si>
  <si>
    <t>0x016</t>
  </si>
  <si>
    <t>0x017</t>
  </si>
  <si>
    <t>FSTR R2</t>
  </si>
  <si>
    <t>0x018</t>
  </si>
  <si>
    <t>0x019</t>
  </si>
  <si>
    <t>0x01A</t>
  </si>
  <si>
    <t>0x01B</t>
  </si>
  <si>
    <t>0x01C</t>
  </si>
  <si>
    <t>0x01D</t>
  </si>
  <si>
    <t>0x01E</t>
  </si>
  <si>
    <t>0x01F</t>
  </si>
  <si>
    <t>0x020</t>
  </si>
  <si>
    <t>0x021</t>
  </si>
  <si>
    <t>0x022</t>
  </si>
  <si>
    <t>0x023</t>
  </si>
  <si>
    <t>0x024</t>
  </si>
  <si>
    <t>0x025</t>
  </si>
  <si>
    <t>0x026</t>
  </si>
  <si>
    <t>0x027</t>
  </si>
  <si>
    <t>0x028</t>
  </si>
  <si>
    <t>0x029</t>
  </si>
  <si>
    <t>0x02A</t>
  </si>
  <si>
    <t>0x02B</t>
  </si>
  <si>
    <t>0x02C</t>
  </si>
  <si>
    <t>0x02D</t>
  </si>
  <si>
    <t>0x02E</t>
  </si>
  <si>
    <t>0x02F</t>
  </si>
  <si>
    <t>FLDB R0</t>
  </si>
  <si>
    <t>FLDA R2</t>
  </si>
  <si>
    <t>0x030</t>
  </si>
  <si>
    <t>0x032</t>
  </si>
  <si>
    <t>0x031</t>
  </si>
  <si>
    <t>0x033</t>
  </si>
  <si>
    <t>0x034</t>
  </si>
  <si>
    <t>0x035</t>
  </si>
  <si>
    <t>0x036</t>
  </si>
  <si>
    <t>0x037</t>
  </si>
  <si>
    <t>0x038</t>
  </si>
  <si>
    <t>0x039</t>
  </si>
  <si>
    <t>0x040</t>
  </si>
  <si>
    <t>0x041</t>
  </si>
  <si>
    <t>0x042</t>
  </si>
  <si>
    <t>0x043</t>
  </si>
  <si>
    <t>0x044</t>
  </si>
  <si>
    <t>0x045</t>
  </si>
  <si>
    <t>0x046</t>
  </si>
  <si>
    <t>0x047</t>
  </si>
  <si>
    <t>0x048</t>
  </si>
  <si>
    <t>0x049</t>
  </si>
  <si>
    <t>0x050</t>
  </si>
  <si>
    <t>0x051</t>
  </si>
  <si>
    <t>0x052</t>
  </si>
  <si>
    <t>0x053</t>
  </si>
  <si>
    <t>0x054</t>
  </si>
  <si>
    <t>0x055</t>
  </si>
  <si>
    <t>0x056</t>
  </si>
  <si>
    <t>0x057</t>
  </si>
  <si>
    <t>0x058</t>
  </si>
  <si>
    <t>0x059</t>
  </si>
  <si>
    <t>0x03A</t>
  </si>
  <si>
    <t>0x03B</t>
  </si>
  <si>
    <t>0x03C</t>
  </si>
  <si>
    <t>0x03D</t>
  </si>
  <si>
    <t>0x03E</t>
  </si>
  <si>
    <t>0x03F</t>
  </si>
  <si>
    <t>0x04A</t>
  </si>
  <si>
    <t>0x04B</t>
  </si>
  <si>
    <t>0x04C</t>
  </si>
  <si>
    <t>0x04D</t>
  </si>
  <si>
    <t>0x04E</t>
  </si>
  <si>
    <t>0x04F</t>
  </si>
  <si>
    <t>0x05A</t>
  </si>
  <si>
    <t>0xFF0</t>
  </si>
  <si>
    <t>STA R0, [R3, #7]</t>
  </si>
  <si>
    <t>LDR R1, [R3]</t>
  </si>
  <si>
    <t>FMUL R2, R1</t>
  </si>
  <si>
    <t>STA [0xFFA] - value #b</t>
  </si>
  <si>
    <t>IEN</t>
  </si>
  <si>
    <t>IML</t>
  </si>
  <si>
    <t>STA [0xFFA] - value #13</t>
  </si>
  <si>
    <t>MOV R0 = #19</t>
  </si>
  <si>
    <t>FSUB R1, R2</t>
  </si>
  <si>
    <t>STA R1, [R3, #2]</t>
  </si>
  <si>
    <t>LDR R2, [R3, #3]</t>
  </si>
  <si>
    <t>MOV R0 = #C</t>
  </si>
  <si>
    <t>MOV R0 = R0 LSL 2</t>
  </si>
  <si>
    <t>EMPTY</t>
  </si>
  <si>
    <t>MOV R0 = #18</t>
  </si>
  <si>
    <t>MOV R0 = R0 LSL 1</t>
  </si>
  <si>
    <t>MOV R0 = #1B</t>
  </si>
  <si>
    <t>MOV R0 = R0 LSL #1</t>
  </si>
  <si>
    <t>MOV R0 = #10</t>
  </si>
  <si>
    <t>MOV R0 = R0 LSL #2</t>
  </si>
  <si>
    <t>MOV R0 = #13</t>
  </si>
  <si>
    <t>empty</t>
  </si>
  <si>
    <t>LDR R1, [R3, #2]</t>
  </si>
  <si>
    <t>FADD R2, R1</t>
  </si>
  <si>
    <t>STA R2, [R3, #-1]</t>
  </si>
  <si>
    <t>MOV R0 = #4</t>
  </si>
  <si>
    <t>LDR R3, [R0]</t>
  </si>
  <si>
    <t>MOV R0 = #2</t>
  </si>
  <si>
    <t>LDR R1, [R0, #1]</t>
  </si>
  <si>
    <t>LDR R2, [R0, #1]</t>
  </si>
  <si>
    <t>LDR R0, R0</t>
  </si>
  <si>
    <t>LDR R3, [R0, #-4]</t>
  </si>
  <si>
    <t>MOV R0 = #0</t>
  </si>
  <si>
    <t>MOV R2 = #12</t>
  </si>
  <si>
    <t>STR R2, [R0]</t>
  </si>
  <si>
    <t>FMUL32 R3,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</si>
</sst>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1" fontId="0" fillId="0" borderId="0" xfId="0" quotePrefix="1" applyNumberFormat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7FB6-AC76-4C3E-BEFA-6AB3607784FD}">
  <sheetPr codeName="Sheet1"/>
  <dimension ref="A1:AK155"/>
  <sheetViews>
    <sheetView tabSelected="1" zoomScaleNormal="100" workbookViewId="0">
      <pane ySplit="8" topLeftCell="A9" activePane="bottomLeft" state="frozen"/>
      <selection pane="bottomLeft" activeCell="S30" sqref="S30"/>
    </sheetView>
  </sheetViews>
  <sheetFormatPr defaultRowHeight="14.4" x14ac:dyDescent="0.3"/>
  <cols>
    <col min="1" max="1" width="17.33203125" customWidth="1"/>
    <col min="2" max="2" width="22.77734375" customWidth="1"/>
    <col min="20" max="20" width="22.88671875" customWidth="1"/>
    <col min="21" max="21" width="19.6640625" customWidth="1"/>
    <col min="22" max="22" width="18.5546875" customWidth="1"/>
    <col min="23" max="23" width="30.33203125" customWidth="1"/>
    <col min="24" max="24" width="27.88671875" customWidth="1"/>
  </cols>
  <sheetData>
    <row r="1" spans="1:25" x14ac:dyDescent="0.3">
      <c r="C1">
        <v>15</v>
      </c>
      <c r="D1">
        <v>14</v>
      </c>
      <c r="E1">
        <v>13</v>
      </c>
      <c r="F1">
        <v>12</v>
      </c>
      <c r="G1">
        <v>11</v>
      </c>
      <c r="H1">
        <v>10</v>
      </c>
      <c r="I1">
        <v>9</v>
      </c>
      <c r="J1">
        <v>8</v>
      </c>
      <c r="K1">
        <v>7</v>
      </c>
      <c r="L1">
        <v>6</v>
      </c>
      <c r="M1">
        <v>5</v>
      </c>
      <c r="N1">
        <v>4</v>
      </c>
      <c r="O1">
        <v>3</v>
      </c>
      <c r="P1">
        <v>2</v>
      </c>
      <c r="Q1">
        <v>1</v>
      </c>
      <c r="R1">
        <v>0</v>
      </c>
    </row>
    <row r="2" spans="1:25" x14ac:dyDescent="0.3">
      <c r="B2" t="s">
        <v>1</v>
      </c>
      <c r="C2" s="1">
        <v>1</v>
      </c>
      <c r="D2" s="16" t="s">
        <v>2</v>
      </c>
      <c r="E2" s="16"/>
      <c r="F2" s="16"/>
      <c r="G2" s="16" t="s">
        <v>3</v>
      </c>
      <c r="H2" s="16"/>
      <c r="I2" s="1" t="s">
        <v>4</v>
      </c>
      <c r="J2" s="1" t="s">
        <v>5</v>
      </c>
      <c r="K2" s="16" t="s">
        <v>6</v>
      </c>
      <c r="L2" s="16"/>
      <c r="M2" s="16"/>
      <c r="N2" s="16" t="s">
        <v>7</v>
      </c>
      <c r="O2" s="16"/>
      <c r="P2" s="16"/>
      <c r="Q2" s="16"/>
      <c r="R2" s="16"/>
    </row>
    <row r="3" spans="1:25" x14ac:dyDescent="0.3">
      <c r="B3" t="s">
        <v>8</v>
      </c>
      <c r="C3" s="1">
        <v>1</v>
      </c>
      <c r="D3" s="16" t="s">
        <v>2</v>
      </c>
      <c r="E3" s="16"/>
      <c r="F3" s="16"/>
      <c r="G3" s="16" t="s">
        <v>3</v>
      </c>
      <c r="H3" s="16"/>
      <c r="I3" s="1" t="s">
        <v>9</v>
      </c>
      <c r="J3" s="1" t="s">
        <v>5</v>
      </c>
      <c r="K3" s="16" t="s">
        <v>10</v>
      </c>
      <c r="L3" s="16"/>
      <c r="M3" s="16"/>
      <c r="N3" s="16"/>
      <c r="O3" s="16" t="s">
        <v>11</v>
      </c>
      <c r="P3" s="16"/>
      <c r="Q3" s="16" t="s">
        <v>12</v>
      </c>
      <c r="R3" s="16"/>
    </row>
    <row r="4" spans="1:25" x14ac:dyDescent="0.3">
      <c r="B4" t="s">
        <v>13</v>
      </c>
      <c r="C4" s="1">
        <v>0</v>
      </c>
      <c r="D4" s="1">
        <v>0</v>
      </c>
      <c r="E4" s="1">
        <v>0</v>
      </c>
      <c r="F4" s="1">
        <v>0</v>
      </c>
      <c r="G4" s="16" t="s">
        <v>3</v>
      </c>
      <c r="H4" s="16"/>
      <c r="I4" s="1" t="s">
        <v>14</v>
      </c>
      <c r="J4" s="1" t="s">
        <v>15</v>
      </c>
      <c r="K4" s="1" t="s">
        <v>16</v>
      </c>
      <c r="L4" s="1" t="s">
        <v>17</v>
      </c>
      <c r="M4" s="16" t="s">
        <v>18</v>
      </c>
      <c r="N4" s="16"/>
      <c r="O4" s="16"/>
      <c r="P4" s="16"/>
      <c r="Q4" s="16" t="s">
        <v>12</v>
      </c>
      <c r="R4" s="16"/>
    </row>
    <row r="5" spans="1:25" ht="11.4" customHeight="1" x14ac:dyDescent="0.3">
      <c r="B5" t="s">
        <v>19</v>
      </c>
      <c r="C5" s="4" t="s">
        <v>20</v>
      </c>
      <c r="D5" s="16" t="s">
        <v>21</v>
      </c>
      <c r="E5" s="16"/>
      <c r="F5" s="16"/>
      <c r="G5" s="16"/>
      <c r="H5" s="16"/>
      <c r="I5" s="16" t="s">
        <v>22</v>
      </c>
      <c r="J5" s="16"/>
      <c r="K5" s="16"/>
      <c r="L5" s="16"/>
      <c r="M5" s="16"/>
      <c r="N5" s="16"/>
      <c r="O5" s="16"/>
      <c r="P5" s="16"/>
      <c r="Q5" s="16"/>
      <c r="R5" s="16"/>
    </row>
    <row r="6" spans="1:25" ht="13.2" hidden="1" customHeight="1" x14ac:dyDescent="0.3">
      <c r="B6" t="s">
        <v>34</v>
      </c>
      <c r="C6" s="16" t="s">
        <v>35</v>
      </c>
      <c r="D6" s="16"/>
      <c r="E6" s="16"/>
      <c r="F6" s="16"/>
      <c r="G6" s="16" t="s">
        <v>3</v>
      </c>
      <c r="H6" s="16"/>
      <c r="I6" s="16" t="s">
        <v>36</v>
      </c>
      <c r="J6" s="16"/>
      <c r="K6" s="16" t="s">
        <v>37</v>
      </c>
      <c r="L6" s="16"/>
      <c r="M6" s="16"/>
      <c r="N6" s="16"/>
      <c r="O6" s="16"/>
      <c r="P6" s="16"/>
      <c r="Q6" s="16" t="s">
        <v>12</v>
      </c>
      <c r="R6" s="16"/>
    </row>
    <row r="7" spans="1:25" ht="63.6" customHeight="1" x14ac:dyDescent="0.3">
      <c r="B7" t="s">
        <v>34</v>
      </c>
      <c r="C7" s="16" t="s">
        <v>35</v>
      </c>
      <c r="D7" s="16"/>
      <c r="E7" s="16"/>
      <c r="F7" s="16"/>
      <c r="G7" s="16" t="s">
        <v>3</v>
      </c>
      <c r="H7" s="16"/>
      <c r="I7" s="16" t="s">
        <v>36</v>
      </c>
      <c r="J7" s="16"/>
      <c r="K7" s="4" t="s">
        <v>14</v>
      </c>
      <c r="L7" s="4" t="s">
        <v>58</v>
      </c>
      <c r="M7" s="4" t="s">
        <v>59</v>
      </c>
      <c r="N7" s="16" t="s">
        <v>37</v>
      </c>
      <c r="O7" s="16"/>
      <c r="P7" s="16"/>
      <c r="Q7" s="16" t="s">
        <v>12</v>
      </c>
      <c r="R7" s="16"/>
      <c r="S7" s="2" t="s">
        <v>0</v>
      </c>
      <c r="T7" s="4" t="s">
        <v>44</v>
      </c>
      <c r="U7" s="2"/>
      <c r="V7" s="2"/>
      <c r="W7" s="9"/>
      <c r="X7" s="8"/>
      <c r="Y7" s="8"/>
    </row>
    <row r="8" spans="1:25" ht="13.8" customHeight="1" x14ac:dyDescent="0.3">
      <c r="A8" s="16" t="s">
        <v>48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2"/>
      <c r="X8" s="8"/>
      <c r="Y8" s="8"/>
    </row>
    <row r="9" spans="1:25" x14ac:dyDescent="0.3">
      <c r="A9" t="s">
        <v>23</v>
      </c>
      <c r="B9" t="s">
        <v>180</v>
      </c>
      <c r="C9" s="15">
        <v>0</v>
      </c>
      <c r="D9" s="15">
        <v>0</v>
      </c>
      <c r="E9" s="15">
        <v>0</v>
      </c>
      <c r="F9" s="15">
        <v>0</v>
      </c>
      <c r="G9" s="15">
        <v>1</v>
      </c>
      <c r="H9" s="15">
        <v>1</v>
      </c>
      <c r="I9" s="15">
        <v>1</v>
      </c>
      <c r="J9" s="15">
        <v>1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3" t="str">
        <f t="shared" ref="S9:S53" si="0">DEC2HEX(C9*2^15 + D9*2^14 + E9*2^13 + F9*2^12 + G9*2^11 + H9*2^10 + I9*2^9 + J9*2^8 + K9*2^7 + L9*2^6 + M9*2^5 + N9*2^4 + O9 * 2 ^ 3 + P9  * 2^2 + Q9 * 2 + R9)</f>
        <v>F00</v>
      </c>
      <c r="U9" s="10"/>
    </row>
    <row r="10" spans="1:25" x14ac:dyDescent="0.3">
      <c r="A10" t="s">
        <v>24</v>
      </c>
      <c r="B10" t="s">
        <v>179</v>
      </c>
      <c r="C10" s="3">
        <v>1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  <c r="R10" s="3">
        <v>0</v>
      </c>
      <c r="S10" s="3" t="str">
        <f t="shared" si="0"/>
        <v>C204</v>
      </c>
    </row>
    <row r="11" spans="1:25" x14ac:dyDescent="0.3">
      <c r="A11" t="s">
        <v>25</v>
      </c>
      <c r="B11" s="5" t="s">
        <v>154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1</v>
      </c>
      <c r="M11" s="15">
        <v>0</v>
      </c>
      <c r="N11" s="15">
        <v>1</v>
      </c>
      <c r="O11" s="15">
        <v>1</v>
      </c>
      <c r="P11" s="15">
        <v>1</v>
      </c>
      <c r="Q11" s="15">
        <v>1</v>
      </c>
      <c r="R11" s="15">
        <v>1</v>
      </c>
      <c r="S11" s="3" t="str">
        <f t="shared" si="0"/>
        <v>5F</v>
      </c>
      <c r="U11" s="11"/>
    </row>
    <row r="12" spans="1:25" x14ac:dyDescent="0.3">
      <c r="A12" t="s">
        <v>26</v>
      </c>
      <c r="B12" t="s">
        <v>181</v>
      </c>
      <c r="C12" s="3">
        <v>1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 t="str">
        <f t="shared" ref="S12" si="1">DEC2HEX(C12*2^15 + D12*2^14 + E12*2^13 + F12*2^12 + G12*2^11 + H12*2^10 + I12*2^9 + J12*2^8 + K12*2^7 + L12*2^6 + M12*2^5 + N12*2^4 + O12 * 2 ^ 3 + P12  * 2^2 + Q12 * 2 + R12)</f>
        <v>C202</v>
      </c>
    </row>
    <row r="13" spans="1:25" x14ac:dyDescent="0.3">
      <c r="A13" t="s">
        <v>27</v>
      </c>
      <c r="B13" t="s">
        <v>182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 s="3" t="str">
        <f t="shared" si="0"/>
        <v>744</v>
      </c>
    </row>
    <row r="14" spans="1:25" x14ac:dyDescent="0.3">
      <c r="A14" t="s">
        <v>28</v>
      </c>
      <c r="B14" t="s">
        <v>183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 s="3" t="str">
        <f t="shared" ref="S14" si="2">DEC2HEX(C14*2^15 + D14*2^14 + E14*2^13 + F14*2^12 + G14*2^11 + H14*2^10 + I14*2^9 + J14*2^8 + K14*2^7 + L14*2^6 + M14*2^5 + N14*2^4 + O14 * 2 ^ 3 + P14  * 2^2 + Q14 * 2 + R14)</f>
        <v>B44</v>
      </c>
    </row>
    <row r="15" spans="1:25" x14ac:dyDescent="0.3">
      <c r="A15" t="s">
        <v>29</v>
      </c>
      <c r="B15" t="s">
        <v>185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 s="3" t="str">
        <f t="shared" ref="S15:S19" si="3">DEC2HEX(C15*2^15 + D15*2^14 + E15*2^13 + F15*2^12 + G15*2^11 + H15*2^10 + I15*2^9 + J15*2^8 + K15*2^7 + L15*2^6 + M15*2^5 + N15*2^4 + O15 * 2 ^ 3 + P15  * 2^2 + Q15 * 2 + R15)</f>
        <v>F10</v>
      </c>
    </row>
    <row r="16" spans="1:25" x14ac:dyDescent="0.3">
      <c r="A16" t="s">
        <v>30</v>
      </c>
      <c r="B16" t="s">
        <v>184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 s="3" t="str">
        <f t="shared" si="3"/>
        <v>310</v>
      </c>
    </row>
    <row r="17" spans="1:19" x14ac:dyDescent="0.3">
      <c r="A17" t="s">
        <v>31</v>
      </c>
      <c r="B17" t="s">
        <v>108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3" t="str">
        <f t="shared" si="3"/>
        <v>1380</v>
      </c>
    </row>
    <row r="18" spans="1:19" x14ac:dyDescent="0.3">
      <c r="A18" t="s">
        <v>32</v>
      </c>
      <c r="B18" t="s">
        <v>109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3" t="str">
        <f t="shared" si="3"/>
        <v>1BC0</v>
      </c>
    </row>
    <row r="19" spans="1:19" x14ac:dyDescent="0.3">
      <c r="A19" t="s">
        <v>38</v>
      </c>
      <c r="B19" t="s">
        <v>186</v>
      </c>
      <c r="C19" s="3">
        <v>1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 t="str">
        <f t="shared" si="3"/>
        <v>C200</v>
      </c>
    </row>
    <row r="20" spans="1:19" x14ac:dyDescent="0.3">
      <c r="A20" t="s">
        <v>39</v>
      </c>
      <c r="B20" t="s">
        <v>184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 s="3" t="str">
        <f t="shared" ref="S20" si="4">DEC2HEX(C20*2^15 + D20*2^14 + E20*2^13 + F20*2^12 + G20*2^11 + H20*2^10 + I20*2^9 + J20*2^8 + K20*2^7 + L20*2^6 + M20*2^5 + N20*2^4 + O20 * 2 ^ 3 + P20  * 2^2 + Q20 * 2 + R20)</f>
        <v>310</v>
      </c>
    </row>
    <row r="21" spans="1:19" x14ac:dyDescent="0.3">
      <c r="A21" t="s">
        <v>40</v>
      </c>
      <c r="B21" t="s">
        <v>187</v>
      </c>
      <c r="C21" s="3">
        <v>1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1</v>
      </c>
      <c r="R21" s="3">
        <v>0</v>
      </c>
      <c r="S21" s="3" t="str">
        <f t="shared" ref="S21" si="5">DEC2HEX(C21*2^15 + D21*2^14 + E21*2^13 + F21*2^12 + G21*2^11 + H21*2^10 + I21*2^9 + J21*2^8 + K21*2^7 + L21*2^6 + M21*2^5 + N21*2^4 + O21 * 2 ^ 3 + P21  * 2^2 + Q21 * 2 + R21)</f>
        <v>C212</v>
      </c>
    </row>
    <row r="22" spans="1:19" x14ac:dyDescent="0.3">
      <c r="A22" t="s">
        <v>41</v>
      </c>
      <c r="B22" s="5" t="s">
        <v>189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 s="3" t="str">
        <f>DEC2HEX(C22*2^15 + D22*2^14 + E22*2^13 + F22*2^12 + G22*2^11 + H22*2^10 + I22*2^9 + J22*2^8 + K22*2^7 + L22*2^6 + M22*2^5 + N22*2^4 + O22 * 2 ^ 3 + P22  * 2^2 + Q22 * 2 + R22)</f>
        <v>1A21</v>
      </c>
    </row>
    <row r="23" spans="1:19" x14ac:dyDescent="0.3">
      <c r="A23" t="s">
        <v>42</v>
      </c>
      <c r="B23" t="s">
        <v>188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 s="3" t="str">
        <f t="shared" si="0"/>
        <v>828</v>
      </c>
    </row>
    <row r="24" spans="1:19" x14ac:dyDescent="0.3">
      <c r="A24" t="s">
        <v>43</v>
      </c>
      <c r="B24" s="5" t="s">
        <v>158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 s="3" t="str">
        <f t="shared" si="0"/>
        <v>7001</v>
      </c>
    </row>
    <row r="25" spans="1:19" x14ac:dyDescent="0.3">
      <c r="A25" t="s">
        <v>33</v>
      </c>
      <c r="B25" t="s">
        <v>45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3" t="str">
        <f t="shared" si="0"/>
        <v>7000</v>
      </c>
    </row>
    <row r="26" spans="1:19" x14ac:dyDescent="0.3">
      <c r="A26" t="s">
        <v>76</v>
      </c>
      <c r="B26" s="5" t="s">
        <v>45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3" t="str">
        <f t="shared" si="0"/>
        <v>7000</v>
      </c>
    </row>
    <row r="27" spans="1:19" x14ac:dyDescent="0.3">
      <c r="A27" t="s">
        <v>77</v>
      </c>
      <c r="B27" t="s">
        <v>159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 s="3" t="str">
        <f t="shared" si="0"/>
        <v>7005</v>
      </c>
    </row>
    <row r="28" spans="1:19" x14ac:dyDescent="0.3">
      <c r="A28" t="s">
        <v>78</v>
      </c>
      <c r="B28" t="s">
        <v>83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3" t="str">
        <f t="shared" si="0"/>
        <v>1B00</v>
      </c>
    </row>
    <row r="29" spans="1:19" x14ac:dyDescent="0.3">
      <c r="A29" t="s">
        <v>79</v>
      </c>
      <c r="B29" t="s">
        <v>109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3" t="str">
        <f t="shared" si="0"/>
        <v>1BC0</v>
      </c>
    </row>
    <row r="30" spans="1:19" x14ac:dyDescent="0.3">
      <c r="A30" t="s">
        <v>80</v>
      </c>
      <c r="B30" t="s">
        <v>45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3" t="str">
        <f t="shared" si="0"/>
        <v>7000</v>
      </c>
    </row>
    <row r="31" spans="1:19" x14ac:dyDescent="0.3">
      <c r="B31" t="s">
        <v>160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 s="3" t="str">
        <f t="shared" si="0"/>
        <v>6B</v>
      </c>
    </row>
    <row r="32" spans="1:19" x14ac:dyDescent="0.3">
      <c r="A32" t="s">
        <v>80</v>
      </c>
      <c r="B32" s="5" t="s">
        <v>158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 s="3" t="str">
        <f t="shared" si="0"/>
        <v>7001</v>
      </c>
    </row>
    <row r="33" spans="1:19" x14ac:dyDescent="0.3">
      <c r="A33" t="s">
        <v>81</v>
      </c>
      <c r="B33" t="s">
        <v>45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3" t="str">
        <f t="shared" si="0"/>
        <v>7000</v>
      </c>
    </row>
    <row r="34" spans="1:19" x14ac:dyDescent="0.3">
      <c r="A34" t="s">
        <v>82</v>
      </c>
      <c r="B34" s="5" t="s">
        <v>45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3" t="str">
        <f t="shared" si="0"/>
        <v>7000</v>
      </c>
    </row>
    <row r="35" spans="1:19" x14ac:dyDescent="0.3">
      <c r="A35" t="s">
        <v>84</v>
      </c>
      <c r="B35" t="s">
        <v>159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 s="3" t="str">
        <f t="shared" si="0"/>
        <v>7005</v>
      </c>
    </row>
    <row r="36" spans="1:19" x14ac:dyDescent="0.3">
      <c r="A36" t="s">
        <v>85</v>
      </c>
      <c r="B36" s="5" t="s">
        <v>156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3" t="str">
        <f t="shared" si="0"/>
        <v>1A01</v>
      </c>
    </row>
    <row r="37" spans="1:19" x14ac:dyDescent="0.3">
      <c r="A37" t="s">
        <v>86</v>
      </c>
      <c r="B37" s="5" t="s">
        <v>161</v>
      </c>
      <c r="C37" s="3">
        <v>1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>
        <v>1</v>
      </c>
      <c r="P37" s="3">
        <v>0</v>
      </c>
      <c r="Q37" s="3">
        <v>0</v>
      </c>
      <c r="R37" s="3">
        <v>1</v>
      </c>
      <c r="S37" s="3" t="str">
        <f t="shared" si="0"/>
        <v>C219</v>
      </c>
    </row>
    <row r="38" spans="1:19" x14ac:dyDescent="0.3">
      <c r="A38" t="s">
        <v>87</v>
      </c>
      <c r="B38" t="s">
        <v>157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 s="3" t="str">
        <f t="shared" si="0"/>
        <v>6B</v>
      </c>
    </row>
    <row r="39" spans="1:19" x14ac:dyDescent="0.3">
      <c r="A39" t="s">
        <v>88</v>
      </c>
      <c r="B39" s="5" t="s">
        <v>158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3" t="str">
        <f t="shared" si="0"/>
        <v>7001</v>
      </c>
    </row>
    <row r="40" spans="1:19" x14ac:dyDescent="0.3">
      <c r="A40" t="s">
        <v>89</v>
      </c>
      <c r="B40" t="s">
        <v>45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3" t="str">
        <f t="shared" si="0"/>
        <v>7000</v>
      </c>
    </row>
    <row r="41" spans="1:19" x14ac:dyDescent="0.3">
      <c r="A41" t="s">
        <v>90</v>
      </c>
      <c r="B41" s="5" t="s">
        <v>45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3" t="str">
        <f t="shared" si="0"/>
        <v>7000</v>
      </c>
    </row>
    <row r="42" spans="1:19" x14ac:dyDescent="0.3">
      <c r="A42" t="s">
        <v>91</v>
      </c>
      <c r="B42" t="s">
        <v>159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 s="3" t="str">
        <f t="shared" si="0"/>
        <v>7005</v>
      </c>
    </row>
    <row r="43" spans="1:19" x14ac:dyDescent="0.3">
      <c r="A43" t="s">
        <v>92</v>
      </c>
      <c r="B43" t="s">
        <v>162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s="3" t="str">
        <f t="shared" si="0"/>
        <v>1502</v>
      </c>
    </row>
    <row r="44" spans="1:19" x14ac:dyDescent="0.3">
      <c r="A44" t="s">
        <v>93</v>
      </c>
      <c r="B44" s="5" t="s">
        <v>163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 s="3" t="str">
        <f t="shared" si="0"/>
        <v>40B</v>
      </c>
    </row>
    <row r="45" spans="1:19" x14ac:dyDescent="0.3">
      <c r="A45" t="s">
        <v>94</v>
      </c>
      <c r="B45" t="s">
        <v>155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 s="3" t="str">
        <f t="shared" si="0"/>
        <v>603</v>
      </c>
    </row>
    <row r="46" spans="1:19" x14ac:dyDescent="0.3">
      <c r="A46" t="s">
        <v>95</v>
      </c>
      <c r="B46" t="s">
        <v>164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 s="3" t="str">
        <f t="shared" si="0"/>
        <v>A4F</v>
      </c>
    </row>
    <row r="47" spans="1:19" x14ac:dyDescent="0.3">
      <c r="A47" t="s">
        <v>96</v>
      </c>
      <c r="B47" s="5" t="s">
        <v>156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 s="3" t="str">
        <f t="shared" si="0"/>
        <v>1A01</v>
      </c>
    </row>
    <row r="48" spans="1:19" x14ac:dyDescent="0.3">
      <c r="A48" t="s">
        <v>97</v>
      </c>
      <c r="B48" s="5" t="s">
        <v>165</v>
      </c>
      <c r="C48" s="3">
        <v>1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>
        <v>0</v>
      </c>
      <c r="Q48" s="3">
        <v>1</v>
      </c>
      <c r="R48" s="3">
        <v>1</v>
      </c>
      <c r="S48" s="3" t="str">
        <f t="shared" si="0"/>
        <v>C213</v>
      </c>
    </row>
    <row r="49" spans="1:19" x14ac:dyDescent="0.3">
      <c r="A49" t="s">
        <v>98</v>
      </c>
      <c r="B49" s="5" t="s">
        <v>166</v>
      </c>
      <c r="C49" s="3">
        <v>1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 t="str">
        <f t="shared" si="0"/>
        <v>C010</v>
      </c>
    </row>
    <row r="50" spans="1:19" x14ac:dyDescent="0.3">
      <c r="A50" t="s">
        <v>99</v>
      </c>
      <c r="B50" t="s">
        <v>157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 s="3" t="str">
        <f t="shared" si="0"/>
        <v>6B</v>
      </c>
    </row>
    <row r="51" spans="1:19" x14ac:dyDescent="0.3">
      <c r="A51" t="s">
        <v>100</v>
      </c>
      <c r="B51" s="5" t="s">
        <v>158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 s="3" t="str">
        <f t="shared" si="0"/>
        <v>7001</v>
      </c>
    </row>
    <row r="52" spans="1:19" x14ac:dyDescent="0.3">
      <c r="A52" t="s">
        <v>101</v>
      </c>
      <c r="B52" t="s">
        <v>45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3" t="str">
        <f t="shared" si="0"/>
        <v>7000</v>
      </c>
    </row>
    <row r="53" spans="1:19" x14ac:dyDescent="0.3">
      <c r="A53" t="s">
        <v>102</v>
      </c>
      <c r="B53" s="5" t="s">
        <v>45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3" t="str">
        <f t="shared" si="0"/>
        <v>7000</v>
      </c>
    </row>
    <row r="54" spans="1:19" x14ac:dyDescent="0.3">
      <c r="A54" t="s">
        <v>103</v>
      </c>
      <c r="B54" t="s">
        <v>167</v>
      </c>
      <c r="S54">
        <v>0</v>
      </c>
    </row>
    <row r="55" spans="1:19" x14ac:dyDescent="0.3">
      <c r="A55" t="s">
        <v>104</v>
      </c>
      <c r="B55" t="s">
        <v>159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 s="3" t="str">
        <f t="shared" ref="S55:S62" si="6">DEC2HEX(C55*2^15 + D55*2^14 + E55*2^13 + F55*2^12 + G55*2^11 + H55*2^10 + I55*2^9 + J55*2^8 + K55*2^7 + L55*2^6 + M55*2^5 + N55*2^4 + O55 * 2 ^ 3 + P55  * 2^2 + Q55 * 2 + R55)</f>
        <v>7005</v>
      </c>
    </row>
    <row r="56" spans="1:19" x14ac:dyDescent="0.3">
      <c r="A56" t="s">
        <v>105</v>
      </c>
      <c r="B56" s="5" t="s">
        <v>156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 s="3" t="str">
        <f t="shared" si="6"/>
        <v>1A01</v>
      </c>
    </row>
    <row r="57" spans="1:19" x14ac:dyDescent="0.3">
      <c r="A57" t="s">
        <v>106</v>
      </c>
      <c r="B57" s="5" t="s">
        <v>168</v>
      </c>
      <c r="C57" s="3">
        <v>1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0</v>
      </c>
      <c r="N57" s="3">
        <v>1</v>
      </c>
      <c r="O57" s="3">
        <v>1</v>
      </c>
      <c r="P57" s="3">
        <v>0</v>
      </c>
      <c r="Q57" s="3">
        <v>0</v>
      </c>
      <c r="R57" s="3">
        <v>0</v>
      </c>
      <c r="S57" s="3" t="str">
        <f t="shared" si="6"/>
        <v>C218</v>
      </c>
    </row>
    <row r="58" spans="1:19" x14ac:dyDescent="0.3">
      <c r="A58" t="s">
        <v>107</v>
      </c>
      <c r="B58" s="5" t="s">
        <v>169</v>
      </c>
      <c r="C58" s="3">
        <v>1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>
        <v>0</v>
      </c>
      <c r="P58" s="3">
        <v>0</v>
      </c>
      <c r="Q58" s="3">
        <v>0</v>
      </c>
      <c r="R58" s="3">
        <v>0</v>
      </c>
      <c r="S58" s="3" t="str">
        <f t="shared" si="6"/>
        <v>C010</v>
      </c>
    </row>
    <row r="59" spans="1:19" x14ac:dyDescent="0.3">
      <c r="A59" t="s">
        <v>110</v>
      </c>
      <c r="B59" t="s">
        <v>157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1</v>
      </c>
      <c r="S59" s="3" t="str">
        <f t="shared" si="6"/>
        <v>6B</v>
      </c>
    </row>
    <row r="60" spans="1:19" x14ac:dyDescent="0.3">
      <c r="A60" t="s">
        <v>112</v>
      </c>
      <c r="B60" s="5" t="s">
        <v>158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 s="3" t="str">
        <f t="shared" si="6"/>
        <v>7001</v>
      </c>
    </row>
    <row r="61" spans="1:19" x14ac:dyDescent="0.3">
      <c r="A61" t="s">
        <v>111</v>
      </c>
      <c r="B61" t="s">
        <v>45</v>
      </c>
      <c r="C61">
        <v>0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s="3" t="str">
        <f t="shared" si="6"/>
        <v>7000</v>
      </c>
    </row>
    <row r="62" spans="1:19" x14ac:dyDescent="0.3">
      <c r="A62" t="s">
        <v>113</v>
      </c>
      <c r="B62" s="5" t="s">
        <v>45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s="3" t="str">
        <f t="shared" si="6"/>
        <v>7000</v>
      </c>
    </row>
    <row r="63" spans="1:19" x14ac:dyDescent="0.3">
      <c r="A63" t="s">
        <v>114</v>
      </c>
      <c r="B63" t="s">
        <v>167</v>
      </c>
    </row>
    <row r="64" spans="1:19" x14ac:dyDescent="0.3">
      <c r="A64" t="s">
        <v>115</v>
      </c>
      <c r="B64" t="s">
        <v>167</v>
      </c>
    </row>
    <row r="65" spans="1:37" x14ac:dyDescent="0.3">
      <c r="A65" t="s">
        <v>116</v>
      </c>
      <c r="B65" t="s">
        <v>159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 s="3" t="str">
        <f t="shared" ref="S65:S88" si="7">DEC2HEX(C65*2^15 + D65*2^14 + E65*2^13 + F65*2^12 + G65*2^11 + H65*2^10 + I65*2^9 + J65*2^8 + K65*2^7 + L65*2^6 + M65*2^5 + N65*2^4 + O65 * 2 ^ 3 + P65  * 2^2 + Q65 * 2 + R65)</f>
        <v>7005</v>
      </c>
    </row>
    <row r="66" spans="1:37" x14ac:dyDescent="0.3">
      <c r="A66" t="s">
        <v>117</v>
      </c>
      <c r="B66" s="5" t="s">
        <v>156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 s="3" t="str">
        <f t="shared" si="7"/>
        <v>1A01</v>
      </c>
    </row>
    <row r="67" spans="1:37" x14ac:dyDescent="0.3">
      <c r="A67" t="s">
        <v>118</v>
      </c>
      <c r="B67" s="5" t="s">
        <v>170</v>
      </c>
      <c r="C67" s="3">
        <v>1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>
        <v>1</v>
      </c>
      <c r="P67" s="3">
        <v>1</v>
      </c>
      <c r="Q67" s="3">
        <v>0</v>
      </c>
      <c r="R67" s="3">
        <v>0</v>
      </c>
      <c r="S67" s="3" t="str">
        <f t="shared" si="7"/>
        <v>C21C</v>
      </c>
    </row>
    <row r="68" spans="1:37" x14ac:dyDescent="0.3">
      <c r="A68" t="s">
        <v>119</v>
      </c>
      <c r="B68" s="5" t="s">
        <v>171</v>
      </c>
      <c r="C68" s="3">
        <v>1</v>
      </c>
      <c r="D68" s="3">
        <v>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 s="3" t="str">
        <f t="shared" si="7"/>
        <v>C010</v>
      </c>
    </row>
    <row r="69" spans="1:37" x14ac:dyDescent="0.3">
      <c r="A69" t="s">
        <v>140</v>
      </c>
      <c r="B69" t="s">
        <v>157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 s="3" t="str">
        <f t="shared" si="7"/>
        <v>6B</v>
      </c>
      <c r="AK69" s="3"/>
    </row>
    <row r="70" spans="1:37" x14ac:dyDescent="0.3">
      <c r="A70" t="s">
        <v>141</v>
      </c>
      <c r="B70" s="5" t="s">
        <v>158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3" t="str">
        <f t="shared" si="7"/>
        <v>7001</v>
      </c>
    </row>
    <row r="71" spans="1:37" x14ac:dyDescent="0.3">
      <c r="A71" t="s">
        <v>142</v>
      </c>
      <c r="B71" t="s">
        <v>45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3" t="str">
        <f t="shared" si="7"/>
        <v>7000</v>
      </c>
    </row>
    <row r="72" spans="1:37" x14ac:dyDescent="0.3">
      <c r="A72" t="s">
        <v>143</v>
      </c>
      <c r="B72" s="5" t="s">
        <v>45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3" t="str">
        <f t="shared" si="7"/>
        <v>7000</v>
      </c>
    </row>
    <row r="73" spans="1:37" x14ac:dyDescent="0.3">
      <c r="A73" t="s">
        <v>144</v>
      </c>
      <c r="B73" t="s">
        <v>159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 s="3" t="str">
        <f t="shared" si="7"/>
        <v>7005</v>
      </c>
    </row>
    <row r="74" spans="1:37" x14ac:dyDescent="0.3">
      <c r="A74" t="s">
        <v>145</v>
      </c>
      <c r="B74" s="5" t="s">
        <v>156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 s="3" t="str">
        <f t="shared" si="7"/>
        <v>1A01</v>
      </c>
    </row>
    <row r="75" spans="1:37" x14ac:dyDescent="0.3">
      <c r="A75" t="s">
        <v>120</v>
      </c>
      <c r="B75" s="5" t="s">
        <v>172</v>
      </c>
      <c r="C75" s="3">
        <v>1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 t="str">
        <f t="shared" si="7"/>
        <v>C210</v>
      </c>
    </row>
    <row r="76" spans="1:37" x14ac:dyDescent="0.3">
      <c r="A76" t="s">
        <v>121</v>
      </c>
      <c r="B76" s="5" t="s">
        <v>173</v>
      </c>
      <c r="C76" s="3">
        <v>1</v>
      </c>
      <c r="D76" s="3">
        <v>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 t="str">
        <f t="shared" si="7"/>
        <v>C020</v>
      </c>
    </row>
    <row r="77" spans="1:37" x14ac:dyDescent="0.3">
      <c r="A77" t="s">
        <v>122</v>
      </c>
      <c r="B77" t="s">
        <v>157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 s="3" t="str">
        <f t="shared" si="7"/>
        <v>6B</v>
      </c>
    </row>
    <row r="78" spans="1:37" x14ac:dyDescent="0.3">
      <c r="A78" t="s">
        <v>123</v>
      </c>
      <c r="B78" s="5" t="s">
        <v>158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3" t="str">
        <f t="shared" si="7"/>
        <v>7001</v>
      </c>
    </row>
    <row r="79" spans="1:37" x14ac:dyDescent="0.3">
      <c r="A79" t="s">
        <v>124</v>
      </c>
      <c r="B79" t="s">
        <v>45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3" t="str">
        <f t="shared" si="7"/>
        <v>7000</v>
      </c>
    </row>
    <row r="80" spans="1:37" x14ac:dyDescent="0.3">
      <c r="A80" t="s">
        <v>125</v>
      </c>
      <c r="B80" s="5" t="s">
        <v>45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3" t="str">
        <f t="shared" si="7"/>
        <v>7000</v>
      </c>
    </row>
    <row r="81" spans="1:19" x14ac:dyDescent="0.3">
      <c r="A81" t="s">
        <v>126</v>
      </c>
      <c r="B81" t="s">
        <v>159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 s="3" t="str">
        <f t="shared" si="7"/>
        <v>7005</v>
      </c>
    </row>
    <row r="82" spans="1:19" x14ac:dyDescent="0.3">
      <c r="A82" t="s">
        <v>127</v>
      </c>
      <c r="B82" s="5" t="s">
        <v>156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 s="3" t="str">
        <f t="shared" si="7"/>
        <v>1A01</v>
      </c>
    </row>
    <row r="83" spans="1:19" x14ac:dyDescent="0.3">
      <c r="A83" t="s">
        <v>128</v>
      </c>
      <c r="B83" s="5" t="s">
        <v>174</v>
      </c>
      <c r="C83" s="3">
        <v>1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1</v>
      </c>
      <c r="O83" s="3">
        <v>0</v>
      </c>
      <c r="P83" s="3">
        <v>0</v>
      </c>
      <c r="Q83" s="3">
        <v>1</v>
      </c>
      <c r="R83" s="3">
        <v>1</v>
      </c>
      <c r="S83" s="3" t="str">
        <f t="shared" si="7"/>
        <v>C213</v>
      </c>
    </row>
    <row r="84" spans="1:19" x14ac:dyDescent="0.3">
      <c r="A84" t="s">
        <v>129</v>
      </c>
      <c r="B84" s="5" t="s">
        <v>173</v>
      </c>
      <c r="C84" s="3">
        <v>1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 t="str">
        <f t="shared" si="7"/>
        <v>C020</v>
      </c>
    </row>
    <row r="85" spans="1:19" x14ac:dyDescent="0.3">
      <c r="A85" t="s">
        <v>146</v>
      </c>
      <c r="B85" t="s">
        <v>157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 s="3" t="str">
        <f t="shared" si="7"/>
        <v>6B</v>
      </c>
    </row>
    <row r="86" spans="1:19" x14ac:dyDescent="0.3">
      <c r="A86" t="s">
        <v>147</v>
      </c>
      <c r="B86" s="5" t="s">
        <v>158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 s="3" t="str">
        <f t="shared" si="7"/>
        <v>7001</v>
      </c>
    </row>
    <row r="87" spans="1:19" x14ac:dyDescent="0.3">
      <c r="A87" t="s">
        <v>148</v>
      </c>
      <c r="B87" t="s">
        <v>45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3" t="str">
        <f t="shared" si="7"/>
        <v>7000</v>
      </c>
    </row>
    <row r="88" spans="1:19" x14ac:dyDescent="0.3">
      <c r="A88" t="s">
        <v>149</v>
      </c>
      <c r="B88" s="5" t="s">
        <v>45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s="3" t="str">
        <f t="shared" si="7"/>
        <v>7000</v>
      </c>
    </row>
    <row r="89" spans="1:19" x14ac:dyDescent="0.3">
      <c r="A89" t="s">
        <v>150</v>
      </c>
      <c r="B89" t="s">
        <v>175</v>
      </c>
    </row>
    <row r="90" spans="1:19" x14ac:dyDescent="0.3">
      <c r="A90" t="s">
        <v>151</v>
      </c>
      <c r="B90" t="s">
        <v>175</v>
      </c>
    </row>
    <row r="91" spans="1:19" x14ac:dyDescent="0.3">
      <c r="A91" t="s">
        <v>130</v>
      </c>
      <c r="B91" t="s">
        <v>175</v>
      </c>
    </row>
    <row r="92" spans="1:19" x14ac:dyDescent="0.3">
      <c r="A92" t="s">
        <v>131</v>
      </c>
      <c r="B92" t="s">
        <v>175</v>
      </c>
    </row>
    <row r="93" spans="1:19" x14ac:dyDescent="0.3">
      <c r="A93" t="s">
        <v>132</v>
      </c>
      <c r="B93" t="s">
        <v>159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 s="3" t="str">
        <f>DEC2HEX(C93*2^15 + D93*2^14 + E93*2^13 + F93*2^12 + G93*2^11 + H93*2^10 + I93*2^9 + J93*2^8 + K93*2^7 + L93*2^6 + M93*2^5 + N93*2^4 + O93 * 2 ^ 3 + P93  * 2^2 + Q93 * 2 + R93)</f>
        <v>7005</v>
      </c>
    </row>
    <row r="94" spans="1:19" x14ac:dyDescent="0.3">
      <c r="A94" t="s">
        <v>133</v>
      </c>
      <c r="B94" s="5" t="s">
        <v>176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 s="3" t="str">
        <f>DEC2HEX(C94*2^15 + D94*2^14 + E94*2^13 + F94*2^12 + G94*2^11 + H94*2^10 + I94*2^9 + J94*2^8 + K94*2^7 + L94*2^6 + M94*2^5 + N94*2^4 + O94 * 2 ^ 3 + P94  * 2^2 + Q94 * 2 + R94)</f>
        <v>60B</v>
      </c>
    </row>
    <row r="95" spans="1:19" x14ac:dyDescent="0.3">
      <c r="A95" t="s">
        <v>134</v>
      </c>
      <c r="B95" s="5" t="s">
        <v>177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 s="3" t="str">
        <f>DEC2HEX(C95*2^15 + D95*2^14 + E95*2^13 + F95*2^12 + G95*2^11 + H95*2^10 + I95*2^9 + J95*2^8 + K95*2^7 + L95*2^6 + M95*2^5 + N95*2^4 + O95 * 2 ^ 3 + P95  * 2^2 + Q95 * 2 + R95)</f>
        <v>1801</v>
      </c>
    </row>
    <row r="96" spans="1:19" x14ac:dyDescent="0.3">
      <c r="A96" t="s">
        <v>135</v>
      </c>
      <c r="B96" s="5" t="s">
        <v>178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 s="3" t="str">
        <f>DEC2HEX(C96*2^15 + D96*2^14 + E96*2^13 + F96*2^12 + G96*2^11 + H96*2^10 + I96*2^9 + J96*2^8 + K96*2^7 + L96*2^6 + M96*2^5 + N96*2^4 + O96 * 2 ^ 3 + P96  * 2^2 + Q96 * 2 + R96)</f>
        <v>807</v>
      </c>
    </row>
    <row r="97" spans="1:19" x14ac:dyDescent="0.3">
      <c r="A97" t="s">
        <v>136</v>
      </c>
      <c r="B97" t="s">
        <v>45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s="3" t="str">
        <f>DEC2HEX(C97*2^15 + D97*2^14 + E97*2^13 + F97*2^12 + G97*2^11 + H97*2^10 + I97*2^9 + J97*2^8 + K97*2^7 + L97*2^6 + M97*2^5 + N97*2^4 + O97 * 2 ^ 3 + P97  * 2^2 + Q97 * 2 + R97)</f>
        <v>7000</v>
      </c>
    </row>
    <row r="98" spans="1:19" x14ac:dyDescent="0.3">
      <c r="A98" t="s">
        <v>137</v>
      </c>
      <c r="S98" s="3"/>
    </row>
    <row r="99" spans="1:19" x14ac:dyDescent="0.3">
      <c r="A99" t="s">
        <v>138</v>
      </c>
      <c r="S99" s="3"/>
    </row>
    <row r="100" spans="1:19" x14ac:dyDescent="0.3">
      <c r="A100" t="s">
        <v>139</v>
      </c>
      <c r="S100" s="3"/>
    </row>
    <row r="101" spans="1:19" x14ac:dyDescent="0.3">
      <c r="A101" t="s">
        <v>152</v>
      </c>
      <c r="B101" s="5"/>
      <c r="S101" s="3"/>
    </row>
    <row r="102" spans="1:19" x14ac:dyDescent="0.3">
      <c r="B102" s="5"/>
      <c r="S102" s="3"/>
    </row>
    <row r="103" spans="1:19" x14ac:dyDescent="0.3">
      <c r="S103" s="3"/>
    </row>
    <row r="104" spans="1:19" x14ac:dyDescent="0.3">
      <c r="S104" s="3"/>
    </row>
    <row r="105" spans="1:19" x14ac:dyDescent="0.3">
      <c r="S105" s="3"/>
    </row>
    <row r="106" spans="1:19" x14ac:dyDescent="0.3">
      <c r="S106" s="3"/>
    </row>
    <row r="107" spans="1:19" x14ac:dyDescent="0.3">
      <c r="S107" s="3"/>
    </row>
    <row r="108" spans="1:19" x14ac:dyDescent="0.3">
      <c r="S108" s="3"/>
    </row>
    <row r="109" spans="1:19" x14ac:dyDescent="0.3">
      <c r="S109" s="3"/>
    </row>
    <row r="110" spans="1:19" x14ac:dyDescent="0.3">
      <c r="S110" s="3"/>
    </row>
    <row r="111" spans="1:19" x14ac:dyDescent="0.3">
      <c r="S111" s="3"/>
    </row>
    <row r="112" spans="1:19" x14ac:dyDescent="0.3">
      <c r="S112" s="3"/>
    </row>
    <row r="113" spans="2:19" x14ac:dyDescent="0.3">
      <c r="S113" s="3"/>
    </row>
    <row r="114" spans="2:19" x14ac:dyDescent="0.3">
      <c r="S114" s="3"/>
    </row>
    <row r="115" spans="2:19" x14ac:dyDescent="0.3">
      <c r="S115" s="3"/>
    </row>
    <row r="116" spans="2:19" x14ac:dyDescent="0.3">
      <c r="S116" s="3"/>
    </row>
    <row r="117" spans="2:19" x14ac:dyDescent="0.3">
      <c r="S117" s="3"/>
    </row>
    <row r="118" spans="2:19" x14ac:dyDescent="0.3">
      <c r="S118" s="3"/>
    </row>
    <row r="119" spans="2:19" x14ac:dyDescent="0.3">
      <c r="S119" s="3"/>
    </row>
    <row r="120" spans="2:19" x14ac:dyDescent="0.3">
      <c r="S120" s="3"/>
    </row>
    <row r="121" spans="2:19" x14ac:dyDescent="0.3">
      <c r="S121" s="3"/>
    </row>
    <row r="123" spans="2:19" x14ac:dyDescent="0.3">
      <c r="S123" s="3"/>
    </row>
    <row r="124" spans="2:19" x14ac:dyDescent="0.3">
      <c r="B124" s="5"/>
      <c r="S124" s="3"/>
    </row>
    <row r="125" spans="2:19" x14ac:dyDescent="0.3">
      <c r="S125" s="3"/>
    </row>
    <row r="126" spans="2:19" x14ac:dyDescent="0.3">
      <c r="S126" s="3"/>
    </row>
    <row r="127" spans="2:19" x14ac:dyDescent="0.3">
      <c r="S127" s="3"/>
    </row>
    <row r="131" spans="1:19" x14ac:dyDescent="0.3">
      <c r="S131" s="3"/>
    </row>
    <row r="132" spans="1:19" x14ac:dyDescent="0.3">
      <c r="S132" s="3"/>
    </row>
    <row r="133" spans="1:19" x14ac:dyDescent="0.3">
      <c r="S133" s="3"/>
    </row>
    <row r="134" spans="1:19" x14ac:dyDescent="0.3">
      <c r="S134" s="3"/>
    </row>
    <row r="135" spans="1:19" x14ac:dyDescent="0.3">
      <c r="A135" s="13" t="s">
        <v>49</v>
      </c>
      <c r="S135" s="3"/>
    </row>
    <row r="136" spans="1:19" x14ac:dyDescent="0.3">
      <c r="A136" t="s">
        <v>23</v>
      </c>
      <c r="B136" t="s">
        <v>153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 s="3" t="str">
        <f>DEC2HEX(C136*2^15 + D136*2^14 + E136*2^13 + F136*2^12 + G136*2^11 + H136*2^10 + I136*2^9 + J136*2^8 + K136*2^7 + L136*2^6 + M136*2^5 + N136*2^4 + O136 * 2 ^ 3 + P136  * 2^2 + Q136 * 2 + R136)</f>
        <v>FF0</v>
      </c>
    </row>
    <row r="137" spans="1:19" ht="28.8" x14ac:dyDescent="0.3">
      <c r="A137" t="s">
        <v>24</v>
      </c>
      <c r="B137" s="14" t="s">
        <v>60</v>
      </c>
      <c r="C137" s="6">
        <v>0</v>
      </c>
      <c r="D137" s="7">
        <v>0</v>
      </c>
      <c r="E137" s="7">
        <v>0</v>
      </c>
      <c r="F137" s="7">
        <v>0</v>
      </c>
      <c r="G137" s="7">
        <v>1</v>
      </c>
      <c r="H137" s="7">
        <v>1</v>
      </c>
      <c r="I137" s="7">
        <v>1</v>
      </c>
      <c r="J137" s="7">
        <v>1</v>
      </c>
      <c r="K137" s="7">
        <v>1</v>
      </c>
      <c r="L137" s="7">
        <v>1</v>
      </c>
      <c r="M137" s="7">
        <v>0</v>
      </c>
      <c r="N137" s="7">
        <v>1</v>
      </c>
      <c r="O137" s="7">
        <v>1</v>
      </c>
      <c r="P137" s="7">
        <v>0</v>
      </c>
      <c r="Q137" s="7">
        <v>1</v>
      </c>
      <c r="R137" s="7">
        <v>1</v>
      </c>
      <c r="S137" s="3" t="str">
        <f>DEC2HEX(C137*2^15 + D137*2^14 + E137*2^13 + F137*2^12 + G137*2^11 + H137*2^10 + I137*2^9 + J137*2^8 + K137*2^7 + L137*2^6 + M137*2^5 + N137*2^4 + O137 * 2 ^ 3 + P137  * 2^2 + Q137 * 2 + R137)</f>
        <v>FDB</v>
      </c>
    </row>
    <row r="138" spans="1:19" ht="28.8" x14ac:dyDescent="0.3">
      <c r="A138" t="s">
        <v>25</v>
      </c>
      <c r="B138" s="14" t="s">
        <v>61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 s="3" t="str">
        <f>DEC2HEX(C138*2^15 + D138*2^14 + E138*2^13 + F138*2^12 + G138*2^11 + H138*2^10 + I138*2^9 + J138*2^8 + K138*2^7 + L138*2^6 + M138*2^5 + N138*2^4 + O138 * 2 ^ 3 + P138  * 2^2 + Q138 * 2 + R138)</f>
        <v>3FC9</v>
      </c>
    </row>
    <row r="139" spans="1:19" ht="28.8" x14ac:dyDescent="0.3">
      <c r="A139" t="s">
        <v>26</v>
      </c>
      <c r="B139" s="14" t="s">
        <v>62</v>
      </c>
      <c r="C139" s="7">
        <v>1</v>
      </c>
      <c r="D139" s="7">
        <v>0</v>
      </c>
      <c r="E139" s="7">
        <v>1</v>
      </c>
      <c r="F139" s="7">
        <v>0</v>
      </c>
      <c r="G139" s="7">
        <v>1</v>
      </c>
      <c r="H139" s="7">
        <v>0</v>
      </c>
      <c r="I139" s="7">
        <v>1</v>
      </c>
      <c r="J139" s="7">
        <v>0</v>
      </c>
      <c r="K139" s="7">
        <v>1</v>
      </c>
      <c r="L139" s="7">
        <v>0</v>
      </c>
      <c r="M139" s="7">
        <v>1</v>
      </c>
      <c r="N139" s="7">
        <v>0</v>
      </c>
      <c r="O139" s="7">
        <v>1</v>
      </c>
      <c r="P139" s="7">
        <v>0</v>
      </c>
      <c r="Q139" s="7">
        <v>1</v>
      </c>
      <c r="R139" s="7">
        <v>1</v>
      </c>
      <c r="S139" s="3" t="str">
        <f>DEC2HEX(C139*2^15 + D139*2^14 + E139*2^13 + F139*2^12 + G139*2^11 + H139*2^10 + I139*2^9 + J139*2^8 + K139*2^7 + L139*2^6 + M139*2^5 + N139*2^4 + O139 * 2 ^ 3 + P139  * 2^2 + Q139 * 2 + R139)</f>
        <v>AAAB</v>
      </c>
    </row>
    <row r="140" spans="1:19" ht="28.8" x14ac:dyDescent="0.3">
      <c r="A140" t="s">
        <v>27</v>
      </c>
      <c r="B140" s="14" t="s">
        <v>63</v>
      </c>
      <c r="C140" s="7">
        <v>0</v>
      </c>
      <c r="D140" s="7">
        <v>0</v>
      </c>
      <c r="E140" s="7">
        <v>1</v>
      </c>
      <c r="F140" s="7">
        <v>1</v>
      </c>
      <c r="G140" s="7">
        <v>1</v>
      </c>
      <c r="H140" s="7">
        <v>1</v>
      </c>
      <c r="I140" s="7">
        <v>1</v>
      </c>
      <c r="J140" s="7">
        <v>0</v>
      </c>
      <c r="K140" s="7">
        <v>0</v>
      </c>
      <c r="L140" s="7">
        <v>0</v>
      </c>
      <c r="M140" s="7">
        <v>1</v>
      </c>
      <c r="N140" s="7">
        <v>0</v>
      </c>
      <c r="O140" s="7">
        <v>1</v>
      </c>
      <c r="P140" s="7">
        <v>0</v>
      </c>
      <c r="Q140" s="7">
        <v>1</v>
      </c>
      <c r="R140" s="7">
        <v>0</v>
      </c>
      <c r="S140" s="3" t="str">
        <f>DEC2HEX(C140*2^15 + D140*2^14 + E140*2^13 + F140*2^12 + G140*2^11 + H140*2^10 + I140*2^9 + J140*2^8 + K140*2^7 + L140*2^6 + M140*2^5 + N140*2^4 + O140 * 2 ^ 3 + P140  * 2^2 + Q140 * 2 + R140)</f>
        <v>3E2A</v>
      </c>
    </row>
    <row r="141" spans="1:19" x14ac:dyDescent="0.3">
      <c r="A141" t="s">
        <v>28</v>
      </c>
      <c r="B141" s="14" t="s">
        <v>64</v>
      </c>
    </row>
    <row r="142" spans="1:19" x14ac:dyDescent="0.3">
      <c r="A142" t="s">
        <v>29</v>
      </c>
      <c r="B142" s="14" t="s">
        <v>65</v>
      </c>
    </row>
    <row r="143" spans="1:19" ht="28.8" x14ac:dyDescent="0.3">
      <c r="A143" t="s">
        <v>30</v>
      </c>
      <c r="B143" s="14" t="s">
        <v>66</v>
      </c>
      <c r="C143" s="7">
        <v>1</v>
      </c>
      <c r="D143" s="7">
        <v>0</v>
      </c>
      <c r="E143" s="7">
        <v>0</v>
      </c>
      <c r="F143" s="7">
        <v>0</v>
      </c>
      <c r="G143" s="7">
        <v>1</v>
      </c>
      <c r="H143" s="7">
        <v>0</v>
      </c>
      <c r="I143" s="7">
        <v>0</v>
      </c>
      <c r="J143" s="7">
        <v>0</v>
      </c>
      <c r="K143" s="7">
        <v>1</v>
      </c>
      <c r="L143" s="7">
        <v>0</v>
      </c>
      <c r="M143" s="7">
        <v>0</v>
      </c>
      <c r="N143" s="7">
        <v>0</v>
      </c>
      <c r="O143" s="7">
        <v>1</v>
      </c>
      <c r="P143" s="7">
        <v>0</v>
      </c>
      <c r="Q143" s="7">
        <v>0</v>
      </c>
      <c r="R143" s="7">
        <v>1</v>
      </c>
      <c r="S143" s="3" t="str">
        <f>DEC2HEX(C143*2^15 + D143*2^14 + E143*2^13 + F143*2^12 + G143*2^11 + H143*2^10 + I143*2^9 + J143*2^8 + K143*2^7 + L143*2^6 + M143*2^5 + N143*2^4 + O143 * 2 ^ 3 + P143  * 2^2 + Q143 * 2 + R143)</f>
        <v>8889</v>
      </c>
    </row>
    <row r="144" spans="1:19" ht="28.8" x14ac:dyDescent="0.3">
      <c r="A144" t="s">
        <v>31</v>
      </c>
      <c r="B144" s="14" t="s">
        <v>67</v>
      </c>
      <c r="C144" s="7">
        <v>0</v>
      </c>
      <c r="D144" s="7">
        <v>0</v>
      </c>
      <c r="E144" s="7">
        <v>1</v>
      </c>
      <c r="F144" s="7">
        <v>1</v>
      </c>
      <c r="G144" s="7">
        <v>1</v>
      </c>
      <c r="H144" s="7">
        <v>1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1</v>
      </c>
      <c r="P144" s="7">
        <v>0</v>
      </c>
      <c r="Q144" s="7">
        <v>0</v>
      </c>
      <c r="R144" s="7">
        <v>0</v>
      </c>
      <c r="S144" s="3" t="str">
        <f>DEC2HEX(C144*2^15 + D144*2^14 + E144*2^13 + F144*2^12 + G144*2^11 + H144*2^10 + I144*2^9 + J144*2^8 + K144*2^7 + L144*2^6 + M144*2^5 + N144*2^4 + O144 * 2 ^ 3 + P144  * 2^2 + Q144 * 2 + R144)</f>
        <v>3C08</v>
      </c>
    </row>
    <row r="145" spans="1:20" ht="28.8" x14ac:dyDescent="0.3">
      <c r="A145" t="s">
        <v>32</v>
      </c>
      <c r="B145" s="14" t="s">
        <v>68</v>
      </c>
    </row>
    <row r="146" spans="1:20" ht="28.8" x14ac:dyDescent="0.3">
      <c r="A146" t="s">
        <v>38</v>
      </c>
      <c r="B146" s="14" t="s">
        <v>69</v>
      </c>
      <c r="T146" t="s">
        <v>47</v>
      </c>
    </row>
    <row r="147" spans="1:20" ht="28.8" x14ac:dyDescent="0.3">
      <c r="A147" t="s">
        <v>39</v>
      </c>
      <c r="B147" s="14" t="s">
        <v>70</v>
      </c>
      <c r="C147" s="7">
        <v>0</v>
      </c>
      <c r="D147" s="7">
        <v>0</v>
      </c>
      <c r="E147" s="7">
        <v>0</v>
      </c>
      <c r="F147" s="7">
        <v>0</v>
      </c>
      <c r="G147" s="7">
        <v>1</v>
      </c>
      <c r="H147" s="7">
        <v>1</v>
      </c>
      <c r="I147" s="7">
        <v>0</v>
      </c>
      <c r="J147" s="7">
        <v>1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3">
        <v>1400</v>
      </c>
      <c r="T147" t="s">
        <v>46</v>
      </c>
    </row>
    <row r="148" spans="1:20" ht="28.8" x14ac:dyDescent="0.3">
      <c r="A148" t="s">
        <v>40</v>
      </c>
      <c r="B148" s="14" t="s">
        <v>71</v>
      </c>
      <c r="C148" s="7">
        <v>0</v>
      </c>
      <c r="D148" s="7">
        <v>0</v>
      </c>
      <c r="E148" s="7">
        <v>1</v>
      </c>
      <c r="F148" s="7">
        <v>1</v>
      </c>
      <c r="G148" s="7">
        <v>1</v>
      </c>
      <c r="H148" s="7">
        <v>0</v>
      </c>
      <c r="I148" s="7">
        <v>0</v>
      </c>
      <c r="J148" s="7">
        <v>1</v>
      </c>
      <c r="K148" s="7">
        <v>0</v>
      </c>
      <c r="L148" s="7">
        <v>1</v>
      </c>
      <c r="M148" s="7">
        <v>0</v>
      </c>
      <c r="N148" s="7">
        <v>1</v>
      </c>
      <c r="O148" s="7">
        <v>0</v>
      </c>
      <c r="P148" s="7">
        <v>0</v>
      </c>
      <c r="Q148" s="7">
        <v>0</v>
      </c>
      <c r="R148" s="7">
        <v>0</v>
      </c>
      <c r="S148" s="3" t="str">
        <f>DEC2HEX(C148*2^15 + D148*2^14 + E148*2^13 + F148*2^12 + G148*2^11 + H148*2^10 + I148*2^9 + J148*2^8 + K148*2^7 + L148*2^6 + M148*2^5 + N148*2^4 + O148 * 2 ^ 3 + P148  * 2^2 + Q148 * 2 + R148)</f>
        <v>3950</v>
      </c>
    </row>
    <row r="149" spans="1:20" ht="28.8" x14ac:dyDescent="0.3">
      <c r="A149" t="s">
        <v>41</v>
      </c>
      <c r="B149" s="14" t="s">
        <v>68</v>
      </c>
    </row>
    <row r="150" spans="1:20" ht="28.8" x14ac:dyDescent="0.3">
      <c r="A150" t="s">
        <v>42</v>
      </c>
      <c r="B150" s="14" t="s">
        <v>69</v>
      </c>
    </row>
    <row r="151" spans="1:20" ht="28.8" x14ac:dyDescent="0.3">
      <c r="A151" t="s">
        <v>43</v>
      </c>
      <c r="B151" s="14" t="s">
        <v>72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1</v>
      </c>
      <c r="S151" s="3" t="str">
        <f>DEC2HEX(C151*2^15 + D151*2^14 + E151*2^13 + F151*2^12 + G151*2^11 + H151*2^10 + I151*2^9 + J151*2^8 + K151*2^7 + L151*2^6 + M151*2^5 + N151*2^4 + O151 * 2 ^ 3 + P151  * 2^2 + Q151 * 2 + R151)</f>
        <v>EF15</v>
      </c>
    </row>
    <row r="152" spans="1:20" ht="28.8" x14ac:dyDescent="0.3">
      <c r="A152" t="s">
        <v>33</v>
      </c>
      <c r="B152" s="14" t="s">
        <v>73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 s="3" t="str">
        <f>DEC2HEX(C152*2^15 + D152*2^14 + E152*2^13 + F152*2^12 + G152*2^11 + H152*2^10 + I152*2^9 + J152*2^8 + K152*2^7 + L152*2^6 + M152*2^5 + N152*2^4 + O152 * 2 ^ 3 + P152  * 2^2 + Q152 * 2 + R152)</f>
        <v>3638</v>
      </c>
    </row>
    <row r="153" spans="1:20" ht="43.2" x14ac:dyDescent="0.3">
      <c r="A153" t="s">
        <v>76</v>
      </c>
      <c r="B153" s="14" t="s">
        <v>74</v>
      </c>
    </row>
    <row r="154" spans="1:20" ht="43.2" x14ac:dyDescent="0.3">
      <c r="A154" t="s">
        <v>77</v>
      </c>
      <c r="B154" s="14" t="s">
        <v>75</v>
      </c>
    </row>
    <row r="155" spans="1:20" x14ac:dyDescent="0.3">
      <c r="A155" t="s">
        <v>78</v>
      </c>
    </row>
  </sheetData>
  <mergeCells count="25">
    <mergeCell ref="D2:F2"/>
    <mergeCell ref="G2:H2"/>
    <mergeCell ref="K2:M2"/>
    <mergeCell ref="N2:R2"/>
    <mergeCell ref="D3:F3"/>
    <mergeCell ref="G3:H3"/>
    <mergeCell ref="K3:N3"/>
    <mergeCell ref="O3:P3"/>
    <mergeCell ref="Q3:R3"/>
    <mergeCell ref="C7:F7"/>
    <mergeCell ref="G7:H7"/>
    <mergeCell ref="I7:J7"/>
    <mergeCell ref="A8:V8"/>
    <mergeCell ref="N7:P7"/>
    <mergeCell ref="Q7:R7"/>
    <mergeCell ref="G4:H4"/>
    <mergeCell ref="M4:P4"/>
    <mergeCell ref="I6:J6"/>
    <mergeCell ref="Q6:R6"/>
    <mergeCell ref="K6:P6"/>
    <mergeCell ref="Q4:R4"/>
    <mergeCell ref="D5:H5"/>
    <mergeCell ref="I5:R5"/>
    <mergeCell ref="C6:F6"/>
    <mergeCell ref="G6:H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EAF5-2CFE-4CF5-ACF9-EFC0B7AB3B75}">
  <dimension ref="A1:AH19"/>
  <sheetViews>
    <sheetView workbookViewId="0">
      <selection activeCell="D20" sqref="D20"/>
    </sheetView>
  </sheetViews>
  <sheetFormatPr defaultRowHeight="14.4" x14ac:dyDescent="0.3"/>
  <cols>
    <col min="2" max="2" width="19.6640625" customWidth="1"/>
    <col min="3" max="3" width="12.5546875" customWidth="1"/>
    <col min="4" max="36" width="4.6640625" customWidth="1"/>
    <col min="37" max="37" width="4.33203125" customWidth="1"/>
  </cols>
  <sheetData>
    <row r="1" spans="1:34" x14ac:dyDescent="0.3">
      <c r="A1" s="16" t="s">
        <v>54</v>
      </c>
      <c r="B1" s="16" t="s">
        <v>56</v>
      </c>
      <c r="C1" s="16" t="s">
        <v>55</v>
      </c>
      <c r="D1" s="16" t="s">
        <v>57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</row>
    <row r="2" spans="1:34" x14ac:dyDescent="0.3">
      <c r="A2" s="16"/>
      <c r="B2" s="16"/>
      <c r="C2" s="16"/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</row>
    <row r="3" spans="1:34" x14ac:dyDescent="0.3">
      <c r="A3" t="s">
        <v>23</v>
      </c>
      <c r="B3" t="str">
        <f>Code!B10</f>
        <v>MOV R0 = #4</v>
      </c>
      <c r="C3" t="str">
        <f>Code!S10</f>
        <v>C204</v>
      </c>
      <c r="D3" t="s">
        <v>50</v>
      </c>
      <c r="E3" t="s">
        <v>51</v>
      </c>
      <c r="F3" t="s">
        <v>52</v>
      </c>
    </row>
    <row r="4" spans="1:34" x14ac:dyDescent="0.3">
      <c r="A4" t="s">
        <v>24</v>
      </c>
      <c r="B4" t="str">
        <f>Code!B12</f>
        <v>MOV R0 = #2</v>
      </c>
      <c r="C4" t="str">
        <f>Code!S12</f>
        <v>C202</v>
      </c>
      <c r="E4" t="s">
        <v>50</v>
      </c>
      <c r="F4" t="s">
        <v>51</v>
      </c>
      <c r="G4" t="s">
        <v>52</v>
      </c>
    </row>
    <row r="5" spans="1:34" x14ac:dyDescent="0.3">
      <c r="A5" t="s">
        <v>25</v>
      </c>
      <c r="B5" t="str">
        <f>Code!B13</f>
        <v>LDR R1, [R0, #1]</v>
      </c>
      <c r="C5" t="str">
        <f>Code!S13</f>
        <v>744</v>
      </c>
      <c r="F5" t="s">
        <v>50</v>
      </c>
      <c r="G5" t="s">
        <v>53</v>
      </c>
      <c r="H5" t="s">
        <v>51</v>
      </c>
      <c r="I5" t="s">
        <v>52</v>
      </c>
    </row>
    <row r="6" spans="1:34" x14ac:dyDescent="0.3">
      <c r="A6" t="s">
        <v>26</v>
      </c>
      <c r="B6" t="str">
        <f>Code!B23</f>
        <v>STR R2, [R0]</v>
      </c>
      <c r="C6" t="str">
        <f>Code!S23</f>
        <v>828</v>
      </c>
      <c r="H6" t="s">
        <v>50</v>
      </c>
      <c r="I6" t="s">
        <v>53</v>
      </c>
      <c r="J6" t="s">
        <v>51</v>
      </c>
      <c r="K6" t="s">
        <v>52</v>
      </c>
    </row>
    <row r="7" spans="1:34" x14ac:dyDescent="0.3">
      <c r="A7" t="s">
        <v>27</v>
      </c>
      <c r="B7" t="e">
        <f>Code!#REF!</f>
        <v>#REF!</v>
      </c>
      <c r="C7" t="str">
        <f>Code!S25</f>
        <v>7000</v>
      </c>
      <c r="J7" t="s">
        <v>50</v>
      </c>
      <c r="K7" t="s">
        <v>53</v>
      </c>
      <c r="L7" t="s">
        <v>51</v>
      </c>
      <c r="M7" t="s">
        <v>52</v>
      </c>
    </row>
    <row r="8" spans="1:34" x14ac:dyDescent="0.3">
      <c r="A8" t="s">
        <v>28</v>
      </c>
      <c r="B8" t="str">
        <f>Code!B26</f>
        <v>STP</v>
      </c>
      <c r="C8" t="str">
        <f>Code!S26</f>
        <v>7000</v>
      </c>
      <c r="L8" t="s">
        <v>50</v>
      </c>
      <c r="M8" t="s">
        <v>53</v>
      </c>
      <c r="N8" t="s">
        <v>51</v>
      </c>
      <c r="O8" t="s">
        <v>52</v>
      </c>
    </row>
    <row r="9" spans="1:34" x14ac:dyDescent="0.3">
      <c r="A9" t="s">
        <v>29</v>
      </c>
      <c r="B9" t="str">
        <f>Code!B33</f>
        <v>STP</v>
      </c>
      <c r="C9" t="str">
        <f>Code!S33</f>
        <v>7000</v>
      </c>
      <c r="N9" t="s">
        <v>50</v>
      </c>
      <c r="O9" t="s">
        <v>51</v>
      </c>
      <c r="P9" t="s">
        <v>52</v>
      </c>
    </row>
    <row r="10" spans="1:34" x14ac:dyDescent="0.3">
      <c r="A10" t="s">
        <v>30</v>
      </c>
      <c r="B10">
        <f>Code!B131</f>
        <v>0</v>
      </c>
      <c r="C10" t="str">
        <f>Code!S62</f>
        <v>7000</v>
      </c>
      <c r="O10" t="s">
        <v>50</v>
      </c>
      <c r="P10" t="s">
        <v>53</v>
      </c>
      <c r="Q10" t="s">
        <v>51</v>
      </c>
      <c r="R10" t="s">
        <v>52</v>
      </c>
    </row>
    <row r="11" spans="1:34" x14ac:dyDescent="0.3">
      <c r="A11" t="s">
        <v>31</v>
      </c>
      <c r="B11">
        <f>Code!B132</f>
        <v>0</v>
      </c>
      <c r="C11">
        <f>Code!S131</f>
        <v>0</v>
      </c>
      <c r="Q11" t="s">
        <v>50</v>
      </c>
      <c r="R11" t="s">
        <v>53</v>
      </c>
      <c r="S11" t="s">
        <v>51</v>
      </c>
      <c r="T11" t="s">
        <v>52</v>
      </c>
    </row>
    <row r="12" spans="1:34" x14ac:dyDescent="0.3">
      <c r="A12" t="s">
        <v>32</v>
      </c>
      <c r="B12">
        <f>Code!B133</f>
        <v>0</v>
      </c>
      <c r="C12">
        <f>Code!S132</f>
        <v>0</v>
      </c>
      <c r="S12" t="s">
        <v>50</v>
      </c>
      <c r="T12" t="s">
        <v>53</v>
      </c>
      <c r="U12" t="s">
        <v>51</v>
      </c>
      <c r="V12" t="s">
        <v>52</v>
      </c>
    </row>
    <row r="13" spans="1:34" x14ac:dyDescent="0.3">
      <c r="A13" t="s">
        <v>38</v>
      </c>
      <c r="B13" t="str">
        <f>Code!A56</f>
        <v>0x02D</v>
      </c>
      <c r="C13">
        <f>Code!S133</f>
        <v>0</v>
      </c>
      <c r="U13" t="s">
        <v>50</v>
      </c>
      <c r="V13" t="s">
        <v>53</v>
      </c>
      <c r="W13" t="s">
        <v>51</v>
      </c>
      <c r="X13" t="s">
        <v>52</v>
      </c>
    </row>
    <row r="14" spans="1:34" x14ac:dyDescent="0.3">
      <c r="A14" t="s">
        <v>39</v>
      </c>
      <c r="B14">
        <f>Code!B135</f>
        <v>0</v>
      </c>
      <c r="C14">
        <f>Code!S134</f>
        <v>0</v>
      </c>
      <c r="W14" t="s">
        <v>50</v>
      </c>
      <c r="X14" t="s">
        <v>53</v>
      </c>
      <c r="Y14" t="s">
        <v>51</v>
      </c>
      <c r="Z14" t="s">
        <v>52</v>
      </c>
    </row>
    <row r="15" spans="1:34" x14ac:dyDescent="0.3">
      <c r="A15" t="s">
        <v>40</v>
      </c>
      <c r="B15" t="e">
        <f>Code!#REF!</f>
        <v>#REF!</v>
      </c>
      <c r="C15">
        <f>Code!S135</f>
        <v>0</v>
      </c>
      <c r="Y15" t="s">
        <v>50</v>
      </c>
      <c r="Z15" t="s">
        <v>53</v>
      </c>
      <c r="AA15" t="s">
        <v>51</v>
      </c>
      <c r="AB15" t="s">
        <v>52</v>
      </c>
    </row>
    <row r="16" spans="1:34" x14ac:dyDescent="0.3">
      <c r="A16" t="s">
        <v>41</v>
      </c>
      <c r="B16" t="e">
        <f>Code!#REF!</f>
        <v>#REF!</v>
      </c>
      <c r="C16" t="e">
        <f>Code!#REF!</f>
        <v>#REF!</v>
      </c>
      <c r="AA16" t="s">
        <v>50</v>
      </c>
      <c r="AB16" t="s">
        <v>53</v>
      </c>
      <c r="AC16" t="s">
        <v>51</v>
      </c>
      <c r="AD16" t="s">
        <v>52</v>
      </c>
    </row>
    <row r="17" spans="1:34" x14ac:dyDescent="0.3">
      <c r="A17" t="s">
        <v>42</v>
      </c>
      <c r="B17" t="str">
        <f>Code!B62</f>
        <v>STP</v>
      </c>
      <c r="C17" t="e">
        <f>Code!#REF!</f>
        <v>#REF!</v>
      </c>
      <c r="AC17" t="s">
        <v>50</v>
      </c>
      <c r="AD17" t="s">
        <v>51</v>
      </c>
      <c r="AE17" t="s">
        <v>52</v>
      </c>
    </row>
    <row r="18" spans="1:34" x14ac:dyDescent="0.3">
      <c r="A18" t="s">
        <v>43</v>
      </c>
      <c r="B18" t="e">
        <f>Code!#REF!</f>
        <v>#REF!</v>
      </c>
      <c r="C18" t="e">
        <f>Code!#REF!</f>
        <v>#REF!</v>
      </c>
      <c r="AD18" t="s">
        <v>50</v>
      </c>
      <c r="AE18" t="s">
        <v>53</v>
      </c>
      <c r="AF18" t="s">
        <v>51</v>
      </c>
      <c r="AG18" t="s">
        <v>52</v>
      </c>
    </row>
    <row r="19" spans="1:34" x14ac:dyDescent="0.3">
      <c r="A19" t="s">
        <v>33</v>
      </c>
      <c r="B19" t="e">
        <f>Code!#REF!</f>
        <v>#REF!</v>
      </c>
      <c r="C19" t="e">
        <f>Code!#REF!</f>
        <v>#REF!</v>
      </c>
      <c r="AF19" t="s">
        <v>50</v>
      </c>
      <c r="AG19" t="s">
        <v>51</v>
      </c>
      <c r="AH19" t="s">
        <v>52</v>
      </c>
    </row>
  </sheetData>
  <mergeCells count="4">
    <mergeCell ref="A1:A2"/>
    <mergeCell ref="B1:B2"/>
    <mergeCell ref="C1:C2"/>
    <mergeCell ref="D1:A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Pipelining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2021-05-18T16:42:14Z</dcterms:created>
  <dcterms:modified xsi:type="dcterms:W3CDTF">2021-06-12T21:28:59Z</dcterms:modified>
</cp:coreProperties>
</file>