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elen\Desktop\Group Project\"/>
    </mc:Choice>
  </mc:AlternateContent>
  <xr:revisionPtr revIDLastSave="0" documentId="13_ncr:1_{C17BC96F-64CF-4E80-BB57-BD7FBB7EB73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ke-Two" sheetId="1" r:id="rId1"/>
    <sheet name="EA" sheetId="2" r:id="rId2"/>
    <sheet name="Konam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3" l="1"/>
  <c r="H13" i="3" s="1"/>
  <c r="G12" i="3"/>
  <c r="H12" i="3" s="1"/>
  <c r="G11" i="3"/>
  <c r="H11" i="3" s="1"/>
  <c r="H10" i="3"/>
  <c r="G10" i="3"/>
  <c r="G9" i="3"/>
  <c r="H9" i="3" s="1"/>
  <c r="G8" i="3"/>
  <c r="H8" i="3" s="1"/>
  <c r="G7" i="3"/>
  <c r="H7" i="3" s="1"/>
  <c r="H6" i="3"/>
  <c r="G6" i="3"/>
  <c r="G5" i="3"/>
  <c r="H5" i="3" s="1"/>
  <c r="G4" i="3"/>
  <c r="H4" i="3" s="1"/>
  <c r="G6" i="2"/>
  <c r="H6" i="2" s="1"/>
  <c r="G5" i="2"/>
  <c r="H5" i="2" s="1"/>
  <c r="G4" i="2"/>
  <c r="H4" i="2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</calcChain>
</file>

<file path=xl/sharedStrings.xml><?xml version="1.0" encoding="utf-8"?>
<sst xmlns="http://schemas.openxmlformats.org/spreadsheetml/2006/main" count="27" uniqueCount="11">
  <si>
    <t>Take-Two</t>
  </si>
  <si>
    <t>Time</t>
  </si>
  <si>
    <t>Open</t>
  </si>
  <si>
    <t>High</t>
  </si>
  <si>
    <t>Low</t>
  </si>
  <si>
    <t>Close</t>
  </si>
  <si>
    <t>Price</t>
  </si>
  <si>
    <t>Change</t>
  </si>
  <si>
    <t>Change(%)</t>
  </si>
  <si>
    <t>EA</t>
  </si>
  <si>
    <t>Konami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</si>
</sst>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5" formatCode="_([$$-409]* #,##0.00_);_([$$-409]* \(#,##0.00\);_([$$-409]* &quot;-&quot;??_);_(@_)"/>
    <numFmt numFmtId="166" formatCode="[$-F400]h:mm:ss\ AM/PM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6" fontId="0" fillId="0" borderId="0" xfId="0" applyNumberFormat="1"/>
    <xf numFmtId="165" fontId="0" fillId="0" borderId="0" xfId="0" applyNumberFormat="1"/>
    <xf numFmtId="10" fontId="0" fillId="0" borderId="0" xfId="0" applyNumberFormat="1"/>
    <xf numFmtId="167" fontId="0" fillId="0" borderId="0" xfId="0" applyNumberFormat="1"/>
    <xf numFmtId="10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12">
    <dxf>
      <numFmt numFmtId="14" formatCode="0.00%"/>
    </dxf>
    <dxf>
      <numFmt numFmtId="165" formatCode="_([$$-409]* #,##0.00_);_([$$-409]* \(#,##0.00\);_([$$-409]* &quot;-&quot;??_);_(@_)"/>
    </dxf>
    <dxf>
      <numFmt numFmtId="166" formatCode="[$-F400]h:mm:ss\ AM/PM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[$-F400]h:mm:ss\ AM/PM"/>
    </dxf>
    <dxf>
      <numFmt numFmtId="14" formatCode="0.00%"/>
    </dxf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B405E-E22F-4EEC-8DD2-8A3B2E20B90E}" name="Table1" displayName="Table1" ref="A3:H12" totalsRowShown="0">
  <autoFilter ref="A3:H12" xr:uid="{B47E7D89-A454-4BA5-9DC9-9F26C24D2F52}"/>
  <tableColumns count="8">
    <tableColumn id="1" xr3:uid="{47B9F9DF-04AA-4D11-97E7-584D3CE545FC}" name="Time" dataDxfId="11"/>
    <tableColumn id="2" xr3:uid="{FB06427F-B5E8-4B4E-AF15-6FC5B2EBD6CC}" name="Open"/>
    <tableColumn id="3" xr3:uid="{787AD218-D8C7-497C-ACA4-065DF937E940}" name="High"/>
    <tableColumn id="4" xr3:uid="{1397329A-6F50-44E4-931D-9004307D0B1F}" name="Low"/>
    <tableColumn id="5" xr3:uid="{BAA11056-3404-4C98-89CE-A55C2FB7C71A}" name="Close"/>
    <tableColumn id="6" xr3:uid="{1FB8E28B-D8A6-4A5F-ADF0-10077D505B3E}" name="Price"/>
    <tableColumn id="7" xr3:uid="{49DE37A7-78CF-4F35-9C17-36510017C0E5}" name="Change">
      <calculatedColumnFormula>F4-E4</calculatedColumnFormula>
    </tableColumn>
    <tableColumn id="8" xr3:uid="{7C7549F0-16CB-471B-A083-4740602E4EF6}" name="Change(%)" dataDxfId="10">
      <calculatedColumnFormula>G4/E4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704F2-6471-4D8C-AB6C-EA33F884DA25}" name="Table2" displayName="Table2" ref="A3:H6" totalsRowShown="0">
  <autoFilter ref="A3:H6" xr:uid="{B8C02B4B-167E-4832-8ECC-E8717BC12009}"/>
  <tableColumns count="8">
    <tableColumn id="1" xr3:uid="{8DA75BFF-EA48-4A3C-BADE-711DFB03FD83}" name="Time" dataDxfId="9"/>
    <tableColumn id="2" xr3:uid="{2621372A-4EAF-45AD-9D29-0A6D7826413C}" name="Open" dataDxfId="8"/>
    <tableColumn id="3" xr3:uid="{9BCB1959-A168-4243-A5E9-D8FB67D0F10C}" name="High" dataDxfId="7"/>
    <tableColumn id="4" xr3:uid="{3B0E259C-2728-44B6-B5B0-968B6D14DEFE}" name="Low" dataDxfId="6"/>
    <tableColumn id="5" xr3:uid="{68B74DA8-91EC-41ED-9AF8-9B7FB3B563B9}" name="Close" dataDxfId="5"/>
    <tableColumn id="6" xr3:uid="{D5DB9C3E-30CB-407B-B2B8-81EFC9DB91A8}" name="Price" dataDxfId="4"/>
    <tableColumn id="7" xr3:uid="{5431EC86-9C8A-4FEC-956B-9F2FA584CA81}" name="Change" dataDxfId="3"/>
    <tableColumn id="8" xr3:uid="{38E175C6-857D-472F-A0C3-15F0EADA14F1}" name="Change(%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6D6DFE-2214-4474-80F3-4AE72A16368C}" name="Table3" displayName="Table3" ref="A3:H13" totalsRowShown="0">
  <autoFilter ref="A3:H13" xr:uid="{A2FC928A-212E-4443-B9E8-22906A1AD8E8}"/>
  <tableColumns count="8">
    <tableColumn id="1" xr3:uid="{26D1424A-BF5F-4388-A7D3-A6BD2630EC0F}" name="Time" dataDxfId="2"/>
    <tableColumn id="2" xr3:uid="{B61536F1-B1A6-43FB-A4C6-CC9660C87190}" name="Open"/>
    <tableColumn id="3" xr3:uid="{9599FC12-1165-408C-96F8-2413520A1091}" name="High"/>
    <tableColumn id="4" xr3:uid="{E1272433-5831-4F7C-982B-90A06EDCAA70}" name="Low"/>
    <tableColumn id="5" xr3:uid="{BCCE2746-5657-4F01-88EC-8658CFF759B6}" name="Close"/>
    <tableColumn id="6" xr3:uid="{BDA33636-06FD-462B-A20D-6B8689ECCE34}" name="Price"/>
    <tableColumn id="7" xr3:uid="{CEE3FC3E-B7E2-4C90-AF89-E2EC0F784260}" name="Change" dataDxfId="1">
      <calculatedColumnFormula>Table3[[#This Row],[Price]]-Table3[[#This Row],[Close]]</calculatedColumnFormula>
    </tableColumn>
    <tableColumn id="8" xr3:uid="{D961C4B3-1B5E-4419-9C1C-4420B73303E6}" name="Change(%)" dataDxfId="0">
      <calculatedColumnFormula>G4/E4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workbookViewId="0">
      <selection activeCell="J7" sqref="J7"/>
    </sheetView>
  </sheetViews>
  <sheetFormatPr defaultRowHeight="14.4" x14ac:dyDescent="0.3"/>
  <sheetData>
    <row r="1" spans="1:8" x14ac:dyDescent="0.3">
      <c r="A1" t="s">
        <v>0</v>
      </c>
    </row>
    <row r="3" spans="1: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 s="1">
        <v>0.41666666666666669</v>
      </c>
      <c r="B4" s="2">
        <v>145.01</v>
      </c>
      <c r="C4" s="4">
        <v>145.32</v>
      </c>
      <c r="D4" s="4">
        <v>142.87</v>
      </c>
      <c r="E4" s="4">
        <v>144.11000000000001</v>
      </c>
      <c r="F4" s="4">
        <v>145.03</v>
      </c>
      <c r="G4" s="4">
        <f t="shared" ref="G4:G12" si="0">F4-E4</f>
        <v>0.91999999999998749</v>
      </c>
      <c r="H4" s="5">
        <f t="shared" ref="H4:H12" si="1">G4/E4</f>
        <v>6.3840122128928419E-3</v>
      </c>
    </row>
    <row r="5" spans="1:8" x14ac:dyDescent="0.3">
      <c r="A5" s="1">
        <v>0.45833333333333331</v>
      </c>
      <c r="B5" s="2">
        <v>145.01</v>
      </c>
      <c r="C5" s="4">
        <v>146.32</v>
      </c>
      <c r="D5" s="4">
        <v>141.69</v>
      </c>
      <c r="E5" s="4">
        <v>144.11000000000001</v>
      </c>
      <c r="F5" s="4">
        <v>142.63999999999999</v>
      </c>
      <c r="G5" s="4">
        <f t="shared" si="0"/>
        <v>-1.4700000000000273</v>
      </c>
      <c r="H5" s="3">
        <f t="shared" si="1"/>
        <v>-1.0200541253209542E-2</v>
      </c>
    </row>
    <row r="6" spans="1:8" x14ac:dyDescent="0.3">
      <c r="A6" s="1">
        <v>12.5</v>
      </c>
      <c r="B6" s="2">
        <v>145.01</v>
      </c>
      <c r="C6" s="4">
        <v>147.36000000000001</v>
      </c>
      <c r="D6" s="4">
        <v>143.69</v>
      </c>
      <c r="E6" s="4">
        <v>144.11000000000001</v>
      </c>
      <c r="F6" s="4">
        <v>145.02000000000001</v>
      </c>
      <c r="G6" s="4">
        <f t="shared" si="0"/>
        <v>0.90999999999999659</v>
      </c>
      <c r="H6" s="3">
        <f t="shared" si="1"/>
        <v>6.3146207757962423E-3</v>
      </c>
    </row>
    <row r="7" spans="1:8" x14ac:dyDescent="0.3">
      <c r="A7" s="1">
        <v>0.54166666666666663</v>
      </c>
      <c r="B7" s="4">
        <v>145.01</v>
      </c>
      <c r="C7" s="4">
        <v>148.44</v>
      </c>
      <c r="D7" s="4">
        <v>142.36000000000001</v>
      </c>
      <c r="E7" s="4">
        <v>144.11000000000001</v>
      </c>
      <c r="F7" s="4">
        <v>148.36000000000001</v>
      </c>
      <c r="G7" s="4">
        <f t="shared" si="0"/>
        <v>4.25</v>
      </c>
      <c r="H7" s="3">
        <f t="shared" si="1"/>
        <v>2.9491360766081463E-2</v>
      </c>
    </row>
    <row r="8" spans="1:8" x14ac:dyDescent="0.3">
      <c r="A8" s="1">
        <v>0.58333333333333337</v>
      </c>
      <c r="B8" s="4">
        <v>145.01</v>
      </c>
      <c r="C8" s="4">
        <v>149.26</v>
      </c>
      <c r="D8" s="4">
        <v>141.26</v>
      </c>
      <c r="E8" s="4">
        <v>144.11000000000001</v>
      </c>
      <c r="F8" s="4">
        <v>145.36000000000001</v>
      </c>
      <c r="G8" s="4">
        <f t="shared" si="0"/>
        <v>1.25</v>
      </c>
      <c r="H8" s="3">
        <f t="shared" si="1"/>
        <v>8.6739296370827827E-3</v>
      </c>
    </row>
    <row r="9" spans="1:8" x14ac:dyDescent="0.3">
      <c r="A9" s="1">
        <v>0.625</v>
      </c>
      <c r="B9" s="4">
        <v>145.01</v>
      </c>
      <c r="C9" s="4">
        <v>147.36000000000001</v>
      </c>
      <c r="D9" s="4">
        <v>143.33000000000001</v>
      </c>
      <c r="E9" s="4">
        <v>144.11000000000001</v>
      </c>
      <c r="F9" s="4">
        <v>145.55000000000001</v>
      </c>
      <c r="G9" s="4">
        <f t="shared" si="0"/>
        <v>1.4399999999999977</v>
      </c>
      <c r="H9" s="3">
        <f t="shared" si="1"/>
        <v>9.9923669419193506E-3</v>
      </c>
    </row>
    <row r="10" spans="1:8" x14ac:dyDescent="0.3">
      <c r="A10" s="1">
        <v>0.66666666666666663</v>
      </c>
      <c r="B10" s="4">
        <v>145.01</v>
      </c>
      <c r="C10" s="4">
        <v>145.29</v>
      </c>
      <c r="D10" s="4">
        <v>143.87</v>
      </c>
      <c r="E10" s="4">
        <v>144.11000000000001</v>
      </c>
      <c r="F10" s="4">
        <v>143.87</v>
      </c>
      <c r="G10" s="4">
        <f t="shared" si="0"/>
        <v>-0.24000000000000909</v>
      </c>
      <c r="H10" s="3">
        <f t="shared" si="1"/>
        <v>-1.6653944903199575E-3</v>
      </c>
    </row>
    <row r="11" spans="1:8" x14ac:dyDescent="0.3">
      <c r="A11" s="1">
        <v>0.70833333333333337</v>
      </c>
      <c r="B11" s="4">
        <v>145.01</v>
      </c>
      <c r="C11" s="4">
        <v>148.36000000000001</v>
      </c>
      <c r="D11" s="4">
        <v>142.96</v>
      </c>
      <c r="E11" s="4">
        <v>144.11000000000001</v>
      </c>
      <c r="F11" s="4">
        <v>144.51</v>
      </c>
      <c r="G11" s="4">
        <f t="shared" si="0"/>
        <v>0.39999999999997726</v>
      </c>
      <c r="H11" s="3">
        <f t="shared" si="1"/>
        <v>2.7756574838663328E-3</v>
      </c>
    </row>
    <row r="12" spans="1:8" x14ac:dyDescent="0.3">
      <c r="A12" s="1">
        <v>0.75</v>
      </c>
      <c r="B12" s="4">
        <v>145.01</v>
      </c>
      <c r="C12" s="4">
        <v>147.26</v>
      </c>
      <c r="D12" s="4">
        <v>143.56</v>
      </c>
      <c r="E12" s="4">
        <v>144.11000000000001</v>
      </c>
      <c r="F12" s="4">
        <v>144.38999999999999</v>
      </c>
      <c r="G12" s="4">
        <f t="shared" si="0"/>
        <v>0.27999999999997272</v>
      </c>
      <c r="H12" s="3">
        <f t="shared" si="1"/>
        <v>1.942960238706354E-3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B297-42AB-4309-8381-555316A9B73A}">
  <dimension ref="A1:H6"/>
  <sheetViews>
    <sheetView tabSelected="1" workbookViewId="0">
      <selection activeCell="D21" sqref="D21"/>
    </sheetView>
  </sheetViews>
  <sheetFormatPr defaultRowHeight="14.4" x14ac:dyDescent="0.3"/>
  <sheetData>
    <row r="1" spans="1:8" x14ac:dyDescent="0.3">
      <c r="A1" t="s">
        <v>9</v>
      </c>
    </row>
    <row r="3" spans="1: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 s="1">
        <v>0.41666666666666669</v>
      </c>
      <c r="B4" s="4">
        <v>137.26</v>
      </c>
      <c r="C4" s="4">
        <v>138.63999999999999</v>
      </c>
      <c r="D4" s="4">
        <v>132.69</v>
      </c>
      <c r="E4" s="4">
        <v>134.88999999999999</v>
      </c>
      <c r="F4" s="4">
        <v>135.74</v>
      </c>
      <c r="G4" s="4">
        <f>Table2[[#This Row],[Price]]-Table2[[#This Row],[Close]]</f>
        <v>0.85000000000002274</v>
      </c>
      <c r="H4" s="6">
        <f>Table2[[#This Row],[Change]]/Table2[[#This Row],[Close]]</f>
        <v>6.3014307954631392E-3</v>
      </c>
    </row>
    <row r="5" spans="1:8" x14ac:dyDescent="0.3">
      <c r="A5" s="1">
        <v>11.458333333333334</v>
      </c>
      <c r="B5" s="4">
        <v>135.78</v>
      </c>
      <c r="C5" s="4">
        <v>140.36000000000001</v>
      </c>
      <c r="D5" s="4">
        <v>134.66999999999999</v>
      </c>
      <c r="E5" s="4">
        <v>136.88999999999999</v>
      </c>
      <c r="F5" s="4">
        <v>137.22</v>
      </c>
      <c r="G5" s="4">
        <f>Table2[[#This Row],[Price]]-Table2[[#This Row],[Close]]</f>
        <v>0.33000000000001251</v>
      </c>
      <c r="H5" s="6">
        <f>Table2[[#This Row],[Change]]/Table2[[#This Row],[Close]]</f>
        <v>2.4106947183871177E-3</v>
      </c>
    </row>
    <row r="6" spans="1:8" x14ac:dyDescent="0.3">
      <c r="A6" s="1">
        <v>0.5</v>
      </c>
      <c r="B6" s="4">
        <v>136.25</v>
      </c>
      <c r="C6" s="4">
        <v>144.35</v>
      </c>
      <c r="D6" s="4">
        <v>135.47</v>
      </c>
      <c r="E6" s="4">
        <v>137.33000000000001</v>
      </c>
      <c r="F6" s="4">
        <v>136.97999999999999</v>
      </c>
      <c r="G6" s="4">
        <f>Table2[[#This Row],[Price]]-Table2[[#This Row],[Close]]</f>
        <v>-0.35000000000002274</v>
      </c>
      <c r="H6" s="3">
        <f>Table2[[#This Row],[Change]]/Table2[[#This Row],[Close]]</f>
        <v>-2.5486055486785312E-3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8D5A-D715-4FA9-A892-B973485C597C}">
  <dimension ref="A1:H13"/>
  <sheetViews>
    <sheetView workbookViewId="0">
      <selection activeCell="K12" sqref="K11:L12"/>
    </sheetView>
  </sheetViews>
  <sheetFormatPr defaultRowHeight="14.4" x14ac:dyDescent="0.3"/>
  <sheetData>
    <row r="1" spans="1:8" x14ac:dyDescent="0.3">
      <c r="A1" t="s">
        <v>10</v>
      </c>
    </row>
    <row r="3" spans="1: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3">
      <c r="A4" s="1">
        <v>0.375</v>
      </c>
      <c r="B4" s="2">
        <v>96.36</v>
      </c>
      <c r="C4" s="2">
        <v>98.23</v>
      </c>
      <c r="D4" s="2">
        <v>90.64</v>
      </c>
      <c r="E4" s="2">
        <v>91.69</v>
      </c>
      <c r="F4" s="2">
        <v>98.01</v>
      </c>
      <c r="G4" s="2">
        <f>Table3[[#This Row],[Price]]-Table3[[#This Row],[Close]]</f>
        <v>6.3200000000000074</v>
      </c>
      <c r="H4" s="3">
        <f t="shared" ref="H4:H13" si="0">G4/E4</f>
        <v>6.8927909259461309E-2</v>
      </c>
    </row>
    <row r="5" spans="1:8" x14ac:dyDescent="0.3">
      <c r="A5" s="1">
        <v>0.41666666666666669</v>
      </c>
      <c r="B5" s="2">
        <v>96.36</v>
      </c>
      <c r="C5" s="4">
        <v>97.25</v>
      </c>
      <c r="D5" s="4">
        <v>89.36</v>
      </c>
      <c r="E5" s="2">
        <v>91.69</v>
      </c>
      <c r="F5" s="4">
        <v>95.64</v>
      </c>
      <c r="G5" s="4">
        <f>Table3[[#This Row],[Price]]-Table3[[#This Row],[Close]]</f>
        <v>3.9500000000000028</v>
      </c>
      <c r="H5" s="5">
        <f t="shared" si="0"/>
        <v>4.3079943287163303E-2</v>
      </c>
    </row>
    <row r="6" spans="1:8" x14ac:dyDescent="0.3">
      <c r="A6" s="1">
        <v>0.45833333333333331</v>
      </c>
      <c r="B6" s="2">
        <v>96.36</v>
      </c>
      <c r="C6" s="4">
        <v>98.16</v>
      </c>
      <c r="D6" s="4">
        <v>90.54</v>
      </c>
      <c r="E6" s="2">
        <v>91.69</v>
      </c>
      <c r="F6" s="4">
        <v>94.78</v>
      </c>
      <c r="G6" s="4">
        <f>Table3[[#This Row],[Price]]-Table3[[#This Row],[Close]]</f>
        <v>3.0900000000000034</v>
      </c>
      <c r="H6" s="3">
        <f t="shared" si="0"/>
        <v>3.3700512596793582E-2</v>
      </c>
    </row>
    <row r="7" spans="1:8" x14ac:dyDescent="0.3">
      <c r="A7" s="1">
        <v>12.5</v>
      </c>
      <c r="B7" s="2">
        <v>96.36</v>
      </c>
      <c r="C7" s="4">
        <v>98.03</v>
      </c>
      <c r="D7" s="4">
        <v>91.03</v>
      </c>
      <c r="E7" s="2">
        <v>91.69</v>
      </c>
      <c r="F7" s="4">
        <v>95.16</v>
      </c>
      <c r="G7" s="4">
        <f>Table3[[#This Row],[Price]]-Table3[[#This Row],[Close]]</f>
        <v>3.4699999999999989</v>
      </c>
      <c r="H7" s="3">
        <f t="shared" si="0"/>
        <v>3.7844912204166199E-2</v>
      </c>
    </row>
    <row r="8" spans="1:8" x14ac:dyDescent="0.3">
      <c r="A8" s="1">
        <v>0.54166666666666663</v>
      </c>
      <c r="B8" s="4">
        <v>96.36</v>
      </c>
      <c r="C8" s="4">
        <v>97.49</v>
      </c>
      <c r="D8" s="4">
        <v>90.64</v>
      </c>
      <c r="E8" s="2">
        <v>91.69</v>
      </c>
      <c r="F8" s="4">
        <v>94.99</v>
      </c>
      <c r="G8" s="4">
        <f>Table3[[#This Row],[Price]]-Table3[[#This Row],[Close]]</f>
        <v>3.2999999999999972</v>
      </c>
      <c r="H8" s="3">
        <f t="shared" si="0"/>
        <v>3.5990838695604724E-2</v>
      </c>
    </row>
    <row r="9" spans="1:8" x14ac:dyDescent="0.3">
      <c r="A9" s="1">
        <v>0.58333333333333337</v>
      </c>
      <c r="B9" s="4">
        <v>96.36</v>
      </c>
      <c r="C9" s="4">
        <v>97.34</v>
      </c>
      <c r="D9" s="4">
        <v>90.88</v>
      </c>
      <c r="E9" s="2">
        <v>91.69</v>
      </c>
      <c r="F9" s="4">
        <v>95.48</v>
      </c>
      <c r="G9" s="4">
        <f>Table3[[#This Row],[Price]]-Table3[[#This Row],[Close]]</f>
        <v>3.7900000000000063</v>
      </c>
      <c r="H9" s="3">
        <f t="shared" si="0"/>
        <v>4.1334932926164317E-2</v>
      </c>
    </row>
    <row r="10" spans="1:8" x14ac:dyDescent="0.3">
      <c r="A10" s="1">
        <v>0.625</v>
      </c>
      <c r="B10" s="4">
        <v>96.36</v>
      </c>
      <c r="C10" s="4">
        <v>97.82</v>
      </c>
      <c r="D10" s="4">
        <v>90.47</v>
      </c>
      <c r="E10" s="2">
        <v>91.69</v>
      </c>
      <c r="F10" s="4">
        <v>95</v>
      </c>
      <c r="G10" s="4">
        <f>Table3[[#This Row],[Price]]-Table3[[#This Row],[Close]]</f>
        <v>3.3100000000000023</v>
      </c>
      <c r="H10" s="3">
        <f t="shared" si="0"/>
        <v>3.609990184316722E-2</v>
      </c>
    </row>
    <row r="11" spans="1:8" x14ac:dyDescent="0.3">
      <c r="A11" s="1">
        <v>0.66666666666666663</v>
      </c>
      <c r="B11" s="4">
        <v>96.36</v>
      </c>
      <c r="C11" s="4">
        <v>98.16</v>
      </c>
      <c r="D11" s="4">
        <v>89.23</v>
      </c>
      <c r="E11" s="2">
        <v>91.69</v>
      </c>
      <c r="F11" s="4">
        <v>94.36</v>
      </c>
      <c r="G11" s="4">
        <f>Table3[[#This Row],[Price]]-Table3[[#This Row],[Close]]</f>
        <v>2.6700000000000017</v>
      </c>
      <c r="H11" s="3">
        <f t="shared" si="0"/>
        <v>2.9119860399171138E-2</v>
      </c>
    </row>
    <row r="12" spans="1:8" x14ac:dyDescent="0.3">
      <c r="A12" s="1">
        <v>0.70833333333333337</v>
      </c>
      <c r="B12" s="4">
        <v>96.36</v>
      </c>
      <c r="C12" s="4">
        <v>98.17</v>
      </c>
      <c r="D12" s="4">
        <v>87.29</v>
      </c>
      <c r="E12" s="2">
        <v>91.69</v>
      </c>
      <c r="F12" s="4">
        <v>95.79</v>
      </c>
      <c r="G12" s="4">
        <f>Table3[[#This Row],[Price]]-Table3[[#This Row],[Close]]</f>
        <v>4.1000000000000085</v>
      </c>
      <c r="H12" s="3">
        <f t="shared" si="0"/>
        <v>4.4715890500599945E-2</v>
      </c>
    </row>
    <row r="13" spans="1:8" x14ac:dyDescent="0.3">
      <c r="A13" s="1">
        <v>0.75</v>
      </c>
      <c r="B13" s="4">
        <v>96.36</v>
      </c>
      <c r="C13" s="4">
        <v>96.98</v>
      </c>
      <c r="D13" s="4">
        <v>91.01</v>
      </c>
      <c r="E13" s="2">
        <v>91.69</v>
      </c>
      <c r="F13" s="4">
        <v>96.24</v>
      </c>
      <c r="G13" s="4">
        <f>Table3[[#This Row],[Price]]-Table3[[#This Row],[Close]]</f>
        <v>4.5499999999999972</v>
      </c>
      <c r="H13" s="3">
        <f t="shared" si="0"/>
        <v>4.9623732140909559E-2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Take-Two</vt:lpstr>
      <vt:lpstr>EA</vt:lpstr>
      <vt:lpstr>Konami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Szwedzinski</dc:creator>
  <cp:lastModifiedBy>Helena Szwedzinski</cp:lastModifiedBy>
  <dcterms:created xsi:type="dcterms:W3CDTF">2015-06-05T18:17:20Z</dcterms:created>
  <dcterms:modified xsi:type="dcterms:W3CDTF">2020-07-07T15:30:25Z</dcterms:modified>
</cp:coreProperties>
</file>