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cyrus_kwan_students_mq_edu_au/Documents/MQ_2021_S1/BUSA3020/Assessments/Assessment 4 - Group Report/data/"/>
    </mc:Choice>
  </mc:AlternateContent>
  <xr:revisionPtr revIDLastSave="12400" documentId="8_{2D7BA716-B4A9-4B50-8119-4316FE383AA7}" xr6:coauthVersionLast="46" xr6:coauthVersionMax="46" xr10:uidLastSave="{516DB567-4E3A-4F27-94F2-2E496DBB8E71}"/>
  <bookViews>
    <workbookView xWindow="-110" yWindow="-110" windowWidth="19420" windowHeight="10420" firstSheet="2" activeTab="4" xr2:uid="{F32036C6-DB6E-482D-B6B8-4203140DD949}"/>
  </bookViews>
  <sheets>
    <sheet name="Logistic Regression" sheetId="1" r:id="rId1"/>
    <sheet name="Random Forest" sheetId="3" r:id="rId2"/>
    <sheet name="Naive Bayes" sheetId="2" r:id="rId3"/>
    <sheet name="SVM" sheetId="4" r:id="rId4"/>
    <sheet name="Threshold - TRAIN" sheetId="10" r:id="rId5"/>
    <sheet name="Threshold - TEST" sheetId="8" r:id="rId6"/>
    <sheet name="Submission - Weighted Threshold" sheetId="7" r:id="rId7"/>
  </sheets>
  <definedNames>
    <definedName name="solver_adj" localSheetId="0" hidden="1">'Logistic Regression'!$L$4</definedName>
    <definedName name="solver_adj" localSheetId="2" hidden="1">'Naive Bayes'!$L$4</definedName>
    <definedName name="solver_adj" localSheetId="1" hidden="1">'Random Forest'!$L$4</definedName>
    <definedName name="solver_adj" localSheetId="3" hidden="1">SVM!$L$4</definedName>
    <definedName name="solver_adj" localSheetId="4" hidden="1">'Threshold - TRAIN'!$N$9,'Threshold - TRAIN'!$N$10,'Threshold - TRAIN'!$N$11,'Threshold - TRAIN'!$N$12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3</definedName>
    <definedName name="solver_eng" localSheetId="2" hidden="1">3</definedName>
    <definedName name="solver_eng" localSheetId="1" hidden="1">3</definedName>
    <definedName name="solver_eng" localSheetId="3" hidden="1">3</definedName>
    <definedName name="solver_eng" localSheetId="4" hidden="1">3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0" hidden="1">'Logistic Regression'!$L$4</definedName>
    <definedName name="solver_lhs1" localSheetId="2" hidden="1">'Naive Bayes'!$L$4</definedName>
    <definedName name="solver_lhs1" localSheetId="1" hidden="1">'Random Forest'!$L$4</definedName>
    <definedName name="solver_lhs1" localSheetId="3" hidden="1">SVM!$L$4</definedName>
    <definedName name="solver_lhs1" localSheetId="4" hidden="1">'Threshold - TRAIN'!$N$10</definedName>
    <definedName name="solver_lhs2" localSheetId="0" hidden="1">'Logistic Regression'!$L$4</definedName>
    <definedName name="solver_lhs2" localSheetId="2" hidden="1">'Naive Bayes'!$L$4</definedName>
    <definedName name="solver_lhs2" localSheetId="1" hidden="1">'Random Forest'!$L$4</definedName>
    <definedName name="solver_lhs2" localSheetId="3" hidden="1">SVM!$L$4</definedName>
    <definedName name="solver_lhs2" localSheetId="4" hidden="1">'Threshold - TRAIN'!$N$10</definedName>
    <definedName name="solver_lhs3" localSheetId="4" hidden="1">'Threshold - TRAIN'!$N$11</definedName>
    <definedName name="solver_lhs4" localSheetId="4" hidden="1">'Threshold - TRAIN'!$N$11</definedName>
    <definedName name="solver_lhs5" localSheetId="4" hidden="1">'Threshold - TRAIN'!$N$12</definedName>
    <definedName name="solver_lhs6" localSheetId="4" hidden="1">'Threshold - TRAIN'!$N$12</definedName>
    <definedName name="solver_lhs7" localSheetId="4" hidden="1">'Threshold - TRAIN'!$N$9</definedName>
    <definedName name="solver_lhs8" localSheetId="4" hidden="1">'Threshold - TRAIN'!$N$9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2" hidden="1">2</definedName>
    <definedName name="solver_num" localSheetId="1" hidden="1">2</definedName>
    <definedName name="solver_num" localSheetId="3" hidden="1">2</definedName>
    <definedName name="solver_num" localSheetId="4" hidden="1">8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'Logistic Regression'!$L$14</definedName>
    <definedName name="solver_opt" localSheetId="2" hidden="1">'Naive Bayes'!$L$14</definedName>
    <definedName name="solver_opt" localSheetId="1" hidden="1">'Random Forest'!$L$14</definedName>
    <definedName name="solver_opt" localSheetId="3" hidden="1">SVM!$L$14</definedName>
    <definedName name="solver_opt" localSheetId="4" hidden="1">'Threshold - TRAIN'!$N$22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0" hidden="1">1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2" localSheetId="0" hidden="1">0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2" localSheetId="4" hidden="1">0</definedName>
    <definedName name="solver_rhs3" localSheetId="4" hidden="1">1</definedName>
    <definedName name="solver_rhs4" localSheetId="4" hidden="1">0</definedName>
    <definedName name="solver_rhs5" localSheetId="4" hidden="1">1</definedName>
    <definedName name="solver_rhs6" localSheetId="4" hidden="1">0</definedName>
    <definedName name="solver_rhs7" localSheetId="4" hidden="1">1</definedName>
    <definedName name="solver_rhs8" localSheetId="4" hidden="1">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1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8" l="1"/>
  <c r="L11" i="8"/>
  <c r="L12" i="8"/>
  <c r="L9" i="8"/>
  <c r="P3" i="8"/>
  <c r="P4" i="8"/>
  <c r="P5" i="8"/>
  <c r="P2" i="8"/>
  <c r="M2" i="8"/>
  <c r="N2" i="8"/>
  <c r="M3" i="8"/>
  <c r="N3" i="8"/>
  <c r="M4" i="8"/>
  <c r="N4" i="8"/>
  <c r="M5" i="8"/>
  <c r="N5" i="8"/>
  <c r="L5" i="8"/>
  <c r="L4" i="8"/>
  <c r="O4" i="8" s="1"/>
  <c r="L3" i="8"/>
  <c r="L2" i="8"/>
  <c r="O2" i="8" s="1"/>
  <c r="O5" i="8"/>
  <c r="O3" i="8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" i="4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5" i="2"/>
  <c r="F166" i="2"/>
  <c r="F169" i="2"/>
  <c r="F170" i="2"/>
  <c r="F173" i="2"/>
  <c r="F174" i="2"/>
  <c r="F177" i="2"/>
  <c r="F178" i="2"/>
  <c r="F181" i="2"/>
  <c r="F182" i="2"/>
  <c r="F185" i="2"/>
  <c r="F186" i="2"/>
  <c r="F189" i="2"/>
  <c r="F190" i="2"/>
  <c r="F193" i="2"/>
  <c r="F194" i="2"/>
  <c r="F197" i="2"/>
  <c r="F198" i="2"/>
  <c r="F201" i="2"/>
  <c r="F202" i="2"/>
  <c r="F205" i="2"/>
  <c r="F206" i="2"/>
  <c r="F209" i="2"/>
  <c r="F210" i="2"/>
  <c r="F213" i="2"/>
  <c r="F214" i="2"/>
  <c r="F217" i="2"/>
  <c r="F218" i="2"/>
  <c r="F221" i="2"/>
  <c r="F222" i="2"/>
  <c r="F225" i="2"/>
  <c r="F226" i="2"/>
  <c r="F229" i="2"/>
  <c r="F230" i="2"/>
  <c r="F233" i="2"/>
  <c r="F234" i="2"/>
  <c r="F237" i="2"/>
  <c r="F238" i="2"/>
  <c r="F24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2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I2" i="10"/>
  <c r="H2" i="10"/>
  <c r="G2" i="10"/>
  <c r="F2" i="10"/>
  <c r="E3" i="4"/>
  <c r="G3" i="4" s="1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G42" i="4" s="1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G50" i="4" s="1"/>
  <c r="E51" i="4"/>
  <c r="G51" i="4" s="1"/>
  <c r="E52" i="4"/>
  <c r="G52" i="4" s="1"/>
  <c r="E53" i="4"/>
  <c r="G53" i="4" s="1"/>
  <c r="E54" i="4"/>
  <c r="G54" i="4" s="1"/>
  <c r="E55" i="4"/>
  <c r="G55" i="4" s="1"/>
  <c r="E56" i="4"/>
  <c r="G56" i="4" s="1"/>
  <c r="E57" i="4"/>
  <c r="G57" i="4" s="1"/>
  <c r="E58" i="4"/>
  <c r="G58" i="4" s="1"/>
  <c r="E59" i="4"/>
  <c r="G59" i="4" s="1"/>
  <c r="E60" i="4"/>
  <c r="G60" i="4" s="1"/>
  <c r="E61" i="4"/>
  <c r="G61" i="4" s="1"/>
  <c r="E62" i="4"/>
  <c r="G62" i="4" s="1"/>
  <c r="E63" i="4"/>
  <c r="G63" i="4" s="1"/>
  <c r="E64" i="4"/>
  <c r="G64" i="4" s="1"/>
  <c r="E65" i="4"/>
  <c r="G65" i="4" s="1"/>
  <c r="E66" i="4"/>
  <c r="G66" i="4" s="1"/>
  <c r="E67" i="4"/>
  <c r="G67" i="4" s="1"/>
  <c r="E68" i="4"/>
  <c r="G68" i="4" s="1"/>
  <c r="E69" i="4"/>
  <c r="G69" i="4" s="1"/>
  <c r="E70" i="4"/>
  <c r="G70" i="4" s="1"/>
  <c r="E71" i="4"/>
  <c r="G71" i="4" s="1"/>
  <c r="E72" i="4"/>
  <c r="G72" i="4" s="1"/>
  <c r="E73" i="4"/>
  <c r="G73" i="4" s="1"/>
  <c r="E74" i="4"/>
  <c r="G74" i="4" s="1"/>
  <c r="E75" i="4"/>
  <c r="G75" i="4" s="1"/>
  <c r="E76" i="4"/>
  <c r="G76" i="4" s="1"/>
  <c r="E77" i="4"/>
  <c r="G77" i="4" s="1"/>
  <c r="E78" i="4"/>
  <c r="G78" i="4" s="1"/>
  <c r="E79" i="4"/>
  <c r="G79" i="4" s="1"/>
  <c r="E80" i="4"/>
  <c r="G80" i="4" s="1"/>
  <c r="E81" i="4"/>
  <c r="G81" i="4" s="1"/>
  <c r="E82" i="4"/>
  <c r="G82" i="4" s="1"/>
  <c r="E83" i="4"/>
  <c r="G83" i="4" s="1"/>
  <c r="E84" i="4"/>
  <c r="G84" i="4" s="1"/>
  <c r="E85" i="4"/>
  <c r="G85" i="4" s="1"/>
  <c r="E86" i="4"/>
  <c r="G86" i="4" s="1"/>
  <c r="E87" i="4"/>
  <c r="G87" i="4" s="1"/>
  <c r="E88" i="4"/>
  <c r="G88" i="4" s="1"/>
  <c r="E89" i="4"/>
  <c r="G89" i="4" s="1"/>
  <c r="E90" i="4"/>
  <c r="G90" i="4" s="1"/>
  <c r="E91" i="4"/>
  <c r="G91" i="4" s="1"/>
  <c r="E92" i="4"/>
  <c r="G92" i="4" s="1"/>
  <c r="E93" i="4"/>
  <c r="G93" i="4" s="1"/>
  <c r="E94" i="4"/>
  <c r="G94" i="4" s="1"/>
  <c r="E95" i="4"/>
  <c r="G95" i="4" s="1"/>
  <c r="E96" i="4"/>
  <c r="G96" i="4" s="1"/>
  <c r="E97" i="4"/>
  <c r="G97" i="4" s="1"/>
  <c r="E98" i="4"/>
  <c r="G98" i="4" s="1"/>
  <c r="E99" i="4"/>
  <c r="G99" i="4" s="1"/>
  <c r="E100" i="4"/>
  <c r="G100" i="4" s="1"/>
  <c r="E101" i="4"/>
  <c r="G101" i="4" s="1"/>
  <c r="E102" i="4"/>
  <c r="G102" i="4" s="1"/>
  <c r="E103" i="4"/>
  <c r="G103" i="4" s="1"/>
  <c r="E104" i="4"/>
  <c r="G104" i="4" s="1"/>
  <c r="E105" i="4"/>
  <c r="G105" i="4" s="1"/>
  <c r="E106" i="4"/>
  <c r="G106" i="4" s="1"/>
  <c r="E107" i="4"/>
  <c r="G107" i="4" s="1"/>
  <c r="E108" i="4"/>
  <c r="G108" i="4" s="1"/>
  <c r="E109" i="4"/>
  <c r="G109" i="4" s="1"/>
  <c r="E110" i="4"/>
  <c r="G110" i="4" s="1"/>
  <c r="E111" i="4"/>
  <c r="G111" i="4" s="1"/>
  <c r="E112" i="4"/>
  <c r="G112" i="4" s="1"/>
  <c r="E113" i="4"/>
  <c r="G113" i="4" s="1"/>
  <c r="E114" i="4"/>
  <c r="G114" i="4" s="1"/>
  <c r="E115" i="4"/>
  <c r="G115" i="4" s="1"/>
  <c r="E116" i="4"/>
  <c r="G116" i="4" s="1"/>
  <c r="E117" i="4"/>
  <c r="G117" i="4" s="1"/>
  <c r="E118" i="4"/>
  <c r="G118" i="4" s="1"/>
  <c r="E119" i="4"/>
  <c r="G119" i="4" s="1"/>
  <c r="E120" i="4"/>
  <c r="G120" i="4" s="1"/>
  <c r="E121" i="4"/>
  <c r="G121" i="4" s="1"/>
  <c r="E122" i="4"/>
  <c r="G122" i="4" s="1"/>
  <c r="E123" i="4"/>
  <c r="G123" i="4" s="1"/>
  <c r="E124" i="4"/>
  <c r="G124" i="4" s="1"/>
  <c r="E125" i="4"/>
  <c r="G125" i="4" s="1"/>
  <c r="E126" i="4"/>
  <c r="G126" i="4" s="1"/>
  <c r="E127" i="4"/>
  <c r="G127" i="4" s="1"/>
  <c r="E128" i="4"/>
  <c r="G128" i="4" s="1"/>
  <c r="E129" i="4"/>
  <c r="G129" i="4" s="1"/>
  <c r="E130" i="4"/>
  <c r="G130" i="4" s="1"/>
  <c r="E131" i="4"/>
  <c r="G131" i="4" s="1"/>
  <c r="E132" i="4"/>
  <c r="G132" i="4" s="1"/>
  <c r="E133" i="4"/>
  <c r="G133" i="4" s="1"/>
  <c r="E134" i="4"/>
  <c r="G134" i="4" s="1"/>
  <c r="E135" i="4"/>
  <c r="G135" i="4" s="1"/>
  <c r="E136" i="4"/>
  <c r="G136" i="4" s="1"/>
  <c r="E137" i="4"/>
  <c r="G137" i="4" s="1"/>
  <c r="E138" i="4"/>
  <c r="G138" i="4" s="1"/>
  <c r="E139" i="4"/>
  <c r="G139" i="4" s="1"/>
  <c r="E140" i="4"/>
  <c r="G140" i="4" s="1"/>
  <c r="E141" i="4"/>
  <c r="G141" i="4" s="1"/>
  <c r="E142" i="4"/>
  <c r="G142" i="4" s="1"/>
  <c r="E143" i="4"/>
  <c r="G143" i="4" s="1"/>
  <c r="E144" i="4"/>
  <c r="G144" i="4" s="1"/>
  <c r="E145" i="4"/>
  <c r="G145" i="4" s="1"/>
  <c r="E146" i="4"/>
  <c r="G146" i="4" s="1"/>
  <c r="E147" i="4"/>
  <c r="G147" i="4" s="1"/>
  <c r="E148" i="4"/>
  <c r="G148" i="4" s="1"/>
  <c r="E149" i="4"/>
  <c r="G149" i="4" s="1"/>
  <c r="E150" i="4"/>
  <c r="G150" i="4" s="1"/>
  <c r="E151" i="4"/>
  <c r="G151" i="4" s="1"/>
  <c r="E152" i="4"/>
  <c r="G152" i="4" s="1"/>
  <c r="E153" i="4"/>
  <c r="G153" i="4" s="1"/>
  <c r="E154" i="4"/>
  <c r="G154" i="4" s="1"/>
  <c r="E155" i="4"/>
  <c r="G155" i="4" s="1"/>
  <c r="E156" i="4"/>
  <c r="G156" i="4" s="1"/>
  <c r="E157" i="4"/>
  <c r="G157" i="4" s="1"/>
  <c r="E158" i="4"/>
  <c r="G158" i="4" s="1"/>
  <c r="E159" i="4"/>
  <c r="G159" i="4" s="1"/>
  <c r="E160" i="4"/>
  <c r="G160" i="4" s="1"/>
  <c r="E161" i="4"/>
  <c r="G161" i="4" s="1"/>
  <c r="E162" i="4"/>
  <c r="G162" i="4" s="1"/>
  <c r="E163" i="4"/>
  <c r="G163" i="4" s="1"/>
  <c r="E164" i="4"/>
  <c r="G164" i="4" s="1"/>
  <c r="E165" i="4"/>
  <c r="G165" i="4" s="1"/>
  <c r="E166" i="4"/>
  <c r="G166" i="4" s="1"/>
  <c r="E167" i="4"/>
  <c r="G167" i="4" s="1"/>
  <c r="E168" i="4"/>
  <c r="G168" i="4" s="1"/>
  <c r="E169" i="4"/>
  <c r="G169" i="4" s="1"/>
  <c r="E170" i="4"/>
  <c r="G170" i="4" s="1"/>
  <c r="E171" i="4"/>
  <c r="G171" i="4" s="1"/>
  <c r="E172" i="4"/>
  <c r="G172" i="4" s="1"/>
  <c r="E173" i="4"/>
  <c r="G173" i="4" s="1"/>
  <c r="E174" i="4"/>
  <c r="G174" i="4" s="1"/>
  <c r="E175" i="4"/>
  <c r="G175" i="4" s="1"/>
  <c r="E176" i="4"/>
  <c r="G176" i="4" s="1"/>
  <c r="E177" i="4"/>
  <c r="G177" i="4" s="1"/>
  <c r="E178" i="4"/>
  <c r="G178" i="4" s="1"/>
  <c r="E179" i="4"/>
  <c r="G179" i="4" s="1"/>
  <c r="E180" i="4"/>
  <c r="G180" i="4" s="1"/>
  <c r="E181" i="4"/>
  <c r="G181" i="4" s="1"/>
  <c r="E182" i="4"/>
  <c r="G182" i="4" s="1"/>
  <c r="E183" i="4"/>
  <c r="G183" i="4" s="1"/>
  <c r="E184" i="4"/>
  <c r="G184" i="4" s="1"/>
  <c r="E185" i="4"/>
  <c r="G185" i="4" s="1"/>
  <c r="E186" i="4"/>
  <c r="G186" i="4" s="1"/>
  <c r="E187" i="4"/>
  <c r="G187" i="4" s="1"/>
  <c r="E188" i="4"/>
  <c r="G188" i="4" s="1"/>
  <c r="E189" i="4"/>
  <c r="G189" i="4" s="1"/>
  <c r="E190" i="4"/>
  <c r="G190" i="4" s="1"/>
  <c r="E191" i="4"/>
  <c r="G191" i="4" s="1"/>
  <c r="E192" i="4"/>
  <c r="G192" i="4" s="1"/>
  <c r="E193" i="4"/>
  <c r="G193" i="4" s="1"/>
  <c r="E194" i="4"/>
  <c r="G194" i="4" s="1"/>
  <c r="E195" i="4"/>
  <c r="G195" i="4" s="1"/>
  <c r="E196" i="4"/>
  <c r="G196" i="4" s="1"/>
  <c r="E197" i="4"/>
  <c r="G197" i="4" s="1"/>
  <c r="E198" i="4"/>
  <c r="G198" i="4" s="1"/>
  <c r="E199" i="4"/>
  <c r="G199" i="4" s="1"/>
  <c r="E200" i="4"/>
  <c r="G200" i="4" s="1"/>
  <c r="E201" i="4"/>
  <c r="G201" i="4" s="1"/>
  <c r="E202" i="4"/>
  <c r="G202" i="4" s="1"/>
  <c r="E203" i="4"/>
  <c r="G203" i="4" s="1"/>
  <c r="E204" i="4"/>
  <c r="G204" i="4" s="1"/>
  <c r="E205" i="4"/>
  <c r="G205" i="4" s="1"/>
  <c r="E206" i="4"/>
  <c r="G206" i="4" s="1"/>
  <c r="E207" i="4"/>
  <c r="G207" i="4" s="1"/>
  <c r="E208" i="4"/>
  <c r="G208" i="4" s="1"/>
  <c r="E209" i="4"/>
  <c r="G209" i="4" s="1"/>
  <c r="E210" i="4"/>
  <c r="G210" i="4" s="1"/>
  <c r="E211" i="4"/>
  <c r="G211" i="4" s="1"/>
  <c r="E212" i="4"/>
  <c r="G212" i="4" s="1"/>
  <c r="E213" i="4"/>
  <c r="G213" i="4" s="1"/>
  <c r="E214" i="4"/>
  <c r="G214" i="4" s="1"/>
  <c r="E215" i="4"/>
  <c r="G215" i="4" s="1"/>
  <c r="E216" i="4"/>
  <c r="G216" i="4" s="1"/>
  <c r="E217" i="4"/>
  <c r="G217" i="4" s="1"/>
  <c r="E218" i="4"/>
  <c r="G218" i="4" s="1"/>
  <c r="E219" i="4"/>
  <c r="G219" i="4" s="1"/>
  <c r="E220" i="4"/>
  <c r="G220" i="4" s="1"/>
  <c r="E221" i="4"/>
  <c r="G221" i="4" s="1"/>
  <c r="E222" i="4"/>
  <c r="G222" i="4" s="1"/>
  <c r="E223" i="4"/>
  <c r="G223" i="4" s="1"/>
  <c r="E224" i="4"/>
  <c r="G224" i="4" s="1"/>
  <c r="E225" i="4"/>
  <c r="G225" i="4" s="1"/>
  <c r="E226" i="4"/>
  <c r="G226" i="4" s="1"/>
  <c r="E227" i="4"/>
  <c r="G227" i="4" s="1"/>
  <c r="E228" i="4"/>
  <c r="G228" i="4" s="1"/>
  <c r="E229" i="4"/>
  <c r="G229" i="4" s="1"/>
  <c r="E230" i="4"/>
  <c r="G230" i="4" s="1"/>
  <c r="E231" i="4"/>
  <c r="G231" i="4" s="1"/>
  <c r="E232" i="4"/>
  <c r="G232" i="4" s="1"/>
  <c r="E233" i="4"/>
  <c r="G233" i="4" s="1"/>
  <c r="E234" i="4"/>
  <c r="G234" i="4" s="1"/>
  <c r="E235" i="4"/>
  <c r="G235" i="4" s="1"/>
  <c r="E236" i="4"/>
  <c r="G236" i="4" s="1"/>
  <c r="E237" i="4"/>
  <c r="G237" i="4" s="1"/>
  <c r="E238" i="4"/>
  <c r="G238" i="4" s="1"/>
  <c r="E239" i="4"/>
  <c r="G239" i="4" s="1"/>
  <c r="E240" i="4"/>
  <c r="G240" i="4" s="1"/>
  <c r="E241" i="4"/>
  <c r="G241" i="4" s="1"/>
  <c r="E2" i="4"/>
  <c r="G2" i="4" s="1"/>
  <c r="I2" i="4" s="1"/>
  <c r="E3" i="2"/>
  <c r="G3" i="2" s="1"/>
  <c r="I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I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I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I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I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I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I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I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" i="2"/>
  <c r="G2" i="2" s="1"/>
  <c r="E3" i="3"/>
  <c r="G3" i="3" s="1"/>
  <c r="H3" i="3" s="1"/>
  <c r="E4" i="3"/>
  <c r="G4" i="3" s="1"/>
  <c r="I4" i="3" s="1"/>
  <c r="E5" i="3"/>
  <c r="G5" i="3" s="1"/>
  <c r="E6" i="3"/>
  <c r="G6" i="3" s="1"/>
  <c r="E7" i="3"/>
  <c r="G7" i="3" s="1"/>
  <c r="H7" i="3" s="1"/>
  <c r="E8" i="3"/>
  <c r="G8" i="3" s="1"/>
  <c r="E9" i="3"/>
  <c r="G9" i="3" s="1"/>
  <c r="E10" i="3"/>
  <c r="G10" i="3" s="1"/>
  <c r="E11" i="3"/>
  <c r="G11" i="3" s="1"/>
  <c r="H11" i="3" s="1"/>
  <c r="E12" i="3"/>
  <c r="G12" i="3" s="1"/>
  <c r="E13" i="3"/>
  <c r="G13" i="3" s="1"/>
  <c r="H13" i="3" s="1"/>
  <c r="E14" i="3"/>
  <c r="G14" i="3" s="1"/>
  <c r="H14" i="3" s="1"/>
  <c r="E15" i="3"/>
  <c r="G15" i="3" s="1"/>
  <c r="I15" i="3" s="1"/>
  <c r="E16" i="3"/>
  <c r="G16" i="3" s="1"/>
  <c r="I16" i="3" s="1"/>
  <c r="E17" i="3"/>
  <c r="G17" i="3" s="1"/>
  <c r="E18" i="3"/>
  <c r="G18" i="3" s="1"/>
  <c r="E19" i="3"/>
  <c r="G19" i="3" s="1"/>
  <c r="E20" i="3"/>
  <c r="G20" i="3" s="1"/>
  <c r="I20" i="3" s="1"/>
  <c r="E21" i="3"/>
  <c r="G21" i="3" s="1"/>
  <c r="E22" i="3"/>
  <c r="G22" i="3" s="1"/>
  <c r="I22" i="3" s="1"/>
  <c r="E23" i="3"/>
  <c r="G23" i="3" s="1"/>
  <c r="E24" i="3"/>
  <c r="G24" i="3" s="1"/>
  <c r="E25" i="3"/>
  <c r="G25" i="3" s="1"/>
  <c r="E26" i="3"/>
  <c r="G26" i="3" s="1"/>
  <c r="H26" i="3" s="1"/>
  <c r="E27" i="3"/>
  <c r="G27" i="3" s="1"/>
  <c r="I27" i="3" s="1"/>
  <c r="E28" i="3"/>
  <c r="G28" i="3" s="1"/>
  <c r="E29" i="3"/>
  <c r="G29" i="3" s="1"/>
  <c r="H29" i="3" s="1"/>
  <c r="E30" i="3"/>
  <c r="G30" i="3" s="1"/>
  <c r="E31" i="3"/>
  <c r="G31" i="3" s="1"/>
  <c r="I31" i="3" s="1"/>
  <c r="E32" i="3"/>
  <c r="G32" i="3" s="1"/>
  <c r="I32" i="3" s="1"/>
  <c r="E33" i="3"/>
  <c r="G33" i="3" s="1"/>
  <c r="E34" i="3"/>
  <c r="G34" i="3" s="1"/>
  <c r="E35" i="3"/>
  <c r="G35" i="3" s="1"/>
  <c r="E36" i="3"/>
  <c r="G36" i="3" s="1"/>
  <c r="I36" i="3" s="1"/>
  <c r="E37" i="3"/>
  <c r="G37" i="3" s="1"/>
  <c r="E38" i="3"/>
  <c r="G38" i="3" s="1"/>
  <c r="I38" i="3" s="1"/>
  <c r="E39" i="3"/>
  <c r="G39" i="3" s="1"/>
  <c r="E40" i="3"/>
  <c r="G40" i="3" s="1"/>
  <c r="E41" i="3"/>
  <c r="G41" i="3" s="1"/>
  <c r="H41" i="3" s="1"/>
  <c r="E42" i="3"/>
  <c r="G42" i="3" s="1"/>
  <c r="I42" i="3" s="1"/>
  <c r="E43" i="3"/>
  <c r="G43" i="3" s="1"/>
  <c r="E44" i="3"/>
  <c r="G44" i="3" s="1"/>
  <c r="E45" i="3"/>
  <c r="G45" i="3" s="1"/>
  <c r="E46" i="3"/>
  <c r="G46" i="3" s="1"/>
  <c r="E47" i="3"/>
  <c r="G47" i="3" s="1"/>
  <c r="I47" i="3" s="1"/>
  <c r="E48" i="3"/>
  <c r="G48" i="3" s="1"/>
  <c r="I48" i="3" s="1"/>
  <c r="E49" i="3"/>
  <c r="G49" i="3" s="1"/>
  <c r="E50" i="3"/>
  <c r="G50" i="3" s="1"/>
  <c r="E51" i="3"/>
  <c r="G51" i="3" s="1"/>
  <c r="E52" i="3"/>
  <c r="G52" i="3" s="1"/>
  <c r="I52" i="3" s="1"/>
  <c r="E53" i="3"/>
  <c r="G53" i="3" s="1"/>
  <c r="E54" i="3"/>
  <c r="G54" i="3" s="1"/>
  <c r="I54" i="3" s="1"/>
  <c r="E55" i="3"/>
  <c r="G55" i="3" s="1"/>
  <c r="H55" i="3" s="1"/>
  <c r="E56" i="3"/>
  <c r="G56" i="3" s="1"/>
  <c r="E57" i="3"/>
  <c r="G57" i="3" s="1"/>
  <c r="H57" i="3" s="1"/>
  <c r="E58" i="3"/>
  <c r="G58" i="3" s="1"/>
  <c r="I58" i="3" s="1"/>
  <c r="E59" i="3"/>
  <c r="G59" i="3" s="1"/>
  <c r="I59" i="3" s="1"/>
  <c r="E60" i="3"/>
  <c r="G60" i="3" s="1"/>
  <c r="E61" i="3"/>
  <c r="G61" i="3" s="1"/>
  <c r="E62" i="3"/>
  <c r="G62" i="3" s="1"/>
  <c r="E63" i="3"/>
  <c r="G63" i="3" s="1"/>
  <c r="I63" i="3" s="1"/>
  <c r="E64" i="3"/>
  <c r="G64" i="3" s="1"/>
  <c r="I64" i="3" s="1"/>
  <c r="E65" i="3"/>
  <c r="G65" i="3" s="1"/>
  <c r="E66" i="3"/>
  <c r="G66" i="3" s="1"/>
  <c r="E67" i="3"/>
  <c r="G67" i="3" s="1"/>
  <c r="E68" i="3"/>
  <c r="G68" i="3" s="1"/>
  <c r="I68" i="3" s="1"/>
  <c r="E69" i="3"/>
  <c r="G69" i="3" s="1"/>
  <c r="H69" i="3" s="1"/>
  <c r="E70" i="3"/>
  <c r="G70" i="3" s="1"/>
  <c r="I70" i="3" s="1"/>
  <c r="E71" i="3"/>
  <c r="G71" i="3" s="1"/>
  <c r="H71" i="3" s="1"/>
  <c r="E72" i="3"/>
  <c r="G72" i="3" s="1"/>
  <c r="E73" i="3"/>
  <c r="G73" i="3" s="1"/>
  <c r="E74" i="3"/>
  <c r="G74" i="3" s="1"/>
  <c r="I74" i="3" s="1"/>
  <c r="E75" i="3"/>
  <c r="G75" i="3" s="1"/>
  <c r="I75" i="3" s="1"/>
  <c r="E76" i="3"/>
  <c r="G76" i="3" s="1"/>
  <c r="E77" i="3"/>
  <c r="G77" i="3" s="1"/>
  <c r="E78" i="3"/>
  <c r="G78" i="3" s="1"/>
  <c r="E79" i="3"/>
  <c r="G79" i="3" s="1"/>
  <c r="I79" i="3" s="1"/>
  <c r="E80" i="3"/>
  <c r="G80" i="3" s="1"/>
  <c r="I80" i="3" s="1"/>
  <c r="E81" i="3"/>
  <c r="G81" i="3" s="1"/>
  <c r="E82" i="3"/>
  <c r="G82" i="3" s="1"/>
  <c r="E83" i="3"/>
  <c r="G83" i="3" s="1"/>
  <c r="H83" i="3" s="1"/>
  <c r="E84" i="3"/>
  <c r="G84" i="3" s="1"/>
  <c r="I84" i="3" s="1"/>
  <c r="E85" i="3"/>
  <c r="G85" i="3" s="1"/>
  <c r="H85" i="3" s="1"/>
  <c r="E86" i="3"/>
  <c r="G86" i="3" s="1"/>
  <c r="I86" i="3" s="1"/>
  <c r="E87" i="3"/>
  <c r="G87" i="3" s="1"/>
  <c r="E88" i="3"/>
  <c r="G88" i="3" s="1"/>
  <c r="E89" i="3"/>
  <c r="G89" i="3" s="1"/>
  <c r="E90" i="3"/>
  <c r="G90" i="3" s="1"/>
  <c r="I90" i="3" s="1"/>
  <c r="E91" i="3"/>
  <c r="G91" i="3" s="1"/>
  <c r="I91" i="3" s="1"/>
  <c r="E92" i="3"/>
  <c r="G92" i="3" s="1"/>
  <c r="E93" i="3"/>
  <c r="G93" i="3" s="1"/>
  <c r="E94" i="3"/>
  <c r="G94" i="3" s="1"/>
  <c r="E95" i="3"/>
  <c r="G95" i="3" s="1"/>
  <c r="I95" i="3" s="1"/>
  <c r="E96" i="3"/>
  <c r="G96" i="3" s="1"/>
  <c r="E97" i="3"/>
  <c r="G97" i="3" s="1"/>
  <c r="E98" i="3"/>
  <c r="G98" i="3" s="1"/>
  <c r="H98" i="3" s="1"/>
  <c r="E99" i="3"/>
  <c r="G99" i="3" s="1"/>
  <c r="H99" i="3" s="1"/>
  <c r="E100" i="3"/>
  <c r="G100" i="3" s="1"/>
  <c r="I100" i="3" s="1"/>
  <c r="E101" i="3"/>
  <c r="G101" i="3" s="1"/>
  <c r="E102" i="3"/>
  <c r="G102" i="3" s="1"/>
  <c r="I102" i="3" s="1"/>
  <c r="E103" i="3"/>
  <c r="G103" i="3" s="1"/>
  <c r="E104" i="3"/>
  <c r="G104" i="3" s="1"/>
  <c r="E105" i="3"/>
  <c r="G105" i="3" s="1"/>
  <c r="E106" i="3"/>
  <c r="G106" i="3" s="1"/>
  <c r="I106" i="3" s="1"/>
  <c r="E107" i="3"/>
  <c r="G107" i="3" s="1"/>
  <c r="I107" i="3" s="1"/>
  <c r="E108" i="3"/>
  <c r="G108" i="3" s="1"/>
  <c r="E109" i="3"/>
  <c r="G109" i="3" s="1"/>
  <c r="E110" i="3"/>
  <c r="G110" i="3" s="1"/>
  <c r="E111" i="3"/>
  <c r="G111" i="3" s="1"/>
  <c r="E112" i="3"/>
  <c r="G112" i="3" s="1"/>
  <c r="I112" i="3" s="1"/>
  <c r="E113" i="3"/>
  <c r="G113" i="3" s="1"/>
  <c r="E114" i="3"/>
  <c r="G114" i="3" s="1"/>
  <c r="H114" i="3" s="1"/>
  <c r="E115" i="3"/>
  <c r="G115" i="3" s="1"/>
  <c r="E116" i="3"/>
  <c r="G116" i="3" s="1"/>
  <c r="I116" i="3" s="1"/>
  <c r="E117" i="3"/>
  <c r="G117" i="3" s="1"/>
  <c r="E118" i="3"/>
  <c r="G118" i="3" s="1"/>
  <c r="I118" i="3" s="1"/>
  <c r="E119" i="3"/>
  <c r="G119" i="3" s="1"/>
  <c r="E120" i="3"/>
  <c r="G120" i="3" s="1"/>
  <c r="E121" i="3"/>
  <c r="G121" i="3" s="1"/>
  <c r="E122" i="3"/>
  <c r="G122" i="3" s="1"/>
  <c r="I122" i="3" s="1"/>
  <c r="E123" i="3"/>
  <c r="G123" i="3" s="1"/>
  <c r="I123" i="3" s="1"/>
  <c r="E124" i="3"/>
  <c r="G124" i="3" s="1"/>
  <c r="E125" i="3"/>
  <c r="G125" i="3" s="1"/>
  <c r="E126" i="3"/>
  <c r="G126" i="3" s="1"/>
  <c r="H126" i="3" s="1"/>
  <c r="E127" i="3"/>
  <c r="G127" i="3" s="1"/>
  <c r="I127" i="3" s="1"/>
  <c r="E128" i="3"/>
  <c r="G128" i="3" s="1"/>
  <c r="I128" i="3" s="1"/>
  <c r="E129" i="3"/>
  <c r="G129" i="3" s="1"/>
  <c r="E130" i="3"/>
  <c r="G130" i="3" s="1"/>
  <c r="E131" i="3"/>
  <c r="G131" i="3" s="1"/>
  <c r="E132" i="3"/>
  <c r="G132" i="3" s="1"/>
  <c r="I132" i="3" s="1"/>
  <c r="E133" i="3"/>
  <c r="G133" i="3" s="1"/>
  <c r="E134" i="3"/>
  <c r="G134" i="3" s="1"/>
  <c r="I134" i="3" s="1"/>
  <c r="E135" i="3"/>
  <c r="G135" i="3" s="1"/>
  <c r="E136" i="3"/>
  <c r="G136" i="3" s="1"/>
  <c r="E137" i="3"/>
  <c r="G137" i="3" s="1"/>
  <c r="E138" i="3"/>
  <c r="G138" i="3" s="1"/>
  <c r="I138" i="3" s="1"/>
  <c r="E139" i="3"/>
  <c r="G139" i="3" s="1"/>
  <c r="I139" i="3" s="1"/>
  <c r="E140" i="3"/>
  <c r="G140" i="3" s="1"/>
  <c r="E141" i="3"/>
  <c r="G141" i="3" s="1"/>
  <c r="H141" i="3" s="1"/>
  <c r="E142" i="3"/>
  <c r="G142" i="3" s="1"/>
  <c r="H142" i="3" s="1"/>
  <c r="E143" i="3"/>
  <c r="G143" i="3" s="1"/>
  <c r="I143" i="3" s="1"/>
  <c r="E144" i="3"/>
  <c r="G144" i="3" s="1"/>
  <c r="I144" i="3" s="1"/>
  <c r="E145" i="3"/>
  <c r="G145" i="3" s="1"/>
  <c r="E146" i="3"/>
  <c r="G146" i="3" s="1"/>
  <c r="E147" i="3"/>
  <c r="G147" i="3" s="1"/>
  <c r="E148" i="3"/>
  <c r="G148" i="3" s="1"/>
  <c r="I148" i="3" s="1"/>
  <c r="E149" i="3"/>
  <c r="G149" i="3" s="1"/>
  <c r="E150" i="3"/>
  <c r="G150" i="3" s="1"/>
  <c r="I150" i="3" s="1"/>
  <c r="E151" i="3"/>
  <c r="G151" i="3" s="1"/>
  <c r="E152" i="3"/>
  <c r="G152" i="3" s="1"/>
  <c r="E153" i="3"/>
  <c r="G153" i="3" s="1"/>
  <c r="E154" i="3"/>
  <c r="G154" i="3" s="1"/>
  <c r="I154" i="3" s="1"/>
  <c r="E155" i="3"/>
  <c r="G155" i="3" s="1"/>
  <c r="I155" i="3" s="1"/>
  <c r="E156" i="3"/>
  <c r="G156" i="3" s="1"/>
  <c r="E157" i="3"/>
  <c r="G157" i="3" s="1"/>
  <c r="H157" i="3" s="1"/>
  <c r="E158" i="3"/>
  <c r="G158" i="3" s="1"/>
  <c r="E159" i="3"/>
  <c r="G159" i="3" s="1"/>
  <c r="I159" i="3" s="1"/>
  <c r="E160" i="3"/>
  <c r="G160" i="3" s="1"/>
  <c r="I160" i="3" s="1"/>
  <c r="E161" i="3"/>
  <c r="G161" i="3" s="1"/>
  <c r="E162" i="3"/>
  <c r="G162" i="3" s="1"/>
  <c r="E163" i="3"/>
  <c r="G163" i="3" s="1"/>
  <c r="E164" i="3"/>
  <c r="G164" i="3" s="1"/>
  <c r="I164" i="3" s="1"/>
  <c r="E165" i="3"/>
  <c r="G165" i="3" s="1"/>
  <c r="E166" i="3"/>
  <c r="G166" i="3" s="1"/>
  <c r="I166" i="3" s="1"/>
  <c r="E167" i="3"/>
  <c r="G167" i="3" s="1"/>
  <c r="E168" i="3"/>
  <c r="G168" i="3" s="1"/>
  <c r="E169" i="3"/>
  <c r="G169" i="3" s="1"/>
  <c r="H169" i="3" s="1"/>
  <c r="E170" i="3"/>
  <c r="G170" i="3" s="1"/>
  <c r="I170" i="3" s="1"/>
  <c r="E171" i="3"/>
  <c r="G171" i="3" s="1"/>
  <c r="E172" i="3"/>
  <c r="G172" i="3" s="1"/>
  <c r="E173" i="3"/>
  <c r="G173" i="3" s="1"/>
  <c r="E174" i="3"/>
  <c r="G174" i="3" s="1"/>
  <c r="E175" i="3"/>
  <c r="G175" i="3" s="1"/>
  <c r="I175" i="3" s="1"/>
  <c r="E176" i="3"/>
  <c r="G176" i="3" s="1"/>
  <c r="I176" i="3" s="1"/>
  <c r="E177" i="3"/>
  <c r="G177" i="3" s="1"/>
  <c r="E178" i="3"/>
  <c r="G178" i="3" s="1"/>
  <c r="E179" i="3"/>
  <c r="G179" i="3" s="1"/>
  <c r="E180" i="3"/>
  <c r="G180" i="3" s="1"/>
  <c r="I180" i="3" s="1"/>
  <c r="E181" i="3"/>
  <c r="G181" i="3" s="1"/>
  <c r="E182" i="3"/>
  <c r="G182" i="3" s="1"/>
  <c r="I182" i="3" s="1"/>
  <c r="E183" i="3"/>
  <c r="G183" i="3" s="1"/>
  <c r="H183" i="3" s="1"/>
  <c r="E184" i="3"/>
  <c r="G184" i="3" s="1"/>
  <c r="E185" i="3"/>
  <c r="G185" i="3" s="1"/>
  <c r="H185" i="3" s="1"/>
  <c r="E186" i="3"/>
  <c r="G186" i="3" s="1"/>
  <c r="I186" i="3" s="1"/>
  <c r="E187" i="3"/>
  <c r="G187" i="3" s="1"/>
  <c r="I187" i="3" s="1"/>
  <c r="E188" i="3"/>
  <c r="G188" i="3" s="1"/>
  <c r="E189" i="3"/>
  <c r="G189" i="3" s="1"/>
  <c r="E190" i="3"/>
  <c r="G190" i="3" s="1"/>
  <c r="E191" i="3"/>
  <c r="G191" i="3" s="1"/>
  <c r="I191" i="3" s="1"/>
  <c r="E192" i="3"/>
  <c r="G192" i="3" s="1"/>
  <c r="I192" i="3" s="1"/>
  <c r="E193" i="3"/>
  <c r="G193" i="3" s="1"/>
  <c r="E194" i="3"/>
  <c r="G194" i="3" s="1"/>
  <c r="E195" i="3"/>
  <c r="G195" i="3" s="1"/>
  <c r="E196" i="3"/>
  <c r="G196" i="3" s="1"/>
  <c r="I196" i="3" s="1"/>
  <c r="E197" i="3"/>
  <c r="G197" i="3" s="1"/>
  <c r="H197" i="3" s="1"/>
  <c r="E198" i="3"/>
  <c r="G198" i="3" s="1"/>
  <c r="I198" i="3" s="1"/>
  <c r="E199" i="3"/>
  <c r="G199" i="3" s="1"/>
  <c r="E200" i="3"/>
  <c r="G200" i="3" s="1"/>
  <c r="E201" i="3"/>
  <c r="G201" i="3" s="1"/>
  <c r="E202" i="3"/>
  <c r="G202" i="3" s="1"/>
  <c r="I202" i="3" s="1"/>
  <c r="E203" i="3"/>
  <c r="G203" i="3" s="1"/>
  <c r="I203" i="3" s="1"/>
  <c r="E204" i="3"/>
  <c r="G204" i="3" s="1"/>
  <c r="E205" i="3"/>
  <c r="G205" i="3" s="1"/>
  <c r="E206" i="3"/>
  <c r="G206" i="3" s="1"/>
  <c r="I206" i="3" s="1"/>
  <c r="E207" i="3"/>
  <c r="G207" i="3" s="1"/>
  <c r="I207" i="3" s="1"/>
  <c r="E208" i="3"/>
  <c r="G208" i="3" s="1"/>
  <c r="E209" i="3"/>
  <c r="G209" i="3" s="1"/>
  <c r="E210" i="3"/>
  <c r="G210" i="3" s="1"/>
  <c r="I210" i="3" s="1"/>
  <c r="E211" i="3"/>
  <c r="G211" i="3" s="1"/>
  <c r="I211" i="3" s="1"/>
  <c r="E212" i="3"/>
  <c r="G212" i="3" s="1"/>
  <c r="E213" i="3"/>
  <c r="G213" i="3" s="1"/>
  <c r="H213" i="3" s="1"/>
  <c r="E214" i="3"/>
  <c r="G214" i="3" s="1"/>
  <c r="I214" i="3" s="1"/>
  <c r="E215" i="3"/>
  <c r="G215" i="3" s="1"/>
  <c r="I215" i="3" s="1"/>
  <c r="E216" i="3"/>
  <c r="G216" i="3" s="1"/>
  <c r="E217" i="3"/>
  <c r="G217" i="3" s="1"/>
  <c r="E218" i="3"/>
  <c r="G218" i="3" s="1"/>
  <c r="I218" i="3" s="1"/>
  <c r="E219" i="3"/>
  <c r="G219" i="3" s="1"/>
  <c r="I219" i="3" s="1"/>
  <c r="E220" i="3"/>
  <c r="G220" i="3" s="1"/>
  <c r="E221" i="3"/>
  <c r="G221" i="3" s="1"/>
  <c r="E222" i="3"/>
  <c r="G222" i="3" s="1"/>
  <c r="I222" i="3" s="1"/>
  <c r="E223" i="3"/>
  <c r="G223" i="3" s="1"/>
  <c r="I223" i="3" s="1"/>
  <c r="E224" i="3"/>
  <c r="G224" i="3" s="1"/>
  <c r="E225" i="3"/>
  <c r="G225" i="3" s="1"/>
  <c r="E226" i="3"/>
  <c r="G226" i="3" s="1"/>
  <c r="I226" i="3" s="1"/>
  <c r="E227" i="3"/>
  <c r="G227" i="3" s="1"/>
  <c r="I227" i="3" s="1"/>
  <c r="E228" i="3"/>
  <c r="G228" i="3" s="1"/>
  <c r="E229" i="3"/>
  <c r="G229" i="3" s="1"/>
  <c r="E230" i="3"/>
  <c r="G230" i="3" s="1"/>
  <c r="I230" i="3" s="1"/>
  <c r="E231" i="3"/>
  <c r="G231" i="3" s="1"/>
  <c r="I231" i="3" s="1"/>
  <c r="E232" i="3"/>
  <c r="G232" i="3" s="1"/>
  <c r="E233" i="3"/>
  <c r="G233" i="3" s="1"/>
  <c r="E234" i="3"/>
  <c r="G234" i="3" s="1"/>
  <c r="I234" i="3" s="1"/>
  <c r="E235" i="3"/>
  <c r="G235" i="3" s="1"/>
  <c r="I235" i="3" s="1"/>
  <c r="E236" i="3"/>
  <c r="G236" i="3" s="1"/>
  <c r="E237" i="3"/>
  <c r="G237" i="3" s="1"/>
  <c r="E238" i="3"/>
  <c r="G238" i="3" s="1"/>
  <c r="I238" i="3" s="1"/>
  <c r="E239" i="3"/>
  <c r="G239" i="3" s="1"/>
  <c r="I239" i="3" s="1"/>
  <c r="E240" i="3"/>
  <c r="G240" i="3" s="1"/>
  <c r="E241" i="3"/>
  <c r="G241" i="3" s="1"/>
  <c r="E2" i="3"/>
  <c r="G2" i="3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I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I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I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H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I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I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I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I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I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I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H204" i="1" s="1"/>
  <c r="E205" i="1"/>
  <c r="G205" i="1" s="1"/>
  <c r="E206" i="1"/>
  <c r="G206" i="1" s="1"/>
  <c r="E207" i="1"/>
  <c r="G207" i="1" s="1"/>
  <c r="E208" i="1"/>
  <c r="G208" i="1" s="1"/>
  <c r="E209" i="1"/>
  <c r="G209" i="1" s="1"/>
  <c r="I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I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I241" i="1" s="1"/>
  <c r="E2" i="1"/>
  <c r="G2" i="1" s="1"/>
  <c r="O6" i="8" l="1"/>
  <c r="I124" i="8"/>
  <c r="B124" i="7" s="1"/>
  <c r="I129" i="8"/>
  <c r="B129" i="7" s="1"/>
  <c r="I128" i="8"/>
  <c r="B128" i="7" s="1"/>
  <c r="I96" i="8"/>
  <c r="B96" i="7" s="1"/>
  <c r="I92" i="8"/>
  <c r="B92" i="7" s="1"/>
  <c r="I64" i="8"/>
  <c r="B64" i="7" s="1"/>
  <c r="I60" i="8"/>
  <c r="B60" i="7" s="1"/>
  <c r="I32" i="8"/>
  <c r="B32" i="7" s="1"/>
  <c r="I28" i="8"/>
  <c r="B28" i="7" s="1"/>
  <c r="I65" i="8"/>
  <c r="B65" i="7" s="1"/>
  <c r="M9" i="4"/>
  <c r="N9" i="4"/>
  <c r="N9" i="3"/>
  <c r="M9" i="3"/>
  <c r="M10" i="3"/>
  <c r="N10" i="1"/>
  <c r="N9" i="1"/>
  <c r="M10" i="1"/>
  <c r="M9" i="1"/>
  <c r="M10" i="4"/>
  <c r="N10" i="4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" i="2"/>
  <c r="F5" i="2"/>
  <c r="F13" i="2"/>
  <c r="F17" i="2"/>
  <c r="F25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9" i="2"/>
  <c r="F21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N10" i="3"/>
  <c r="I8" i="3"/>
  <c r="H8" i="3"/>
  <c r="H2" i="3"/>
  <c r="I2" i="3"/>
  <c r="I10" i="3"/>
  <c r="H10" i="3"/>
  <c r="I6" i="3"/>
  <c r="H6" i="3"/>
  <c r="H9" i="3"/>
  <c r="I9" i="3"/>
  <c r="I5" i="3"/>
  <c r="H5" i="3"/>
  <c r="H127" i="3"/>
  <c r="H4" i="3"/>
  <c r="I11" i="3"/>
  <c r="I7" i="3"/>
  <c r="I3" i="3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I172" i="4"/>
  <c r="H172" i="4"/>
  <c r="I168" i="4"/>
  <c r="H168" i="4"/>
  <c r="I164" i="4"/>
  <c r="H164" i="4"/>
  <c r="I160" i="4"/>
  <c r="H160" i="4"/>
  <c r="I156" i="4"/>
  <c r="H156" i="4"/>
  <c r="I152" i="4"/>
  <c r="H152" i="4"/>
  <c r="I148" i="4"/>
  <c r="H148" i="4"/>
  <c r="I144" i="4"/>
  <c r="H144" i="4"/>
  <c r="I140" i="4"/>
  <c r="H140" i="4"/>
  <c r="I136" i="4"/>
  <c r="H136" i="4"/>
  <c r="I132" i="4"/>
  <c r="H132" i="4"/>
  <c r="I128" i="4"/>
  <c r="H128" i="4"/>
  <c r="I124" i="4"/>
  <c r="H124" i="4"/>
  <c r="I120" i="4"/>
  <c r="H120" i="4"/>
  <c r="I116" i="4"/>
  <c r="H116" i="4"/>
  <c r="I112" i="4"/>
  <c r="H112" i="4"/>
  <c r="I108" i="4"/>
  <c r="H108" i="4"/>
  <c r="I104" i="4"/>
  <c r="H104" i="4"/>
  <c r="I100" i="4"/>
  <c r="H100" i="4"/>
  <c r="I96" i="4"/>
  <c r="H96" i="4"/>
  <c r="I92" i="4"/>
  <c r="H92" i="4"/>
  <c r="I88" i="4"/>
  <c r="H88" i="4"/>
  <c r="I84" i="4"/>
  <c r="H84" i="4"/>
  <c r="I80" i="4"/>
  <c r="H80" i="4"/>
  <c r="I76" i="4"/>
  <c r="H76" i="4"/>
  <c r="I72" i="4"/>
  <c r="H72" i="4"/>
  <c r="I68" i="4"/>
  <c r="H68" i="4"/>
  <c r="I64" i="4"/>
  <c r="H64" i="4"/>
  <c r="I60" i="4"/>
  <c r="H60" i="4"/>
  <c r="I56" i="4"/>
  <c r="H56" i="4"/>
  <c r="I52" i="4"/>
  <c r="H52" i="4"/>
  <c r="I48" i="4"/>
  <c r="H48" i="4"/>
  <c r="I44" i="4"/>
  <c r="H44" i="4"/>
  <c r="I40" i="4"/>
  <c r="H40" i="4"/>
  <c r="I36" i="4"/>
  <c r="H36" i="4"/>
  <c r="I32" i="4"/>
  <c r="H32" i="4"/>
  <c r="I28" i="4"/>
  <c r="H28" i="4"/>
  <c r="I24" i="4"/>
  <c r="H24" i="4"/>
  <c r="I20" i="4"/>
  <c r="H20" i="4"/>
  <c r="I16" i="4"/>
  <c r="H16" i="4"/>
  <c r="I12" i="4"/>
  <c r="H12" i="4"/>
  <c r="I8" i="4"/>
  <c r="H8" i="4"/>
  <c r="I4" i="4"/>
  <c r="H4" i="4"/>
  <c r="I239" i="4"/>
  <c r="H239" i="4"/>
  <c r="I235" i="4"/>
  <c r="H235" i="4"/>
  <c r="I231" i="4"/>
  <c r="H231" i="4"/>
  <c r="I227" i="4"/>
  <c r="H227" i="4"/>
  <c r="I223" i="4"/>
  <c r="H223" i="4"/>
  <c r="I219" i="4"/>
  <c r="H219" i="4"/>
  <c r="I215" i="4"/>
  <c r="H215" i="4"/>
  <c r="I211" i="4"/>
  <c r="H211" i="4"/>
  <c r="I207" i="4"/>
  <c r="H207" i="4"/>
  <c r="I203" i="4"/>
  <c r="H203" i="4"/>
  <c r="I199" i="4"/>
  <c r="H199" i="4"/>
  <c r="I195" i="4"/>
  <c r="H195" i="4"/>
  <c r="I191" i="4"/>
  <c r="H191" i="4"/>
  <c r="I187" i="4"/>
  <c r="H187" i="4"/>
  <c r="I183" i="4"/>
  <c r="H183" i="4"/>
  <c r="I179" i="4"/>
  <c r="H179" i="4"/>
  <c r="I175" i="4"/>
  <c r="H175" i="4"/>
  <c r="I171" i="4"/>
  <c r="H171" i="4"/>
  <c r="I167" i="4"/>
  <c r="H167" i="4"/>
  <c r="I163" i="4"/>
  <c r="H163" i="4"/>
  <c r="I159" i="4"/>
  <c r="H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I63" i="4"/>
  <c r="H63" i="4"/>
  <c r="I59" i="4"/>
  <c r="H59" i="4"/>
  <c r="I55" i="4"/>
  <c r="H55" i="4"/>
  <c r="I51" i="4"/>
  <c r="H51" i="4"/>
  <c r="I47" i="4"/>
  <c r="H47" i="4"/>
  <c r="I43" i="4"/>
  <c r="H43" i="4"/>
  <c r="I39" i="4"/>
  <c r="H39" i="4"/>
  <c r="I35" i="4"/>
  <c r="H35" i="4"/>
  <c r="I31" i="4"/>
  <c r="H31" i="4"/>
  <c r="I27" i="4"/>
  <c r="H27" i="4"/>
  <c r="I23" i="4"/>
  <c r="H23" i="4"/>
  <c r="I19" i="4"/>
  <c r="H19" i="4"/>
  <c r="I15" i="4"/>
  <c r="H15" i="4"/>
  <c r="I11" i="4"/>
  <c r="H11" i="4"/>
  <c r="I7" i="4"/>
  <c r="H7" i="4"/>
  <c r="I3" i="4"/>
  <c r="L2" i="4" s="1"/>
  <c r="O5" i="10" s="1"/>
  <c r="H3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I170" i="4"/>
  <c r="H170" i="4"/>
  <c r="I166" i="4"/>
  <c r="H166" i="4"/>
  <c r="I162" i="4"/>
  <c r="H162" i="4"/>
  <c r="I158" i="4"/>
  <c r="H158" i="4"/>
  <c r="I154" i="4"/>
  <c r="H154" i="4"/>
  <c r="I150" i="4"/>
  <c r="H150" i="4"/>
  <c r="I146" i="4"/>
  <c r="H146" i="4"/>
  <c r="I142" i="4"/>
  <c r="H142" i="4"/>
  <c r="I138" i="4"/>
  <c r="H138" i="4"/>
  <c r="I134" i="4"/>
  <c r="H134" i="4"/>
  <c r="I130" i="4"/>
  <c r="H130" i="4"/>
  <c r="I126" i="4"/>
  <c r="H126" i="4"/>
  <c r="I122" i="4"/>
  <c r="H122" i="4"/>
  <c r="I118" i="4"/>
  <c r="H118" i="4"/>
  <c r="I114" i="4"/>
  <c r="H114" i="4"/>
  <c r="I110" i="4"/>
  <c r="H110" i="4"/>
  <c r="I106" i="4"/>
  <c r="H106" i="4"/>
  <c r="I102" i="4"/>
  <c r="H102" i="4"/>
  <c r="I98" i="4"/>
  <c r="H98" i="4"/>
  <c r="I94" i="4"/>
  <c r="H94" i="4"/>
  <c r="I90" i="4"/>
  <c r="H90" i="4"/>
  <c r="I86" i="4"/>
  <c r="H86" i="4"/>
  <c r="I82" i="4"/>
  <c r="H82" i="4"/>
  <c r="I78" i="4"/>
  <c r="H78" i="4"/>
  <c r="I74" i="4"/>
  <c r="H74" i="4"/>
  <c r="I70" i="4"/>
  <c r="H70" i="4"/>
  <c r="I66" i="4"/>
  <c r="H66" i="4"/>
  <c r="I62" i="4"/>
  <c r="H62" i="4"/>
  <c r="I58" i="4"/>
  <c r="H58" i="4"/>
  <c r="I54" i="4"/>
  <c r="H54" i="4"/>
  <c r="I50" i="4"/>
  <c r="H50" i="4"/>
  <c r="I46" i="4"/>
  <c r="H46" i="4"/>
  <c r="I42" i="4"/>
  <c r="H42" i="4"/>
  <c r="I38" i="4"/>
  <c r="H38" i="4"/>
  <c r="I34" i="4"/>
  <c r="H34" i="4"/>
  <c r="I30" i="4"/>
  <c r="H30" i="4"/>
  <c r="I26" i="4"/>
  <c r="H26" i="4"/>
  <c r="I22" i="4"/>
  <c r="H22" i="4"/>
  <c r="I18" i="4"/>
  <c r="H18" i="4"/>
  <c r="I14" i="4"/>
  <c r="H14" i="4"/>
  <c r="I10" i="4"/>
  <c r="H10" i="4"/>
  <c r="I6" i="4"/>
  <c r="H6" i="4"/>
  <c r="H2" i="4"/>
  <c r="I241" i="4"/>
  <c r="H241" i="4"/>
  <c r="I237" i="4"/>
  <c r="H237" i="4"/>
  <c r="I233" i="4"/>
  <c r="H233" i="4"/>
  <c r="I229" i="4"/>
  <c r="H229" i="4"/>
  <c r="I225" i="4"/>
  <c r="H225" i="4"/>
  <c r="I221" i="4"/>
  <c r="H221" i="4"/>
  <c r="I217" i="4"/>
  <c r="H217" i="4"/>
  <c r="I213" i="4"/>
  <c r="H213" i="4"/>
  <c r="I209" i="4"/>
  <c r="H209" i="4"/>
  <c r="I205" i="4"/>
  <c r="H205" i="4"/>
  <c r="I201" i="4"/>
  <c r="H201" i="4"/>
  <c r="I197" i="4"/>
  <c r="H197" i="4"/>
  <c r="I193" i="4"/>
  <c r="H193" i="4"/>
  <c r="I189" i="4"/>
  <c r="H189" i="4"/>
  <c r="I185" i="4"/>
  <c r="H185" i="4"/>
  <c r="I181" i="4"/>
  <c r="H181" i="4"/>
  <c r="I177" i="4"/>
  <c r="H177" i="4"/>
  <c r="I173" i="4"/>
  <c r="H173" i="4"/>
  <c r="I169" i="4"/>
  <c r="H169" i="4"/>
  <c r="I165" i="4"/>
  <c r="H165" i="4"/>
  <c r="I161" i="4"/>
  <c r="H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I89" i="4"/>
  <c r="H89" i="4"/>
  <c r="I85" i="4"/>
  <c r="H85" i="4"/>
  <c r="I81" i="4"/>
  <c r="H81" i="4"/>
  <c r="I77" i="4"/>
  <c r="H77" i="4"/>
  <c r="I73" i="4"/>
  <c r="H73" i="4"/>
  <c r="I69" i="4"/>
  <c r="H69" i="4"/>
  <c r="I65" i="4"/>
  <c r="H65" i="4"/>
  <c r="I61" i="4"/>
  <c r="H61" i="4"/>
  <c r="I57" i="4"/>
  <c r="H57" i="4"/>
  <c r="I53" i="4"/>
  <c r="H53" i="4"/>
  <c r="I49" i="4"/>
  <c r="H49" i="4"/>
  <c r="I45" i="4"/>
  <c r="H45" i="4"/>
  <c r="I41" i="4"/>
  <c r="H41" i="4"/>
  <c r="I37" i="4"/>
  <c r="H37" i="4"/>
  <c r="I33" i="4"/>
  <c r="H33" i="4"/>
  <c r="I29" i="4"/>
  <c r="H29" i="4"/>
  <c r="I25" i="4"/>
  <c r="H25" i="4"/>
  <c r="I21" i="4"/>
  <c r="H21" i="4"/>
  <c r="H17" i="4"/>
  <c r="I17" i="4"/>
  <c r="I13" i="4"/>
  <c r="H13" i="4"/>
  <c r="I9" i="4"/>
  <c r="H9" i="4"/>
  <c r="H5" i="4"/>
  <c r="I5" i="4"/>
  <c r="I2" i="2"/>
  <c r="H2" i="2"/>
  <c r="I237" i="2"/>
  <c r="H237" i="2"/>
  <c r="I221" i="2"/>
  <c r="H221" i="2"/>
  <c r="I205" i="2"/>
  <c r="H205" i="2"/>
  <c r="I189" i="2"/>
  <c r="H189" i="2"/>
  <c r="I173" i="2"/>
  <c r="H173" i="2"/>
  <c r="I157" i="2"/>
  <c r="H157" i="2"/>
  <c r="I141" i="2"/>
  <c r="H141" i="2"/>
  <c r="I125" i="2"/>
  <c r="H125" i="2"/>
  <c r="I113" i="2"/>
  <c r="H113" i="2"/>
  <c r="I97" i="2"/>
  <c r="H97" i="2"/>
  <c r="I77" i="2"/>
  <c r="H77" i="2"/>
  <c r="I61" i="2"/>
  <c r="H61" i="2"/>
  <c r="I49" i="2"/>
  <c r="H49" i="2"/>
  <c r="I37" i="2"/>
  <c r="H37" i="2"/>
  <c r="I25" i="2"/>
  <c r="H25" i="2"/>
  <c r="I21" i="2"/>
  <c r="H21" i="2"/>
  <c r="I17" i="2"/>
  <c r="H17" i="2"/>
  <c r="I9" i="2"/>
  <c r="H9" i="2"/>
  <c r="I241" i="2"/>
  <c r="H241" i="2"/>
  <c r="I233" i="2"/>
  <c r="H233" i="2"/>
  <c r="I213" i="2"/>
  <c r="H213" i="2"/>
  <c r="I197" i="2"/>
  <c r="H197" i="2"/>
  <c r="I181" i="2"/>
  <c r="H181" i="2"/>
  <c r="I165" i="2"/>
  <c r="H165" i="2"/>
  <c r="I149" i="2"/>
  <c r="H149" i="2"/>
  <c r="I133" i="2"/>
  <c r="H133" i="2"/>
  <c r="I121" i="2"/>
  <c r="H121" i="2"/>
  <c r="I105" i="2"/>
  <c r="H105" i="2"/>
  <c r="I89" i="2"/>
  <c r="H89" i="2"/>
  <c r="I73" i="2"/>
  <c r="H73" i="2"/>
  <c r="I53" i="2"/>
  <c r="H53" i="2"/>
  <c r="H240" i="2"/>
  <c r="I240" i="2"/>
  <c r="H236" i="2"/>
  <c r="I236" i="2"/>
  <c r="I232" i="2"/>
  <c r="H232" i="2"/>
  <c r="I228" i="2"/>
  <c r="H228" i="2"/>
  <c r="I224" i="2"/>
  <c r="H224" i="2"/>
  <c r="H220" i="2"/>
  <c r="I220" i="2"/>
  <c r="I216" i="2"/>
  <c r="H216" i="2"/>
  <c r="I212" i="2"/>
  <c r="H212" i="2"/>
  <c r="H208" i="2"/>
  <c r="I208" i="2"/>
  <c r="H204" i="2"/>
  <c r="I204" i="2"/>
  <c r="I200" i="2"/>
  <c r="H200" i="2"/>
  <c r="I196" i="2"/>
  <c r="H196" i="2"/>
  <c r="I192" i="2"/>
  <c r="H192" i="2"/>
  <c r="H188" i="2"/>
  <c r="I188" i="2"/>
  <c r="I184" i="2"/>
  <c r="H184" i="2"/>
  <c r="I180" i="2"/>
  <c r="H180" i="2"/>
  <c r="H176" i="2"/>
  <c r="I176" i="2"/>
  <c r="H172" i="2"/>
  <c r="I172" i="2"/>
  <c r="I168" i="2"/>
  <c r="H168" i="2"/>
  <c r="I164" i="2"/>
  <c r="H164" i="2"/>
  <c r="I160" i="2"/>
  <c r="H160" i="2"/>
  <c r="H156" i="2"/>
  <c r="I156" i="2"/>
  <c r="I152" i="2"/>
  <c r="H152" i="2"/>
  <c r="I148" i="2"/>
  <c r="H148" i="2"/>
  <c r="H144" i="2"/>
  <c r="I144" i="2"/>
  <c r="H140" i="2"/>
  <c r="I140" i="2"/>
  <c r="I136" i="2"/>
  <c r="H136" i="2"/>
  <c r="I132" i="2"/>
  <c r="H132" i="2"/>
  <c r="I128" i="2"/>
  <c r="H128" i="2"/>
  <c r="H124" i="2"/>
  <c r="I124" i="2"/>
  <c r="I120" i="2"/>
  <c r="H120" i="2"/>
  <c r="I116" i="2"/>
  <c r="H116" i="2"/>
  <c r="I112" i="2"/>
  <c r="H112" i="2"/>
  <c r="H108" i="2"/>
  <c r="I108" i="2"/>
  <c r="I104" i="2"/>
  <c r="H104" i="2"/>
  <c r="I100" i="2"/>
  <c r="H100" i="2"/>
  <c r="I96" i="2"/>
  <c r="H96" i="2"/>
  <c r="I92" i="2"/>
  <c r="H92" i="2"/>
  <c r="I88" i="2"/>
  <c r="H88" i="2"/>
  <c r="I84" i="2"/>
  <c r="H84" i="2"/>
  <c r="I80" i="2"/>
  <c r="H80" i="2"/>
  <c r="H76" i="2"/>
  <c r="I76" i="2"/>
  <c r="I72" i="2"/>
  <c r="H72" i="2"/>
  <c r="I68" i="2"/>
  <c r="H68" i="2"/>
  <c r="I64" i="2"/>
  <c r="H64" i="2"/>
  <c r="H60" i="2"/>
  <c r="I60" i="2"/>
  <c r="I56" i="2"/>
  <c r="H56" i="2"/>
  <c r="I52" i="2"/>
  <c r="H52" i="2"/>
  <c r="I48" i="2"/>
  <c r="H48" i="2"/>
  <c r="H44" i="2"/>
  <c r="I44" i="2"/>
  <c r="I225" i="2"/>
  <c r="H225" i="2"/>
  <c r="I209" i="2"/>
  <c r="H209" i="2"/>
  <c r="I193" i="2"/>
  <c r="H193" i="2"/>
  <c r="I177" i="2"/>
  <c r="H177" i="2"/>
  <c r="I161" i="2"/>
  <c r="H161" i="2"/>
  <c r="I145" i="2"/>
  <c r="H145" i="2"/>
  <c r="I129" i="2"/>
  <c r="H129" i="2"/>
  <c r="I109" i="2"/>
  <c r="H109" i="2"/>
  <c r="I93" i="2"/>
  <c r="H93" i="2"/>
  <c r="I81" i="2"/>
  <c r="H81" i="2"/>
  <c r="I65" i="2"/>
  <c r="H65" i="2"/>
  <c r="I45" i="2"/>
  <c r="H45" i="2"/>
  <c r="I33" i="2"/>
  <c r="H33" i="2"/>
  <c r="I29" i="2"/>
  <c r="H29" i="2"/>
  <c r="I5" i="2"/>
  <c r="H5" i="2"/>
  <c r="I239" i="2"/>
  <c r="H239" i="2"/>
  <c r="I235" i="2"/>
  <c r="H235" i="2"/>
  <c r="I231" i="2"/>
  <c r="H231" i="2"/>
  <c r="I227" i="2"/>
  <c r="H227" i="2"/>
  <c r="I223" i="2"/>
  <c r="H223" i="2"/>
  <c r="I219" i="2"/>
  <c r="H219" i="2"/>
  <c r="I215" i="2"/>
  <c r="H215" i="2"/>
  <c r="I211" i="2"/>
  <c r="H211" i="2"/>
  <c r="I207" i="2"/>
  <c r="H207" i="2"/>
  <c r="I203" i="2"/>
  <c r="H203" i="2"/>
  <c r="I199" i="2"/>
  <c r="H199" i="2"/>
  <c r="I195" i="2"/>
  <c r="H195" i="2"/>
  <c r="I191" i="2"/>
  <c r="H191" i="2"/>
  <c r="I187" i="2"/>
  <c r="H187" i="2"/>
  <c r="I183" i="2"/>
  <c r="H183" i="2"/>
  <c r="I179" i="2"/>
  <c r="H179" i="2"/>
  <c r="I175" i="2"/>
  <c r="H175" i="2"/>
  <c r="I171" i="2"/>
  <c r="H171" i="2"/>
  <c r="I167" i="2"/>
  <c r="H167" i="2"/>
  <c r="I163" i="2"/>
  <c r="H163" i="2"/>
  <c r="I159" i="2"/>
  <c r="H159" i="2"/>
  <c r="I155" i="2"/>
  <c r="H155" i="2"/>
  <c r="I151" i="2"/>
  <c r="H151" i="2"/>
  <c r="I147" i="2"/>
  <c r="H147" i="2"/>
  <c r="I143" i="2"/>
  <c r="H143" i="2"/>
  <c r="I139" i="2"/>
  <c r="H139" i="2"/>
  <c r="I135" i="2"/>
  <c r="H135" i="2"/>
  <c r="I131" i="2"/>
  <c r="H131" i="2"/>
  <c r="I127" i="2"/>
  <c r="H127" i="2"/>
  <c r="I229" i="2"/>
  <c r="H229" i="2"/>
  <c r="I217" i="2"/>
  <c r="H217" i="2"/>
  <c r="I201" i="2"/>
  <c r="H201" i="2"/>
  <c r="I185" i="2"/>
  <c r="H185" i="2"/>
  <c r="I169" i="2"/>
  <c r="H169" i="2"/>
  <c r="I153" i="2"/>
  <c r="H153" i="2"/>
  <c r="I137" i="2"/>
  <c r="H137" i="2"/>
  <c r="I117" i="2"/>
  <c r="H117" i="2"/>
  <c r="I101" i="2"/>
  <c r="H101" i="2"/>
  <c r="I85" i="2"/>
  <c r="H85" i="2"/>
  <c r="I69" i="2"/>
  <c r="H69" i="2"/>
  <c r="I57" i="2"/>
  <c r="H57" i="2"/>
  <c r="I41" i="2"/>
  <c r="H41" i="2"/>
  <c r="I13" i="2"/>
  <c r="H13" i="2"/>
  <c r="I238" i="2"/>
  <c r="H238" i="2"/>
  <c r="I234" i="2"/>
  <c r="H234" i="2"/>
  <c r="I230" i="2"/>
  <c r="H230" i="2"/>
  <c r="I226" i="2"/>
  <c r="H226" i="2"/>
  <c r="I222" i="2"/>
  <c r="H222" i="2"/>
  <c r="I218" i="2"/>
  <c r="H218" i="2"/>
  <c r="I214" i="2"/>
  <c r="H214" i="2"/>
  <c r="I210" i="2"/>
  <c r="H210" i="2"/>
  <c r="I206" i="2"/>
  <c r="H206" i="2"/>
  <c r="I202" i="2"/>
  <c r="H202" i="2"/>
  <c r="H198" i="2"/>
  <c r="I198" i="2"/>
  <c r="I194" i="2"/>
  <c r="H194" i="2"/>
  <c r="I190" i="2"/>
  <c r="H190" i="2"/>
  <c r="I186" i="2"/>
  <c r="H186" i="2"/>
  <c r="I182" i="2"/>
  <c r="H182" i="2"/>
  <c r="H178" i="2"/>
  <c r="I178" i="2"/>
  <c r="I174" i="2"/>
  <c r="H174" i="2"/>
  <c r="I170" i="2"/>
  <c r="H170" i="2"/>
  <c r="I166" i="2"/>
  <c r="H166" i="2"/>
  <c r="I162" i="2"/>
  <c r="H162" i="2"/>
  <c r="I158" i="2"/>
  <c r="H158" i="2"/>
  <c r="I154" i="2"/>
  <c r="H154" i="2"/>
  <c r="I150" i="2"/>
  <c r="H150" i="2"/>
  <c r="I146" i="2"/>
  <c r="H146" i="2"/>
  <c r="I142" i="2"/>
  <c r="H142" i="2"/>
  <c r="I138" i="2"/>
  <c r="H138" i="2"/>
  <c r="I134" i="2"/>
  <c r="H134" i="2"/>
  <c r="H130" i="2"/>
  <c r="I130" i="2"/>
  <c r="I126" i="2"/>
  <c r="H126" i="2"/>
  <c r="I122" i="2"/>
  <c r="H122" i="2"/>
  <c r="I118" i="2"/>
  <c r="H118" i="2"/>
  <c r="I114" i="2"/>
  <c r="H114" i="2"/>
  <c r="I110" i="2"/>
  <c r="H110" i="2"/>
  <c r="I106" i="2"/>
  <c r="H106" i="2"/>
  <c r="I102" i="2"/>
  <c r="H102" i="2"/>
  <c r="I98" i="2"/>
  <c r="H98" i="2"/>
  <c r="I94" i="2"/>
  <c r="H94" i="2"/>
  <c r="I90" i="2"/>
  <c r="H90" i="2"/>
  <c r="I86" i="2"/>
  <c r="H86" i="2"/>
  <c r="I82" i="2"/>
  <c r="H82" i="2"/>
  <c r="I78" i="2"/>
  <c r="H78" i="2"/>
  <c r="I74" i="2"/>
  <c r="H74" i="2"/>
  <c r="I70" i="2"/>
  <c r="H70" i="2"/>
  <c r="I66" i="2"/>
  <c r="H66" i="2"/>
  <c r="I62" i="2"/>
  <c r="H62" i="2"/>
  <c r="I58" i="2"/>
  <c r="H58" i="2"/>
  <c r="I54" i="2"/>
  <c r="H54" i="2"/>
  <c r="I50" i="2"/>
  <c r="H50" i="2"/>
  <c r="I46" i="2"/>
  <c r="H46" i="2"/>
  <c r="I42" i="2"/>
  <c r="H42" i="2"/>
  <c r="I38" i="2"/>
  <c r="H38" i="2"/>
  <c r="I34" i="2"/>
  <c r="H34" i="2"/>
  <c r="I30" i="2"/>
  <c r="H30" i="2"/>
  <c r="I26" i="2"/>
  <c r="H26" i="2"/>
  <c r="I22" i="2"/>
  <c r="H22" i="2"/>
  <c r="I18" i="2"/>
  <c r="H18" i="2"/>
  <c r="I14" i="2"/>
  <c r="H14" i="2"/>
  <c r="I10" i="2"/>
  <c r="H10" i="2"/>
  <c r="I6" i="2"/>
  <c r="H6" i="2"/>
  <c r="H107" i="2"/>
  <c r="H43" i="2"/>
  <c r="H99" i="2"/>
  <c r="H35" i="2"/>
  <c r="I40" i="2"/>
  <c r="H40" i="2"/>
  <c r="I36" i="2"/>
  <c r="H36" i="2"/>
  <c r="I32" i="2"/>
  <c r="H32" i="2"/>
  <c r="I28" i="2"/>
  <c r="H28" i="2"/>
  <c r="I24" i="2"/>
  <c r="H24" i="2"/>
  <c r="I20" i="2"/>
  <c r="H20" i="2"/>
  <c r="I16" i="2"/>
  <c r="H16" i="2"/>
  <c r="H12" i="2"/>
  <c r="I12" i="2"/>
  <c r="I8" i="2"/>
  <c r="H8" i="2"/>
  <c r="I4" i="2"/>
  <c r="H4" i="2"/>
  <c r="H75" i="2"/>
  <c r="H11" i="2"/>
  <c r="I123" i="2"/>
  <c r="H123" i="2"/>
  <c r="I119" i="2"/>
  <c r="H119" i="2"/>
  <c r="I115" i="2"/>
  <c r="H115" i="2"/>
  <c r="I111" i="2"/>
  <c r="H111" i="2"/>
  <c r="I103" i="2"/>
  <c r="H103" i="2"/>
  <c r="I95" i="2"/>
  <c r="H95" i="2"/>
  <c r="I91" i="2"/>
  <c r="H91" i="2"/>
  <c r="H87" i="2"/>
  <c r="I87" i="2"/>
  <c r="I83" i="2"/>
  <c r="H83" i="2"/>
  <c r="I79" i="2"/>
  <c r="H79" i="2"/>
  <c r="I71" i="2"/>
  <c r="H71" i="2"/>
  <c r="I63" i="2"/>
  <c r="H63" i="2"/>
  <c r="I59" i="2"/>
  <c r="H59" i="2"/>
  <c r="I55" i="2"/>
  <c r="H55" i="2"/>
  <c r="I51" i="2"/>
  <c r="H51" i="2"/>
  <c r="I47" i="2"/>
  <c r="H47" i="2"/>
  <c r="H39" i="2"/>
  <c r="I39" i="2"/>
  <c r="I31" i="2"/>
  <c r="H31" i="2"/>
  <c r="I27" i="2"/>
  <c r="H27" i="2"/>
  <c r="I23" i="2"/>
  <c r="H23" i="2"/>
  <c r="I19" i="2"/>
  <c r="H19" i="2"/>
  <c r="I15" i="2"/>
  <c r="H15" i="2"/>
  <c r="I7" i="2"/>
  <c r="H7" i="2"/>
  <c r="H67" i="2"/>
  <c r="H3" i="2"/>
  <c r="I96" i="3"/>
  <c r="H96" i="3"/>
  <c r="H199" i="3"/>
  <c r="I199" i="3"/>
  <c r="I171" i="3"/>
  <c r="H171" i="3"/>
  <c r="H111" i="3"/>
  <c r="I111" i="3"/>
  <c r="I43" i="3"/>
  <c r="H43" i="3"/>
  <c r="H234" i="3"/>
  <c r="H202" i="3"/>
  <c r="H22" i="3"/>
  <c r="H227" i="3"/>
  <c r="H211" i="3"/>
  <c r="H192" i="3"/>
  <c r="H170" i="3"/>
  <c r="H139" i="3"/>
  <c r="H118" i="3"/>
  <c r="H95" i="3"/>
  <c r="H64" i="3"/>
  <c r="H42" i="3"/>
  <c r="I83" i="3"/>
  <c r="H226" i="3"/>
  <c r="H210" i="3"/>
  <c r="H191" i="3"/>
  <c r="H160" i="3"/>
  <c r="H138" i="3"/>
  <c r="H107" i="3"/>
  <c r="H86" i="3"/>
  <c r="H63" i="3"/>
  <c r="H32" i="3"/>
  <c r="I142" i="3"/>
  <c r="I55" i="3"/>
  <c r="H218" i="3"/>
  <c r="H150" i="3"/>
  <c r="H74" i="3"/>
  <c r="H235" i="3"/>
  <c r="H219" i="3"/>
  <c r="H203" i="3"/>
  <c r="H182" i="3"/>
  <c r="H159" i="3"/>
  <c r="H128" i="3"/>
  <c r="H106" i="3"/>
  <c r="H75" i="3"/>
  <c r="H54" i="3"/>
  <c r="H31" i="3"/>
  <c r="I114" i="3"/>
  <c r="I26" i="3"/>
  <c r="H180" i="3"/>
  <c r="H116" i="3"/>
  <c r="H52" i="3"/>
  <c r="I169" i="3"/>
  <c r="I195" i="3"/>
  <c r="H195" i="3"/>
  <c r="I179" i="3"/>
  <c r="H179" i="3"/>
  <c r="I167" i="3"/>
  <c r="H167" i="3"/>
  <c r="I163" i="3"/>
  <c r="H163" i="3"/>
  <c r="I151" i="3"/>
  <c r="H151" i="3"/>
  <c r="I147" i="3"/>
  <c r="H147" i="3"/>
  <c r="H135" i="3"/>
  <c r="I135" i="3"/>
  <c r="I131" i="3"/>
  <c r="H131" i="3"/>
  <c r="I119" i="3"/>
  <c r="H119" i="3"/>
  <c r="I115" i="3"/>
  <c r="H115" i="3"/>
  <c r="I103" i="3"/>
  <c r="H103" i="3"/>
  <c r="I87" i="3"/>
  <c r="H87" i="3"/>
  <c r="I67" i="3"/>
  <c r="H67" i="3"/>
  <c r="I51" i="3"/>
  <c r="H51" i="3"/>
  <c r="I39" i="3"/>
  <c r="H39" i="3"/>
  <c r="I35" i="3"/>
  <c r="H35" i="3"/>
  <c r="I23" i="3"/>
  <c r="H23" i="3"/>
  <c r="I19" i="3"/>
  <c r="H19" i="3"/>
  <c r="H239" i="3"/>
  <c r="H231" i="3"/>
  <c r="H223" i="3"/>
  <c r="H215" i="3"/>
  <c r="H207" i="3"/>
  <c r="H198" i="3"/>
  <c r="H187" i="3"/>
  <c r="H176" i="3"/>
  <c r="H166" i="3"/>
  <c r="H155" i="3"/>
  <c r="H144" i="3"/>
  <c r="H134" i="3"/>
  <c r="H123" i="3"/>
  <c r="H112" i="3"/>
  <c r="H102" i="3"/>
  <c r="H91" i="3"/>
  <c r="H80" i="3"/>
  <c r="H70" i="3"/>
  <c r="H59" i="3"/>
  <c r="H48" i="3"/>
  <c r="H38" i="3"/>
  <c r="H27" i="3"/>
  <c r="H16" i="3"/>
  <c r="I213" i="3"/>
  <c r="I185" i="3"/>
  <c r="I157" i="3"/>
  <c r="I99" i="3"/>
  <c r="I71" i="3"/>
  <c r="I14" i="3"/>
  <c r="I241" i="3"/>
  <c r="H241" i="3"/>
  <c r="I237" i="3"/>
  <c r="H237" i="3"/>
  <c r="I233" i="3"/>
  <c r="H233" i="3"/>
  <c r="I229" i="3"/>
  <c r="H229" i="3"/>
  <c r="I225" i="3"/>
  <c r="H225" i="3"/>
  <c r="I221" i="3"/>
  <c r="H221" i="3"/>
  <c r="I217" i="3"/>
  <c r="H217" i="3"/>
  <c r="I209" i="3"/>
  <c r="H209" i="3"/>
  <c r="I205" i="3"/>
  <c r="H205" i="3"/>
  <c r="H201" i="3"/>
  <c r="I201" i="3"/>
  <c r="I193" i="3"/>
  <c r="H193" i="3"/>
  <c r="H189" i="3"/>
  <c r="I189" i="3"/>
  <c r="H181" i="3"/>
  <c r="I181" i="3"/>
  <c r="I177" i="3"/>
  <c r="H177" i="3"/>
  <c r="H173" i="3"/>
  <c r="I173" i="3"/>
  <c r="H165" i="3"/>
  <c r="I165" i="3"/>
  <c r="I161" i="3"/>
  <c r="H161" i="3"/>
  <c r="H153" i="3"/>
  <c r="I153" i="3"/>
  <c r="H149" i="3"/>
  <c r="I149" i="3"/>
  <c r="I145" i="3"/>
  <c r="H145" i="3"/>
  <c r="H137" i="3"/>
  <c r="I137" i="3"/>
  <c r="H133" i="3"/>
  <c r="I133" i="3"/>
  <c r="I129" i="3"/>
  <c r="H129" i="3"/>
  <c r="H125" i="3"/>
  <c r="I125" i="3"/>
  <c r="H121" i="3"/>
  <c r="I121" i="3"/>
  <c r="H117" i="3"/>
  <c r="I117" i="3"/>
  <c r="I113" i="3"/>
  <c r="H113" i="3"/>
  <c r="H109" i="3"/>
  <c r="I109" i="3"/>
  <c r="H105" i="3"/>
  <c r="I105" i="3"/>
  <c r="H101" i="3"/>
  <c r="I101" i="3"/>
  <c r="I97" i="3"/>
  <c r="H97" i="3"/>
  <c r="H93" i="3"/>
  <c r="I93" i="3"/>
  <c r="H89" i="3"/>
  <c r="I89" i="3"/>
  <c r="I81" i="3"/>
  <c r="H81" i="3"/>
  <c r="H77" i="3"/>
  <c r="I77" i="3"/>
  <c r="H73" i="3"/>
  <c r="I73" i="3"/>
  <c r="I65" i="3"/>
  <c r="H65" i="3"/>
  <c r="H61" i="3"/>
  <c r="I61" i="3"/>
  <c r="H53" i="3"/>
  <c r="I53" i="3"/>
  <c r="I49" i="3"/>
  <c r="H49" i="3"/>
  <c r="H45" i="3"/>
  <c r="I45" i="3"/>
  <c r="H37" i="3"/>
  <c r="I37" i="3"/>
  <c r="I33" i="3"/>
  <c r="H33" i="3"/>
  <c r="H25" i="3"/>
  <c r="I25" i="3"/>
  <c r="H21" i="3"/>
  <c r="I21" i="3"/>
  <c r="I17" i="3"/>
  <c r="H17" i="3"/>
  <c r="I85" i="3"/>
  <c r="I57" i="3"/>
  <c r="I29" i="3"/>
  <c r="I240" i="3"/>
  <c r="H240" i="3"/>
  <c r="I236" i="3"/>
  <c r="H236" i="3"/>
  <c r="I232" i="3"/>
  <c r="H232" i="3"/>
  <c r="I228" i="3"/>
  <c r="H228" i="3"/>
  <c r="I224" i="3"/>
  <c r="H224" i="3"/>
  <c r="I220" i="3"/>
  <c r="H220" i="3"/>
  <c r="I216" i="3"/>
  <c r="H216" i="3"/>
  <c r="I212" i="3"/>
  <c r="H212" i="3"/>
  <c r="I208" i="3"/>
  <c r="H208" i="3"/>
  <c r="I204" i="3"/>
  <c r="H204" i="3"/>
  <c r="I200" i="3"/>
  <c r="H200" i="3"/>
  <c r="I188" i="3"/>
  <c r="H188" i="3"/>
  <c r="I184" i="3"/>
  <c r="H184" i="3"/>
  <c r="I172" i="3"/>
  <c r="H172" i="3"/>
  <c r="I168" i="3"/>
  <c r="H168" i="3"/>
  <c r="I156" i="3"/>
  <c r="H156" i="3"/>
  <c r="I152" i="3"/>
  <c r="H152" i="3"/>
  <c r="I140" i="3"/>
  <c r="H140" i="3"/>
  <c r="I136" i="3"/>
  <c r="H136" i="3"/>
  <c r="I124" i="3"/>
  <c r="H124" i="3"/>
  <c r="I120" i="3"/>
  <c r="H120" i="3"/>
  <c r="I108" i="3"/>
  <c r="H108" i="3"/>
  <c r="I104" i="3"/>
  <c r="H104" i="3"/>
  <c r="I92" i="3"/>
  <c r="H92" i="3"/>
  <c r="I88" i="3"/>
  <c r="H88" i="3"/>
  <c r="I76" i="3"/>
  <c r="H76" i="3"/>
  <c r="I72" i="3"/>
  <c r="H72" i="3"/>
  <c r="I60" i="3"/>
  <c r="H60" i="3"/>
  <c r="I56" i="3"/>
  <c r="H56" i="3"/>
  <c r="I44" i="3"/>
  <c r="H44" i="3"/>
  <c r="I40" i="3"/>
  <c r="H40" i="3"/>
  <c r="I28" i="3"/>
  <c r="H28" i="3"/>
  <c r="I24" i="3"/>
  <c r="H24" i="3"/>
  <c r="I12" i="3"/>
  <c r="H12" i="3"/>
  <c r="H148" i="3"/>
  <c r="H84" i="3"/>
  <c r="H20" i="3"/>
  <c r="I197" i="3"/>
  <c r="I141" i="3"/>
  <c r="I194" i="3"/>
  <c r="H194" i="3"/>
  <c r="I190" i="3"/>
  <c r="H190" i="3"/>
  <c r="H178" i="3"/>
  <c r="I178" i="3"/>
  <c r="I174" i="3"/>
  <c r="H174" i="3"/>
  <c r="I162" i="3"/>
  <c r="H162" i="3"/>
  <c r="I158" i="3"/>
  <c r="H158" i="3"/>
  <c r="I146" i="3"/>
  <c r="H146" i="3"/>
  <c r="I130" i="3"/>
  <c r="H130" i="3"/>
  <c r="I110" i="3"/>
  <c r="H110" i="3"/>
  <c r="I94" i="3"/>
  <c r="H94" i="3"/>
  <c r="I82" i="3"/>
  <c r="H82" i="3"/>
  <c r="I78" i="3"/>
  <c r="H78" i="3"/>
  <c r="I66" i="3"/>
  <c r="H66" i="3"/>
  <c r="I62" i="3"/>
  <c r="H62" i="3"/>
  <c r="H50" i="3"/>
  <c r="I50" i="3"/>
  <c r="I46" i="3"/>
  <c r="H46" i="3"/>
  <c r="I34" i="3"/>
  <c r="H34" i="3"/>
  <c r="I30" i="3"/>
  <c r="H30" i="3"/>
  <c r="I18" i="3"/>
  <c r="H18" i="3"/>
  <c r="H238" i="3"/>
  <c r="H230" i="3"/>
  <c r="H222" i="3"/>
  <c r="H214" i="3"/>
  <c r="H206" i="3"/>
  <c r="H196" i="3"/>
  <c r="H186" i="3"/>
  <c r="H175" i="3"/>
  <c r="H164" i="3"/>
  <c r="H154" i="3"/>
  <c r="H143" i="3"/>
  <c r="H132" i="3"/>
  <c r="H122" i="3"/>
  <c r="H100" i="3"/>
  <c r="H90" i="3"/>
  <c r="H79" i="3"/>
  <c r="H68" i="3"/>
  <c r="H58" i="3"/>
  <c r="H47" i="3"/>
  <c r="H36" i="3"/>
  <c r="H15" i="3"/>
  <c r="I183" i="3"/>
  <c r="I126" i="3"/>
  <c r="I98" i="3"/>
  <c r="I69" i="3"/>
  <c r="I41" i="3"/>
  <c r="I13" i="3"/>
  <c r="I17" i="1"/>
  <c r="H17" i="1"/>
  <c r="I240" i="1"/>
  <c r="H240" i="1"/>
  <c r="I224" i="1"/>
  <c r="H224" i="1"/>
  <c r="I200" i="1"/>
  <c r="H200" i="1"/>
  <c r="I184" i="1"/>
  <c r="H184" i="1"/>
  <c r="I168" i="1"/>
  <c r="H168" i="1"/>
  <c r="I152" i="1"/>
  <c r="H152" i="1"/>
  <c r="I128" i="1"/>
  <c r="H128" i="1"/>
  <c r="I120" i="1"/>
  <c r="H120" i="1"/>
  <c r="I96" i="1"/>
  <c r="H96" i="1"/>
  <c r="I80" i="1"/>
  <c r="H80" i="1"/>
  <c r="I64" i="1"/>
  <c r="H64" i="1"/>
  <c r="I48" i="1"/>
  <c r="H48" i="1"/>
  <c r="I232" i="1"/>
  <c r="H232" i="1"/>
  <c r="I216" i="1"/>
  <c r="H216" i="1"/>
  <c r="I208" i="1"/>
  <c r="H208" i="1"/>
  <c r="I192" i="1"/>
  <c r="H192" i="1"/>
  <c r="H176" i="1"/>
  <c r="I176" i="1"/>
  <c r="I160" i="1"/>
  <c r="H160" i="1"/>
  <c r="I144" i="1"/>
  <c r="H144" i="1"/>
  <c r="I136" i="1"/>
  <c r="H136" i="1"/>
  <c r="I112" i="1"/>
  <c r="H112" i="1"/>
  <c r="I104" i="1"/>
  <c r="H104" i="1"/>
  <c r="I88" i="1"/>
  <c r="H88" i="1"/>
  <c r="I72" i="1"/>
  <c r="H72" i="1"/>
  <c r="I56" i="1"/>
  <c r="H56" i="1"/>
  <c r="I28" i="1"/>
  <c r="H28" i="1"/>
  <c r="I2" i="1"/>
  <c r="H2" i="1"/>
  <c r="I38" i="1"/>
  <c r="H38" i="1"/>
  <c r="I6" i="1"/>
  <c r="H6" i="1"/>
  <c r="I236" i="1"/>
  <c r="H236" i="1"/>
  <c r="I228" i="1"/>
  <c r="H228" i="1"/>
  <c r="I220" i="1"/>
  <c r="H220" i="1"/>
  <c r="I212" i="1"/>
  <c r="H212" i="1"/>
  <c r="I196" i="1"/>
  <c r="H196" i="1"/>
  <c r="I188" i="1"/>
  <c r="H188" i="1"/>
  <c r="I180" i="1"/>
  <c r="H180" i="1"/>
  <c r="I172" i="1"/>
  <c r="H172" i="1"/>
  <c r="I164" i="1"/>
  <c r="H164" i="1"/>
  <c r="I156" i="1"/>
  <c r="H156" i="1"/>
  <c r="I148" i="1"/>
  <c r="H148" i="1"/>
  <c r="I140" i="1"/>
  <c r="H140" i="1"/>
  <c r="I132" i="1"/>
  <c r="H132" i="1"/>
  <c r="I239" i="1"/>
  <c r="H239" i="1"/>
  <c r="I235" i="1"/>
  <c r="H235" i="1"/>
  <c r="I231" i="1"/>
  <c r="H231" i="1"/>
  <c r="I227" i="1"/>
  <c r="H227" i="1"/>
  <c r="I223" i="1"/>
  <c r="H223" i="1"/>
  <c r="H219" i="1"/>
  <c r="I219" i="1"/>
  <c r="I215" i="1"/>
  <c r="H215" i="1"/>
  <c r="I211" i="1"/>
  <c r="H211" i="1"/>
  <c r="I207" i="1"/>
  <c r="H207" i="1"/>
  <c r="I203" i="1"/>
  <c r="H203" i="1"/>
  <c r="I199" i="1"/>
  <c r="H199" i="1"/>
  <c r="I195" i="1"/>
  <c r="H195" i="1"/>
  <c r="I191" i="1"/>
  <c r="H191" i="1"/>
  <c r="I187" i="1"/>
  <c r="H187" i="1"/>
  <c r="H183" i="1"/>
  <c r="I183" i="1"/>
  <c r="I179" i="1"/>
  <c r="H179" i="1"/>
  <c r="I175" i="1"/>
  <c r="H175" i="1"/>
  <c r="I171" i="1"/>
  <c r="H171" i="1"/>
  <c r="I167" i="1"/>
  <c r="H167" i="1"/>
  <c r="I163" i="1"/>
  <c r="H163" i="1"/>
  <c r="I159" i="1"/>
  <c r="H159" i="1"/>
  <c r="I155" i="1"/>
  <c r="H155" i="1"/>
  <c r="H151" i="1"/>
  <c r="I151" i="1"/>
  <c r="I147" i="1"/>
  <c r="H147" i="1"/>
  <c r="I143" i="1"/>
  <c r="H143" i="1"/>
  <c r="I139" i="1"/>
  <c r="H139" i="1"/>
  <c r="I135" i="1"/>
  <c r="H135" i="1"/>
  <c r="I131" i="1"/>
  <c r="H131" i="1"/>
  <c r="I127" i="1"/>
  <c r="H127" i="1"/>
  <c r="I123" i="1"/>
  <c r="H123" i="1"/>
  <c r="H119" i="1"/>
  <c r="I119" i="1"/>
  <c r="I115" i="1"/>
  <c r="H115" i="1"/>
  <c r="I111" i="1"/>
  <c r="H111" i="1"/>
  <c r="I107" i="1"/>
  <c r="H107" i="1"/>
  <c r="I238" i="1"/>
  <c r="H238" i="1"/>
  <c r="I234" i="1"/>
  <c r="H234" i="1"/>
  <c r="I230" i="1"/>
  <c r="H230" i="1"/>
  <c r="I226" i="1"/>
  <c r="H226" i="1"/>
  <c r="I222" i="1"/>
  <c r="H222" i="1"/>
  <c r="I218" i="1"/>
  <c r="H218" i="1"/>
  <c r="I214" i="1"/>
  <c r="H214" i="1"/>
  <c r="I210" i="1"/>
  <c r="H210" i="1"/>
  <c r="I206" i="1"/>
  <c r="H206" i="1"/>
  <c r="I202" i="1"/>
  <c r="H202" i="1"/>
  <c r="I198" i="1"/>
  <c r="H198" i="1"/>
  <c r="I194" i="1"/>
  <c r="H194" i="1"/>
  <c r="I190" i="1"/>
  <c r="H190" i="1"/>
  <c r="I186" i="1"/>
  <c r="H186" i="1"/>
  <c r="I182" i="1"/>
  <c r="H182" i="1"/>
  <c r="I178" i="1"/>
  <c r="H178" i="1"/>
  <c r="I174" i="1"/>
  <c r="H174" i="1"/>
  <c r="I170" i="1"/>
  <c r="H170" i="1"/>
  <c r="I166" i="1"/>
  <c r="H166" i="1"/>
  <c r="I162" i="1"/>
  <c r="H162" i="1"/>
  <c r="I158" i="1"/>
  <c r="H158" i="1"/>
  <c r="I154" i="1"/>
  <c r="H154" i="1"/>
  <c r="I150" i="1"/>
  <c r="H150" i="1"/>
  <c r="I146" i="1"/>
  <c r="H146" i="1"/>
  <c r="I142" i="1"/>
  <c r="H142" i="1"/>
  <c r="I138" i="1"/>
  <c r="H138" i="1"/>
  <c r="I134" i="1"/>
  <c r="H134" i="1"/>
  <c r="I130" i="1"/>
  <c r="H130" i="1"/>
  <c r="I126" i="1"/>
  <c r="H126" i="1"/>
  <c r="I122" i="1"/>
  <c r="H122" i="1"/>
  <c r="I118" i="1"/>
  <c r="H118" i="1"/>
  <c r="I114" i="1"/>
  <c r="H114" i="1"/>
  <c r="I110" i="1"/>
  <c r="H110" i="1"/>
  <c r="I106" i="1"/>
  <c r="H106" i="1"/>
  <c r="I102" i="1"/>
  <c r="H102" i="1"/>
  <c r="I98" i="1"/>
  <c r="H98" i="1"/>
  <c r="I94" i="1"/>
  <c r="H94" i="1"/>
  <c r="I90" i="1"/>
  <c r="H90" i="1"/>
  <c r="I86" i="1"/>
  <c r="H86" i="1"/>
  <c r="I78" i="1"/>
  <c r="H78" i="1"/>
  <c r="I74" i="1"/>
  <c r="H74" i="1"/>
  <c r="I70" i="1"/>
  <c r="H70" i="1"/>
  <c r="I66" i="1"/>
  <c r="H66" i="1"/>
  <c r="I62" i="1"/>
  <c r="H62" i="1"/>
  <c r="I58" i="1"/>
  <c r="H58" i="1"/>
  <c r="I54" i="1"/>
  <c r="H54" i="1"/>
  <c r="I46" i="1"/>
  <c r="H46" i="1"/>
  <c r="I42" i="1"/>
  <c r="H42" i="1"/>
  <c r="I34" i="1"/>
  <c r="H34" i="1"/>
  <c r="I30" i="1"/>
  <c r="H30" i="1"/>
  <c r="I26" i="1"/>
  <c r="H26" i="1"/>
  <c r="I22" i="1"/>
  <c r="H22" i="1"/>
  <c r="I237" i="1"/>
  <c r="H237" i="1"/>
  <c r="I233" i="1"/>
  <c r="H233" i="1"/>
  <c r="I229" i="1"/>
  <c r="H229" i="1"/>
  <c r="I221" i="1"/>
  <c r="H221" i="1"/>
  <c r="I217" i="1"/>
  <c r="H217" i="1"/>
  <c r="I213" i="1"/>
  <c r="H213" i="1"/>
  <c r="I205" i="1"/>
  <c r="H205" i="1"/>
  <c r="I201" i="1"/>
  <c r="H201" i="1"/>
  <c r="H197" i="1"/>
  <c r="I197" i="1"/>
  <c r="I189" i="1"/>
  <c r="H189" i="1"/>
  <c r="I185" i="1"/>
  <c r="H185" i="1"/>
  <c r="I181" i="1"/>
  <c r="H181" i="1"/>
  <c r="I173" i="1"/>
  <c r="H173" i="1"/>
  <c r="I169" i="1"/>
  <c r="H169" i="1"/>
  <c r="I165" i="1"/>
  <c r="H165" i="1"/>
  <c r="I157" i="1"/>
  <c r="H157" i="1"/>
  <c r="I153" i="1"/>
  <c r="H153" i="1"/>
  <c r="I149" i="1"/>
  <c r="H149" i="1"/>
  <c r="I141" i="1"/>
  <c r="H141" i="1"/>
  <c r="I137" i="1"/>
  <c r="H137" i="1"/>
  <c r="I133" i="1"/>
  <c r="H133" i="1"/>
  <c r="H129" i="1"/>
  <c r="I129" i="1"/>
  <c r="I125" i="1"/>
  <c r="H125" i="1"/>
  <c r="I121" i="1"/>
  <c r="H121" i="1"/>
  <c r="I117" i="1"/>
  <c r="H117" i="1"/>
  <c r="H113" i="1"/>
  <c r="I113" i="1"/>
  <c r="I109" i="1"/>
  <c r="H109" i="1"/>
  <c r="I105" i="1"/>
  <c r="H105" i="1"/>
  <c r="I101" i="1"/>
  <c r="H101" i="1"/>
  <c r="I93" i="1"/>
  <c r="H93" i="1"/>
  <c r="I89" i="1"/>
  <c r="H89" i="1"/>
  <c r="I85" i="1"/>
  <c r="H85" i="1"/>
  <c r="H81" i="1"/>
  <c r="I81" i="1"/>
  <c r="I77" i="1"/>
  <c r="H77" i="1"/>
  <c r="I73" i="1"/>
  <c r="H73" i="1"/>
  <c r="I69" i="1"/>
  <c r="H69" i="1"/>
  <c r="H65" i="1"/>
  <c r="I65" i="1"/>
  <c r="I61" i="1"/>
  <c r="H61" i="1"/>
  <c r="I57" i="1"/>
  <c r="H57" i="1"/>
  <c r="I53" i="1"/>
  <c r="H53" i="1"/>
  <c r="H49" i="1"/>
  <c r="I49" i="1"/>
  <c r="I45" i="1"/>
  <c r="H45" i="1"/>
  <c r="I41" i="1"/>
  <c r="H41" i="1"/>
  <c r="I37" i="1"/>
  <c r="H37" i="1"/>
  <c r="H33" i="1"/>
  <c r="I33" i="1"/>
  <c r="I29" i="1"/>
  <c r="H29" i="1"/>
  <c r="I25" i="1"/>
  <c r="H25" i="1"/>
  <c r="I21" i="1"/>
  <c r="H21" i="1"/>
  <c r="I13" i="1"/>
  <c r="H13" i="1"/>
  <c r="I9" i="1"/>
  <c r="H9" i="1"/>
  <c r="I5" i="1"/>
  <c r="H5" i="1"/>
  <c r="H225" i="1"/>
  <c r="H161" i="1"/>
  <c r="H82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40" i="1"/>
  <c r="H40" i="1"/>
  <c r="I36" i="1"/>
  <c r="H36" i="1"/>
  <c r="I32" i="1"/>
  <c r="H32" i="1"/>
  <c r="I24" i="1"/>
  <c r="H24" i="1"/>
  <c r="I20" i="1"/>
  <c r="H20" i="1"/>
  <c r="I16" i="1"/>
  <c r="H16" i="1"/>
  <c r="I12" i="1"/>
  <c r="H12" i="1"/>
  <c r="I8" i="1"/>
  <c r="H8" i="1"/>
  <c r="I4" i="1"/>
  <c r="H4" i="1"/>
  <c r="H209" i="1"/>
  <c r="H145" i="1"/>
  <c r="H50" i="1"/>
  <c r="I204" i="1"/>
  <c r="I99" i="1"/>
  <c r="H99" i="1"/>
  <c r="I95" i="1"/>
  <c r="H95" i="1"/>
  <c r="I91" i="1"/>
  <c r="H91" i="1"/>
  <c r="H87" i="1"/>
  <c r="I87" i="1"/>
  <c r="I83" i="1"/>
  <c r="H83" i="1"/>
  <c r="I79" i="1"/>
  <c r="H79" i="1"/>
  <c r="I75" i="1"/>
  <c r="H75" i="1"/>
  <c r="I71" i="1"/>
  <c r="H71" i="1"/>
  <c r="I67" i="1"/>
  <c r="H67" i="1"/>
  <c r="I63" i="1"/>
  <c r="H63" i="1"/>
  <c r="I59" i="1"/>
  <c r="H59" i="1"/>
  <c r="H55" i="1"/>
  <c r="I55" i="1"/>
  <c r="I51" i="1"/>
  <c r="H51" i="1"/>
  <c r="I47" i="1"/>
  <c r="H47" i="1"/>
  <c r="I43" i="1"/>
  <c r="H43" i="1"/>
  <c r="I39" i="1"/>
  <c r="H39" i="1"/>
  <c r="I35" i="1"/>
  <c r="H35" i="1"/>
  <c r="I31" i="1"/>
  <c r="H31" i="1"/>
  <c r="I27" i="1"/>
  <c r="H27" i="1"/>
  <c r="I23" i="1"/>
  <c r="H23" i="1"/>
  <c r="I19" i="1"/>
  <c r="H19" i="1"/>
  <c r="I15" i="1"/>
  <c r="H15" i="1"/>
  <c r="I11" i="1"/>
  <c r="H11" i="1"/>
  <c r="I7" i="1"/>
  <c r="H7" i="1"/>
  <c r="I3" i="1"/>
  <c r="H3" i="1"/>
  <c r="H193" i="1"/>
  <c r="H124" i="1"/>
  <c r="H18" i="1"/>
  <c r="I97" i="1"/>
  <c r="I14" i="1"/>
  <c r="H14" i="1"/>
  <c r="I10" i="1"/>
  <c r="H10" i="1"/>
  <c r="H241" i="1"/>
  <c r="H177" i="1"/>
  <c r="H103" i="1"/>
  <c r="I117" i="8"/>
  <c r="B117" i="7" s="1"/>
  <c r="I145" i="8"/>
  <c r="B145" i="7" s="1"/>
  <c r="I133" i="8"/>
  <c r="B133" i="7" s="1"/>
  <c r="I113" i="8"/>
  <c r="B113" i="7" s="1"/>
  <c r="I101" i="8"/>
  <c r="B101" i="7" s="1"/>
  <c r="I81" i="8"/>
  <c r="B81" i="7" s="1"/>
  <c r="I69" i="8"/>
  <c r="B69" i="7" s="1"/>
  <c r="I49" i="8"/>
  <c r="B49" i="7" s="1"/>
  <c r="I37" i="8"/>
  <c r="B37" i="7" s="1"/>
  <c r="I17" i="8"/>
  <c r="B17" i="7" s="1"/>
  <c r="I5" i="8"/>
  <c r="B5" i="7" s="1"/>
  <c r="I149" i="8"/>
  <c r="B149" i="7" s="1"/>
  <c r="I97" i="8"/>
  <c r="B97" i="7" s="1"/>
  <c r="I85" i="8"/>
  <c r="B85" i="7" s="1"/>
  <c r="I33" i="8"/>
  <c r="B33" i="7" s="1"/>
  <c r="I21" i="8"/>
  <c r="B21" i="7" s="1"/>
  <c r="I141" i="8"/>
  <c r="B141" i="7" s="1"/>
  <c r="I137" i="8"/>
  <c r="B137" i="7" s="1"/>
  <c r="I125" i="8"/>
  <c r="B125" i="7" s="1"/>
  <c r="I121" i="8"/>
  <c r="B121" i="7" s="1"/>
  <c r="I109" i="8"/>
  <c r="B109" i="7" s="1"/>
  <c r="I105" i="8"/>
  <c r="B105" i="7" s="1"/>
  <c r="I93" i="8"/>
  <c r="B93" i="7" s="1"/>
  <c r="I89" i="8"/>
  <c r="B89" i="7" s="1"/>
  <c r="I77" i="8"/>
  <c r="B77" i="7" s="1"/>
  <c r="I73" i="8"/>
  <c r="B73" i="7" s="1"/>
  <c r="I61" i="8"/>
  <c r="B61" i="7" s="1"/>
  <c r="I57" i="8"/>
  <c r="B57" i="7" s="1"/>
  <c r="I45" i="8"/>
  <c r="B45" i="7" s="1"/>
  <c r="I41" i="8"/>
  <c r="B41" i="7" s="1"/>
  <c r="I29" i="8"/>
  <c r="B29" i="7" s="1"/>
  <c r="I25" i="8"/>
  <c r="B25" i="7" s="1"/>
  <c r="I13" i="8"/>
  <c r="B13" i="7" s="1"/>
  <c r="I9" i="8"/>
  <c r="B9" i="7" s="1"/>
  <c r="I2" i="8"/>
  <c r="B2" i="7" s="1"/>
  <c r="I150" i="8"/>
  <c r="B150" i="7" s="1"/>
  <c r="I146" i="8"/>
  <c r="B146" i="7" s="1"/>
  <c r="I142" i="8"/>
  <c r="B142" i="7" s="1"/>
  <c r="I138" i="8"/>
  <c r="B138" i="7" s="1"/>
  <c r="I134" i="8"/>
  <c r="B134" i="7" s="1"/>
  <c r="I130" i="8"/>
  <c r="B130" i="7" s="1"/>
  <c r="I126" i="8"/>
  <c r="B126" i="7" s="1"/>
  <c r="I122" i="8"/>
  <c r="B122" i="7" s="1"/>
  <c r="I118" i="8"/>
  <c r="B118" i="7" s="1"/>
  <c r="I114" i="8"/>
  <c r="B114" i="7" s="1"/>
  <c r="I110" i="8"/>
  <c r="B110" i="7" s="1"/>
  <c r="I106" i="8"/>
  <c r="B106" i="7" s="1"/>
  <c r="I102" i="8"/>
  <c r="B102" i="7" s="1"/>
  <c r="I98" i="8"/>
  <c r="B98" i="7" s="1"/>
  <c r="I94" i="8"/>
  <c r="B94" i="7" s="1"/>
  <c r="I90" i="8"/>
  <c r="B90" i="7" s="1"/>
  <c r="I86" i="8"/>
  <c r="B86" i="7" s="1"/>
  <c r="I82" i="8"/>
  <c r="B82" i="7" s="1"/>
  <c r="I78" i="8"/>
  <c r="B78" i="7" s="1"/>
  <c r="I74" i="8"/>
  <c r="B74" i="7" s="1"/>
  <c r="I70" i="8"/>
  <c r="B70" i="7" s="1"/>
  <c r="I66" i="8"/>
  <c r="B66" i="7" s="1"/>
  <c r="I62" i="8"/>
  <c r="B62" i="7" s="1"/>
  <c r="I58" i="8"/>
  <c r="B58" i="7" s="1"/>
  <c r="I54" i="8"/>
  <c r="B54" i="7" s="1"/>
  <c r="I50" i="8"/>
  <c r="B50" i="7" s="1"/>
  <c r="I46" i="8"/>
  <c r="B46" i="7" s="1"/>
  <c r="I42" i="8"/>
  <c r="B42" i="7" s="1"/>
  <c r="I38" i="8"/>
  <c r="B38" i="7" s="1"/>
  <c r="I34" i="8"/>
  <c r="B34" i="7" s="1"/>
  <c r="I30" i="8"/>
  <c r="B30" i="7" s="1"/>
  <c r="I26" i="8"/>
  <c r="B26" i="7" s="1"/>
  <c r="I22" i="8"/>
  <c r="B22" i="7" s="1"/>
  <c r="I18" i="8"/>
  <c r="B18" i="7" s="1"/>
  <c r="I14" i="8"/>
  <c r="B14" i="7" s="1"/>
  <c r="I10" i="8"/>
  <c r="B10" i="7" s="1"/>
  <c r="I6" i="8"/>
  <c r="B6" i="7" s="1"/>
  <c r="I8" i="8" l="1"/>
  <c r="B8" i="7" s="1"/>
  <c r="I48" i="8"/>
  <c r="B48" i="7" s="1"/>
  <c r="I88" i="8"/>
  <c r="B88" i="7" s="1"/>
  <c r="I136" i="8"/>
  <c r="B136" i="7" s="1"/>
  <c r="I4" i="8"/>
  <c r="B4" i="7" s="1"/>
  <c r="I15" i="8"/>
  <c r="B15" i="7" s="1"/>
  <c r="I27" i="8"/>
  <c r="B27" i="7" s="1"/>
  <c r="I39" i="8"/>
  <c r="B39" i="7" s="1"/>
  <c r="I51" i="8"/>
  <c r="B51" i="7" s="1"/>
  <c r="I63" i="8"/>
  <c r="B63" i="7" s="1"/>
  <c r="I75" i="8"/>
  <c r="B75" i="7" s="1"/>
  <c r="I84" i="8"/>
  <c r="B84" i="7" s="1"/>
  <c r="I99" i="8"/>
  <c r="B99" i="7" s="1"/>
  <c r="I108" i="8"/>
  <c r="B108" i="7" s="1"/>
  <c r="I119" i="8"/>
  <c r="B119" i="7" s="1"/>
  <c r="I132" i="8"/>
  <c r="B132" i="7" s="1"/>
  <c r="I143" i="8"/>
  <c r="B143" i="7" s="1"/>
  <c r="I72" i="8"/>
  <c r="B72" i="7" s="1"/>
  <c r="I53" i="8"/>
  <c r="B53" i="7" s="1"/>
  <c r="I20" i="8"/>
  <c r="B20" i="7" s="1"/>
  <c r="I44" i="8"/>
  <c r="B44" i="7" s="1"/>
  <c r="I55" i="8"/>
  <c r="B55" i="7" s="1"/>
  <c r="I79" i="8"/>
  <c r="B79" i="7" s="1"/>
  <c r="I103" i="8"/>
  <c r="B103" i="7" s="1"/>
  <c r="I127" i="8"/>
  <c r="B127" i="7" s="1"/>
  <c r="I148" i="8"/>
  <c r="B148" i="7" s="1"/>
  <c r="I80" i="8"/>
  <c r="B80" i="7" s="1"/>
  <c r="I3" i="8"/>
  <c r="B3" i="7" s="1"/>
  <c r="I12" i="8"/>
  <c r="B12" i="7" s="1"/>
  <c r="I36" i="8"/>
  <c r="B36" i="7" s="1"/>
  <c r="I59" i="8"/>
  <c r="B59" i="7" s="1"/>
  <c r="I83" i="8"/>
  <c r="B83" i="7" s="1"/>
  <c r="I107" i="8"/>
  <c r="B107" i="7" s="1"/>
  <c r="I131" i="8"/>
  <c r="B131" i="7" s="1"/>
  <c r="I151" i="8"/>
  <c r="B151" i="7" s="1"/>
  <c r="I16" i="8"/>
  <c r="B16" i="7" s="1"/>
  <c r="I56" i="8"/>
  <c r="B56" i="7" s="1"/>
  <c r="I104" i="8"/>
  <c r="B104" i="7" s="1"/>
  <c r="I144" i="8"/>
  <c r="B144" i="7" s="1"/>
  <c r="I7" i="8"/>
  <c r="B7" i="7" s="1"/>
  <c r="I19" i="8"/>
  <c r="B19" i="7" s="1"/>
  <c r="I31" i="8"/>
  <c r="B31" i="7" s="1"/>
  <c r="I43" i="8"/>
  <c r="B43" i="7" s="1"/>
  <c r="I52" i="8"/>
  <c r="B52" i="7" s="1"/>
  <c r="I67" i="8"/>
  <c r="B67" i="7" s="1"/>
  <c r="I76" i="8"/>
  <c r="B76" i="7" s="1"/>
  <c r="I87" i="8"/>
  <c r="B87" i="7" s="1"/>
  <c r="I100" i="8"/>
  <c r="B100" i="7" s="1"/>
  <c r="I111" i="8"/>
  <c r="B111" i="7" s="1"/>
  <c r="I123" i="8"/>
  <c r="B123" i="7" s="1"/>
  <c r="I135" i="8"/>
  <c r="B135" i="7" s="1"/>
  <c r="I147" i="8"/>
  <c r="B147" i="7" s="1"/>
  <c r="I24" i="8"/>
  <c r="B24" i="7" s="1"/>
  <c r="I112" i="8"/>
  <c r="B112" i="7" s="1"/>
  <c r="I11" i="8"/>
  <c r="B11" i="7" s="1"/>
  <c r="I35" i="8"/>
  <c r="B35" i="7" s="1"/>
  <c r="I68" i="8"/>
  <c r="B68" i="7" s="1"/>
  <c r="I91" i="8"/>
  <c r="B91" i="7" s="1"/>
  <c r="I115" i="8"/>
  <c r="B115" i="7" s="1"/>
  <c r="I139" i="8"/>
  <c r="B139" i="7" s="1"/>
  <c r="I40" i="8"/>
  <c r="B40" i="7" s="1"/>
  <c r="I120" i="8"/>
  <c r="B120" i="7" s="1"/>
  <c r="I23" i="8"/>
  <c r="B23" i="7" s="1"/>
  <c r="I47" i="8"/>
  <c r="B47" i="7" s="1"/>
  <c r="I71" i="8"/>
  <c r="B71" i="7" s="1"/>
  <c r="I95" i="8"/>
  <c r="B95" i="7" s="1"/>
  <c r="I116" i="8"/>
  <c r="B116" i="7" s="1"/>
  <c r="I140" i="8"/>
  <c r="B140" i="7" s="1"/>
  <c r="L13" i="3"/>
  <c r="L12" i="1"/>
  <c r="L13" i="1"/>
  <c r="L13" i="4"/>
  <c r="L12" i="4"/>
  <c r="M10" i="2"/>
  <c r="N10" i="2"/>
  <c r="M9" i="2"/>
  <c r="N9" i="2"/>
  <c r="L12" i="3"/>
  <c r="K2" i="4"/>
  <c r="N5" i="10" s="1"/>
  <c r="Q5" i="10" s="1"/>
  <c r="K2" i="2"/>
  <c r="N4" i="10" s="1"/>
  <c r="Q4" i="10" s="1"/>
  <c r="L2" i="2"/>
  <c r="O4" i="10" s="1"/>
  <c r="K2" i="3"/>
  <c r="N3" i="10" s="1"/>
  <c r="Q3" i="10" s="1"/>
  <c r="L2" i="3"/>
  <c r="O3" i="10" s="1"/>
  <c r="K2" i="1"/>
  <c r="N2" i="10" s="1"/>
  <c r="Q2" i="10" s="1"/>
  <c r="L2" i="1"/>
  <c r="O2" i="10" s="1"/>
  <c r="M2" i="4"/>
  <c r="P5" i="10" s="1"/>
  <c r="M2" i="2"/>
  <c r="P4" i="10" s="1"/>
  <c r="M2" i="1"/>
  <c r="P2" i="10" s="1"/>
  <c r="L14" i="4" l="1"/>
  <c r="L14" i="3"/>
  <c r="L14" i="1"/>
  <c r="L13" i="2"/>
  <c r="L12" i="2"/>
  <c r="M2" i="3"/>
  <c r="P3" i="10" s="1"/>
  <c r="Q6" i="10"/>
  <c r="R2" i="10" s="1"/>
  <c r="L14" i="2" l="1"/>
  <c r="R3" i="10"/>
  <c r="R4" i="10"/>
  <c r="R5" i="10"/>
  <c r="J73" i="10" s="1"/>
  <c r="K73" i="10" s="1"/>
  <c r="J113" i="10" l="1"/>
  <c r="K113" i="10" s="1"/>
  <c r="J71" i="10"/>
  <c r="K71" i="10" s="1"/>
  <c r="J66" i="10"/>
  <c r="K66" i="10" s="1"/>
  <c r="J24" i="10"/>
  <c r="K24" i="10" s="1"/>
  <c r="J11" i="10"/>
  <c r="K11" i="10" s="1"/>
  <c r="J42" i="10"/>
  <c r="K42" i="10" s="1"/>
  <c r="J210" i="10"/>
  <c r="K210" i="10" s="1"/>
  <c r="J168" i="10"/>
  <c r="K168" i="10" s="1"/>
  <c r="J57" i="10"/>
  <c r="K57" i="10" s="1"/>
  <c r="J90" i="10"/>
  <c r="K90" i="10" s="1"/>
  <c r="J213" i="10"/>
  <c r="K213" i="10" s="1"/>
  <c r="J35" i="10"/>
  <c r="K35" i="10" s="1"/>
  <c r="J207" i="10"/>
  <c r="K207" i="10" s="1"/>
  <c r="J226" i="10"/>
  <c r="K226" i="10" s="1"/>
  <c r="J39" i="10"/>
  <c r="K39" i="10" s="1"/>
  <c r="J20" i="10"/>
  <c r="K20" i="10" s="1"/>
  <c r="J205" i="10"/>
  <c r="K205" i="10" s="1"/>
  <c r="J79" i="10"/>
  <c r="K79" i="10" s="1"/>
  <c r="J130" i="10"/>
  <c r="K130" i="10" s="1"/>
  <c r="J234" i="10"/>
  <c r="K234" i="10" s="1"/>
  <c r="J34" i="10"/>
  <c r="K34" i="10" s="1"/>
  <c r="J177" i="10"/>
  <c r="K177" i="10" s="1"/>
  <c r="J233" i="10"/>
  <c r="K233" i="10" s="1"/>
  <c r="J46" i="10"/>
  <c r="K46" i="10" s="1"/>
  <c r="J235" i="10"/>
  <c r="K235" i="10" s="1"/>
  <c r="J163" i="10"/>
  <c r="K163" i="10" s="1"/>
  <c r="J174" i="10"/>
  <c r="K174" i="10" s="1"/>
  <c r="J53" i="10"/>
  <c r="K53" i="10" s="1"/>
  <c r="J56" i="10"/>
  <c r="K56" i="10" s="1"/>
  <c r="J22" i="10"/>
  <c r="K22" i="10" s="1"/>
  <c r="J8" i="10"/>
  <c r="K8" i="10" s="1"/>
  <c r="J172" i="10"/>
  <c r="K172" i="10" s="1"/>
  <c r="J121" i="10"/>
  <c r="K121" i="10" s="1"/>
  <c r="J118" i="10"/>
  <c r="K118" i="10" s="1"/>
  <c r="J58" i="10"/>
  <c r="K58" i="10" s="1"/>
  <c r="J230" i="10"/>
  <c r="K230" i="10" s="1"/>
  <c r="J161" i="10"/>
  <c r="K161" i="10" s="1"/>
  <c r="J47" i="10"/>
  <c r="K47" i="10" s="1"/>
  <c r="J151" i="10"/>
  <c r="K151" i="10" s="1"/>
  <c r="J12" i="10"/>
  <c r="K12" i="10" s="1"/>
  <c r="J144" i="10"/>
  <c r="K144" i="10" s="1"/>
  <c r="J156" i="10"/>
  <c r="K156" i="10" s="1"/>
  <c r="J189" i="10"/>
  <c r="K189" i="10" s="1"/>
  <c r="J100" i="10"/>
  <c r="K100" i="10" s="1"/>
  <c r="J176" i="10"/>
  <c r="K176" i="10" s="1"/>
  <c r="J51" i="10"/>
  <c r="K51" i="10" s="1"/>
  <c r="J13" i="10"/>
  <c r="K13" i="10" s="1"/>
  <c r="J25" i="10"/>
  <c r="K25" i="10" s="1"/>
  <c r="J30" i="10"/>
  <c r="K30" i="10" s="1"/>
  <c r="J158" i="10"/>
  <c r="K158" i="10" s="1"/>
  <c r="J50" i="10"/>
  <c r="K50" i="10" s="1"/>
  <c r="J178" i="10"/>
  <c r="K178" i="10" s="1"/>
  <c r="J69" i="10"/>
  <c r="K69" i="10" s="1"/>
  <c r="J197" i="10"/>
  <c r="K197" i="10" s="1"/>
  <c r="J43" i="10"/>
  <c r="K43" i="10" s="1"/>
  <c r="J119" i="10"/>
  <c r="K119" i="10" s="1"/>
  <c r="J203" i="10"/>
  <c r="K203" i="10" s="1"/>
  <c r="J32" i="10"/>
  <c r="K32" i="10" s="1"/>
  <c r="J104" i="10"/>
  <c r="K104" i="10" s="1"/>
  <c r="J180" i="10"/>
  <c r="K180" i="10" s="1"/>
  <c r="J63" i="10"/>
  <c r="K63" i="10" s="1"/>
  <c r="J29" i="10"/>
  <c r="K29" i="10" s="1"/>
  <c r="J45" i="10"/>
  <c r="K45" i="10" s="1"/>
  <c r="J122" i="10"/>
  <c r="K122" i="10" s="1"/>
  <c r="J105" i="10"/>
  <c r="K105" i="10" s="1"/>
  <c r="J145" i="10"/>
  <c r="K145" i="10" s="1"/>
  <c r="J55" i="10"/>
  <c r="K55" i="10" s="1"/>
  <c r="J28" i="10"/>
  <c r="K28" i="10" s="1"/>
  <c r="J33" i="10"/>
  <c r="K33" i="10" s="1"/>
  <c r="J175" i="10"/>
  <c r="K175" i="10" s="1"/>
  <c r="J41" i="10"/>
  <c r="K41" i="10" s="1"/>
  <c r="J44" i="10"/>
  <c r="K44" i="10" s="1"/>
  <c r="J116" i="10"/>
  <c r="K116" i="10" s="1"/>
  <c r="J192" i="10"/>
  <c r="K192" i="10" s="1"/>
  <c r="J93" i="10"/>
  <c r="K93" i="10" s="1"/>
  <c r="J62" i="10"/>
  <c r="K62" i="10" s="1"/>
  <c r="J190" i="10"/>
  <c r="K190" i="10" s="1"/>
  <c r="J82" i="10"/>
  <c r="K82" i="10" s="1"/>
  <c r="J214" i="10"/>
  <c r="K214" i="10" s="1"/>
  <c r="J101" i="10"/>
  <c r="K101" i="10" s="1"/>
  <c r="J229" i="10"/>
  <c r="K229" i="10" s="1"/>
  <c r="J67" i="10"/>
  <c r="K67" i="10" s="1"/>
  <c r="J143" i="10"/>
  <c r="K143" i="10" s="1"/>
  <c r="J223" i="10"/>
  <c r="K223" i="10" s="1"/>
  <c r="J48" i="10"/>
  <c r="K48" i="10" s="1"/>
  <c r="J120" i="10"/>
  <c r="K120" i="10" s="1"/>
  <c r="J196" i="10"/>
  <c r="K196" i="10" s="1"/>
  <c r="J191" i="10"/>
  <c r="K191" i="10" s="1"/>
  <c r="J89" i="10"/>
  <c r="K89" i="10" s="1"/>
  <c r="J109" i="10"/>
  <c r="K109" i="10" s="1"/>
  <c r="J106" i="10"/>
  <c r="K106" i="10" s="1"/>
  <c r="J40" i="10"/>
  <c r="K40" i="10" s="1"/>
  <c r="J87" i="10"/>
  <c r="K87" i="10" s="1"/>
  <c r="J52" i="10"/>
  <c r="K52" i="10" s="1"/>
  <c r="J154" i="10"/>
  <c r="K154" i="10" s="1"/>
  <c r="J77" i="10"/>
  <c r="K77" i="10" s="1"/>
  <c r="J59" i="10"/>
  <c r="K59" i="10" s="1"/>
  <c r="J91" i="10"/>
  <c r="K91" i="10" s="1"/>
  <c r="J26" i="10"/>
  <c r="K26" i="10" s="1"/>
  <c r="J110" i="10"/>
  <c r="K110" i="10" s="1"/>
  <c r="J149" i="10"/>
  <c r="K149" i="10" s="1"/>
  <c r="J27" i="10"/>
  <c r="K27" i="10" s="1"/>
  <c r="J98" i="10"/>
  <c r="K98" i="10" s="1"/>
  <c r="J75" i="10"/>
  <c r="K75" i="10" s="1"/>
  <c r="J184" i="10"/>
  <c r="K184" i="10" s="1"/>
  <c r="J183" i="10"/>
  <c r="K183" i="10" s="1"/>
  <c r="J123" i="10"/>
  <c r="K123" i="10" s="1"/>
  <c r="J103" i="10"/>
  <c r="K103" i="10" s="1"/>
  <c r="J152" i="10"/>
  <c r="K152" i="10" s="1"/>
  <c r="J54" i="10"/>
  <c r="K54" i="10" s="1"/>
  <c r="J206" i="10"/>
  <c r="K206" i="10" s="1"/>
  <c r="J107" i="10"/>
  <c r="K107" i="10" s="1"/>
  <c r="J219" i="10"/>
  <c r="K219" i="10" s="1"/>
  <c r="J88" i="10"/>
  <c r="K88" i="10" s="1"/>
  <c r="J240" i="10"/>
  <c r="K240" i="10" s="1"/>
  <c r="J237" i="10"/>
  <c r="K237" i="10" s="1"/>
  <c r="J129" i="10"/>
  <c r="K129" i="10" s="1"/>
  <c r="J72" i="10"/>
  <c r="K72" i="10" s="1"/>
  <c r="J102" i="10"/>
  <c r="K102" i="10" s="1"/>
  <c r="J162" i="10"/>
  <c r="K162" i="10" s="1"/>
  <c r="J181" i="10"/>
  <c r="K181" i="10" s="1"/>
  <c r="J70" i="10"/>
  <c r="K70" i="10" s="1"/>
  <c r="J65" i="10"/>
  <c r="K65" i="10" s="1"/>
  <c r="J171" i="10"/>
  <c r="K171" i="10" s="1"/>
  <c r="J9" i="10"/>
  <c r="K9" i="10" s="1"/>
  <c r="J194" i="10"/>
  <c r="K194" i="10" s="1"/>
  <c r="J135" i="10"/>
  <c r="K135" i="10" s="1"/>
  <c r="J228" i="10"/>
  <c r="K228" i="10" s="1"/>
  <c r="J146" i="10"/>
  <c r="K146" i="10" s="1"/>
  <c r="J222" i="10"/>
  <c r="K222" i="10" s="1"/>
  <c r="J241" i="10"/>
  <c r="K241" i="10" s="1"/>
  <c r="J147" i="10"/>
  <c r="K147" i="10" s="1"/>
  <c r="J92" i="10"/>
  <c r="K92" i="10" s="1"/>
  <c r="J96" i="10"/>
  <c r="K96" i="10" s="1"/>
  <c r="J38" i="10"/>
  <c r="K38" i="10" s="1"/>
  <c r="J202" i="10"/>
  <c r="K202" i="10" s="1"/>
  <c r="J142" i="10"/>
  <c r="K142" i="10" s="1"/>
  <c r="J81" i="10"/>
  <c r="K81" i="10" s="1"/>
  <c r="J2" i="10"/>
  <c r="K2" i="10" s="1"/>
  <c r="J95" i="10"/>
  <c r="K95" i="10" s="1"/>
  <c r="J211" i="10"/>
  <c r="K211" i="10" s="1"/>
  <c r="J68" i="10"/>
  <c r="K68" i="10" s="1"/>
  <c r="J220" i="10"/>
  <c r="K220" i="10" s="1"/>
  <c r="J169" i="10"/>
  <c r="K169" i="10" s="1"/>
  <c r="J60" i="10"/>
  <c r="K60" i="10" s="1"/>
  <c r="J132" i="10"/>
  <c r="K132" i="10" s="1"/>
  <c r="J212" i="10"/>
  <c r="K212" i="10" s="1"/>
  <c r="J140" i="10"/>
  <c r="K140" i="10" s="1"/>
  <c r="J141" i="10"/>
  <c r="K141" i="10" s="1"/>
  <c r="J153" i="10"/>
  <c r="K153" i="10" s="1"/>
  <c r="J94" i="10"/>
  <c r="K94" i="10" s="1"/>
  <c r="J218" i="10"/>
  <c r="K218" i="10" s="1"/>
  <c r="J114" i="10"/>
  <c r="K114" i="10" s="1"/>
  <c r="J5" i="10"/>
  <c r="K5" i="10" s="1"/>
  <c r="J133" i="10"/>
  <c r="K133" i="10" s="1"/>
  <c r="J7" i="10"/>
  <c r="K7" i="10" s="1"/>
  <c r="J83" i="10"/>
  <c r="K83" i="10" s="1"/>
  <c r="J159" i="10"/>
  <c r="K159" i="10" s="1"/>
  <c r="J239" i="10"/>
  <c r="K239" i="10" s="1"/>
  <c r="J64" i="10"/>
  <c r="K64" i="10" s="1"/>
  <c r="J136" i="10"/>
  <c r="K136" i="10" s="1"/>
  <c r="J216" i="10"/>
  <c r="K216" i="10" s="1"/>
  <c r="J148" i="10"/>
  <c r="K148" i="10" s="1"/>
  <c r="J157" i="10"/>
  <c r="K157" i="10" s="1"/>
  <c r="J173" i="10"/>
  <c r="K173" i="10" s="1"/>
  <c r="J31" i="10"/>
  <c r="K31" i="10" s="1"/>
  <c r="J14" i="10"/>
  <c r="K14" i="10" s="1"/>
  <c r="J195" i="10"/>
  <c r="K195" i="10" s="1"/>
  <c r="J204" i="10"/>
  <c r="K204" i="10" s="1"/>
  <c r="J215" i="10"/>
  <c r="K215" i="10" s="1"/>
  <c r="J74" i="10"/>
  <c r="K74" i="10" s="1"/>
  <c r="J170" i="10"/>
  <c r="K170" i="10" s="1"/>
  <c r="J208" i="10"/>
  <c r="K208" i="10" s="1"/>
  <c r="J112" i="10"/>
  <c r="K112" i="10" s="1"/>
  <c r="J134" i="10"/>
  <c r="K134" i="10" s="1"/>
  <c r="J111" i="10"/>
  <c r="K111" i="10" s="1"/>
  <c r="J137" i="10"/>
  <c r="K137" i="10" s="1"/>
  <c r="J166" i="10"/>
  <c r="K166" i="10" s="1"/>
  <c r="J209" i="10"/>
  <c r="K209" i="10" s="1"/>
  <c r="J36" i="10"/>
  <c r="K36" i="10" s="1"/>
  <c r="J86" i="10"/>
  <c r="K86" i="10" s="1"/>
  <c r="J85" i="10"/>
  <c r="K85" i="10" s="1"/>
  <c r="J155" i="10"/>
  <c r="K155" i="10" s="1"/>
  <c r="J200" i="10"/>
  <c r="K200" i="10" s="1"/>
  <c r="J138" i="10"/>
  <c r="K138" i="10" s="1"/>
  <c r="J97" i="10"/>
  <c r="K97" i="10" s="1"/>
  <c r="J139" i="10"/>
  <c r="K139" i="10" s="1"/>
  <c r="J4" i="10"/>
  <c r="K4" i="10" s="1"/>
  <c r="J124" i="10"/>
  <c r="K124" i="10" s="1"/>
  <c r="J76" i="10"/>
  <c r="K76" i="10" s="1"/>
  <c r="J125" i="10"/>
  <c r="K125" i="10" s="1"/>
  <c r="J3" i="10"/>
  <c r="K3" i="10" s="1"/>
  <c r="J188" i="10"/>
  <c r="K188" i="10" s="1"/>
  <c r="J182" i="10"/>
  <c r="K182" i="10" s="1"/>
  <c r="J17" i="10"/>
  <c r="K17" i="10" s="1"/>
  <c r="J225" i="10"/>
  <c r="K225" i="10" s="1"/>
  <c r="J198" i="10"/>
  <c r="K198" i="10" s="1"/>
  <c r="J193" i="10"/>
  <c r="K193" i="10" s="1"/>
  <c r="J227" i="10"/>
  <c r="K227" i="10" s="1"/>
  <c r="J6" i="10"/>
  <c r="K6" i="10" s="1"/>
  <c r="J49" i="10"/>
  <c r="K49" i="10" s="1"/>
  <c r="J187" i="10"/>
  <c r="K187" i="10" s="1"/>
  <c r="J185" i="10"/>
  <c r="K185" i="10" s="1"/>
  <c r="J238" i="10"/>
  <c r="K238" i="10" s="1"/>
  <c r="J21" i="10"/>
  <c r="K21" i="10" s="1"/>
  <c r="J15" i="10"/>
  <c r="K15" i="10" s="1"/>
  <c r="J199" i="10"/>
  <c r="K199" i="10" s="1"/>
  <c r="J128" i="10"/>
  <c r="K128" i="10" s="1"/>
  <c r="J167" i="10"/>
  <c r="K167" i="10" s="1"/>
  <c r="J78" i="10"/>
  <c r="K78" i="10" s="1"/>
  <c r="J10" i="10"/>
  <c r="K10" i="10" s="1"/>
  <c r="J186" i="10"/>
  <c r="K186" i="10" s="1"/>
  <c r="J117" i="10"/>
  <c r="K117" i="10" s="1"/>
  <c r="J19" i="10"/>
  <c r="K19" i="10" s="1"/>
  <c r="J127" i="10"/>
  <c r="K127" i="10" s="1"/>
  <c r="J231" i="10"/>
  <c r="K231" i="10" s="1"/>
  <c r="J108" i="10"/>
  <c r="K108" i="10" s="1"/>
  <c r="J115" i="10"/>
  <c r="K115" i="10" s="1"/>
  <c r="J61" i="10"/>
  <c r="K61" i="10" s="1"/>
  <c r="J80" i="10"/>
  <c r="K80" i="10" s="1"/>
  <c r="J160" i="10"/>
  <c r="K160" i="10" s="1"/>
  <c r="J232" i="10"/>
  <c r="K232" i="10" s="1"/>
  <c r="J224" i="10"/>
  <c r="K224" i="10" s="1"/>
  <c r="J201" i="10"/>
  <c r="K201" i="10" s="1"/>
  <c r="J217" i="10"/>
  <c r="K217" i="10" s="1"/>
  <c r="J126" i="10"/>
  <c r="K126" i="10" s="1"/>
  <c r="J18" i="10"/>
  <c r="K18" i="10" s="1"/>
  <c r="J150" i="10"/>
  <c r="K150" i="10" s="1"/>
  <c r="J37" i="10"/>
  <c r="K37" i="10" s="1"/>
  <c r="J165" i="10"/>
  <c r="K165" i="10" s="1"/>
  <c r="J23" i="10"/>
  <c r="K23" i="10" s="1"/>
  <c r="J99" i="10"/>
  <c r="K99" i="10" s="1"/>
  <c r="J179" i="10"/>
  <c r="K179" i="10" s="1"/>
  <c r="J16" i="10"/>
  <c r="K16" i="10" s="1"/>
  <c r="J84" i="10"/>
  <c r="K84" i="10" s="1"/>
  <c r="J164" i="10"/>
  <c r="K164" i="10" s="1"/>
  <c r="J236" i="10"/>
  <c r="K236" i="10" s="1"/>
  <c r="J131" i="10"/>
  <c r="K131" i="10" s="1"/>
  <c r="J221" i="10"/>
  <c r="K221" i="10" s="1"/>
  <c r="O18" i="10" l="1"/>
  <c r="P18" i="10"/>
  <c r="O17" i="10"/>
  <c r="P17" i="10"/>
  <c r="N20" i="10" l="1"/>
  <c r="N21" i="10"/>
  <c r="N22" i="10" l="1"/>
</calcChain>
</file>

<file path=xl/sharedStrings.xml><?xml version="1.0" encoding="utf-8"?>
<sst xmlns="http://schemas.openxmlformats.org/spreadsheetml/2006/main" count="2074" uniqueCount="46">
  <si>
    <t>Creditability</t>
  </si>
  <si>
    <t>Logistic Regression</t>
  </si>
  <si>
    <t>Logistic Regression (Bad)</t>
  </si>
  <si>
    <t>Logistic Regression (Good)</t>
  </si>
  <si>
    <t>Good</t>
  </si>
  <si>
    <t>Bad</t>
  </si>
  <si>
    <t>Naive Bayes</t>
  </si>
  <si>
    <t>Naive Bayes (Bad)</t>
  </si>
  <si>
    <t>Naive Bayes (Good)</t>
  </si>
  <si>
    <t>Random Forest</t>
  </si>
  <si>
    <t>Random Forest (Bad)</t>
  </si>
  <si>
    <t>Random Forest (Good)</t>
  </si>
  <si>
    <t>SVM</t>
  </si>
  <si>
    <t>SVM (Bad)</t>
  </si>
  <si>
    <t>SVM (Good)</t>
  </si>
  <si>
    <t>Creditability #</t>
  </si>
  <si>
    <t>Error</t>
  </si>
  <si>
    <t>AbsError</t>
  </si>
  <si>
    <t>SqrError</t>
  </si>
  <si>
    <t>MAE</t>
  </si>
  <si>
    <t>MSE</t>
  </si>
  <si>
    <t>RMSE</t>
  </si>
  <si>
    <t>Naïve Bayes</t>
  </si>
  <si>
    <t>Inverse MSE</t>
  </si>
  <si>
    <t>Total</t>
  </si>
  <si>
    <t>Weight</t>
  </si>
  <si>
    <t>ID</t>
  </si>
  <si>
    <t>prediction</t>
  </si>
  <si>
    <t>LR Prediction</t>
  </si>
  <si>
    <t>RF Prediction</t>
  </si>
  <si>
    <t>NB Prediction</t>
  </si>
  <si>
    <t>SVM Prediction</t>
  </si>
  <si>
    <t>Threshold Prediction</t>
  </si>
  <si>
    <t>Predicted</t>
  </si>
  <si>
    <t>Actual</t>
  </si>
  <si>
    <t>Confusion Matrix</t>
  </si>
  <si>
    <t>Model Prediction</t>
  </si>
  <si>
    <t>Precision</t>
  </si>
  <si>
    <t>Recall</t>
  </si>
  <si>
    <t>F1</t>
  </si>
  <si>
    <t>Model Thresholds</t>
  </si>
  <si>
    <t>LR prediction</t>
  </si>
  <si>
    <t>Threshold</t>
  </si>
  <si>
    <t>RF prediction</t>
  </si>
  <si>
    <t>SVM prediction</t>
  </si>
  <si>
    <t>NB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</si>
</sst>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1EA1-2A4B-4CEA-90C3-7EB61377CC03}">
  <dimension ref="A1:N241"/>
  <sheetViews>
    <sheetView topLeftCell="B1" workbookViewId="0">
      <selection activeCell="N9" sqref="N9"/>
    </sheetView>
  </sheetViews>
  <sheetFormatPr defaultRowHeight="14.5" x14ac:dyDescent="0.35"/>
  <cols>
    <col min="1" max="1" width="10.81640625" bestFit="1" customWidth="1"/>
    <col min="2" max="2" width="16.36328125" bestFit="1" customWidth="1"/>
    <col min="3" max="3" width="21.453125" bestFit="1" customWidth="1"/>
    <col min="4" max="4" width="22.81640625" bestFit="1" customWidth="1"/>
    <col min="5" max="5" width="12.26953125" bestFit="1" customWidth="1"/>
    <col min="6" max="6" width="12.26953125" customWidth="1"/>
    <col min="8" max="8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41</v>
      </c>
      <c r="G1" t="s">
        <v>16</v>
      </c>
      <c r="H1" t="s">
        <v>18</v>
      </c>
      <c r="I1" t="s">
        <v>17</v>
      </c>
      <c r="K1" t="s">
        <v>20</v>
      </c>
      <c r="L1" t="s">
        <v>19</v>
      </c>
      <c r="M1" t="s">
        <v>21</v>
      </c>
    </row>
    <row r="2" spans="1:14" x14ac:dyDescent="0.35">
      <c r="A2" t="s">
        <v>4</v>
      </c>
      <c r="B2" t="s">
        <v>4</v>
      </c>
      <c r="C2">
        <v>0.438881191635693</v>
      </c>
      <c r="D2">
        <v>0.56111880836430605</v>
      </c>
      <c r="E2">
        <f>IF(A2="Good", 1, 0)</f>
        <v>1</v>
      </c>
      <c r="F2">
        <f>IF(D2&gt;=$L$4,1,0)</f>
        <v>1</v>
      </c>
      <c r="G2">
        <f>E2-D2</f>
        <v>0.43888119163569395</v>
      </c>
      <c r="H2">
        <f>G2^2</f>
        <v>0.19261670037156672</v>
      </c>
      <c r="I2">
        <f>ABS(G2)</f>
        <v>0.43888119163569395</v>
      </c>
      <c r="K2">
        <f>AVERAGE(H2:H241)</f>
        <v>0.16107981574013805</v>
      </c>
      <c r="L2">
        <f>AVERAGE(I2:I241)</f>
        <v>0.30900415676453363</v>
      </c>
      <c r="M2">
        <f>K2^0.5</f>
        <v>0.40134749997992769</v>
      </c>
    </row>
    <row r="3" spans="1:14" x14ac:dyDescent="0.35">
      <c r="A3" t="s">
        <v>5</v>
      </c>
      <c r="B3" t="s">
        <v>4</v>
      </c>
      <c r="C3">
        <v>0.49852871536071403</v>
      </c>
      <c r="D3">
        <v>0.50147128463928503</v>
      </c>
      <c r="E3">
        <f t="shared" ref="E3:E66" si="0">IF(A3="Good", 1, 0)</f>
        <v>0</v>
      </c>
      <c r="F3">
        <f t="shared" ref="F3:F66" si="1">IF(D3&gt;=$L$4,1,0)</f>
        <v>1</v>
      </c>
      <c r="G3">
        <f t="shared" ref="G3:G66" si="2">E3-D3</f>
        <v>-0.50147128463928503</v>
      </c>
      <c r="H3">
        <f t="shared" ref="H3:H66" si="3">G3^2</f>
        <v>0.25147344931777482</v>
      </c>
      <c r="I3">
        <f t="shared" ref="I3:I66" si="4">ABS(G3)</f>
        <v>0.50147128463928503</v>
      </c>
    </row>
    <row r="4" spans="1:14" x14ac:dyDescent="0.35">
      <c r="A4" t="s">
        <v>4</v>
      </c>
      <c r="B4" t="s">
        <v>4</v>
      </c>
      <c r="C4">
        <v>0.31291686281369302</v>
      </c>
      <c r="D4">
        <v>0.68708313718630598</v>
      </c>
      <c r="E4">
        <f t="shared" si="0"/>
        <v>1</v>
      </c>
      <c r="F4">
        <f t="shared" si="1"/>
        <v>1</v>
      </c>
      <c r="G4">
        <f t="shared" si="2"/>
        <v>0.31291686281369402</v>
      </c>
      <c r="H4">
        <f t="shared" si="3"/>
        <v>9.7916963033164203E-2</v>
      </c>
      <c r="I4">
        <f t="shared" si="4"/>
        <v>0.31291686281369402</v>
      </c>
      <c r="K4" t="s">
        <v>42</v>
      </c>
      <c r="L4">
        <v>0.36261922469231583</v>
      </c>
    </row>
    <row r="5" spans="1:14" x14ac:dyDescent="0.35">
      <c r="A5" t="s">
        <v>4</v>
      </c>
      <c r="B5" t="s">
        <v>4</v>
      </c>
      <c r="C5">
        <v>0.183827716104879</v>
      </c>
      <c r="D5">
        <v>0.81617228389511998</v>
      </c>
      <c r="E5">
        <f t="shared" si="0"/>
        <v>1</v>
      </c>
      <c r="F5">
        <f t="shared" si="1"/>
        <v>1</v>
      </c>
      <c r="G5">
        <f t="shared" si="2"/>
        <v>0.18382771610488002</v>
      </c>
      <c r="H5">
        <f t="shared" si="3"/>
        <v>3.3792629208336367E-2</v>
      </c>
      <c r="I5">
        <f t="shared" si="4"/>
        <v>0.18382771610488002</v>
      </c>
    </row>
    <row r="6" spans="1:14" x14ac:dyDescent="0.35">
      <c r="A6" t="s">
        <v>4</v>
      </c>
      <c r="B6" t="s">
        <v>4</v>
      </c>
      <c r="C6">
        <v>0.28152301026872001</v>
      </c>
      <c r="D6">
        <v>0.71847698973127905</v>
      </c>
      <c r="E6">
        <f t="shared" si="0"/>
        <v>1</v>
      </c>
      <c r="F6">
        <f t="shared" si="1"/>
        <v>1</v>
      </c>
      <c r="G6">
        <f t="shared" si="2"/>
        <v>0.28152301026872095</v>
      </c>
      <c r="H6">
        <f t="shared" si="3"/>
        <v>7.9255205310762369E-2</v>
      </c>
      <c r="I6">
        <f t="shared" si="4"/>
        <v>0.28152301026872095</v>
      </c>
      <c r="K6" t="s">
        <v>35</v>
      </c>
    </row>
    <row r="7" spans="1:14" x14ac:dyDescent="0.35">
      <c r="A7" t="s">
        <v>4</v>
      </c>
      <c r="B7" t="s">
        <v>4</v>
      </c>
      <c r="C7">
        <v>0.391769427542215</v>
      </c>
      <c r="D7">
        <v>0.608230572457785</v>
      </c>
      <c r="E7">
        <f t="shared" si="0"/>
        <v>1</v>
      </c>
      <c r="F7">
        <f t="shared" si="1"/>
        <v>1</v>
      </c>
      <c r="G7">
        <f t="shared" si="2"/>
        <v>0.391769427542215</v>
      </c>
      <c r="H7">
        <f t="shared" si="3"/>
        <v>0.15348328435675485</v>
      </c>
      <c r="I7">
        <f t="shared" si="4"/>
        <v>0.391769427542215</v>
      </c>
      <c r="L7" t="s">
        <v>33</v>
      </c>
    </row>
    <row r="8" spans="1:14" x14ac:dyDescent="0.35">
      <c r="A8" t="s">
        <v>4</v>
      </c>
      <c r="B8" t="s">
        <v>4</v>
      </c>
      <c r="C8">
        <v>0.181452109913807</v>
      </c>
      <c r="D8">
        <v>0.818547890086192</v>
      </c>
      <c r="E8">
        <f t="shared" si="0"/>
        <v>1</v>
      </c>
      <c r="F8">
        <f t="shared" si="1"/>
        <v>1</v>
      </c>
      <c r="G8">
        <f t="shared" si="2"/>
        <v>0.181452109913808</v>
      </c>
      <c r="H8">
        <f t="shared" si="3"/>
        <v>3.2924868192172663E-2</v>
      </c>
      <c r="I8">
        <f t="shared" si="4"/>
        <v>0.181452109913808</v>
      </c>
      <c r="K8" t="s">
        <v>34</v>
      </c>
      <c r="M8" t="s">
        <v>5</v>
      </c>
      <c r="N8" t="s">
        <v>4</v>
      </c>
    </row>
    <row r="9" spans="1:14" x14ac:dyDescent="0.35">
      <c r="A9" t="s">
        <v>4</v>
      </c>
      <c r="B9" t="s">
        <v>4</v>
      </c>
      <c r="C9">
        <v>0.30521920901625998</v>
      </c>
      <c r="D9">
        <v>0.69478079098373902</v>
      </c>
      <c r="E9">
        <f t="shared" si="0"/>
        <v>1</v>
      </c>
      <c r="F9">
        <f t="shared" si="1"/>
        <v>1</v>
      </c>
      <c r="G9">
        <f t="shared" si="2"/>
        <v>0.30521920901626098</v>
      </c>
      <c r="H9">
        <f t="shared" si="3"/>
        <v>9.3158765552512013E-2</v>
      </c>
      <c r="I9">
        <f t="shared" si="4"/>
        <v>0.30521920901626098</v>
      </c>
      <c r="L9" t="s">
        <v>5</v>
      </c>
      <c r="M9">
        <f>COUNTIFS(E2:E241,"=0",F2:F241,"=0")</f>
        <v>22</v>
      </c>
      <c r="N9">
        <f>COUNTIFS(E2:E241,"=0",F2:F241,"=1")</f>
        <v>48</v>
      </c>
    </row>
    <row r="10" spans="1:14" x14ac:dyDescent="0.35">
      <c r="A10" t="s">
        <v>4</v>
      </c>
      <c r="B10" t="s">
        <v>4</v>
      </c>
      <c r="C10">
        <v>6.5091144400850995E-2</v>
      </c>
      <c r="D10">
        <v>0.93490885559914805</v>
      </c>
      <c r="E10">
        <f t="shared" si="0"/>
        <v>1</v>
      </c>
      <c r="F10">
        <f t="shared" si="1"/>
        <v>1</v>
      </c>
      <c r="G10">
        <f t="shared" si="2"/>
        <v>6.5091144400851952E-2</v>
      </c>
      <c r="H10">
        <f t="shared" si="3"/>
        <v>4.2368570794125609E-3</v>
      </c>
      <c r="I10">
        <f t="shared" si="4"/>
        <v>6.5091144400851952E-2</v>
      </c>
      <c r="L10" t="s">
        <v>4</v>
      </c>
      <c r="M10">
        <f>COUNTIFS(E2:E241,"=1",F2:F241,"=0")</f>
        <v>5</v>
      </c>
      <c r="N10">
        <f>COUNTIFS(E2:E241,"=1",F2:F241,"=1")</f>
        <v>165</v>
      </c>
    </row>
    <row r="11" spans="1:14" x14ac:dyDescent="0.35">
      <c r="A11" t="s">
        <v>4</v>
      </c>
      <c r="B11" t="s">
        <v>5</v>
      </c>
      <c r="C11">
        <v>0.67826149986571604</v>
      </c>
      <c r="D11">
        <v>0.32173850013428301</v>
      </c>
      <c r="E11">
        <f t="shared" si="0"/>
        <v>1</v>
      </c>
      <c r="F11">
        <f t="shared" si="1"/>
        <v>0</v>
      </c>
      <c r="G11">
        <f t="shared" si="2"/>
        <v>0.67826149986571704</v>
      </c>
      <c r="H11">
        <f t="shared" si="3"/>
        <v>0.4600386622000921</v>
      </c>
      <c r="I11">
        <f t="shared" si="4"/>
        <v>0.67826149986571704</v>
      </c>
    </row>
    <row r="12" spans="1:14" x14ac:dyDescent="0.35">
      <c r="A12" t="s">
        <v>4</v>
      </c>
      <c r="B12" t="s">
        <v>4</v>
      </c>
      <c r="C12">
        <v>1.21442448770734E-2</v>
      </c>
      <c r="D12">
        <v>0.987855755122926</v>
      </c>
      <c r="E12">
        <f t="shared" si="0"/>
        <v>1</v>
      </c>
      <c r="F12">
        <f t="shared" si="1"/>
        <v>1</v>
      </c>
      <c r="G12">
        <f t="shared" si="2"/>
        <v>1.2144244877073995E-2</v>
      </c>
      <c r="H12">
        <f t="shared" si="3"/>
        <v>1.4748268363433799E-4</v>
      </c>
      <c r="I12">
        <f t="shared" si="4"/>
        <v>1.2144244877073995E-2</v>
      </c>
      <c r="K12" t="s">
        <v>37</v>
      </c>
      <c r="L12">
        <f>N10/(N10+N9)</f>
        <v>0.77464788732394363</v>
      </c>
    </row>
    <row r="13" spans="1:14" x14ac:dyDescent="0.35">
      <c r="A13" t="s">
        <v>4</v>
      </c>
      <c r="B13" t="s">
        <v>5</v>
      </c>
      <c r="C13">
        <v>0.63180017407454803</v>
      </c>
      <c r="D13">
        <v>0.36819982592545097</v>
      </c>
      <c r="E13">
        <f t="shared" si="0"/>
        <v>1</v>
      </c>
      <c r="F13">
        <f t="shared" si="1"/>
        <v>1</v>
      </c>
      <c r="G13">
        <f t="shared" si="2"/>
        <v>0.63180017407454903</v>
      </c>
      <c r="H13">
        <f t="shared" si="3"/>
        <v>0.39917145996063047</v>
      </c>
      <c r="I13">
        <f t="shared" si="4"/>
        <v>0.63180017407454903</v>
      </c>
      <c r="K13" t="s">
        <v>38</v>
      </c>
      <c r="L13">
        <f>N10/(N10+M10)</f>
        <v>0.97058823529411764</v>
      </c>
    </row>
    <row r="14" spans="1:14" x14ac:dyDescent="0.35">
      <c r="A14" t="s">
        <v>4</v>
      </c>
      <c r="B14" t="s">
        <v>4</v>
      </c>
      <c r="C14">
        <v>8.6295791656859994E-2</v>
      </c>
      <c r="D14">
        <v>0.91370420834313903</v>
      </c>
      <c r="E14">
        <f t="shared" si="0"/>
        <v>1</v>
      </c>
      <c r="F14">
        <f t="shared" si="1"/>
        <v>1</v>
      </c>
      <c r="G14">
        <f t="shared" si="2"/>
        <v>8.6295791656860965E-2</v>
      </c>
      <c r="H14">
        <f t="shared" si="3"/>
        <v>7.4469636576843549E-3</v>
      </c>
      <c r="I14">
        <f t="shared" si="4"/>
        <v>8.6295791656860965E-2</v>
      </c>
      <c r="K14" t="s">
        <v>39</v>
      </c>
      <c r="L14">
        <f>2*(L12*L13)/(L12+L13)</f>
        <v>0.86161879895561366</v>
      </c>
    </row>
    <row r="15" spans="1:14" x14ac:dyDescent="0.35">
      <c r="A15" t="s">
        <v>4</v>
      </c>
      <c r="B15" t="s">
        <v>4</v>
      </c>
      <c r="C15">
        <v>0.12680313027141499</v>
      </c>
      <c r="D15">
        <v>0.87319686972858401</v>
      </c>
      <c r="E15">
        <f t="shared" si="0"/>
        <v>1</v>
      </c>
      <c r="F15">
        <f t="shared" si="1"/>
        <v>1</v>
      </c>
      <c r="G15">
        <f t="shared" si="2"/>
        <v>0.12680313027141599</v>
      </c>
      <c r="H15">
        <f t="shared" si="3"/>
        <v>1.6079033846629693E-2</v>
      </c>
      <c r="I15">
        <f t="shared" si="4"/>
        <v>0.12680313027141599</v>
      </c>
    </row>
    <row r="16" spans="1:14" x14ac:dyDescent="0.35">
      <c r="A16" t="s">
        <v>4</v>
      </c>
      <c r="B16" t="s">
        <v>4</v>
      </c>
      <c r="C16">
        <v>0.13802622030867401</v>
      </c>
      <c r="D16">
        <v>0.86197377969132505</v>
      </c>
      <c r="E16">
        <f t="shared" si="0"/>
        <v>1</v>
      </c>
      <c r="F16">
        <f t="shared" si="1"/>
        <v>1</v>
      </c>
      <c r="G16">
        <f t="shared" si="2"/>
        <v>0.13802622030867495</v>
      </c>
      <c r="H16">
        <f t="shared" si="3"/>
        <v>1.9051237492698873E-2</v>
      </c>
      <c r="I16">
        <f t="shared" si="4"/>
        <v>0.13802622030867495</v>
      </c>
    </row>
    <row r="17" spans="1:9" x14ac:dyDescent="0.35">
      <c r="A17" t="s">
        <v>4</v>
      </c>
      <c r="B17" t="s">
        <v>4</v>
      </c>
      <c r="C17">
        <v>4.6728587266553198E-2</v>
      </c>
      <c r="D17">
        <v>0.95327141273344596</v>
      </c>
      <c r="E17">
        <f t="shared" si="0"/>
        <v>1</v>
      </c>
      <c r="F17">
        <f t="shared" si="1"/>
        <v>1</v>
      </c>
      <c r="G17">
        <f t="shared" si="2"/>
        <v>4.6728587266554045E-2</v>
      </c>
      <c r="H17">
        <f t="shared" si="3"/>
        <v>2.1835608679279567E-3</v>
      </c>
      <c r="I17">
        <f t="shared" si="4"/>
        <v>4.6728587266554045E-2</v>
      </c>
    </row>
    <row r="18" spans="1:9" x14ac:dyDescent="0.35">
      <c r="A18" t="s">
        <v>4</v>
      </c>
      <c r="B18" t="s">
        <v>4</v>
      </c>
      <c r="C18">
        <v>0.199530094581229</v>
      </c>
      <c r="D18">
        <v>0.80046990541876994</v>
      </c>
      <c r="E18">
        <f t="shared" si="0"/>
        <v>1</v>
      </c>
      <c r="F18">
        <f t="shared" si="1"/>
        <v>1</v>
      </c>
      <c r="G18">
        <f t="shared" si="2"/>
        <v>0.19953009458123006</v>
      </c>
      <c r="H18">
        <f t="shared" si="3"/>
        <v>3.9812258643594611E-2</v>
      </c>
      <c r="I18">
        <f t="shared" si="4"/>
        <v>0.19953009458123006</v>
      </c>
    </row>
    <row r="19" spans="1:9" x14ac:dyDescent="0.35">
      <c r="A19" t="s">
        <v>4</v>
      </c>
      <c r="B19" t="s">
        <v>4</v>
      </c>
      <c r="C19">
        <v>8.7783838357263194E-2</v>
      </c>
      <c r="D19">
        <v>0.912216161642736</v>
      </c>
      <c r="E19">
        <f t="shared" si="0"/>
        <v>1</v>
      </c>
      <c r="F19">
        <f t="shared" si="1"/>
        <v>1</v>
      </c>
      <c r="G19">
        <f t="shared" si="2"/>
        <v>8.7783838357263999E-2</v>
      </c>
      <c r="H19">
        <f t="shared" si="3"/>
        <v>7.7060022767342544E-3</v>
      </c>
      <c r="I19">
        <f t="shared" si="4"/>
        <v>8.7783838357263999E-2</v>
      </c>
    </row>
    <row r="20" spans="1:9" x14ac:dyDescent="0.35">
      <c r="A20" t="s">
        <v>4</v>
      </c>
      <c r="B20" t="s">
        <v>4</v>
      </c>
      <c r="C20">
        <v>0.25013682247706498</v>
      </c>
      <c r="D20">
        <v>0.74986317752293397</v>
      </c>
      <c r="E20">
        <f t="shared" si="0"/>
        <v>1</v>
      </c>
      <c r="F20">
        <f t="shared" si="1"/>
        <v>1</v>
      </c>
      <c r="G20">
        <f t="shared" si="2"/>
        <v>0.25013682247706603</v>
      </c>
      <c r="H20">
        <f t="shared" si="3"/>
        <v>6.2568429958923241E-2</v>
      </c>
      <c r="I20">
        <f t="shared" si="4"/>
        <v>0.25013682247706603</v>
      </c>
    </row>
    <row r="21" spans="1:9" x14ac:dyDescent="0.35">
      <c r="A21" t="s">
        <v>4</v>
      </c>
      <c r="B21" t="s">
        <v>4</v>
      </c>
      <c r="C21">
        <v>0.19382567657642999</v>
      </c>
      <c r="D21">
        <v>0.80617432342356898</v>
      </c>
      <c r="E21">
        <f t="shared" si="0"/>
        <v>1</v>
      </c>
      <c r="F21">
        <f t="shared" si="1"/>
        <v>1</v>
      </c>
      <c r="G21">
        <f t="shared" si="2"/>
        <v>0.19382567657643102</v>
      </c>
      <c r="H21">
        <f t="shared" si="3"/>
        <v>3.7568392900311241E-2</v>
      </c>
      <c r="I21">
        <f t="shared" si="4"/>
        <v>0.19382567657643102</v>
      </c>
    </row>
    <row r="22" spans="1:9" x14ac:dyDescent="0.35">
      <c r="A22" t="s">
        <v>4</v>
      </c>
      <c r="B22" t="s">
        <v>4</v>
      </c>
      <c r="C22">
        <v>0.44323508767591902</v>
      </c>
      <c r="D22">
        <v>0.55676491232407999</v>
      </c>
      <c r="E22">
        <f t="shared" si="0"/>
        <v>1</v>
      </c>
      <c r="F22">
        <f t="shared" si="1"/>
        <v>1</v>
      </c>
      <c r="G22">
        <f t="shared" si="2"/>
        <v>0.44323508767592001</v>
      </c>
      <c r="H22">
        <f t="shared" si="3"/>
        <v>0.1964573429470805</v>
      </c>
      <c r="I22">
        <f t="shared" si="4"/>
        <v>0.44323508767592001</v>
      </c>
    </row>
    <row r="23" spans="1:9" x14ac:dyDescent="0.35">
      <c r="A23" t="s">
        <v>5</v>
      </c>
      <c r="B23" t="s">
        <v>4</v>
      </c>
      <c r="C23">
        <v>0.38308978429688501</v>
      </c>
      <c r="D23">
        <v>0.616910215703114</v>
      </c>
      <c r="E23">
        <f t="shared" si="0"/>
        <v>0</v>
      </c>
      <c r="F23">
        <f t="shared" si="1"/>
        <v>1</v>
      </c>
      <c r="G23">
        <f t="shared" si="2"/>
        <v>-0.616910215703114</v>
      </c>
      <c r="H23">
        <f t="shared" si="3"/>
        <v>0.38057821423886262</v>
      </c>
      <c r="I23">
        <f t="shared" si="4"/>
        <v>0.616910215703114</v>
      </c>
    </row>
    <row r="24" spans="1:9" x14ac:dyDescent="0.35">
      <c r="A24" t="s">
        <v>4</v>
      </c>
      <c r="B24" t="s">
        <v>4</v>
      </c>
      <c r="C24">
        <v>6.54635204982334E-3</v>
      </c>
      <c r="D24">
        <v>0.99345364795017599</v>
      </c>
      <c r="E24">
        <f t="shared" si="0"/>
        <v>1</v>
      </c>
      <c r="F24">
        <f t="shared" si="1"/>
        <v>1</v>
      </c>
      <c r="G24">
        <f t="shared" si="2"/>
        <v>6.5463520498240113E-3</v>
      </c>
      <c r="H24">
        <f t="shared" si="3"/>
        <v>4.2854725160235035E-5</v>
      </c>
      <c r="I24">
        <f t="shared" si="4"/>
        <v>6.5463520498240113E-3</v>
      </c>
    </row>
    <row r="25" spans="1:9" x14ac:dyDescent="0.35">
      <c r="A25" t="s">
        <v>4</v>
      </c>
      <c r="B25" t="s">
        <v>4</v>
      </c>
      <c r="C25">
        <v>0.144252577625058</v>
      </c>
      <c r="D25">
        <v>0.85574742237494095</v>
      </c>
      <c r="E25">
        <f t="shared" si="0"/>
        <v>1</v>
      </c>
      <c r="F25">
        <f t="shared" si="1"/>
        <v>1</v>
      </c>
      <c r="G25">
        <f t="shared" si="2"/>
        <v>0.14425257762505905</v>
      </c>
      <c r="H25">
        <f t="shared" si="3"/>
        <v>2.0808806151473687E-2</v>
      </c>
      <c r="I25">
        <f t="shared" si="4"/>
        <v>0.14425257762505905</v>
      </c>
    </row>
    <row r="26" spans="1:9" x14ac:dyDescent="0.35">
      <c r="A26" t="s">
        <v>4</v>
      </c>
      <c r="B26" t="s">
        <v>5</v>
      </c>
      <c r="C26">
        <v>0.91938139560601595</v>
      </c>
      <c r="D26">
        <v>8.0618604393983204E-2</v>
      </c>
      <c r="E26">
        <f t="shared" si="0"/>
        <v>1</v>
      </c>
      <c r="F26">
        <f t="shared" si="1"/>
        <v>0</v>
      </c>
      <c r="G26">
        <f t="shared" si="2"/>
        <v>0.91938139560601684</v>
      </c>
      <c r="H26">
        <f t="shared" si="3"/>
        <v>0.84526215058646725</v>
      </c>
      <c r="I26">
        <f t="shared" si="4"/>
        <v>0.91938139560601684</v>
      </c>
    </row>
    <row r="27" spans="1:9" x14ac:dyDescent="0.35">
      <c r="A27" t="s">
        <v>4</v>
      </c>
      <c r="B27" t="s">
        <v>4</v>
      </c>
      <c r="C27">
        <v>0.31547968605950699</v>
      </c>
      <c r="D27">
        <v>0.68452031394049195</v>
      </c>
      <c r="E27">
        <f t="shared" si="0"/>
        <v>1</v>
      </c>
      <c r="F27">
        <f t="shared" si="1"/>
        <v>1</v>
      </c>
      <c r="G27">
        <f t="shared" si="2"/>
        <v>0.31547968605950805</v>
      </c>
      <c r="H27">
        <f t="shared" si="3"/>
        <v>9.9527432316205755E-2</v>
      </c>
      <c r="I27">
        <f t="shared" si="4"/>
        <v>0.31547968605950805</v>
      </c>
    </row>
    <row r="28" spans="1:9" x14ac:dyDescent="0.35">
      <c r="A28" t="s">
        <v>4</v>
      </c>
      <c r="B28" t="s">
        <v>4</v>
      </c>
      <c r="C28">
        <v>7.1533126044167797E-2</v>
      </c>
      <c r="D28">
        <v>0.92846687395583205</v>
      </c>
      <c r="E28">
        <f t="shared" si="0"/>
        <v>1</v>
      </c>
      <c r="F28">
        <f t="shared" si="1"/>
        <v>1</v>
      </c>
      <c r="G28">
        <f t="shared" si="2"/>
        <v>7.153312604416795E-2</v>
      </c>
      <c r="H28">
        <f t="shared" si="3"/>
        <v>5.116988121650819E-3</v>
      </c>
      <c r="I28">
        <f t="shared" si="4"/>
        <v>7.153312604416795E-2</v>
      </c>
    </row>
    <row r="29" spans="1:9" x14ac:dyDescent="0.35">
      <c r="A29" t="s">
        <v>4</v>
      </c>
      <c r="B29" t="s">
        <v>4</v>
      </c>
      <c r="C29">
        <v>0.12875274424858199</v>
      </c>
      <c r="D29">
        <v>0.87124725575141704</v>
      </c>
      <c r="E29">
        <f t="shared" si="0"/>
        <v>1</v>
      </c>
      <c r="F29">
        <f t="shared" si="1"/>
        <v>1</v>
      </c>
      <c r="G29">
        <f t="shared" si="2"/>
        <v>0.12875274424858296</v>
      </c>
      <c r="H29">
        <f t="shared" si="3"/>
        <v>1.6577269151541014E-2</v>
      </c>
      <c r="I29">
        <f t="shared" si="4"/>
        <v>0.12875274424858296</v>
      </c>
    </row>
    <row r="30" spans="1:9" x14ac:dyDescent="0.35">
      <c r="A30" t="s">
        <v>5</v>
      </c>
      <c r="B30" t="s">
        <v>4</v>
      </c>
      <c r="C30">
        <v>0.239117981341188</v>
      </c>
      <c r="D30">
        <v>0.760882018658811</v>
      </c>
      <c r="E30">
        <f t="shared" si="0"/>
        <v>0</v>
      </c>
      <c r="F30">
        <f t="shared" si="1"/>
        <v>1</v>
      </c>
      <c r="G30">
        <f t="shared" si="2"/>
        <v>-0.760882018658811</v>
      </c>
      <c r="H30">
        <f t="shared" si="3"/>
        <v>0.57894144631830724</v>
      </c>
      <c r="I30">
        <f t="shared" si="4"/>
        <v>0.760882018658811</v>
      </c>
    </row>
    <row r="31" spans="1:9" x14ac:dyDescent="0.35">
      <c r="A31" t="s">
        <v>4</v>
      </c>
      <c r="B31" t="s">
        <v>4</v>
      </c>
      <c r="C31">
        <v>5.5004298615503197E-2</v>
      </c>
      <c r="D31">
        <v>0.94499570138449596</v>
      </c>
      <c r="E31">
        <f t="shared" si="0"/>
        <v>1</v>
      </c>
      <c r="F31">
        <f t="shared" si="1"/>
        <v>1</v>
      </c>
      <c r="G31">
        <f t="shared" si="2"/>
        <v>5.5004298615504044E-2</v>
      </c>
      <c r="H31">
        <f t="shared" si="3"/>
        <v>3.0254728661835402E-3</v>
      </c>
      <c r="I31">
        <f t="shared" si="4"/>
        <v>5.5004298615504044E-2</v>
      </c>
    </row>
    <row r="32" spans="1:9" x14ac:dyDescent="0.35">
      <c r="A32" t="s">
        <v>4</v>
      </c>
      <c r="B32" t="s">
        <v>4</v>
      </c>
      <c r="C32">
        <v>0.105294762525963</v>
      </c>
      <c r="D32">
        <v>0.89470523747403596</v>
      </c>
      <c r="E32">
        <f t="shared" si="0"/>
        <v>1</v>
      </c>
      <c r="F32">
        <f t="shared" si="1"/>
        <v>1</v>
      </c>
      <c r="G32">
        <f t="shared" si="2"/>
        <v>0.10529476252596404</v>
      </c>
      <c r="H32">
        <f t="shared" si="3"/>
        <v>1.1086987015399161E-2</v>
      </c>
      <c r="I32">
        <f t="shared" si="4"/>
        <v>0.10529476252596404</v>
      </c>
    </row>
    <row r="33" spans="1:9" x14ac:dyDescent="0.35">
      <c r="A33" t="s">
        <v>5</v>
      </c>
      <c r="B33" t="s">
        <v>4</v>
      </c>
      <c r="C33">
        <v>0.177251343705776</v>
      </c>
      <c r="D33">
        <v>0.822748656294223</v>
      </c>
      <c r="E33">
        <f t="shared" si="0"/>
        <v>0</v>
      </c>
      <c r="F33">
        <f t="shared" si="1"/>
        <v>1</v>
      </c>
      <c r="G33">
        <f t="shared" si="2"/>
        <v>-0.822748656294223</v>
      </c>
      <c r="H33">
        <f t="shared" si="3"/>
        <v>0.67691535143394954</v>
      </c>
      <c r="I33">
        <f t="shared" si="4"/>
        <v>0.822748656294223</v>
      </c>
    </row>
    <row r="34" spans="1:9" x14ac:dyDescent="0.35">
      <c r="A34" t="s">
        <v>4</v>
      </c>
      <c r="B34" t="s">
        <v>4</v>
      </c>
      <c r="C34">
        <v>0.30052253149740399</v>
      </c>
      <c r="D34">
        <v>0.69947746850259496</v>
      </c>
      <c r="E34">
        <f t="shared" si="0"/>
        <v>1</v>
      </c>
      <c r="F34">
        <f t="shared" si="1"/>
        <v>1</v>
      </c>
      <c r="G34">
        <f t="shared" si="2"/>
        <v>0.30052253149740504</v>
      </c>
      <c r="H34">
        <f t="shared" si="3"/>
        <v>9.0313791937608801E-2</v>
      </c>
      <c r="I34">
        <f t="shared" si="4"/>
        <v>0.30052253149740504</v>
      </c>
    </row>
    <row r="35" spans="1:9" x14ac:dyDescent="0.35">
      <c r="A35" t="s">
        <v>5</v>
      </c>
      <c r="B35" t="s">
        <v>5</v>
      </c>
      <c r="C35">
        <v>0.74237734668165001</v>
      </c>
      <c r="D35">
        <v>0.25762265331834899</v>
      </c>
      <c r="E35">
        <f t="shared" si="0"/>
        <v>0</v>
      </c>
      <c r="F35">
        <f t="shared" si="1"/>
        <v>0</v>
      </c>
      <c r="G35">
        <f t="shared" si="2"/>
        <v>-0.25762265331834899</v>
      </c>
      <c r="H35">
        <f t="shared" si="3"/>
        <v>6.6369431502786236E-2</v>
      </c>
      <c r="I35">
        <f t="shared" si="4"/>
        <v>0.25762265331834899</v>
      </c>
    </row>
    <row r="36" spans="1:9" x14ac:dyDescent="0.35">
      <c r="A36" t="s">
        <v>5</v>
      </c>
      <c r="B36" t="s">
        <v>5</v>
      </c>
      <c r="C36">
        <v>0.872670302413177</v>
      </c>
      <c r="D36">
        <v>0.127329697586823</v>
      </c>
      <c r="E36">
        <f t="shared" si="0"/>
        <v>0</v>
      </c>
      <c r="F36">
        <f t="shared" si="1"/>
        <v>0</v>
      </c>
      <c r="G36">
        <f t="shared" si="2"/>
        <v>-0.127329697586823</v>
      </c>
      <c r="H36">
        <f t="shared" si="3"/>
        <v>1.62128518875518E-2</v>
      </c>
      <c r="I36">
        <f t="shared" si="4"/>
        <v>0.127329697586823</v>
      </c>
    </row>
    <row r="37" spans="1:9" x14ac:dyDescent="0.35">
      <c r="A37" t="s">
        <v>5</v>
      </c>
      <c r="B37" t="s">
        <v>5</v>
      </c>
      <c r="C37">
        <v>0.64690384305654502</v>
      </c>
      <c r="D37">
        <v>0.35309615694345398</v>
      </c>
      <c r="E37">
        <f t="shared" si="0"/>
        <v>0</v>
      </c>
      <c r="F37">
        <f t="shared" si="1"/>
        <v>0</v>
      </c>
      <c r="G37">
        <f t="shared" si="2"/>
        <v>-0.35309615694345398</v>
      </c>
      <c r="H37">
        <f t="shared" si="3"/>
        <v>0.12467689604823629</v>
      </c>
      <c r="I37">
        <f t="shared" si="4"/>
        <v>0.35309615694345398</v>
      </c>
    </row>
    <row r="38" spans="1:9" x14ac:dyDescent="0.35">
      <c r="A38" t="s">
        <v>5</v>
      </c>
      <c r="B38" t="s">
        <v>5</v>
      </c>
      <c r="C38">
        <v>0.63839161593339899</v>
      </c>
      <c r="D38">
        <v>0.36160838406660001</v>
      </c>
      <c r="E38">
        <f t="shared" si="0"/>
        <v>0</v>
      </c>
      <c r="F38">
        <f t="shared" si="1"/>
        <v>0</v>
      </c>
      <c r="G38">
        <f t="shared" si="2"/>
        <v>-0.36160838406660001</v>
      </c>
      <c r="H38">
        <f t="shared" si="3"/>
        <v>0.13076062342725769</v>
      </c>
      <c r="I38">
        <f t="shared" si="4"/>
        <v>0.36160838406660001</v>
      </c>
    </row>
    <row r="39" spans="1:9" x14ac:dyDescent="0.35">
      <c r="A39" t="s">
        <v>4</v>
      </c>
      <c r="B39" t="s">
        <v>4</v>
      </c>
      <c r="C39">
        <v>0.39808310691017901</v>
      </c>
      <c r="D39">
        <v>0.60191689308981999</v>
      </c>
      <c r="E39">
        <f t="shared" si="0"/>
        <v>1</v>
      </c>
      <c r="F39">
        <f t="shared" si="1"/>
        <v>1</v>
      </c>
      <c r="G39">
        <f t="shared" si="2"/>
        <v>0.39808310691018001</v>
      </c>
      <c r="H39">
        <f t="shared" si="3"/>
        <v>0.1584701600072618</v>
      </c>
      <c r="I39">
        <f t="shared" si="4"/>
        <v>0.39808310691018001</v>
      </c>
    </row>
    <row r="40" spans="1:9" x14ac:dyDescent="0.35">
      <c r="A40" t="s">
        <v>5</v>
      </c>
      <c r="B40" t="s">
        <v>5</v>
      </c>
      <c r="C40">
        <v>0.53061917734302999</v>
      </c>
      <c r="D40">
        <v>0.46938082265696901</v>
      </c>
      <c r="E40">
        <f t="shared" si="0"/>
        <v>0</v>
      </c>
      <c r="F40">
        <f t="shared" si="1"/>
        <v>1</v>
      </c>
      <c r="G40">
        <f t="shared" si="2"/>
        <v>-0.46938082265696901</v>
      </c>
      <c r="H40">
        <f t="shared" si="3"/>
        <v>0.22031835667813299</v>
      </c>
      <c r="I40">
        <f t="shared" si="4"/>
        <v>0.46938082265696901</v>
      </c>
    </row>
    <row r="41" spans="1:9" x14ac:dyDescent="0.35">
      <c r="A41" t="s">
        <v>4</v>
      </c>
      <c r="B41" t="s">
        <v>4</v>
      </c>
      <c r="C41">
        <v>0.26066786111474299</v>
      </c>
      <c r="D41">
        <v>0.73933213888525595</v>
      </c>
      <c r="E41">
        <f t="shared" si="0"/>
        <v>1</v>
      </c>
      <c r="F41">
        <f t="shared" si="1"/>
        <v>1</v>
      </c>
      <c r="G41">
        <f t="shared" si="2"/>
        <v>0.26066786111474405</v>
      </c>
      <c r="H41">
        <f t="shared" si="3"/>
        <v>6.7947733818135486E-2</v>
      </c>
      <c r="I41">
        <f t="shared" si="4"/>
        <v>0.26066786111474405</v>
      </c>
    </row>
    <row r="42" spans="1:9" x14ac:dyDescent="0.35">
      <c r="A42" t="s">
        <v>4</v>
      </c>
      <c r="B42" t="s">
        <v>4</v>
      </c>
      <c r="C42">
        <v>0.18872804730269599</v>
      </c>
      <c r="D42">
        <v>0.81127195269730301</v>
      </c>
      <c r="E42">
        <f t="shared" si="0"/>
        <v>1</v>
      </c>
      <c r="F42">
        <f t="shared" si="1"/>
        <v>1</v>
      </c>
      <c r="G42">
        <f t="shared" si="2"/>
        <v>0.18872804730269699</v>
      </c>
      <c r="H42">
        <f t="shared" si="3"/>
        <v>3.5618275838689033E-2</v>
      </c>
      <c r="I42">
        <f t="shared" si="4"/>
        <v>0.18872804730269699</v>
      </c>
    </row>
    <row r="43" spans="1:9" x14ac:dyDescent="0.35">
      <c r="A43" t="s">
        <v>4</v>
      </c>
      <c r="B43" t="s">
        <v>4</v>
      </c>
      <c r="C43">
        <v>1.8106534021913201E-2</v>
      </c>
      <c r="D43">
        <v>0.98189346597808602</v>
      </c>
      <c r="E43">
        <f t="shared" si="0"/>
        <v>1</v>
      </c>
      <c r="F43">
        <f t="shared" si="1"/>
        <v>1</v>
      </c>
      <c r="G43">
        <f t="shared" si="2"/>
        <v>1.8106534021913978E-2</v>
      </c>
      <c r="H43">
        <f t="shared" si="3"/>
        <v>3.2784657428672838E-4</v>
      </c>
      <c r="I43">
        <f t="shared" si="4"/>
        <v>1.8106534021913978E-2</v>
      </c>
    </row>
    <row r="44" spans="1:9" x14ac:dyDescent="0.35">
      <c r="A44" t="s">
        <v>4</v>
      </c>
      <c r="B44" t="s">
        <v>4</v>
      </c>
      <c r="C44">
        <v>4.8601283510874602E-2</v>
      </c>
      <c r="D44">
        <v>0.951398716489125</v>
      </c>
      <c r="E44">
        <f t="shared" si="0"/>
        <v>1</v>
      </c>
      <c r="F44">
        <f t="shared" si="1"/>
        <v>1</v>
      </c>
      <c r="G44">
        <f t="shared" si="2"/>
        <v>4.8601283510875004E-2</v>
      </c>
      <c r="H44">
        <f t="shared" si="3"/>
        <v>2.3620847589044505E-3</v>
      </c>
      <c r="I44">
        <f t="shared" si="4"/>
        <v>4.8601283510875004E-2</v>
      </c>
    </row>
    <row r="45" spans="1:9" x14ac:dyDescent="0.35">
      <c r="A45" t="s">
        <v>4</v>
      </c>
      <c r="B45" t="s">
        <v>4</v>
      </c>
      <c r="C45">
        <v>6.4744164493001605E-2</v>
      </c>
      <c r="D45">
        <v>0.93525583550699798</v>
      </c>
      <c r="E45">
        <f t="shared" si="0"/>
        <v>1</v>
      </c>
      <c r="F45">
        <f t="shared" si="1"/>
        <v>1</v>
      </c>
      <c r="G45">
        <f t="shared" si="2"/>
        <v>6.4744164493002021E-2</v>
      </c>
      <c r="H45">
        <f t="shared" si="3"/>
        <v>4.191806835896904E-3</v>
      </c>
      <c r="I45">
        <f t="shared" si="4"/>
        <v>6.4744164493002021E-2</v>
      </c>
    </row>
    <row r="46" spans="1:9" x14ac:dyDescent="0.35">
      <c r="A46" t="s">
        <v>4</v>
      </c>
      <c r="B46" t="s">
        <v>4</v>
      </c>
      <c r="C46">
        <v>9.6542528087188703E-2</v>
      </c>
      <c r="D46">
        <v>0.90345747191281101</v>
      </c>
      <c r="E46">
        <f t="shared" si="0"/>
        <v>1</v>
      </c>
      <c r="F46">
        <f t="shared" si="1"/>
        <v>1</v>
      </c>
      <c r="G46">
        <f t="shared" si="2"/>
        <v>9.6542528087188995E-2</v>
      </c>
      <c r="H46">
        <f t="shared" si="3"/>
        <v>9.3204597294656751E-3</v>
      </c>
      <c r="I46">
        <f t="shared" si="4"/>
        <v>9.6542528087188995E-2</v>
      </c>
    </row>
    <row r="47" spans="1:9" x14ac:dyDescent="0.35">
      <c r="A47" t="s">
        <v>4</v>
      </c>
      <c r="B47" t="s">
        <v>4</v>
      </c>
      <c r="C47">
        <v>2.4370603239933002E-2</v>
      </c>
      <c r="D47">
        <v>0.97562939676006699</v>
      </c>
      <c r="E47">
        <f t="shared" si="0"/>
        <v>1</v>
      </c>
      <c r="F47">
        <f t="shared" si="1"/>
        <v>1</v>
      </c>
      <c r="G47">
        <f t="shared" si="2"/>
        <v>2.4370603239933009E-2</v>
      </c>
      <c r="H47">
        <f t="shared" si="3"/>
        <v>5.9392630227823331E-4</v>
      </c>
      <c r="I47">
        <f t="shared" si="4"/>
        <v>2.4370603239933009E-2</v>
      </c>
    </row>
    <row r="48" spans="1:9" x14ac:dyDescent="0.35">
      <c r="A48" t="s">
        <v>4</v>
      </c>
      <c r="B48" t="s">
        <v>4</v>
      </c>
      <c r="C48">
        <v>0.13161267229186199</v>
      </c>
      <c r="D48">
        <v>0.86838732770813698</v>
      </c>
      <c r="E48">
        <f t="shared" si="0"/>
        <v>1</v>
      </c>
      <c r="F48">
        <f t="shared" si="1"/>
        <v>1</v>
      </c>
      <c r="G48">
        <f t="shared" si="2"/>
        <v>0.13161267229186302</v>
      </c>
      <c r="H48">
        <f t="shared" si="3"/>
        <v>1.7321895507805329E-2</v>
      </c>
      <c r="I48">
        <f t="shared" si="4"/>
        <v>0.13161267229186302</v>
      </c>
    </row>
    <row r="49" spans="1:9" x14ac:dyDescent="0.35">
      <c r="A49" t="s">
        <v>4</v>
      </c>
      <c r="B49" t="s">
        <v>4</v>
      </c>
      <c r="C49">
        <v>0.44203800388241399</v>
      </c>
      <c r="D49">
        <v>0.55796199611758501</v>
      </c>
      <c r="E49">
        <f t="shared" si="0"/>
        <v>1</v>
      </c>
      <c r="F49">
        <f t="shared" si="1"/>
        <v>1</v>
      </c>
      <c r="G49">
        <f t="shared" si="2"/>
        <v>0.44203800388241499</v>
      </c>
      <c r="H49">
        <f t="shared" si="3"/>
        <v>0.19539759687634992</v>
      </c>
      <c r="I49">
        <f t="shared" si="4"/>
        <v>0.44203800388241499</v>
      </c>
    </row>
    <row r="50" spans="1:9" x14ac:dyDescent="0.35">
      <c r="A50" t="s">
        <v>5</v>
      </c>
      <c r="B50" t="s">
        <v>4</v>
      </c>
      <c r="C50">
        <v>4.4928047174850202E-2</v>
      </c>
      <c r="D50">
        <v>0.95507195282514901</v>
      </c>
      <c r="E50">
        <f t="shared" si="0"/>
        <v>0</v>
      </c>
      <c r="F50">
        <f t="shared" si="1"/>
        <v>1</v>
      </c>
      <c r="G50">
        <f t="shared" si="2"/>
        <v>-0.95507195282514901</v>
      </c>
      <c r="H50">
        <f t="shared" si="3"/>
        <v>0.91216243507324368</v>
      </c>
      <c r="I50">
        <f t="shared" si="4"/>
        <v>0.95507195282514901</v>
      </c>
    </row>
    <row r="51" spans="1:9" x14ac:dyDescent="0.35">
      <c r="A51" t="s">
        <v>4</v>
      </c>
      <c r="B51" t="s">
        <v>4</v>
      </c>
      <c r="C51">
        <v>1.04580858032197E-2</v>
      </c>
      <c r="D51">
        <v>0.98954191419677995</v>
      </c>
      <c r="E51">
        <f t="shared" si="0"/>
        <v>1</v>
      </c>
      <c r="F51">
        <f t="shared" si="1"/>
        <v>1</v>
      </c>
      <c r="G51">
        <f t="shared" si="2"/>
        <v>1.0458085803220052E-2</v>
      </c>
      <c r="H51">
        <f t="shared" si="3"/>
        <v>1.093715586675128E-4</v>
      </c>
      <c r="I51">
        <f t="shared" si="4"/>
        <v>1.0458085803220052E-2</v>
      </c>
    </row>
    <row r="52" spans="1:9" x14ac:dyDescent="0.35">
      <c r="A52" t="s">
        <v>4</v>
      </c>
      <c r="B52" t="s">
        <v>4</v>
      </c>
      <c r="C52">
        <v>0.20873628298429001</v>
      </c>
      <c r="D52">
        <v>0.79126371701570897</v>
      </c>
      <c r="E52">
        <f t="shared" si="0"/>
        <v>1</v>
      </c>
      <c r="F52">
        <f t="shared" si="1"/>
        <v>1</v>
      </c>
      <c r="G52">
        <f t="shared" si="2"/>
        <v>0.20873628298429103</v>
      </c>
      <c r="H52">
        <f t="shared" si="3"/>
        <v>4.3570835834098029E-2</v>
      </c>
      <c r="I52">
        <f t="shared" si="4"/>
        <v>0.20873628298429103</v>
      </c>
    </row>
    <row r="53" spans="1:9" x14ac:dyDescent="0.35">
      <c r="A53" t="s">
        <v>5</v>
      </c>
      <c r="B53" t="s">
        <v>4</v>
      </c>
      <c r="C53">
        <v>0.26796085914842299</v>
      </c>
      <c r="D53">
        <v>0.73203914085157595</v>
      </c>
      <c r="E53">
        <f t="shared" si="0"/>
        <v>0</v>
      </c>
      <c r="F53">
        <f t="shared" si="1"/>
        <v>1</v>
      </c>
      <c r="G53">
        <f t="shared" si="2"/>
        <v>-0.73203914085157595</v>
      </c>
      <c r="H53">
        <f t="shared" si="3"/>
        <v>0.53588130373871345</v>
      </c>
      <c r="I53">
        <f t="shared" si="4"/>
        <v>0.73203914085157595</v>
      </c>
    </row>
    <row r="54" spans="1:9" x14ac:dyDescent="0.35">
      <c r="A54" t="s">
        <v>4</v>
      </c>
      <c r="B54" t="s">
        <v>5</v>
      </c>
      <c r="C54">
        <v>0.51896277673919999</v>
      </c>
      <c r="D54">
        <v>0.48103722326079901</v>
      </c>
      <c r="E54">
        <f t="shared" si="0"/>
        <v>1</v>
      </c>
      <c r="F54">
        <f t="shared" si="1"/>
        <v>1</v>
      </c>
      <c r="G54">
        <f t="shared" si="2"/>
        <v>0.51896277673920099</v>
      </c>
      <c r="H54">
        <f t="shared" si="3"/>
        <v>0.26932236364086176</v>
      </c>
      <c r="I54">
        <f t="shared" si="4"/>
        <v>0.51896277673920099</v>
      </c>
    </row>
    <row r="55" spans="1:9" x14ac:dyDescent="0.35">
      <c r="A55" t="s">
        <v>4</v>
      </c>
      <c r="B55" t="s">
        <v>4</v>
      </c>
      <c r="C55">
        <v>7.3254454119304202E-2</v>
      </c>
      <c r="D55">
        <v>0.92674554588069502</v>
      </c>
      <c r="E55">
        <f t="shared" si="0"/>
        <v>1</v>
      </c>
      <c r="F55">
        <f t="shared" si="1"/>
        <v>1</v>
      </c>
      <c r="G55">
        <f t="shared" si="2"/>
        <v>7.3254454119304979E-2</v>
      </c>
      <c r="H55">
        <f t="shared" si="3"/>
        <v>5.3662150483173585E-3</v>
      </c>
      <c r="I55">
        <f t="shared" si="4"/>
        <v>7.3254454119304979E-2</v>
      </c>
    </row>
    <row r="56" spans="1:9" x14ac:dyDescent="0.35">
      <c r="A56" t="s">
        <v>4</v>
      </c>
      <c r="B56" t="s">
        <v>4</v>
      </c>
      <c r="C56">
        <v>0.28238388610523002</v>
      </c>
      <c r="D56">
        <v>0.71761611389476898</v>
      </c>
      <c r="E56">
        <f t="shared" si="0"/>
        <v>1</v>
      </c>
      <c r="F56">
        <f t="shared" si="1"/>
        <v>1</v>
      </c>
      <c r="G56">
        <f t="shared" si="2"/>
        <v>0.28238388610523102</v>
      </c>
      <c r="H56">
        <f t="shared" si="3"/>
        <v>7.9740659131892086E-2</v>
      </c>
      <c r="I56">
        <f t="shared" si="4"/>
        <v>0.28238388610523102</v>
      </c>
    </row>
    <row r="57" spans="1:9" x14ac:dyDescent="0.35">
      <c r="A57" t="s">
        <v>4</v>
      </c>
      <c r="B57" t="s">
        <v>4</v>
      </c>
      <c r="C57">
        <v>7.5618789764158895E-2</v>
      </c>
      <c r="D57">
        <v>0.92438121023584097</v>
      </c>
      <c r="E57">
        <f t="shared" si="0"/>
        <v>1</v>
      </c>
      <c r="F57">
        <f t="shared" si="1"/>
        <v>1</v>
      </c>
      <c r="G57">
        <f t="shared" si="2"/>
        <v>7.5618789764159033E-2</v>
      </c>
      <c r="H57">
        <f t="shared" si="3"/>
        <v>5.7182013653960832E-3</v>
      </c>
      <c r="I57">
        <f t="shared" si="4"/>
        <v>7.5618789764159033E-2</v>
      </c>
    </row>
    <row r="58" spans="1:9" x14ac:dyDescent="0.35">
      <c r="A58" t="s">
        <v>4</v>
      </c>
      <c r="B58" t="s">
        <v>4</v>
      </c>
      <c r="C58">
        <v>0.121495360539167</v>
      </c>
      <c r="D58">
        <v>0.87850463946083202</v>
      </c>
      <c r="E58">
        <f t="shared" si="0"/>
        <v>1</v>
      </c>
      <c r="F58">
        <f t="shared" si="1"/>
        <v>1</v>
      </c>
      <c r="G58">
        <f t="shared" si="2"/>
        <v>0.12149536053916798</v>
      </c>
      <c r="H58">
        <f t="shared" si="3"/>
        <v>1.4761122632542418E-2</v>
      </c>
      <c r="I58">
        <f t="shared" si="4"/>
        <v>0.12149536053916798</v>
      </c>
    </row>
    <row r="59" spans="1:9" x14ac:dyDescent="0.35">
      <c r="A59" t="s">
        <v>4</v>
      </c>
      <c r="B59" t="s">
        <v>4</v>
      </c>
      <c r="C59">
        <v>0.28492499100348001</v>
      </c>
      <c r="D59">
        <v>0.71507500899651999</v>
      </c>
      <c r="E59">
        <f t="shared" si="0"/>
        <v>1</v>
      </c>
      <c r="F59">
        <f t="shared" si="1"/>
        <v>1</v>
      </c>
      <c r="G59">
        <f t="shared" si="2"/>
        <v>0.28492499100348001</v>
      </c>
      <c r="H59">
        <f t="shared" si="3"/>
        <v>8.1182250498333164E-2</v>
      </c>
      <c r="I59">
        <f t="shared" si="4"/>
        <v>0.28492499100348001</v>
      </c>
    </row>
    <row r="60" spans="1:9" x14ac:dyDescent="0.35">
      <c r="A60" t="s">
        <v>4</v>
      </c>
      <c r="B60" t="s">
        <v>4</v>
      </c>
      <c r="C60">
        <v>3.7176690246110901E-2</v>
      </c>
      <c r="D60">
        <v>0.96282330975388897</v>
      </c>
      <c r="E60">
        <f t="shared" si="0"/>
        <v>1</v>
      </c>
      <c r="F60">
        <f t="shared" si="1"/>
        <v>1</v>
      </c>
      <c r="G60">
        <f t="shared" si="2"/>
        <v>3.7176690246111033E-2</v>
      </c>
      <c r="H60">
        <f t="shared" si="3"/>
        <v>1.3821062976552873E-3</v>
      </c>
      <c r="I60">
        <f t="shared" si="4"/>
        <v>3.7176690246111033E-2</v>
      </c>
    </row>
    <row r="61" spans="1:9" x14ac:dyDescent="0.35">
      <c r="A61" t="s">
        <v>4</v>
      </c>
      <c r="B61" t="s">
        <v>4</v>
      </c>
      <c r="C61">
        <v>0.24705653526558999</v>
      </c>
      <c r="D61">
        <v>0.75294346473440898</v>
      </c>
      <c r="E61">
        <f t="shared" si="0"/>
        <v>1</v>
      </c>
      <c r="F61">
        <f t="shared" si="1"/>
        <v>1</v>
      </c>
      <c r="G61">
        <f t="shared" si="2"/>
        <v>0.24705653526559102</v>
      </c>
      <c r="H61">
        <f t="shared" si="3"/>
        <v>6.1036931617438214E-2</v>
      </c>
      <c r="I61">
        <f t="shared" si="4"/>
        <v>0.24705653526559102</v>
      </c>
    </row>
    <row r="62" spans="1:9" x14ac:dyDescent="0.35">
      <c r="A62" t="s">
        <v>5</v>
      </c>
      <c r="B62" t="s">
        <v>4</v>
      </c>
      <c r="C62">
        <v>0.17156494803796701</v>
      </c>
      <c r="D62">
        <v>0.82843505196203204</v>
      </c>
      <c r="E62">
        <f t="shared" si="0"/>
        <v>0</v>
      </c>
      <c r="F62">
        <f t="shared" si="1"/>
        <v>1</v>
      </c>
      <c r="G62">
        <f t="shared" si="2"/>
        <v>-0.82843505196203204</v>
      </c>
      <c r="H62">
        <f t="shared" si="3"/>
        <v>0.68630463531933472</v>
      </c>
      <c r="I62">
        <f t="shared" si="4"/>
        <v>0.82843505196203204</v>
      </c>
    </row>
    <row r="63" spans="1:9" x14ac:dyDescent="0.35">
      <c r="A63" t="s">
        <v>4</v>
      </c>
      <c r="B63" t="s">
        <v>5</v>
      </c>
      <c r="C63">
        <v>0.53509040352770798</v>
      </c>
      <c r="D63">
        <v>0.46490959647229102</v>
      </c>
      <c r="E63">
        <f t="shared" si="0"/>
        <v>1</v>
      </c>
      <c r="F63">
        <f t="shared" si="1"/>
        <v>1</v>
      </c>
      <c r="G63">
        <f t="shared" si="2"/>
        <v>0.53509040352770898</v>
      </c>
      <c r="H63">
        <f t="shared" si="3"/>
        <v>0.28632173994744642</v>
      </c>
      <c r="I63">
        <f t="shared" si="4"/>
        <v>0.53509040352770898</v>
      </c>
    </row>
    <row r="64" spans="1:9" x14ac:dyDescent="0.35">
      <c r="A64" t="s">
        <v>4</v>
      </c>
      <c r="B64" t="s">
        <v>4</v>
      </c>
      <c r="C64">
        <v>0.274881138348336</v>
      </c>
      <c r="D64">
        <v>0.72511886165166295</v>
      </c>
      <c r="E64">
        <f t="shared" si="0"/>
        <v>1</v>
      </c>
      <c r="F64">
        <f t="shared" si="1"/>
        <v>1</v>
      </c>
      <c r="G64">
        <f t="shared" si="2"/>
        <v>0.27488113834833705</v>
      </c>
      <c r="H64">
        <f t="shared" si="3"/>
        <v>7.5559640219677621E-2</v>
      </c>
      <c r="I64">
        <f t="shared" si="4"/>
        <v>0.27488113834833705</v>
      </c>
    </row>
    <row r="65" spans="1:9" x14ac:dyDescent="0.35">
      <c r="A65" t="s">
        <v>4</v>
      </c>
      <c r="B65" t="s">
        <v>4</v>
      </c>
      <c r="C65">
        <v>0.118495032977935</v>
      </c>
      <c r="D65">
        <v>0.88150496702206405</v>
      </c>
      <c r="E65">
        <f t="shared" si="0"/>
        <v>1</v>
      </c>
      <c r="F65">
        <f t="shared" si="1"/>
        <v>1</v>
      </c>
      <c r="G65">
        <f t="shared" si="2"/>
        <v>0.11849503297793595</v>
      </c>
      <c r="H65">
        <f t="shared" si="3"/>
        <v>1.4041072840442129E-2</v>
      </c>
      <c r="I65">
        <f t="shared" si="4"/>
        <v>0.11849503297793595</v>
      </c>
    </row>
    <row r="66" spans="1:9" x14ac:dyDescent="0.35">
      <c r="A66" t="s">
        <v>4</v>
      </c>
      <c r="B66" t="s">
        <v>4</v>
      </c>
      <c r="C66">
        <v>3.0911033608700001E-2</v>
      </c>
      <c r="D66">
        <v>0.96908896639129904</v>
      </c>
      <c r="E66">
        <f t="shared" si="0"/>
        <v>1</v>
      </c>
      <c r="F66">
        <f t="shared" si="1"/>
        <v>1</v>
      </c>
      <c r="G66">
        <f t="shared" si="2"/>
        <v>3.0911033608700955E-2</v>
      </c>
      <c r="H66">
        <f t="shared" si="3"/>
        <v>9.5549199875824E-4</v>
      </c>
      <c r="I66">
        <f t="shared" si="4"/>
        <v>3.0911033608700955E-2</v>
      </c>
    </row>
    <row r="67" spans="1:9" x14ac:dyDescent="0.35">
      <c r="A67" t="s">
        <v>4</v>
      </c>
      <c r="B67" t="s">
        <v>4</v>
      </c>
      <c r="C67">
        <v>0.28199645212403401</v>
      </c>
      <c r="D67">
        <v>0.71800354787596499</v>
      </c>
      <c r="E67">
        <f t="shared" ref="E67:E130" si="5">IF(A67="Good", 1, 0)</f>
        <v>1</v>
      </c>
      <c r="F67">
        <f t="shared" ref="F67:F130" si="6">IF(D67&gt;=$L$4,1,0)</f>
        <v>1</v>
      </c>
      <c r="G67">
        <f t="shared" ref="G67:G130" si="7">E67-D67</f>
        <v>0.28199645212403501</v>
      </c>
      <c r="H67">
        <f t="shared" ref="H67:H130" si="8">G67^2</f>
        <v>7.9521999010543173E-2</v>
      </c>
      <c r="I67">
        <f t="shared" ref="I67:I130" si="9">ABS(G67)</f>
        <v>0.28199645212403501</v>
      </c>
    </row>
    <row r="68" spans="1:9" x14ac:dyDescent="0.35">
      <c r="A68" t="s">
        <v>5</v>
      </c>
      <c r="B68" t="s">
        <v>5</v>
      </c>
      <c r="C68">
        <v>0.61533610138157202</v>
      </c>
      <c r="D68">
        <v>0.38466389861842698</v>
      </c>
      <c r="E68">
        <f t="shared" si="5"/>
        <v>0</v>
      </c>
      <c r="F68">
        <f t="shared" si="6"/>
        <v>1</v>
      </c>
      <c r="G68">
        <f t="shared" si="7"/>
        <v>-0.38466389861842698</v>
      </c>
      <c r="H68">
        <f t="shared" si="8"/>
        <v>0.14796631490032747</v>
      </c>
      <c r="I68">
        <f t="shared" si="9"/>
        <v>0.38466389861842698</v>
      </c>
    </row>
    <row r="69" spans="1:9" x14ac:dyDescent="0.35">
      <c r="A69" t="s">
        <v>5</v>
      </c>
      <c r="B69" t="s">
        <v>4</v>
      </c>
      <c r="C69">
        <v>0.41434095854238001</v>
      </c>
      <c r="D69">
        <v>0.58565904145761905</v>
      </c>
      <c r="E69">
        <f t="shared" si="5"/>
        <v>0</v>
      </c>
      <c r="F69">
        <f t="shared" si="6"/>
        <v>1</v>
      </c>
      <c r="G69">
        <f t="shared" si="7"/>
        <v>-0.58565904145761905</v>
      </c>
      <c r="H69">
        <f t="shared" si="8"/>
        <v>0.34299651284105714</v>
      </c>
      <c r="I69">
        <f t="shared" si="9"/>
        <v>0.58565904145761905</v>
      </c>
    </row>
    <row r="70" spans="1:9" x14ac:dyDescent="0.35">
      <c r="A70" t="s">
        <v>5</v>
      </c>
      <c r="B70" t="s">
        <v>4</v>
      </c>
      <c r="C70">
        <v>0.41435637534876102</v>
      </c>
      <c r="D70">
        <v>0.58564362465123798</v>
      </c>
      <c r="E70">
        <f t="shared" si="5"/>
        <v>0</v>
      </c>
      <c r="F70">
        <f t="shared" si="6"/>
        <v>1</v>
      </c>
      <c r="G70">
        <f t="shared" si="7"/>
        <v>-0.58564362465123798</v>
      </c>
      <c r="H70">
        <f t="shared" si="8"/>
        <v>0.34297845509464014</v>
      </c>
      <c r="I70">
        <f t="shared" si="9"/>
        <v>0.58564362465123798</v>
      </c>
    </row>
    <row r="71" spans="1:9" x14ac:dyDescent="0.35">
      <c r="A71" t="s">
        <v>4</v>
      </c>
      <c r="B71" t="s">
        <v>4</v>
      </c>
      <c r="C71">
        <v>0.37214250690316197</v>
      </c>
      <c r="D71">
        <v>0.62785749309683703</v>
      </c>
      <c r="E71">
        <f t="shared" si="5"/>
        <v>1</v>
      </c>
      <c r="F71">
        <f t="shared" si="6"/>
        <v>1</v>
      </c>
      <c r="G71">
        <f t="shared" si="7"/>
        <v>0.37214250690316297</v>
      </c>
      <c r="H71">
        <f t="shared" si="8"/>
        <v>0.13849004544417071</v>
      </c>
      <c r="I71">
        <f t="shared" si="9"/>
        <v>0.37214250690316297</v>
      </c>
    </row>
    <row r="72" spans="1:9" x14ac:dyDescent="0.35">
      <c r="A72" t="s">
        <v>5</v>
      </c>
      <c r="B72" t="s">
        <v>4</v>
      </c>
      <c r="C72">
        <v>0.38891810967129598</v>
      </c>
      <c r="D72">
        <v>0.61108189032870397</v>
      </c>
      <c r="E72">
        <f t="shared" si="5"/>
        <v>0</v>
      </c>
      <c r="F72">
        <f t="shared" si="6"/>
        <v>1</v>
      </c>
      <c r="G72">
        <f t="shared" si="7"/>
        <v>-0.61108189032870397</v>
      </c>
      <c r="H72">
        <f t="shared" si="8"/>
        <v>0.37342107668770219</v>
      </c>
      <c r="I72">
        <f t="shared" si="9"/>
        <v>0.61108189032870397</v>
      </c>
    </row>
    <row r="73" spans="1:9" x14ac:dyDescent="0.35">
      <c r="A73" t="s">
        <v>5</v>
      </c>
      <c r="B73" t="s">
        <v>4</v>
      </c>
      <c r="C73">
        <v>0.17488243452958499</v>
      </c>
      <c r="D73">
        <v>0.82511756547041404</v>
      </c>
      <c r="E73">
        <f t="shared" si="5"/>
        <v>0</v>
      </c>
      <c r="F73">
        <f t="shared" si="6"/>
        <v>1</v>
      </c>
      <c r="G73">
        <f t="shared" si="7"/>
        <v>-0.82511756547041404</v>
      </c>
      <c r="H73">
        <f t="shared" si="8"/>
        <v>0.68081899684782299</v>
      </c>
      <c r="I73">
        <f t="shared" si="9"/>
        <v>0.82511756547041404</v>
      </c>
    </row>
    <row r="74" spans="1:9" x14ac:dyDescent="0.35">
      <c r="A74" t="s">
        <v>4</v>
      </c>
      <c r="B74" t="s">
        <v>4</v>
      </c>
      <c r="C74">
        <v>4.4273140403403202E-2</v>
      </c>
      <c r="D74">
        <v>0.95572685959659598</v>
      </c>
      <c r="E74">
        <f t="shared" si="5"/>
        <v>1</v>
      </c>
      <c r="F74">
        <f t="shared" si="6"/>
        <v>1</v>
      </c>
      <c r="G74">
        <f t="shared" si="7"/>
        <v>4.4273140403404021E-2</v>
      </c>
      <c r="H74">
        <f t="shared" si="8"/>
        <v>1.9601109611795254E-3</v>
      </c>
      <c r="I74">
        <f t="shared" si="9"/>
        <v>4.4273140403404021E-2</v>
      </c>
    </row>
    <row r="75" spans="1:9" x14ac:dyDescent="0.35">
      <c r="A75" t="s">
        <v>4</v>
      </c>
      <c r="B75" t="s">
        <v>4</v>
      </c>
      <c r="C75">
        <v>1.8989299755344E-2</v>
      </c>
      <c r="D75">
        <v>0.98101070024465598</v>
      </c>
      <c r="E75">
        <f t="shared" si="5"/>
        <v>1</v>
      </c>
      <c r="F75">
        <f t="shared" si="6"/>
        <v>1</v>
      </c>
      <c r="G75">
        <f t="shared" si="7"/>
        <v>1.8989299755344025E-2</v>
      </c>
      <c r="H75">
        <f t="shared" si="8"/>
        <v>3.6059350519830862E-4</v>
      </c>
      <c r="I75">
        <f t="shared" si="9"/>
        <v>1.8989299755344025E-2</v>
      </c>
    </row>
    <row r="76" spans="1:9" x14ac:dyDescent="0.35">
      <c r="A76" t="s">
        <v>4</v>
      </c>
      <c r="B76" t="s">
        <v>4</v>
      </c>
      <c r="C76">
        <v>7.0471071044430802E-2</v>
      </c>
      <c r="D76">
        <v>0.92952892895556904</v>
      </c>
      <c r="E76">
        <f t="shared" si="5"/>
        <v>1</v>
      </c>
      <c r="F76">
        <f t="shared" si="6"/>
        <v>1</v>
      </c>
      <c r="G76">
        <f t="shared" si="7"/>
        <v>7.0471071044430955E-2</v>
      </c>
      <c r="H76">
        <f t="shared" si="8"/>
        <v>4.966171854149235E-3</v>
      </c>
      <c r="I76">
        <f t="shared" si="9"/>
        <v>7.0471071044430955E-2</v>
      </c>
    </row>
    <row r="77" spans="1:9" x14ac:dyDescent="0.35">
      <c r="A77" t="s">
        <v>5</v>
      </c>
      <c r="B77" t="s">
        <v>4</v>
      </c>
      <c r="C77">
        <v>0.27627644964665898</v>
      </c>
      <c r="D77">
        <v>0.72372355035334002</v>
      </c>
      <c r="E77">
        <f t="shared" si="5"/>
        <v>0</v>
      </c>
      <c r="F77">
        <f t="shared" si="6"/>
        <v>1</v>
      </c>
      <c r="G77">
        <f t="shared" si="7"/>
        <v>-0.72372355035334002</v>
      </c>
      <c r="H77">
        <f t="shared" si="8"/>
        <v>0.52377577733604352</v>
      </c>
      <c r="I77">
        <f t="shared" si="9"/>
        <v>0.72372355035334002</v>
      </c>
    </row>
    <row r="78" spans="1:9" x14ac:dyDescent="0.35">
      <c r="A78" t="s">
        <v>4</v>
      </c>
      <c r="B78" t="s">
        <v>4</v>
      </c>
      <c r="C78">
        <v>0.141538949249401</v>
      </c>
      <c r="D78">
        <v>0.85846105075059798</v>
      </c>
      <c r="E78">
        <f t="shared" si="5"/>
        <v>1</v>
      </c>
      <c r="F78">
        <f t="shared" si="6"/>
        <v>1</v>
      </c>
      <c r="G78">
        <f t="shared" si="7"/>
        <v>0.14153894924940202</v>
      </c>
      <c r="H78">
        <f t="shared" si="8"/>
        <v>2.0033274154624803E-2</v>
      </c>
      <c r="I78">
        <f t="shared" si="9"/>
        <v>0.14153894924940202</v>
      </c>
    </row>
    <row r="79" spans="1:9" x14ac:dyDescent="0.35">
      <c r="A79" t="s">
        <v>4</v>
      </c>
      <c r="B79" t="s">
        <v>4</v>
      </c>
      <c r="C79">
        <v>0.122114439520002</v>
      </c>
      <c r="D79">
        <v>0.877885560479997</v>
      </c>
      <c r="E79">
        <f t="shared" si="5"/>
        <v>1</v>
      </c>
      <c r="F79">
        <f t="shared" si="6"/>
        <v>1</v>
      </c>
      <c r="G79">
        <f t="shared" si="7"/>
        <v>0.122114439520003</v>
      </c>
      <c r="H79">
        <f t="shared" si="8"/>
        <v>1.4911936339284471E-2</v>
      </c>
      <c r="I79">
        <f t="shared" si="9"/>
        <v>0.122114439520003</v>
      </c>
    </row>
    <row r="80" spans="1:9" x14ac:dyDescent="0.35">
      <c r="A80" t="s">
        <v>5</v>
      </c>
      <c r="B80" t="s">
        <v>4</v>
      </c>
      <c r="C80">
        <v>0.25203025761675302</v>
      </c>
      <c r="D80">
        <v>0.74796974238324598</v>
      </c>
      <c r="E80">
        <f t="shared" si="5"/>
        <v>0</v>
      </c>
      <c r="F80">
        <f t="shared" si="6"/>
        <v>1</v>
      </c>
      <c r="G80">
        <f t="shared" si="7"/>
        <v>-0.74796974238324598</v>
      </c>
      <c r="H80">
        <f t="shared" si="8"/>
        <v>0.55945873552085934</v>
      </c>
      <c r="I80">
        <f t="shared" si="9"/>
        <v>0.74796974238324598</v>
      </c>
    </row>
    <row r="81" spans="1:9" x14ac:dyDescent="0.35">
      <c r="A81" t="s">
        <v>5</v>
      </c>
      <c r="B81" t="s">
        <v>4</v>
      </c>
      <c r="C81">
        <v>0.30308049974700901</v>
      </c>
      <c r="D81">
        <v>0.69691950025298999</v>
      </c>
      <c r="E81">
        <f t="shared" si="5"/>
        <v>0</v>
      </c>
      <c r="F81">
        <f t="shared" si="6"/>
        <v>1</v>
      </c>
      <c r="G81">
        <f t="shared" si="7"/>
        <v>-0.69691950025298999</v>
      </c>
      <c r="H81">
        <f t="shared" si="8"/>
        <v>0.48569678983287728</v>
      </c>
      <c r="I81">
        <f t="shared" si="9"/>
        <v>0.69691950025298999</v>
      </c>
    </row>
    <row r="82" spans="1:9" x14ac:dyDescent="0.35">
      <c r="A82" t="s">
        <v>5</v>
      </c>
      <c r="B82" t="s">
        <v>4</v>
      </c>
      <c r="C82">
        <v>0.15924641652546601</v>
      </c>
      <c r="D82">
        <v>0.840753583474533</v>
      </c>
      <c r="E82">
        <f t="shared" si="5"/>
        <v>0</v>
      </c>
      <c r="F82">
        <f t="shared" si="6"/>
        <v>1</v>
      </c>
      <c r="G82">
        <f t="shared" si="7"/>
        <v>-0.840753583474533</v>
      </c>
      <c r="H82">
        <f t="shared" si="8"/>
        <v>0.70686658812526848</v>
      </c>
      <c r="I82">
        <f t="shared" si="9"/>
        <v>0.840753583474533</v>
      </c>
    </row>
    <row r="83" spans="1:9" x14ac:dyDescent="0.35">
      <c r="A83" t="s">
        <v>4</v>
      </c>
      <c r="B83" t="s">
        <v>4</v>
      </c>
      <c r="C83">
        <v>0.12739962332084001</v>
      </c>
      <c r="D83">
        <v>0.87260037667915902</v>
      </c>
      <c r="E83">
        <f t="shared" si="5"/>
        <v>1</v>
      </c>
      <c r="F83">
        <f t="shared" si="6"/>
        <v>1</v>
      </c>
      <c r="G83">
        <f t="shared" si="7"/>
        <v>0.12739962332084098</v>
      </c>
      <c r="H83">
        <f t="shared" si="8"/>
        <v>1.623066402229217E-2</v>
      </c>
      <c r="I83">
        <f t="shared" si="9"/>
        <v>0.12739962332084098</v>
      </c>
    </row>
    <row r="84" spans="1:9" x14ac:dyDescent="0.35">
      <c r="A84" t="s">
        <v>5</v>
      </c>
      <c r="B84" t="s">
        <v>5</v>
      </c>
      <c r="C84">
        <v>0.771342207410881</v>
      </c>
      <c r="D84">
        <v>0.228657792589118</v>
      </c>
      <c r="E84">
        <f t="shared" si="5"/>
        <v>0</v>
      </c>
      <c r="F84">
        <f t="shared" si="6"/>
        <v>0</v>
      </c>
      <c r="G84">
        <f t="shared" si="7"/>
        <v>-0.228657792589118</v>
      </c>
      <c r="H84">
        <f t="shared" si="8"/>
        <v>5.2284386111728108E-2</v>
      </c>
      <c r="I84">
        <f t="shared" si="9"/>
        <v>0.228657792589118</v>
      </c>
    </row>
    <row r="85" spans="1:9" x14ac:dyDescent="0.35">
      <c r="A85" t="s">
        <v>4</v>
      </c>
      <c r="B85" t="s">
        <v>4</v>
      </c>
      <c r="C85">
        <v>0.121877621373603</v>
      </c>
      <c r="D85">
        <v>0.87812237862639597</v>
      </c>
      <c r="E85">
        <f t="shared" si="5"/>
        <v>1</v>
      </c>
      <c r="F85">
        <f t="shared" si="6"/>
        <v>1</v>
      </c>
      <c r="G85">
        <f t="shared" si="7"/>
        <v>0.12187762137360403</v>
      </c>
      <c r="H85">
        <f t="shared" si="8"/>
        <v>1.4854154591687582E-2</v>
      </c>
      <c r="I85">
        <f t="shared" si="9"/>
        <v>0.12187762137360403</v>
      </c>
    </row>
    <row r="86" spans="1:9" x14ac:dyDescent="0.35">
      <c r="A86" t="s">
        <v>4</v>
      </c>
      <c r="B86" t="s">
        <v>4</v>
      </c>
      <c r="C86">
        <v>0.19149047597146601</v>
      </c>
      <c r="D86">
        <v>0.80850952402853304</v>
      </c>
      <c r="E86">
        <f t="shared" si="5"/>
        <v>1</v>
      </c>
      <c r="F86">
        <f t="shared" si="6"/>
        <v>1</v>
      </c>
      <c r="G86">
        <f t="shared" si="7"/>
        <v>0.19149047597146696</v>
      </c>
      <c r="H86">
        <f t="shared" si="8"/>
        <v>3.6668602387778963E-2</v>
      </c>
      <c r="I86">
        <f t="shared" si="9"/>
        <v>0.19149047597146696</v>
      </c>
    </row>
    <row r="87" spans="1:9" x14ac:dyDescent="0.35">
      <c r="A87" t="s">
        <v>4</v>
      </c>
      <c r="B87" t="s">
        <v>4</v>
      </c>
      <c r="C87">
        <v>0.14069367838802399</v>
      </c>
      <c r="D87">
        <v>0.85930632161197495</v>
      </c>
      <c r="E87">
        <f t="shared" si="5"/>
        <v>1</v>
      </c>
      <c r="F87">
        <f t="shared" si="6"/>
        <v>1</v>
      </c>
      <c r="G87">
        <f t="shared" si="7"/>
        <v>0.14069367838802505</v>
      </c>
      <c r="H87">
        <f t="shared" si="8"/>
        <v>1.9794711138353027E-2</v>
      </c>
      <c r="I87">
        <f t="shared" si="9"/>
        <v>0.14069367838802505</v>
      </c>
    </row>
    <row r="88" spans="1:9" x14ac:dyDescent="0.35">
      <c r="A88" t="s">
        <v>4</v>
      </c>
      <c r="B88" t="s">
        <v>5</v>
      </c>
      <c r="C88">
        <v>0.50315444717326696</v>
      </c>
      <c r="D88">
        <v>0.49684555282673298</v>
      </c>
      <c r="E88">
        <f t="shared" si="5"/>
        <v>1</v>
      </c>
      <c r="F88">
        <f t="shared" si="6"/>
        <v>1</v>
      </c>
      <c r="G88">
        <f t="shared" si="7"/>
        <v>0.50315444717326696</v>
      </c>
      <c r="H88">
        <f t="shared" si="8"/>
        <v>0.25316439771023591</v>
      </c>
      <c r="I88">
        <f t="shared" si="9"/>
        <v>0.50315444717326696</v>
      </c>
    </row>
    <row r="89" spans="1:9" x14ac:dyDescent="0.35">
      <c r="A89" t="s">
        <v>4</v>
      </c>
      <c r="B89" t="s">
        <v>4</v>
      </c>
      <c r="C89">
        <v>9.7278820120846304E-3</v>
      </c>
      <c r="D89">
        <v>0.99027211798791503</v>
      </c>
      <c r="E89">
        <f t="shared" si="5"/>
        <v>1</v>
      </c>
      <c r="F89">
        <f t="shared" si="6"/>
        <v>1</v>
      </c>
      <c r="G89">
        <f t="shared" si="7"/>
        <v>9.7278820120849652E-3</v>
      </c>
      <c r="H89">
        <f t="shared" si="8"/>
        <v>9.4631688441046232E-5</v>
      </c>
      <c r="I89">
        <f t="shared" si="9"/>
        <v>9.7278820120849652E-3</v>
      </c>
    </row>
    <row r="90" spans="1:9" x14ac:dyDescent="0.35">
      <c r="A90" t="s">
        <v>4</v>
      </c>
      <c r="B90" t="s">
        <v>4</v>
      </c>
      <c r="C90">
        <v>0.19756925152534699</v>
      </c>
      <c r="D90">
        <v>0.80243074847465201</v>
      </c>
      <c r="E90">
        <f t="shared" si="5"/>
        <v>1</v>
      </c>
      <c r="F90">
        <f t="shared" si="6"/>
        <v>1</v>
      </c>
      <c r="G90">
        <f t="shared" si="7"/>
        <v>0.19756925152534799</v>
      </c>
      <c r="H90">
        <f t="shared" si="8"/>
        <v>3.903360914828622E-2</v>
      </c>
      <c r="I90">
        <f t="shared" si="9"/>
        <v>0.19756925152534799</v>
      </c>
    </row>
    <row r="91" spans="1:9" x14ac:dyDescent="0.35">
      <c r="A91" t="s">
        <v>5</v>
      </c>
      <c r="B91" t="s">
        <v>4</v>
      </c>
      <c r="C91">
        <v>0.240542955393824</v>
      </c>
      <c r="D91">
        <v>0.75945704460617502</v>
      </c>
      <c r="E91">
        <f t="shared" si="5"/>
        <v>0</v>
      </c>
      <c r="F91">
        <f t="shared" si="6"/>
        <v>1</v>
      </c>
      <c r="G91">
        <f t="shared" si="7"/>
        <v>-0.75945704460617502</v>
      </c>
      <c r="H91">
        <f t="shared" si="8"/>
        <v>0.5767750026019457</v>
      </c>
      <c r="I91">
        <f t="shared" si="9"/>
        <v>0.75945704460617502</v>
      </c>
    </row>
    <row r="92" spans="1:9" x14ac:dyDescent="0.35">
      <c r="A92" t="s">
        <v>4</v>
      </c>
      <c r="B92" t="s">
        <v>4</v>
      </c>
      <c r="C92">
        <v>0.40613983617226601</v>
      </c>
      <c r="D92">
        <v>0.59386016382773299</v>
      </c>
      <c r="E92">
        <f t="shared" si="5"/>
        <v>1</v>
      </c>
      <c r="F92">
        <f t="shared" si="6"/>
        <v>1</v>
      </c>
      <c r="G92">
        <f t="shared" si="7"/>
        <v>0.40613983617226701</v>
      </c>
      <c r="H92">
        <f t="shared" si="8"/>
        <v>0.16494956652603587</v>
      </c>
      <c r="I92">
        <f t="shared" si="9"/>
        <v>0.40613983617226701</v>
      </c>
    </row>
    <row r="93" spans="1:9" x14ac:dyDescent="0.35">
      <c r="A93" t="s">
        <v>5</v>
      </c>
      <c r="B93" t="s">
        <v>5</v>
      </c>
      <c r="C93">
        <v>0.89202860070172996</v>
      </c>
      <c r="D93">
        <v>0.107971399298269</v>
      </c>
      <c r="E93">
        <f t="shared" si="5"/>
        <v>0</v>
      </c>
      <c r="F93">
        <f t="shared" si="6"/>
        <v>0</v>
      </c>
      <c r="G93">
        <f t="shared" si="7"/>
        <v>-0.107971399298269</v>
      </c>
      <c r="H93">
        <f t="shared" si="8"/>
        <v>1.1657823066426244E-2</v>
      </c>
      <c r="I93">
        <f t="shared" si="9"/>
        <v>0.107971399298269</v>
      </c>
    </row>
    <row r="94" spans="1:9" x14ac:dyDescent="0.35">
      <c r="A94" t="s">
        <v>4</v>
      </c>
      <c r="B94" t="s">
        <v>4</v>
      </c>
      <c r="C94">
        <v>7.3682159554758403E-2</v>
      </c>
      <c r="D94">
        <v>0.92631784044524101</v>
      </c>
      <c r="E94">
        <f t="shared" si="5"/>
        <v>1</v>
      </c>
      <c r="F94">
        <f t="shared" si="6"/>
        <v>1</v>
      </c>
      <c r="G94">
        <f t="shared" si="7"/>
        <v>7.3682159554758986E-2</v>
      </c>
      <c r="H94">
        <f t="shared" si="8"/>
        <v>5.4290606366529607E-3</v>
      </c>
      <c r="I94">
        <f t="shared" si="9"/>
        <v>7.3682159554758986E-2</v>
      </c>
    </row>
    <row r="95" spans="1:9" x14ac:dyDescent="0.35">
      <c r="A95" t="s">
        <v>5</v>
      </c>
      <c r="B95" t="s">
        <v>5</v>
      </c>
      <c r="C95">
        <v>0.55890406418941097</v>
      </c>
      <c r="D95">
        <v>0.44109593581058798</v>
      </c>
      <c r="E95">
        <f t="shared" si="5"/>
        <v>0</v>
      </c>
      <c r="F95">
        <f t="shared" si="6"/>
        <v>1</v>
      </c>
      <c r="G95">
        <f t="shared" si="7"/>
        <v>-0.44109593581058798</v>
      </c>
      <c r="H95">
        <f t="shared" si="8"/>
        <v>0.19456562458861834</v>
      </c>
      <c r="I95">
        <f t="shared" si="9"/>
        <v>0.44109593581058798</v>
      </c>
    </row>
    <row r="96" spans="1:9" x14ac:dyDescent="0.35">
      <c r="A96" t="s">
        <v>5</v>
      </c>
      <c r="B96" t="s">
        <v>4</v>
      </c>
      <c r="C96">
        <v>0.45193605737428499</v>
      </c>
      <c r="D96">
        <v>0.54806394262571401</v>
      </c>
      <c r="E96">
        <f t="shared" si="5"/>
        <v>0</v>
      </c>
      <c r="F96">
        <f t="shared" si="6"/>
        <v>1</v>
      </c>
      <c r="G96">
        <f t="shared" si="7"/>
        <v>-0.54806394262571401</v>
      </c>
      <c r="H96">
        <f t="shared" si="8"/>
        <v>0.30037408520644193</v>
      </c>
      <c r="I96">
        <f t="shared" si="9"/>
        <v>0.54806394262571401</v>
      </c>
    </row>
    <row r="97" spans="1:9" x14ac:dyDescent="0.35">
      <c r="A97" t="s">
        <v>4</v>
      </c>
      <c r="B97" t="s">
        <v>4</v>
      </c>
      <c r="C97">
        <v>0.30933229081998498</v>
      </c>
      <c r="D97">
        <v>0.69066770918001397</v>
      </c>
      <c r="E97">
        <f t="shared" si="5"/>
        <v>1</v>
      </c>
      <c r="F97">
        <f t="shared" si="6"/>
        <v>1</v>
      </c>
      <c r="G97">
        <f t="shared" si="7"/>
        <v>0.30933229081998603</v>
      </c>
      <c r="H97">
        <f t="shared" si="8"/>
        <v>9.5686466143940413E-2</v>
      </c>
      <c r="I97">
        <f t="shared" si="9"/>
        <v>0.30933229081998603</v>
      </c>
    </row>
    <row r="98" spans="1:9" x14ac:dyDescent="0.35">
      <c r="A98" t="s">
        <v>5</v>
      </c>
      <c r="B98" t="s">
        <v>5</v>
      </c>
      <c r="C98">
        <v>0.74729900827326301</v>
      </c>
      <c r="D98">
        <v>0.25270099172673599</v>
      </c>
      <c r="E98">
        <f t="shared" si="5"/>
        <v>0</v>
      </c>
      <c r="F98">
        <f t="shared" si="6"/>
        <v>0</v>
      </c>
      <c r="G98">
        <f t="shared" si="7"/>
        <v>-0.25270099172673599</v>
      </c>
      <c r="H98">
        <f t="shared" si="8"/>
        <v>6.3857791219675886E-2</v>
      </c>
      <c r="I98">
        <f t="shared" si="9"/>
        <v>0.25270099172673599</v>
      </c>
    </row>
    <row r="99" spans="1:9" x14ac:dyDescent="0.35">
      <c r="A99" t="s">
        <v>4</v>
      </c>
      <c r="B99" t="s">
        <v>4</v>
      </c>
      <c r="C99">
        <v>0.13455115048093499</v>
      </c>
      <c r="D99">
        <v>0.86544884951906398</v>
      </c>
      <c r="E99">
        <f t="shared" si="5"/>
        <v>1</v>
      </c>
      <c r="F99">
        <f t="shared" si="6"/>
        <v>1</v>
      </c>
      <c r="G99">
        <f t="shared" si="7"/>
        <v>0.13455115048093602</v>
      </c>
      <c r="H99">
        <f t="shared" si="8"/>
        <v>1.8104012095743489E-2</v>
      </c>
      <c r="I99">
        <f t="shared" si="9"/>
        <v>0.13455115048093602</v>
      </c>
    </row>
    <row r="100" spans="1:9" x14ac:dyDescent="0.35">
      <c r="A100" t="s">
        <v>4</v>
      </c>
      <c r="B100" t="s">
        <v>4</v>
      </c>
      <c r="C100">
        <v>0.20634478094186301</v>
      </c>
      <c r="D100">
        <v>0.79365521905813596</v>
      </c>
      <c r="E100">
        <f t="shared" si="5"/>
        <v>1</v>
      </c>
      <c r="F100">
        <f t="shared" si="6"/>
        <v>1</v>
      </c>
      <c r="G100">
        <f t="shared" si="7"/>
        <v>0.20634478094186404</v>
      </c>
      <c r="H100">
        <f t="shared" si="8"/>
        <v>4.2578168621945855E-2</v>
      </c>
      <c r="I100">
        <f t="shared" si="9"/>
        <v>0.20634478094186404</v>
      </c>
    </row>
    <row r="101" spans="1:9" x14ac:dyDescent="0.35">
      <c r="A101" t="s">
        <v>4</v>
      </c>
      <c r="B101" t="s">
        <v>4</v>
      </c>
      <c r="C101">
        <v>0.34071093434720701</v>
      </c>
      <c r="D101">
        <v>0.65928906565279199</v>
      </c>
      <c r="E101">
        <f t="shared" si="5"/>
        <v>1</v>
      </c>
      <c r="F101">
        <f t="shared" si="6"/>
        <v>1</v>
      </c>
      <c r="G101">
        <f t="shared" si="7"/>
        <v>0.34071093434720801</v>
      </c>
      <c r="H101">
        <f t="shared" si="8"/>
        <v>0.11608394078374748</v>
      </c>
      <c r="I101">
        <f t="shared" si="9"/>
        <v>0.34071093434720801</v>
      </c>
    </row>
    <row r="102" spans="1:9" x14ac:dyDescent="0.35">
      <c r="A102" t="s">
        <v>5</v>
      </c>
      <c r="B102" t="s">
        <v>5</v>
      </c>
      <c r="C102">
        <v>0.642579100287199</v>
      </c>
      <c r="D102">
        <v>0.3574208997128</v>
      </c>
      <c r="E102">
        <f t="shared" si="5"/>
        <v>0</v>
      </c>
      <c r="F102">
        <f t="shared" si="6"/>
        <v>0</v>
      </c>
      <c r="G102">
        <f t="shared" si="7"/>
        <v>-0.3574208997128</v>
      </c>
      <c r="H102">
        <f t="shared" si="8"/>
        <v>0.12774969955150745</v>
      </c>
      <c r="I102">
        <f t="shared" si="9"/>
        <v>0.3574208997128</v>
      </c>
    </row>
    <row r="103" spans="1:9" x14ac:dyDescent="0.35">
      <c r="A103" t="s">
        <v>4</v>
      </c>
      <c r="B103" t="s">
        <v>4</v>
      </c>
      <c r="C103">
        <v>0.429417384208299</v>
      </c>
      <c r="D103">
        <v>0.5705826157917</v>
      </c>
      <c r="E103">
        <f t="shared" si="5"/>
        <v>1</v>
      </c>
      <c r="F103">
        <f t="shared" si="6"/>
        <v>1</v>
      </c>
      <c r="G103">
        <f t="shared" si="7"/>
        <v>0.4294173842083</v>
      </c>
      <c r="H103">
        <f t="shared" si="8"/>
        <v>0.18439928986029874</v>
      </c>
      <c r="I103">
        <f t="shared" si="9"/>
        <v>0.4294173842083</v>
      </c>
    </row>
    <row r="104" spans="1:9" x14ac:dyDescent="0.35">
      <c r="A104" t="s">
        <v>5</v>
      </c>
      <c r="B104" t="s">
        <v>4</v>
      </c>
      <c r="C104">
        <v>0.45493319683781702</v>
      </c>
      <c r="D104">
        <v>0.54506680316218203</v>
      </c>
      <c r="E104">
        <f t="shared" si="5"/>
        <v>0</v>
      </c>
      <c r="F104">
        <f t="shared" si="6"/>
        <v>1</v>
      </c>
      <c r="G104">
        <f t="shared" si="7"/>
        <v>-0.54506680316218203</v>
      </c>
      <c r="H104">
        <f t="shared" si="8"/>
        <v>0.2970978199094409</v>
      </c>
      <c r="I104">
        <f t="shared" si="9"/>
        <v>0.54506680316218203</v>
      </c>
    </row>
    <row r="105" spans="1:9" x14ac:dyDescent="0.35">
      <c r="A105" t="s">
        <v>4</v>
      </c>
      <c r="B105" t="s">
        <v>4</v>
      </c>
      <c r="C105">
        <v>3.6985769654521203E-2</v>
      </c>
      <c r="D105">
        <v>0.96301423034547795</v>
      </c>
      <c r="E105">
        <f t="shared" si="5"/>
        <v>1</v>
      </c>
      <c r="F105">
        <f t="shared" si="6"/>
        <v>1</v>
      </c>
      <c r="G105">
        <f t="shared" si="7"/>
        <v>3.6985769654522049E-2</v>
      </c>
      <c r="H105">
        <f t="shared" si="8"/>
        <v>1.3679471569373641E-3</v>
      </c>
      <c r="I105">
        <f t="shared" si="9"/>
        <v>3.6985769654522049E-2</v>
      </c>
    </row>
    <row r="106" spans="1:9" x14ac:dyDescent="0.35">
      <c r="A106" t="s">
        <v>5</v>
      </c>
      <c r="B106" t="s">
        <v>4</v>
      </c>
      <c r="C106">
        <v>0.30555131989377099</v>
      </c>
      <c r="D106">
        <v>0.69444868010622796</v>
      </c>
      <c r="E106">
        <f t="shared" si="5"/>
        <v>0</v>
      </c>
      <c r="F106">
        <f t="shared" si="6"/>
        <v>1</v>
      </c>
      <c r="G106">
        <f t="shared" si="7"/>
        <v>-0.69444868010622796</v>
      </c>
      <c r="H106">
        <f t="shared" si="8"/>
        <v>0.48225896930128215</v>
      </c>
      <c r="I106">
        <f t="shared" si="9"/>
        <v>0.69444868010622796</v>
      </c>
    </row>
    <row r="107" spans="1:9" x14ac:dyDescent="0.35">
      <c r="A107" t="s">
        <v>4</v>
      </c>
      <c r="B107" t="s">
        <v>4</v>
      </c>
      <c r="C107">
        <v>1.8128775289350901E-2</v>
      </c>
      <c r="D107">
        <v>0.98187122471064903</v>
      </c>
      <c r="E107">
        <f t="shared" si="5"/>
        <v>1</v>
      </c>
      <c r="F107">
        <f t="shared" si="6"/>
        <v>1</v>
      </c>
      <c r="G107">
        <f t="shared" si="7"/>
        <v>1.8128775289350973E-2</v>
      </c>
      <c r="H107">
        <f t="shared" si="8"/>
        <v>3.2865249349178246E-4</v>
      </c>
      <c r="I107">
        <f t="shared" si="9"/>
        <v>1.8128775289350973E-2</v>
      </c>
    </row>
    <row r="108" spans="1:9" x14ac:dyDescent="0.35">
      <c r="A108" t="s">
        <v>4</v>
      </c>
      <c r="B108" t="s">
        <v>4</v>
      </c>
      <c r="C108">
        <v>0.28667062967425899</v>
      </c>
      <c r="D108">
        <v>0.71332937032573995</v>
      </c>
      <c r="E108">
        <f t="shared" si="5"/>
        <v>1</v>
      </c>
      <c r="F108">
        <f t="shared" si="6"/>
        <v>1</v>
      </c>
      <c r="G108">
        <f t="shared" si="7"/>
        <v>0.28667062967426005</v>
      </c>
      <c r="H108">
        <f t="shared" si="8"/>
        <v>8.2180049917836742E-2</v>
      </c>
      <c r="I108">
        <f t="shared" si="9"/>
        <v>0.28667062967426005</v>
      </c>
    </row>
    <row r="109" spans="1:9" x14ac:dyDescent="0.35">
      <c r="A109" t="s">
        <v>5</v>
      </c>
      <c r="B109" t="s">
        <v>5</v>
      </c>
      <c r="C109">
        <v>0.62612829139316994</v>
      </c>
      <c r="D109">
        <v>0.373871708606829</v>
      </c>
      <c r="E109">
        <f t="shared" si="5"/>
        <v>0</v>
      </c>
      <c r="F109">
        <f t="shared" si="6"/>
        <v>1</v>
      </c>
      <c r="G109">
        <f t="shared" si="7"/>
        <v>-0.373871708606829</v>
      </c>
      <c r="H109">
        <f t="shared" si="8"/>
        <v>0.13978005449658965</v>
      </c>
      <c r="I109">
        <f t="shared" si="9"/>
        <v>0.373871708606829</v>
      </c>
    </row>
    <row r="110" spans="1:9" x14ac:dyDescent="0.35">
      <c r="A110" t="s">
        <v>4</v>
      </c>
      <c r="B110" t="s">
        <v>5</v>
      </c>
      <c r="C110">
        <v>0.66218090975908905</v>
      </c>
      <c r="D110">
        <v>0.33781909024091</v>
      </c>
      <c r="E110">
        <f t="shared" si="5"/>
        <v>1</v>
      </c>
      <c r="F110">
        <f t="shared" si="6"/>
        <v>0</v>
      </c>
      <c r="G110">
        <f t="shared" si="7"/>
        <v>0.66218090975909005</v>
      </c>
      <c r="H110">
        <f t="shared" si="8"/>
        <v>0.43848355724937615</v>
      </c>
      <c r="I110">
        <f t="shared" si="9"/>
        <v>0.66218090975909005</v>
      </c>
    </row>
    <row r="111" spans="1:9" x14ac:dyDescent="0.35">
      <c r="A111" t="s">
        <v>4</v>
      </c>
      <c r="B111" t="s">
        <v>4</v>
      </c>
      <c r="C111">
        <v>0.251281226488833</v>
      </c>
      <c r="D111">
        <v>0.748718773511166</v>
      </c>
      <c r="E111">
        <f t="shared" si="5"/>
        <v>1</v>
      </c>
      <c r="F111">
        <f t="shared" si="6"/>
        <v>1</v>
      </c>
      <c r="G111">
        <f t="shared" si="7"/>
        <v>0.251281226488834</v>
      </c>
      <c r="H111">
        <f t="shared" si="8"/>
        <v>6.3142254785732682E-2</v>
      </c>
      <c r="I111">
        <f t="shared" si="9"/>
        <v>0.251281226488834</v>
      </c>
    </row>
    <row r="112" spans="1:9" x14ac:dyDescent="0.35">
      <c r="A112" t="s">
        <v>4</v>
      </c>
      <c r="B112" t="s">
        <v>5</v>
      </c>
      <c r="C112">
        <v>0.50795318492768504</v>
      </c>
      <c r="D112">
        <v>0.49204681507231401</v>
      </c>
      <c r="E112">
        <f t="shared" si="5"/>
        <v>1</v>
      </c>
      <c r="F112">
        <f t="shared" si="6"/>
        <v>1</v>
      </c>
      <c r="G112">
        <f t="shared" si="7"/>
        <v>0.50795318492768593</v>
      </c>
      <c r="H112">
        <f t="shared" si="8"/>
        <v>0.25801643807817992</v>
      </c>
      <c r="I112">
        <f t="shared" si="9"/>
        <v>0.50795318492768593</v>
      </c>
    </row>
    <row r="113" spans="1:9" x14ac:dyDescent="0.35">
      <c r="A113" t="s">
        <v>4</v>
      </c>
      <c r="B113" t="s">
        <v>4</v>
      </c>
      <c r="C113">
        <v>0.141641032395318</v>
      </c>
      <c r="D113">
        <v>0.858358967604681</v>
      </c>
      <c r="E113">
        <f t="shared" si="5"/>
        <v>1</v>
      </c>
      <c r="F113">
        <f t="shared" si="6"/>
        <v>1</v>
      </c>
      <c r="G113">
        <f t="shared" si="7"/>
        <v>0.141641032395319</v>
      </c>
      <c r="H113">
        <f t="shared" si="8"/>
        <v>2.0062182058011805E-2</v>
      </c>
      <c r="I113">
        <f t="shared" si="9"/>
        <v>0.141641032395319</v>
      </c>
    </row>
    <row r="114" spans="1:9" x14ac:dyDescent="0.35">
      <c r="A114" t="s">
        <v>4</v>
      </c>
      <c r="B114" t="s">
        <v>4</v>
      </c>
      <c r="C114">
        <v>0.101166476858204</v>
      </c>
      <c r="D114">
        <v>0.89883352314179499</v>
      </c>
      <c r="E114">
        <f t="shared" si="5"/>
        <v>1</v>
      </c>
      <c r="F114">
        <f t="shared" si="6"/>
        <v>1</v>
      </c>
      <c r="G114">
        <f t="shared" si="7"/>
        <v>0.10116647685820501</v>
      </c>
      <c r="H114">
        <f t="shared" si="8"/>
        <v>1.0234656039901729E-2</v>
      </c>
      <c r="I114">
        <f t="shared" si="9"/>
        <v>0.10116647685820501</v>
      </c>
    </row>
    <row r="115" spans="1:9" x14ac:dyDescent="0.35">
      <c r="A115" t="s">
        <v>4</v>
      </c>
      <c r="B115" t="s">
        <v>4</v>
      </c>
      <c r="C115">
        <v>2.1047617641345599E-2</v>
      </c>
      <c r="D115">
        <v>0.97895238235865401</v>
      </c>
      <c r="E115">
        <f t="shared" si="5"/>
        <v>1</v>
      </c>
      <c r="F115">
        <f t="shared" si="6"/>
        <v>1</v>
      </c>
      <c r="G115">
        <f t="shared" si="7"/>
        <v>2.1047617641345995E-2</v>
      </c>
      <c r="H115">
        <f t="shared" si="8"/>
        <v>4.4300220837629914E-4</v>
      </c>
      <c r="I115">
        <f t="shared" si="9"/>
        <v>2.1047617641345995E-2</v>
      </c>
    </row>
    <row r="116" spans="1:9" x14ac:dyDescent="0.35">
      <c r="A116" t="s">
        <v>4</v>
      </c>
      <c r="B116" t="s">
        <v>4</v>
      </c>
      <c r="C116">
        <v>0.103891902213346</v>
      </c>
      <c r="D116">
        <v>0.89610809778665301</v>
      </c>
      <c r="E116">
        <f t="shared" si="5"/>
        <v>1</v>
      </c>
      <c r="F116">
        <f t="shared" si="6"/>
        <v>1</v>
      </c>
      <c r="G116">
        <f t="shared" si="7"/>
        <v>0.10389190221334699</v>
      </c>
      <c r="H116">
        <f t="shared" si="8"/>
        <v>1.0793527345507653E-2</v>
      </c>
      <c r="I116">
        <f t="shared" si="9"/>
        <v>0.10389190221334699</v>
      </c>
    </row>
    <row r="117" spans="1:9" x14ac:dyDescent="0.35">
      <c r="A117" t="s">
        <v>4</v>
      </c>
      <c r="B117" t="s">
        <v>4</v>
      </c>
      <c r="C117">
        <v>3.4829141854975203E-2</v>
      </c>
      <c r="D117">
        <v>0.96517085814502401</v>
      </c>
      <c r="E117">
        <f t="shared" si="5"/>
        <v>1</v>
      </c>
      <c r="F117">
        <f t="shared" si="6"/>
        <v>1</v>
      </c>
      <c r="G117">
        <f t="shared" si="7"/>
        <v>3.4829141854975987E-2</v>
      </c>
      <c r="H117">
        <f t="shared" si="8"/>
        <v>1.2130691223540401E-3</v>
      </c>
      <c r="I117">
        <f t="shared" si="9"/>
        <v>3.4829141854975987E-2</v>
      </c>
    </row>
    <row r="118" spans="1:9" x14ac:dyDescent="0.35">
      <c r="A118" t="s">
        <v>5</v>
      </c>
      <c r="B118" t="s">
        <v>4</v>
      </c>
      <c r="C118">
        <v>0.186876945950398</v>
      </c>
      <c r="D118">
        <v>0.81312305404960095</v>
      </c>
      <c r="E118">
        <f t="shared" si="5"/>
        <v>0</v>
      </c>
      <c r="F118">
        <f t="shared" si="6"/>
        <v>1</v>
      </c>
      <c r="G118">
        <f t="shared" si="7"/>
        <v>-0.81312305404960095</v>
      </c>
      <c r="H118">
        <f t="shared" si="8"/>
        <v>0.66116910102695026</v>
      </c>
      <c r="I118">
        <f t="shared" si="9"/>
        <v>0.81312305404960095</v>
      </c>
    </row>
    <row r="119" spans="1:9" x14ac:dyDescent="0.35">
      <c r="A119" t="s">
        <v>5</v>
      </c>
      <c r="B119" t="s">
        <v>5</v>
      </c>
      <c r="C119">
        <v>0.50106977254144902</v>
      </c>
      <c r="D119">
        <v>0.49893022745854998</v>
      </c>
      <c r="E119">
        <f t="shared" si="5"/>
        <v>0</v>
      </c>
      <c r="F119">
        <f t="shared" si="6"/>
        <v>1</v>
      </c>
      <c r="G119">
        <f t="shared" si="7"/>
        <v>-0.49893022745854998</v>
      </c>
      <c r="H119">
        <f t="shared" si="8"/>
        <v>0.24893137187184042</v>
      </c>
      <c r="I119">
        <f t="shared" si="9"/>
        <v>0.49893022745854998</v>
      </c>
    </row>
    <row r="120" spans="1:9" x14ac:dyDescent="0.35">
      <c r="A120" t="s">
        <v>4</v>
      </c>
      <c r="B120" t="s">
        <v>4</v>
      </c>
      <c r="C120">
        <v>0.166171220778073</v>
      </c>
      <c r="D120">
        <v>0.833828779221926</v>
      </c>
      <c r="E120">
        <f t="shared" si="5"/>
        <v>1</v>
      </c>
      <c r="F120">
        <f t="shared" si="6"/>
        <v>1</v>
      </c>
      <c r="G120">
        <f t="shared" si="7"/>
        <v>0.166171220778074</v>
      </c>
      <c r="H120">
        <f t="shared" si="8"/>
        <v>2.7612874614875414E-2</v>
      </c>
      <c r="I120">
        <f t="shared" si="9"/>
        <v>0.166171220778074</v>
      </c>
    </row>
    <row r="121" spans="1:9" x14ac:dyDescent="0.35">
      <c r="A121" t="s">
        <v>4</v>
      </c>
      <c r="B121" t="s">
        <v>4</v>
      </c>
      <c r="C121">
        <v>1.8767399149447299E-2</v>
      </c>
      <c r="D121">
        <v>0.98123260085055197</v>
      </c>
      <c r="E121">
        <f t="shared" si="5"/>
        <v>1</v>
      </c>
      <c r="F121">
        <f t="shared" si="6"/>
        <v>1</v>
      </c>
      <c r="G121">
        <f t="shared" si="7"/>
        <v>1.8767399149448027E-2</v>
      </c>
      <c r="H121">
        <f t="shared" si="8"/>
        <v>3.5221527083470255E-4</v>
      </c>
      <c r="I121">
        <f t="shared" si="9"/>
        <v>1.8767399149448027E-2</v>
      </c>
    </row>
    <row r="122" spans="1:9" x14ac:dyDescent="0.35">
      <c r="A122" t="s">
        <v>4</v>
      </c>
      <c r="B122" t="s">
        <v>4</v>
      </c>
      <c r="C122">
        <v>4.0394746581021899E-2</v>
      </c>
      <c r="D122">
        <v>0.95960525341897795</v>
      </c>
      <c r="E122">
        <f t="shared" si="5"/>
        <v>1</v>
      </c>
      <c r="F122">
        <f t="shared" si="6"/>
        <v>1</v>
      </c>
      <c r="G122">
        <f t="shared" si="7"/>
        <v>4.0394746581022045E-2</v>
      </c>
      <c r="H122">
        <f t="shared" si="8"/>
        <v>1.6317355513449923E-3</v>
      </c>
      <c r="I122">
        <f t="shared" si="9"/>
        <v>4.0394746581022045E-2</v>
      </c>
    </row>
    <row r="123" spans="1:9" x14ac:dyDescent="0.35">
      <c r="A123" t="s">
        <v>5</v>
      </c>
      <c r="B123" t="s">
        <v>4</v>
      </c>
      <c r="C123">
        <v>0.44366345088157499</v>
      </c>
      <c r="D123">
        <v>0.55633654911842401</v>
      </c>
      <c r="E123">
        <f t="shared" si="5"/>
        <v>0</v>
      </c>
      <c r="F123">
        <f t="shared" si="6"/>
        <v>1</v>
      </c>
      <c r="G123">
        <f t="shared" si="7"/>
        <v>-0.55633654911842401</v>
      </c>
      <c r="H123">
        <f t="shared" si="8"/>
        <v>0.30951035588499659</v>
      </c>
      <c r="I123">
        <f t="shared" si="9"/>
        <v>0.55633654911842401</v>
      </c>
    </row>
    <row r="124" spans="1:9" x14ac:dyDescent="0.35">
      <c r="A124" t="s">
        <v>4</v>
      </c>
      <c r="B124" t="s">
        <v>4</v>
      </c>
      <c r="C124">
        <v>0.14817134534374801</v>
      </c>
      <c r="D124">
        <v>0.85182865465625102</v>
      </c>
      <c r="E124">
        <f t="shared" si="5"/>
        <v>1</v>
      </c>
      <c r="F124">
        <f t="shared" si="6"/>
        <v>1</v>
      </c>
      <c r="G124">
        <f t="shared" si="7"/>
        <v>0.14817134534374898</v>
      </c>
      <c r="H124">
        <f t="shared" si="8"/>
        <v>2.1954747580976524E-2</v>
      </c>
      <c r="I124">
        <f t="shared" si="9"/>
        <v>0.14817134534374898</v>
      </c>
    </row>
    <row r="125" spans="1:9" x14ac:dyDescent="0.35">
      <c r="A125" t="s">
        <v>5</v>
      </c>
      <c r="B125" t="s">
        <v>4</v>
      </c>
      <c r="C125">
        <v>0.381480590937606</v>
      </c>
      <c r="D125">
        <v>0.618519409062393</v>
      </c>
      <c r="E125">
        <f t="shared" si="5"/>
        <v>0</v>
      </c>
      <c r="F125">
        <f t="shared" si="6"/>
        <v>1</v>
      </c>
      <c r="G125">
        <f t="shared" si="7"/>
        <v>-0.618519409062393</v>
      </c>
      <c r="H125">
        <f t="shared" si="8"/>
        <v>0.38256625938689182</v>
      </c>
      <c r="I125">
        <f t="shared" si="9"/>
        <v>0.618519409062393</v>
      </c>
    </row>
    <row r="126" spans="1:9" x14ac:dyDescent="0.35">
      <c r="A126" t="s">
        <v>5</v>
      </c>
      <c r="B126" t="s">
        <v>5</v>
      </c>
      <c r="C126">
        <v>0.92311135321775695</v>
      </c>
      <c r="D126">
        <v>7.6888646782242498E-2</v>
      </c>
      <c r="E126">
        <f t="shared" si="5"/>
        <v>0</v>
      </c>
      <c r="F126">
        <f t="shared" si="6"/>
        <v>0</v>
      </c>
      <c r="G126">
        <f t="shared" si="7"/>
        <v>-7.6888646782242498E-2</v>
      </c>
      <c r="H126">
        <f t="shared" si="8"/>
        <v>5.9118640040044497E-3</v>
      </c>
      <c r="I126">
        <f t="shared" si="9"/>
        <v>7.6888646782242498E-2</v>
      </c>
    </row>
    <row r="127" spans="1:9" x14ac:dyDescent="0.35">
      <c r="A127" t="s">
        <v>4</v>
      </c>
      <c r="B127" t="s">
        <v>4</v>
      </c>
      <c r="C127">
        <v>2.6642017455422599E-2</v>
      </c>
      <c r="D127">
        <v>0.97335798254457695</v>
      </c>
      <c r="E127">
        <f t="shared" si="5"/>
        <v>1</v>
      </c>
      <c r="F127">
        <f t="shared" si="6"/>
        <v>1</v>
      </c>
      <c r="G127">
        <f t="shared" si="7"/>
        <v>2.664201745542305E-2</v>
      </c>
      <c r="H127">
        <f t="shared" si="8"/>
        <v>7.0979709409506656E-4</v>
      </c>
      <c r="I127">
        <f t="shared" si="9"/>
        <v>2.664201745542305E-2</v>
      </c>
    </row>
    <row r="128" spans="1:9" x14ac:dyDescent="0.35">
      <c r="A128" t="s">
        <v>4</v>
      </c>
      <c r="B128" t="s">
        <v>4</v>
      </c>
      <c r="C128">
        <v>0.11620712601576701</v>
      </c>
      <c r="D128">
        <v>0.88379287398423201</v>
      </c>
      <c r="E128">
        <f t="shared" si="5"/>
        <v>1</v>
      </c>
      <c r="F128">
        <f t="shared" si="6"/>
        <v>1</v>
      </c>
      <c r="G128">
        <f t="shared" si="7"/>
        <v>0.11620712601576799</v>
      </c>
      <c r="H128">
        <f t="shared" si="8"/>
        <v>1.3504096136844583E-2</v>
      </c>
      <c r="I128">
        <f t="shared" si="9"/>
        <v>0.11620712601576799</v>
      </c>
    </row>
    <row r="129" spans="1:9" x14ac:dyDescent="0.35">
      <c r="A129" t="s">
        <v>5</v>
      </c>
      <c r="B129" t="s">
        <v>5</v>
      </c>
      <c r="C129">
        <v>0.79286878966885599</v>
      </c>
      <c r="D129">
        <v>0.20713121033114301</v>
      </c>
      <c r="E129">
        <f t="shared" si="5"/>
        <v>0</v>
      </c>
      <c r="F129">
        <f t="shared" si="6"/>
        <v>0</v>
      </c>
      <c r="G129">
        <f t="shared" si="7"/>
        <v>-0.20713121033114301</v>
      </c>
      <c r="H129">
        <f t="shared" si="8"/>
        <v>4.2903338293244206E-2</v>
      </c>
      <c r="I129">
        <f t="shared" si="9"/>
        <v>0.20713121033114301</v>
      </c>
    </row>
    <row r="130" spans="1:9" x14ac:dyDescent="0.35">
      <c r="A130" t="s">
        <v>4</v>
      </c>
      <c r="B130" t="s">
        <v>4</v>
      </c>
      <c r="C130">
        <v>8.5577393226784496E-2</v>
      </c>
      <c r="D130">
        <v>0.91442260677321496</v>
      </c>
      <c r="E130">
        <f t="shared" si="5"/>
        <v>1</v>
      </c>
      <c r="F130">
        <f t="shared" si="6"/>
        <v>1</v>
      </c>
      <c r="G130">
        <f t="shared" si="7"/>
        <v>8.5577393226785037E-2</v>
      </c>
      <c r="H130">
        <f t="shared" si="8"/>
        <v>7.3234902314917938E-3</v>
      </c>
      <c r="I130">
        <f t="shared" si="9"/>
        <v>8.5577393226785037E-2</v>
      </c>
    </row>
    <row r="131" spans="1:9" x14ac:dyDescent="0.35">
      <c r="A131" t="s">
        <v>4</v>
      </c>
      <c r="B131" t="s">
        <v>4</v>
      </c>
      <c r="C131">
        <v>2.9221811728000001E-2</v>
      </c>
      <c r="D131">
        <v>0.97077818827199902</v>
      </c>
      <c r="E131">
        <f t="shared" ref="E131:E194" si="10">IF(A131="Good", 1, 0)</f>
        <v>1</v>
      </c>
      <c r="F131">
        <f t="shared" ref="F131:F194" si="11">IF(D131&gt;=$L$4,1,0)</f>
        <v>1</v>
      </c>
      <c r="G131">
        <f t="shared" ref="G131:G194" si="12">E131-D131</f>
        <v>2.9221811728000979E-2</v>
      </c>
      <c r="H131">
        <f t="shared" ref="H131:H194" si="13">G131^2</f>
        <v>8.5391428066673562E-4</v>
      </c>
      <c r="I131">
        <f t="shared" ref="I131:I194" si="14">ABS(G131)</f>
        <v>2.9221811728000979E-2</v>
      </c>
    </row>
    <row r="132" spans="1:9" x14ac:dyDescent="0.35">
      <c r="A132" t="s">
        <v>5</v>
      </c>
      <c r="B132" t="s">
        <v>4</v>
      </c>
      <c r="C132">
        <v>0.24404032298449499</v>
      </c>
      <c r="D132">
        <v>0.75595967701550404</v>
      </c>
      <c r="E132">
        <f t="shared" si="10"/>
        <v>0</v>
      </c>
      <c r="F132">
        <f t="shared" si="11"/>
        <v>1</v>
      </c>
      <c r="G132">
        <f t="shared" si="12"/>
        <v>-0.75595967701550404</v>
      </c>
      <c r="H132">
        <f t="shared" si="13"/>
        <v>0.57147503327338522</v>
      </c>
      <c r="I132">
        <f t="shared" si="14"/>
        <v>0.75595967701550404</v>
      </c>
    </row>
    <row r="133" spans="1:9" x14ac:dyDescent="0.35">
      <c r="A133" t="s">
        <v>4</v>
      </c>
      <c r="B133" t="s">
        <v>4</v>
      </c>
      <c r="C133">
        <v>0.136133096811453</v>
      </c>
      <c r="D133">
        <v>0.86386690318854598</v>
      </c>
      <c r="E133">
        <f t="shared" si="10"/>
        <v>1</v>
      </c>
      <c r="F133">
        <f t="shared" si="11"/>
        <v>1</v>
      </c>
      <c r="G133">
        <f t="shared" si="12"/>
        <v>0.13613309681145402</v>
      </c>
      <c r="H133">
        <f t="shared" si="13"/>
        <v>1.8532220047476712E-2</v>
      </c>
      <c r="I133">
        <f t="shared" si="14"/>
        <v>0.13613309681145402</v>
      </c>
    </row>
    <row r="134" spans="1:9" x14ac:dyDescent="0.35">
      <c r="A134" t="s">
        <v>5</v>
      </c>
      <c r="B134" t="s">
        <v>4</v>
      </c>
      <c r="C134">
        <v>0.118617757708237</v>
      </c>
      <c r="D134">
        <v>0.88138224229176299</v>
      </c>
      <c r="E134">
        <f t="shared" si="10"/>
        <v>0</v>
      </c>
      <c r="F134">
        <f t="shared" si="11"/>
        <v>1</v>
      </c>
      <c r="G134">
        <f t="shared" si="12"/>
        <v>-0.88138224229176299</v>
      </c>
      <c r="H134">
        <f t="shared" si="13"/>
        <v>0.77683465702725596</v>
      </c>
      <c r="I134">
        <f t="shared" si="14"/>
        <v>0.88138224229176299</v>
      </c>
    </row>
    <row r="135" spans="1:9" x14ac:dyDescent="0.35">
      <c r="A135" t="s">
        <v>4</v>
      </c>
      <c r="B135" t="s">
        <v>4</v>
      </c>
      <c r="C135">
        <v>0.44811640146571102</v>
      </c>
      <c r="D135">
        <v>0.55188359853428803</v>
      </c>
      <c r="E135">
        <f t="shared" si="10"/>
        <v>1</v>
      </c>
      <c r="F135">
        <f t="shared" si="11"/>
        <v>1</v>
      </c>
      <c r="G135">
        <f t="shared" si="12"/>
        <v>0.44811640146571197</v>
      </c>
      <c r="H135">
        <f t="shared" si="13"/>
        <v>0.20080830926257914</v>
      </c>
      <c r="I135">
        <f t="shared" si="14"/>
        <v>0.44811640146571197</v>
      </c>
    </row>
    <row r="136" spans="1:9" x14ac:dyDescent="0.35">
      <c r="A136" t="s">
        <v>4</v>
      </c>
      <c r="B136" t="s">
        <v>4</v>
      </c>
      <c r="C136">
        <v>0.101676553648696</v>
      </c>
      <c r="D136">
        <v>0.89832344635130301</v>
      </c>
      <c r="E136">
        <f t="shared" si="10"/>
        <v>1</v>
      </c>
      <c r="F136">
        <f t="shared" si="11"/>
        <v>1</v>
      </c>
      <c r="G136">
        <f t="shared" si="12"/>
        <v>0.10167655364869699</v>
      </c>
      <c r="H136">
        <f t="shared" si="13"/>
        <v>1.0338121561876357E-2</v>
      </c>
      <c r="I136">
        <f t="shared" si="14"/>
        <v>0.10167655364869699</v>
      </c>
    </row>
    <row r="137" spans="1:9" x14ac:dyDescent="0.35">
      <c r="A137" t="s">
        <v>4</v>
      </c>
      <c r="B137" t="s">
        <v>5</v>
      </c>
      <c r="C137">
        <v>0.725022809737074</v>
      </c>
      <c r="D137">
        <v>0.274977190262925</v>
      </c>
      <c r="E137">
        <f t="shared" si="10"/>
        <v>1</v>
      </c>
      <c r="F137">
        <f t="shared" si="11"/>
        <v>0</v>
      </c>
      <c r="G137">
        <f t="shared" si="12"/>
        <v>0.725022809737075</v>
      </c>
      <c r="H137">
        <f t="shared" si="13"/>
        <v>0.5256580746390429</v>
      </c>
      <c r="I137">
        <f t="shared" si="14"/>
        <v>0.725022809737075</v>
      </c>
    </row>
    <row r="138" spans="1:9" x14ac:dyDescent="0.35">
      <c r="A138" t="s">
        <v>4</v>
      </c>
      <c r="B138" t="s">
        <v>4</v>
      </c>
      <c r="C138">
        <v>0.42522792640657903</v>
      </c>
      <c r="D138">
        <v>0.57477207359341997</v>
      </c>
      <c r="E138">
        <f t="shared" si="10"/>
        <v>1</v>
      </c>
      <c r="F138">
        <f t="shared" si="11"/>
        <v>1</v>
      </c>
      <c r="G138">
        <f t="shared" si="12"/>
        <v>0.42522792640658003</v>
      </c>
      <c r="H138">
        <f t="shared" si="13"/>
        <v>0.18081878939603985</v>
      </c>
      <c r="I138">
        <f t="shared" si="14"/>
        <v>0.42522792640658003</v>
      </c>
    </row>
    <row r="139" spans="1:9" x14ac:dyDescent="0.35">
      <c r="A139" t="s">
        <v>4</v>
      </c>
      <c r="B139" t="s">
        <v>4</v>
      </c>
      <c r="C139">
        <v>0.28199574406792199</v>
      </c>
      <c r="D139">
        <v>0.71800425593207695</v>
      </c>
      <c r="E139">
        <f t="shared" si="10"/>
        <v>1</v>
      </c>
      <c r="F139">
        <f t="shared" si="11"/>
        <v>1</v>
      </c>
      <c r="G139">
        <f t="shared" si="12"/>
        <v>0.28199574406792305</v>
      </c>
      <c r="H139">
        <f t="shared" si="13"/>
        <v>7.9521599672421561E-2</v>
      </c>
      <c r="I139">
        <f t="shared" si="14"/>
        <v>0.28199574406792305</v>
      </c>
    </row>
    <row r="140" spans="1:9" x14ac:dyDescent="0.35">
      <c r="A140" t="s">
        <v>5</v>
      </c>
      <c r="B140" t="s">
        <v>4</v>
      </c>
      <c r="C140">
        <v>5.5869183164986298E-2</v>
      </c>
      <c r="D140">
        <v>0.94413081683501299</v>
      </c>
      <c r="E140">
        <f t="shared" si="10"/>
        <v>0</v>
      </c>
      <c r="F140">
        <f t="shared" si="11"/>
        <v>1</v>
      </c>
      <c r="G140">
        <f t="shared" si="12"/>
        <v>-0.94413081683501299</v>
      </c>
      <c r="H140">
        <f t="shared" si="13"/>
        <v>0.89138299929754883</v>
      </c>
      <c r="I140">
        <f t="shared" si="14"/>
        <v>0.94413081683501299</v>
      </c>
    </row>
    <row r="141" spans="1:9" x14ac:dyDescent="0.35">
      <c r="A141" t="s">
        <v>4</v>
      </c>
      <c r="B141" t="s">
        <v>4</v>
      </c>
      <c r="C141">
        <v>0.47252051920149002</v>
      </c>
      <c r="D141">
        <v>0.52747948079850904</v>
      </c>
      <c r="E141">
        <f t="shared" si="10"/>
        <v>1</v>
      </c>
      <c r="F141">
        <f t="shared" si="11"/>
        <v>1</v>
      </c>
      <c r="G141">
        <f t="shared" si="12"/>
        <v>0.47252051920149096</v>
      </c>
      <c r="H141">
        <f t="shared" si="13"/>
        <v>0.2232756410664466</v>
      </c>
      <c r="I141">
        <f t="shared" si="14"/>
        <v>0.47252051920149096</v>
      </c>
    </row>
    <row r="142" spans="1:9" x14ac:dyDescent="0.35">
      <c r="A142" t="s">
        <v>4</v>
      </c>
      <c r="B142" t="s">
        <v>4</v>
      </c>
      <c r="C142">
        <v>3.6471486247530001E-2</v>
      </c>
      <c r="D142">
        <v>0.96352851375246995</v>
      </c>
      <c r="E142">
        <f t="shared" si="10"/>
        <v>1</v>
      </c>
      <c r="F142">
        <f t="shared" si="11"/>
        <v>1</v>
      </c>
      <c r="G142">
        <f t="shared" si="12"/>
        <v>3.6471486247530049E-2</v>
      </c>
      <c r="H142">
        <f t="shared" si="13"/>
        <v>1.3301693091037736E-3</v>
      </c>
      <c r="I142">
        <f t="shared" si="14"/>
        <v>3.6471486247530049E-2</v>
      </c>
    </row>
    <row r="143" spans="1:9" x14ac:dyDescent="0.35">
      <c r="A143" t="s">
        <v>5</v>
      </c>
      <c r="B143" t="s">
        <v>4</v>
      </c>
      <c r="C143">
        <v>0.12082821106522</v>
      </c>
      <c r="D143">
        <v>0.87917178893477999</v>
      </c>
      <c r="E143">
        <f t="shared" si="10"/>
        <v>0</v>
      </c>
      <c r="F143">
        <f t="shared" si="11"/>
        <v>1</v>
      </c>
      <c r="G143">
        <f t="shared" si="12"/>
        <v>-0.87917178893477999</v>
      </c>
      <c r="H143">
        <f t="shared" si="13"/>
        <v>0.77294303445878132</v>
      </c>
      <c r="I143">
        <f t="shared" si="14"/>
        <v>0.87917178893477999</v>
      </c>
    </row>
    <row r="144" spans="1:9" x14ac:dyDescent="0.35">
      <c r="A144" t="s">
        <v>5</v>
      </c>
      <c r="B144" t="s">
        <v>4</v>
      </c>
      <c r="C144">
        <v>0.45398934349445702</v>
      </c>
      <c r="D144">
        <v>0.54601065650554204</v>
      </c>
      <c r="E144">
        <f t="shared" si="10"/>
        <v>0</v>
      </c>
      <c r="F144">
        <f t="shared" si="11"/>
        <v>1</v>
      </c>
      <c r="G144">
        <f t="shared" si="12"/>
        <v>-0.54601065650554204</v>
      </c>
      <c r="H144">
        <f t="shared" si="13"/>
        <v>0.29812763701761302</v>
      </c>
      <c r="I144">
        <f t="shared" si="14"/>
        <v>0.54601065650554204</v>
      </c>
    </row>
    <row r="145" spans="1:9" x14ac:dyDescent="0.35">
      <c r="A145" t="s">
        <v>4</v>
      </c>
      <c r="B145" t="s">
        <v>4</v>
      </c>
      <c r="C145">
        <v>0.245797707027504</v>
      </c>
      <c r="D145">
        <v>0.75420229297249497</v>
      </c>
      <c r="E145">
        <f t="shared" si="10"/>
        <v>1</v>
      </c>
      <c r="F145">
        <f t="shared" si="11"/>
        <v>1</v>
      </c>
      <c r="G145">
        <f t="shared" si="12"/>
        <v>0.24579770702750503</v>
      </c>
      <c r="H145">
        <f t="shared" si="13"/>
        <v>6.0416512779979198E-2</v>
      </c>
      <c r="I145">
        <f t="shared" si="14"/>
        <v>0.24579770702750503</v>
      </c>
    </row>
    <row r="146" spans="1:9" x14ac:dyDescent="0.35">
      <c r="A146" t="s">
        <v>4</v>
      </c>
      <c r="B146" t="s">
        <v>4</v>
      </c>
      <c r="C146">
        <v>0.42542032106937899</v>
      </c>
      <c r="D146">
        <v>0.57457967893062001</v>
      </c>
      <c r="E146">
        <f t="shared" si="10"/>
        <v>1</v>
      </c>
      <c r="F146">
        <f t="shared" si="11"/>
        <v>1</v>
      </c>
      <c r="G146">
        <f t="shared" si="12"/>
        <v>0.42542032106937999</v>
      </c>
      <c r="H146">
        <f t="shared" si="13"/>
        <v>0.18098244957877435</v>
      </c>
      <c r="I146">
        <f t="shared" si="14"/>
        <v>0.42542032106937999</v>
      </c>
    </row>
    <row r="147" spans="1:9" x14ac:dyDescent="0.35">
      <c r="A147" t="s">
        <v>4</v>
      </c>
      <c r="B147" t="s">
        <v>4</v>
      </c>
      <c r="C147">
        <v>0.18938348895599599</v>
      </c>
      <c r="D147">
        <v>0.81061651104400301</v>
      </c>
      <c r="E147">
        <f t="shared" si="10"/>
        <v>1</v>
      </c>
      <c r="F147">
        <f t="shared" si="11"/>
        <v>1</v>
      </c>
      <c r="G147">
        <f t="shared" si="12"/>
        <v>0.18938348895599699</v>
      </c>
      <c r="H147">
        <f t="shared" si="13"/>
        <v>3.5866105889146238E-2</v>
      </c>
      <c r="I147">
        <f t="shared" si="14"/>
        <v>0.18938348895599699</v>
      </c>
    </row>
    <row r="148" spans="1:9" x14ac:dyDescent="0.35">
      <c r="A148" t="s">
        <v>4</v>
      </c>
      <c r="B148" t="s">
        <v>4</v>
      </c>
      <c r="C148">
        <v>0.16408481229596</v>
      </c>
      <c r="D148">
        <v>0.83591518770403905</v>
      </c>
      <c r="E148">
        <f t="shared" si="10"/>
        <v>1</v>
      </c>
      <c r="F148">
        <f t="shared" si="11"/>
        <v>1</v>
      </c>
      <c r="G148">
        <f t="shared" si="12"/>
        <v>0.16408481229596095</v>
      </c>
      <c r="H148">
        <f t="shared" si="13"/>
        <v>2.6923825626200736E-2</v>
      </c>
      <c r="I148">
        <f t="shared" si="14"/>
        <v>0.16408481229596095</v>
      </c>
    </row>
    <row r="149" spans="1:9" x14ac:dyDescent="0.35">
      <c r="A149" t="s">
        <v>5</v>
      </c>
      <c r="B149" t="s">
        <v>5</v>
      </c>
      <c r="C149">
        <v>0.57832642598716699</v>
      </c>
      <c r="D149">
        <v>0.42167357401283201</v>
      </c>
      <c r="E149">
        <f t="shared" si="10"/>
        <v>0</v>
      </c>
      <c r="F149">
        <f t="shared" si="11"/>
        <v>1</v>
      </c>
      <c r="G149">
        <f t="shared" si="12"/>
        <v>-0.42167357401283201</v>
      </c>
      <c r="H149">
        <f t="shared" si="13"/>
        <v>0.17780860302075532</v>
      </c>
      <c r="I149">
        <f t="shared" si="14"/>
        <v>0.42167357401283201</v>
      </c>
    </row>
    <row r="150" spans="1:9" x14ac:dyDescent="0.35">
      <c r="A150" t="s">
        <v>5</v>
      </c>
      <c r="B150" t="s">
        <v>4</v>
      </c>
      <c r="C150">
        <v>0.241479267562764</v>
      </c>
      <c r="D150">
        <v>0.75852073243723495</v>
      </c>
      <c r="E150">
        <f t="shared" si="10"/>
        <v>0</v>
      </c>
      <c r="F150">
        <f t="shared" si="11"/>
        <v>1</v>
      </c>
      <c r="G150">
        <f t="shared" si="12"/>
        <v>-0.75852073243723495</v>
      </c>
      <c r="H150">
        <f t="shared" si="13"/>
        <v>0.5753537015371194</v>
      </c>
      <c r="I150">
        <f t="shared" si="14"/>
        <v>0.75852073243723495</v>
      </c>
    </row>
    <row r="151" spans="1:9" x14ac:dyDescent="0.35">
      <c r="A151" t="s">
        <v>5</v>
      </c>
      <c r="B151" t="s">
        <v>5</v>
      </c>
      <c r="C151">
        <v>0.77161968686439497</v>
      </c>
      <c r="D151">
        <v>0.228380313135604</v>
      </c>
      <c r="E151">
        <f t="shared" si="10"/>
        <v>0</v>
      </c>
      <c r="F151">
        <f t="shared" si="11"/>
        <v>0</v>
      </c>
      <c r="G151">
        <f t="shared" si="12"/>
        <v>-0.228380313135604</v>
      </c>
      <c r="H151">
        <f t="shared" si="13"/>
        <v>5.2157567427916537E-2</v>
      </c>
      <c r="I151">
        <f t="shared" si="14"/>
        <v>0.228380313135604</v>
      </c>
    </row>
    <row r="152" spans="1:9" x14ac:dyDescent="0.35">
      <c r="A152" t="s">
        <v>5</v>
      </c>
      <c r="B152" t="s">
        <v>4</v>
      </c>
      <c r="C152">
        <v>0.128427959405197</v>
      </c>
      <c r="D152">
        <v>0.87157204059480198</v>
      </c>
      <c r="E152">
        <f t="shared" si="10"/>
        <v>0</v>
      </c>
      <c r="F152">
        <f t="shared" si="11"/>
        <v>1</v>
      </c>
      <c r="G152">
        <f t="shared" si="12"/>
        <v>-0.87157204059480198</v>
      </c>
      <c r="H152">
        <f t="shared" si="13"/>
        <v>0.75963782194658713</v>
      </c>
      <c r="I152">
        <f t="shared" si="14"/>
        <v>0.87157204059480198</v>
      </c>
    </row>
    <row r="153" spans="1:9" x14ac:dyDescent="0.35">
      <c r="A153" t="s">
        <v>4</v>
      </c>
      <c r="B153" t="s">
        <v>4</v>
      </c>
      <c r="C153">
        <v>7.5744442399725206E-2</v>
      </c>
      <c r="D153">
        <v>0.924255557600274</v>
      </c>
      <c r="E153">
        <f t="shared" si="10"/>
        <v>1</v>
      </c>
      <c r="F153">
        <f t="shared" si="11"/>
        <v>1</v>
      </c>
      <c r="G153">
        <f t="shared" si="12"/>
        <v>7.5744442399725997E-2</v>
      </c>
      <c r="H153">
        <f t="shared" si="13"/>
        <v>5.7372205544454092E-3</v>
      </c>
      <c r="I153">
        <f t="shared" si="14"/>
        <v>7.5744442399725997E-2</v>
      </c>
    </row>
    <row r="154" spans="1:9" x14ac:dyDescent="0.35">
      <c r="A154" t="s">
        <v>4</v>
      </c>
      <c r="B154" t="s">
        <v>4</v>
      </c>
      <c r="C154">
        <v>0.155126422773813</v>
      </c>
      <c r="D154">
        <v>0.84487357722618595</v>
      </c>
      <c r="E154">
        <f t="shared" si="10"/>
        <v>1</v>
      </c>
      <c r="F154">
        <f t="shared" si="11"/>
        <v>1</v>
      </c>
      <c r="G154">
        <f t="shared" si="12"/>
        <v>0.15512642277381405</v>
      </c>
      <c r="H154">
        <f t="shared" si="13"/>
        <v>2.4064207042600094E-2</v>
      </c>
      <c r="I154">
        <f t="shared" si="14"/>
        <v>0.15512642277381405</v>
      </c>
    </row>
    <row r="155" spans="1:9" x14ac:dyDescent="0.35">
      <c r="A155" t="s">
        <v>4</v>
      </c>
      <c r="B155" t="s">
        <v>4</v>
      </c>
      <c r="C155">
        <v>0.49958160428730403</v>
      </c>
      <c r="D155">
        <v>0.50041839571269497</v>
      </c>
      <c r="E155">
        <f t="shared" si="10"/>
        <v>1</v>
      </c>
      <c r="F155">
        <f t="shared" si="11"/>
        <v>1</v>
      </c>
      <c r="G155">
        <f t="shared" si="12"/>
        <v>0.49958160428730503</v>
      </c>
      <c r="H155">
        <f t="shared" si="13"/>
        <v>0.24958177934227743</v>
      </c>
      <c r="I155">
        <f t="shared" si="14"/>
        <v>0.49958160428730503</v>
      </c>
    </row>
    <row r="156" spans="1:9" x14ac:dyDescent="0.35">
      <c r="A156" t="s">
        <v>4</v>
      </c>
      <c r="B156" t="s">
        <v>5</v>
      </c>
      <c r="C156">
        <v>0.63087085247988595</v>
      </c>
      <c r="D156">
        <v>0.369129147520113</v>
      </c>
      <c r="E156">
        <f t="shared" si="10"/>
        <v>1</v>
      </c>
      <c r="F156">
        <f t="shared" si="11"/>
        <v>1</v>
      </c>
      <c r="G156">
        <f t="shared" si="12"/>
        <v>0.63087085247988695</v>
      </c>
      <c r="H156">
        <f t="shared" si="13"/>
        <v>0.39799803250869925</v>
      </c>
      <c r="I156">
        <f t="shared" si="14"/>
        <v>0.63087085247988695</v>
      </c>
    </row>
    <row r="157" spans="1:9" x14ac:dyDescent="0.35">
      <c r="A157" t="s">
        <v>4</v>
      </c>
      <c r="B157" t="s">
        <v>4</v>
      </c>
      <c r="C157">
        <v>5.0210824688795001E-2</v>
      </c>
      <c r="D157">
        <v>0.94978917531120499</v>
      </c>
      <c r="E157">
        <f t="shared" si="10"/>
        <v>1</v>
      </c>
      <c r="F157">
        <f t="shared" si="11"/>
        <v>1</v>
      </c>
      <c r="G157">
        <f t="shared" si="12"/>
        <v>5.0210824688795008E-2</v>
      </c>
      <c r="H157">
        <f t="shared" si="13"/>
        <v>2.5211269159289063E-3</v>
      </c>
      <c r="I157">
        <f t="shared" si="14"/>
        <v>5.0210824688795008E-2</v>
      </c>
    </row>
    <row r="158" spans="1:9" x14ac:dyDescent="0.35">
      <c r="A158" t="s">
        <v>4</v>
      </c>
      <c r="B158" t="s">
        <v>4</v>
      </c>
      <c r="C158">
        <v>0.170617448877464</v>
      </c>
      <c r="D158">
        <v>0.82938255112253501</v>
      </c>
      <c r="E158">
        <f t="shared" si="10"/>
        <v>1</v>
      </c>
      <c r="F158">
        <f t="shared" si="11"/>
        <v>1</v>
      </c>
      <c r="G158">
        <f t="shared" si="12"/>
        <v>0.17061744887746499</v>
      </c>
      <c r="H158">
        <f t="shared" si="13"/>
        <v>2.9110313861454382E-2</v>
      </c>
      <c r="I158">
        <f t="shared" si="14"/>
        <v>0.17061744887746499</v>
      </c>
    </row>
    <row r="159" spans="1:9" x14ac:dyDescent="0.35">
      <c r="A159" t="s">
        <v>4</v>
      </c>
      <c r="B159" t="s">
        <v>4</v>
      </c>
      <c r="C159">
        <v>1.8884031683283301E-2</v>
      </c>
      <c r="D159">
        <v>0.98111596831671599</v>
      </c>
      <c r="E159">
        <f t="shared" si="10"/>
        <v>1</v>
      </c>
      <c r="F159">
        <f t="shared" si="11"/>
        <v>1</v>
      </c>
      <c r="G159">
        <f t="shared" si="12"/>
        <v>1.8884031683284008E-2</v>
      </c>
      <c r="H159">
        <f t="shared" si="13"/>
        <v>3.5660665261527425E-4</v>
      </c>
      <c r="I159">
        <f t="shared" si="14"/>
        <v>1.8884031683284008E-2</v>
      </c>
    </row>
    <row r="160" spans="1:9" x14ac:dyDescent="0.35">
      <c r="A160" t="s">
        <v>5</v>
      </c>
      <c r="B160" t="s">
        <v>5</v>
      </c>
      <c r="C160">
        <v>0.71169396765112602</v>
      </c>
      <c r="D160">
        <v>0.28830603234887298</v>
      </c>
      <c r="E160">
        <f t="shared" si="10"/>
        <v>0</v>
      </c>
      <c r="F160">
        <f t="shared" si="11"/>
        <v>0</v>
      </c>
      <c r="G160">
        <f t="shared" si="12"/>
        <v>-0.28830603234887298</v>
      </c>
      <c r="H160">
        <f t="shared" si="13"/>
        <v>8.3120368288749386E-2</v>
      </c>
      <c r="I160">
        <f t="shared" si="14"/>
        <v>0.28830603234887298</v>
      </c>
    </row>
    <row r="161" spans="1:9" x14ac:dyDescent="0.35">
      <c r="A161" t="s">
        <v>5</v>
      </c>
      <c r="B161" t="s">
        <v>4</v>
      </c>
      <c r="C161">
        <v>0.38695932235547997</v>
      </c>
      <c r="D161">
        <v>0.61304067764451897</v>
      </c>
      <c r="E161">
        <f t="shared" si="10"/>
        <v>0</v>
      </c>
      <c r="F161">
        <f t="shared" si="11"/>
        <v>1</v>
      </c>
      <c r="G161">
        <f t="shared" si="12"/>
        <v>-0.61304067764451897</v>
      </c>
      <c r="H161">
        <f t="shared" si="13"/>
        <v>0.37581887244685103</v>
      </c>
      <c r="I161">
        <f t="shared" si="14"/>
        <v>0.61304067764451897</v>
      </c>
    </row>
    <row r="162" spans="1:9" x14ac:dyDescent="0.35">
      <c r="A162" t="s">
        <v>5</v>
      </c>
      <c r="B162" t="s">
        <v>5</v>
      </c>
      <c r="C162">
        <v>0.649467812440087</v>
      </c>
      <c r="D162">
        <v>0.350532187559912</v>
      </c>
      <c r="E162">
        <f t="shared" si="10"/>
        <v>0</v>
      </c>
      <c r="F162">
        <f t="shared" si="11"/>
        <v>0</v>
      </c>
      <c r="G162">
        <f t="shared" si="12"/>
        <v>-0.350532187559912</v>
      </c>
      <c r="H162">
        <f t="shared" si="13"/>
        <v>0.12287281451553733</v>
      </c>
      <c r="I162">
        <f t="shared" si="14"/>
        <v>0.350532187559912</v>
      </c>
    </row>
    <row r="163" spans="1:9" x14ac:dyDescent="0.35">
      <c r="A163" t="s">
        <v>4</v>
      </c>
      <c r="B163" t="s">
        <v>4</v>
      </c>
      <c r="C163">
        <v>0.27268022818734799</v>
      </c>
      <c r="D163">
        <v>0.72731977181265095</v>
      </c>
      <c r="E163">
        <f t="shared" si="10"/>
        <v>1</v>
      </c>
      <c r="F163">
        <f t="shared" si="11"/>
        <v>1</v>
      </c>
      <c r="G163">
        <f t="shared" si="12"/>
        <v>0.27268022818734905</v>
      </c>
      <c r="H163">
        <f t="shared" si="13"/>
        <v>7.4354506844304752E-2</v>
      </c>
      <c r="I163">
        <f t="shared" si="14"/>
        <v>0.27268022818734905</v>
      </c>
    </row>
    <row r="164" spans="1:9" x14ac:dyDescent="0.35">
      <c r="A164" t="s">
        <v>4</v>
      </c>
      <c r="B164" t="s">
        <v>4</v>
      </c>
      <c r="C164">
        <v>5.84057517215101E-2</v>
      </c>
      <c r="D164">
        <v>0.94159424827848903</v>
      </c>
      <c r="E164">
        <f t="shared" si="10"/>
        <v>1</v>
      </c>
      <c r="F164">
        <f t="shared" si="11"/>
        <v>1</v>
      </c>
      <c r="G164">
        <f t="shared" si="12"/>
        <v>5.8405751721510968E-2</v>
      </c>
      <c r="H164">
        <f t="shared" si="13"/>
        <v>3.4112318341547815E-3</v>
      </c>
      <c r="I164">
        <f t="shared" si="14"/>
        <v>5.8405751721510968E-2</v>
      </c>
    </row>
    <row r="165" spans="1:9" x14ac:dyDescent="0.35">
      <c r="A165" t="s">
        <v>4</v>
      </c>
      <c r="B165" t="s">
        <v>4</v>
      </c>
      <c r="C165">
        <v>0.138573570885099</v>
      </c>
      <c r="D165">
        <v>0.86142642911489997</v>
      </c>
      <c r="E165">
        <f t="shared" si="10"/>
        <v>1</v>
      </c>
      <c r="F165">
        <f t="shared" si="11"/>
        <v>1</v>
      </c>
      <c r="G165">
        <f t="shared" si="12"/>
        <v>0.13857357088510003</v>
      </c>
      <c r="H165">
        <f t="shared" si="13"/>
        <v>1.9202634547847843E-2</v>
      </c>
      <c r="I165">
        <f t="shared" si="14"/>
        <v>0.13857357088510003</v>
      </c>
    </row>
    <row r="166" spans="1:9" x14ac:dyDescent="0.35">
      <c r="A166" t="s">
        <v>5</v>
      </c>
      <c r="B166" t="s">
        <v>4</v>
      </c>
      <c r="C166">
        <v>0.15364594734940501</v>
      </c>
      <c r="D166">
        <v>0.84635405265059405</v>
      </c>
      <c r="E166">
        <f t="shared" si="10"/>
        <v>0</v>
      </c>
      <c r="F166">
        <f t="shared" si="11"/>
        <v>1</v>
      </c>
      <c r="G166">
        <f t="shared" si="12"/>
        <v>-0.84635405265059405</v>
      </c>
      <c r="H166">
        <f t="shared" si="13"/>
        <v>0.71631518243808456</v>
      </c>
      <c r="I166">
        <f t="shared" si="14"/>
        <v>0.84635405265059405</v>
      </c>
    </row>
    <row r="167" spans="1:9" x14ac:dyDescent="0.35">
      <c r="A167" t="s">
        <v>5</v>
      </c>
      <c r="B167" t="s">
        <v>4</v>
      </c>
      <c r="C167">
        <v>0.13031947539192201</v>
      </c>
      <c r="D167">
        <v>0.86968052460807699</v>
      </c>
      <c r="E167">
        <f t="shared" si="10"/>
        <v>0</v>
      </c>
      <c r="F167">
        <f t="shared" si="11"/>
        <v>1</v>
      </c>
      <c r="G167">
        <f t="shared" si="12"/>
        <v>-0.86968052460807699</v>
      </c>
      <c r="H167">
        <f t="shared" si="13"/>
        <v>0.75634421488257997</v>
      </c>
      <c r="I167">
        <f t="shared" si="14"/>
        <v>0.86968052460807699</v>
      </c>
    </row>
    <row r="168" spans="1:9" x14ac:dyDescent="0.35">
      <c r="A168" t="s">
        <v>5</v>
      </c>
      <c r="B168" t="s">
        <v>5</v>
      </c>
      <c r="C168">
        <v>0.95108393630030896</v>
      </c>
      <c r="D168">
        <v>4.8916063699691002E-2</v>
      </c>
      <c r="E168">
        <f t="shared" si="10"/>
        <v>0</v>
      </c>
      <c r="F168">
        <f t="shared" si="11"/>
        <v>0</v>
      </c>
      <c r="G168">
        <f t="shared" si="12"/>
        <v>-4.8916063699691002E-2</v>
      </c>
      <c r="H168">
        <f t="shared" si="13"/>
        <v>2.3927812878722279E-3</v>
      </c>
      <c r="I168">
        <f t="shared" si="14"/>
        <v>4.8916063699691002E-2</v>
      </c>
    </row>
    <row r="169" spans="1:9" x14ac:dyDescent="0.35">
      <c r="A169" t="s">
        <v>4</v>
      </c>
      <c r="B169" t="s">
        <v>4</v>
      </c>
      <c r="C169">
        <v>7.1933251543622101E-3</v>
      </c>
      <c r="D169">
        <v>0.992806674845637</v>
      </c>
      <c r="E169">
        <f t="shared" si="10"/>
        <v>1</v>
      </c>
      <c r="F169">
        <f t="shared" si="11"/>
        <v>1</v>
      </c>
      <c r="G169">
        <f t="shared" si="12"/>
        <v>7.193325154362995E-3</v>
      </c>
      <c r="H169">
        <f t="shared" si="13"/>
        <v>5.1743926776391405E-5</v>
      </c>
      <c r="I169">
        <f t="shared" si="14"/>
        <v>7.193325154362995E-3</v>
      </c>
    </row>
    <row r="170" spans="1:9" x14ac:dyDescent="0.35">
      <c r="A170" t="s">
        <v>5</v>
      </c>
      <c r="B170" t="s">
        <v>4</v>
      </c>
      <c r="C170">
        <v>0.45901207798922999</v>
      </c>
      <c r="D170">
        <v>0.54098792201076895</v>
      </c>
      <c r="E170">
        <f t="shared" si="10"/>
        <v>0</v>
      </c>
      <c r="F170">
        <f t="shared" si="11"/>
        <v>1</v>
      </c>
      <c r="G170">
        <f t="shared" si="12"/>
        <v>-0.54098792201076895</v>
      </c>
      <c r="H170">
        <f t="shared" si="13"/>
        <v>0.29266793176152983</v>
      </c>
      <c r="I170">
        <f t="shared" si="14"/>
        <v>0.54098792201076895</v>
      </c>
    </row>
    <row r="171" spans="1:9" x14ac:dyDescent="0.35">
      <c r="A171" t="s">
        <v>4</v>
      </c>
      <c r="B171" t="s">
        <v>4</v>
      </c>
      <c r="C171">
        <v>0.316339075966379</v>
      </c>
      <c r="D171">
        <v>0.68366092403362</v>
      </c>
      <c r="E171">
        <f t="shared" si="10"/>
        <v>1</v>
      </c>
      <c r="F171">
        <f t="shared" si="11"/>
        <v>1</v>
      </c>
      <c r="G171">
        <f t="shared" si="12"/>
        <v>0.31633907596638</v>
      </c>
      <c r="H171">
        <f t="shared" si="13"/>
        <v>0.10007041098326314</v>
      </c>
      <c r="I171">
        <f t="shared" si="14"/>
        <v>0.31633907596638</v>
      </c>
    </row>
    <row r="172" spans="1:9" x14ac:dyDescent="0.35">
      <c r="A172" t="s">
        <v>5</v>
      </c>
      <c r="B172" t="s">
        <v>4</v>
      </c>
      <c r="C172">
        <v>2.9564058434556301E-2</v>
      </c>
      <c r="D172">
        <v>0.97043594156544299</v>
      </c>
      <c r="E172">
        <f t="shared" si="10"/>
        <v>0</v>
      </c>
      <c r="F172">
        <f t="shared" si="11"/>
        <v>1</v>
      </c>
      <c r="G172">
        <f t="shared" si="12"/>
        <v>-0.97043594156544299</v>
      </c>
      <c r="H172">
        <f t="shared" si="13"/>
        <v>0.94174591668200791</v>
      </c>
      <c r="I172">
        <f t="shared" si="14"/>
        <v>0.97043594156544299</v>
      </c>
    </row>
    <row r="173" spans="1:9" x14ac:dyDescent="0.35">
      <c r="A173" t="s">
        <v>5</v>
      </c>
      <c r="B173" t="s">
        <v>4</v>
      </c>
      <c r="C173">
        <v>0.29362295443300301</v>
      </c>
      <c r="D173">
        <v>0.70637704556699599</v>
      </c>
      <c r="E173">
        <f t="shared" si="10"/>
        <v>0</v>
      </c>
      <c r="F173">
        <f t="shared" si="11"/>
        <v>1</v>
      </c>
      <c r="G173">
        <f t="shared" si="12"/>
        <v>-0.70637704556699599</v>
      </c>
      <c r="H173">
        <f t="shared" si="13"/>
        <v>0.49896853050395795</v>
      </c>
      <c r="I173">
        <f t="shared" si="14"/>
        <v>0.70637704556699599</v>
      </c>
    </row>
    <row r="174" spans="1:9" x14ac:dyDescent="0.35">
      <c r="A174" t="s">
        <v>4</v>
      </c>
      <c r="B174" t="s">
        <v>4</v>
      </c>
      <c r="C174">
        <v>0.13073572770662301</v>
      </c>
      <c r="D174">
        <v>0.86926427229337599</v>
      </c>
      <c r="E174">
        <f t="shared" si="10"/>
        <v>1</v>
      </c>
      <c r="F174">
        <f t="shared" si="11"/>
        <v>1</v>
      </c>
      <c r="G174">
        <f t="shared" si="12"/>
        <v>0.13073572770662401</v>
      </c>
      <c r="H174">
        <f t="shared" si="13"/>
        <v>1.7091830498980536E-2</v>
      </c>
      <c r="I174">
        <f t="shared" si="14"/>
        <v>0.13073572770662401</v>
      </c>
    </row>
    <row r="175" spans="1:9" x14ac:dyDescent="0.35">
      <c r="A175" t="s">
        <v>4</v>
      </c>
      <c r="B175" t="s">
        <v>4</v>
      </c>
      <c r="C175">
        <v>0.23586325452079299</v>
      </c>
      <c r="D175">
        <v>0.76413674547920596</v>
      </c>
      <c r="E175">
        <f t="shared" si="10"/>
        <v>1</v>
      </c>
      <c r="F175">
        <f t="shared" si="11"/>
        <v>1</v>
      </c>
      <c r="G175">
        <f t="shared" si="12"/>
        <v>0.23586325452079404</v>
      </c>
      <c r="H175">
        <f t="shared" si="13"/>
        <v>5.5631474833140869E-2</v>
      </c>
      <c r="I175">
        <f t="shared" si="14"/>
        <v>0.23586325452079404</v>
      </c>
    </row>
    <row r="176" spans="1:9" x14ac:dyDescent="0.35">
      <c r="A176" t="s">
        <v>4</v>
      </c>
      <c r="B176" t="s">
        <v>4</v>
      </c>
      <c r="C176">
        <v>0.34317756121536303</v>
      </c>
      <c r="D176">
        <v>0.65682243878463598</v>
      </c>
      <c r="E176">
        <f t="shared" si="10"/>
        <v>1</v>
      </c>
      <c r="F176">
        <f t="shared" si="11"/>
        <v>1</v>
      </c>
      <c r="G176">
        <f t="shared" si="12"/>
        <v>0.34317756121536402</v>
      </c>
      <c r="H176">
        <f t="shared" si="13"/>
        <v>0.11777083852172492</v>
      </c>
      <c r="I176">
        <f t="shared" si="14"/>
        <v>0.34317756121536402</v>
      </c>
    </row>
    <row r="177" spans="1:9" x14ac:dyDescent="0.35">
      <c r="A177" t="s">
        <v>4</v>
      </c>
      <c r="B177" t="s">
        <v>4</v>
      </c>
      <c r="C177">
        <v>0.188015915431887</v>
      </c>
      <c r="D177">
        <v>0.811984084568112</v>
      </c>
      <c r="E177">
        <f t="shared" si="10"/>
        <v>1</v>
      </c>
      <c r="F177">
        <f t="shared" si="11"/>
        <v>1</v>
      </c>
      <c r="G177">
        <f t="shared" si="12"/>
        <v>0.188015915431888</v>
      </c>
      <c r="H177">
        <f t="shared" si="13"/>
        <v>3.5349984455690861E-2</v>
      </c>
      <c r="I177">
        <f t="shared" si="14"/>
        <v>0.188015915431888</v>
      </c>
    </row>
    <row r="178" spans="1:9" x14ac:dyDescent="0.35">
      <c r="A178" t="s">
        <v>5</v>
      </c>
      <c r="B178" t="s">
        <v>4</v>
      </c>
      <c r="C178">
        <v>0.11482339355468101</v>
      </c>
      <c r="D178">
        <v>0.88517660644531804</v>
      </c>
      <c r="E178">
        <f t="shared" si="10"/>
        <v>0</v>
      </c>
      <c r="F178">
        <f t="shared" si="11"/>
        <v>1</v>
      </c>
      <c r="G178">
        <f t="shared" si="12"/>
        <v>-0.88517660644531804</v>
      </c>
      <c r="H178">
        <f t="shared" si="13"/>
        <v>0.78353762459804943</v>
      </c>
      <c r="I178">
        <f t="shared" si="14"/>
        <v>0.88517660644531804</v>
      </c>
    </row>
    <row r="179" spans="1:9" x14ac:dyDescent="0.35">
      <c r="A179" t="s">
        <v>4</v>
      </c>
      <c r="B179" t="s">
        <v>4</v>
      </c>
      <c r="C179">
        <v>0.141123885801791</v>
      </c>
      <c r="D179">
        <v>0.85887611419820797</v>
      </c>
      <c r="E179">
        <f t="shared" si="10"/>
        <v>1</v>
      </c>
      <c r="F179">
        <f t="shared" si="11"/>
        <v>1</v>
      </c>
      <c r="G179">
        <f t="shared" si="12"/>
        <v>0.14112388580179203</v>
      </c>
      <c r="H179">
        <f t="shared" si="13"/>
        <v>1.9915951143797236E-2</v>
      </c>
      <c r="I179">
        <f t="shared" si="14"/>
        <v>0.14112388580179203</v>
      </c>
    </row>
    <row r="180" spans="1:9" x14ac:dyDescent="0.35">
      <c r="A180" t="s">
        <v>4</v>
      </c>
      <c r="B180" t="s">
        <v>4</v>
      </c>
      <c r="C180">
        <v>3.4121417779326901E-3</v>
      </c>
      <c r="D180">
        <v>0.99658785822206697</v>
      </c>
      <c r="E180">
        <f t="shared" si="10"/>
        <v>1</v>
      </c>
      <c r="F180">
        <f t="shared" si="11"/>
        <v>1</v>
      </c>
      <c r="G180">
        <f t="shared" si="12"/>
        <v>3.412141777933031E-3</v>
      </c>
      <c r="H180">
        <f t="shared" si="13"/>
        <v>1.1642711512715985E-5</v>
      </c>
      <c r="I180">
        <f t="shared" si="14"/>
        <v>3.412141777933031E-3</v>
      </c>
    </row>
    <row r="181" spans="1:9" x14ac:dyDescent="0.35">
      <c r="A181" t="s">
        <v>5</v>
      </c>
      <c r="B181" t="s">
        <v>5</v>
      </c>
      <c r="C181">
        <v>0.67208705082491105</v>
      </c>
      <c r="D181">
        <v>0.32791294917508801</v>
      </c>
      <c r="E181">
        <f t="shared" si="10"/>
        <v>0</v>
      </c>
      <c r="F181">
        <f t="shared" si="11"/>
        <v>0</v>
      </c>
      <c r="G181">
        <f t="shared" si="12"/>
        <v>-0.32791294917508801</v>
      </c>
      <c r="H181">
        <f t="shared" si="13"/>
        <v>0.10752690223670386</v>
      </c>
      <c r="I181">
        <f t="shared" si="14"/>
        <v>0.32791294917508801</v>
      </c>
    </row>
    <row r="182" spans="1:9" x14ac:dyDescent="0.35">
      <c r="A182" t="s">
        <v>4</v>
      </c>
      <c r="B182" t="s">
        <v>4</v>
      </c>
      <c r="C182">
        <v>0.110575192705037</v>
      </c>
      <c r="D182">
        <v>0.88942480729496198</v>
      </c>
      <c r="E182">
        <f t="shared" si="10"/>
        <v>1</v>
      </c>
      <c r="F182">
        <f t="shared" si="11"/>
        <v>1</v>
      </c>
      <c r="G182">
        <f t="shared" si="12"/>
        <v>0.11057519270503802</v>
      </c>
      <c r="H182">
        <f t="shared" si="13"/>
        <v>1.2226873241756293E-2</v>
      </c>
      <c r="I182">
        <f t="shared" si="14"/>
        <v>0.11057519270503802</v>
      </c>
    </row>
    <row r="183" spans="1:9" x14ac:dyDescent="0.35">
      <c r="A183" t="s">
        <v>5</v>
      </c>
      <c r="B183" t="s">
        <v>4</v>
      </c>
      <c r="C183">
        <v>0.34061026470636502</v>
      </c>
      <c r="D183">
        <v>0.65938973529363398</v>
      </c>
      <c r="E183">
        <f t="shared" si="10"/>
        <v>0</v>
      </c>
      <c r="F183">
        <f t="shared" si="11"/>
        <v>1</v>
      </c>
      <c r="G183">
        <f t="shared" si="12"/>
        <v>-0.65938973529363398</v>
      </c>
      <c r="H183">
        <f t="shared" si="13"/>
        <v>0.43479482301060868</v>
      </c>
      <c r="I183">
        <f t="shared" si="14"/>
        <v>0.65938973529363398</v>
      </c>
    </row>
    <row r="184" spans="1:9" x14ac:dyDescent="0.35">
      <c r="A184" t="s">
        <v>4</v>
      </c>
      <c r="B184" t="s">
        <v>4</v>
      </c>
      <c r="C184">
        <v>1.9918143423598201E-2</v>
      </c>
      <c r="D184">
        <v>0.98008185657640101</v>
      </c>
      <c r="E184">
        <f t="shared" si="10"/>
        <v>1</v>
      </c>
      <c r="F184">
        <f t="shared" si="11"/>
        <v>1</v>
      </c>
      <c r="G184">
        <f t="shared" si="12"/>
        <v>1.9918143423598988E-2</v>
      </c>
      <c r="H184">
        <f t="shared" si="13"/>
        <v>3.9673243744305965E-4</v>
      </c>
      <c r="I184">
        <f t="shared" si="14"/>
        <v>1.9918143423598988E-2</v>
      </c>
    </row>
    <row r="185" spans="1:9" x14ac:dyDescent="0.35">
      <c r="A185" t="s">
        <v>4</v>
      </c>
      <c r="B185" t="s">
        <v>4</v>
      </c>
      <c r="C185">
        <v>0.33822758591024199</v>
      </c>
      <c r="D185">
        <v>0.66177241408975696</v>
      </c>
      <c r="E185">
        <f t="shared" si="10"/>
        <v>1</v>
      </c>
      <c r="F185">
        <f t="shared" si="11"/>
        <v>1</v>
      </c>
      <c r="G185">
        <f t="shared" si="12"/>
        <v>0.33822758591024304</v>
      </c>
      <c r="H185">
        <f t="shared" si="13"/>
        <v>0.11439789987067084</v>
      </c>
      <c r="I185">
        <f t="shared" si="14"/>
        <v>0.33822758591024304</v>
      </c>
    </row>
    <row r="186" spans="1:9" x14ac:dyDescent="0.35">
      <c r="A186" t="s">
        <v>4</v>
      </c>
      <c r="B186" t="s">
        <v>4</v>
      </c>
      <c r="C186">
        <v>0.485078734568611</v>
      </c>
      <c r="D186">
        <v>0.51492126543138805</v>
      </c>
      <c r="E186">
        <f t="shared" si="10"/>
        <v>1</v>
      </c>
      <c r="F186">
        <f t="shared" si="11"/>
        <v>1</v>
      </c>
      <c r="G186">
        <f t="shared" si="12"/>
        <v>0.48507873456861195</v>
      </c>
      <c r="H186">
        <f t="shared" si="13"/>
        <v>0.23530137873068588</v>
      </c>
      <c r="I186">
        <f t="shared" si="14"/>
        <v>0.48507873456861195</v>
      </c>
    </row>
    <row r="187" spans="1:9" x14ac:dyDescent="0.35">
      <c r="A187" t="s">
        <v>4</v>
      </c>
      <c r="B187" t="s">
        <v>4</v>
      </c>
      <c r="C187">
        <v>0.101147934696833</v>
      </c>
      <c r="D187">
        <v>0.89885206530316597</v>
      </c>
      <c r="E187">
        <f t="shared" si="10"/>
        <v>1</v>
      </c>
      <c r="F187">
        <f t="shared" si="11"/>
        <v>1</v>
      </c>
      <c r="G187">
        <f t="shared" si="12"/>
        <v>0.10114793469683403</v>
      </c>
      <c r="H187">
        <f t="shared" si="13"/>
        <v>1.0230904693435001E-2</v>
      </c>
      <c r="I187">
        <f t="shared" si="14"/>
        <v>0.10114793469683403</v>
      </c>
    </row>
    <row r="188" spans="1:9" x14ac:dyDescent="0.35">
      <c r="A188" t="s">
        <v>4</v>
      </c>
      <c r="B188" t="s">
        <v>4</v>
      </c>
      <c r="C188">
        <v>6.0600844296250997E-2</v>
      </c>
      <c r="D188">
        <v>0.93939915570374899</v>
      </c>
      <c r="E188">
        <f t="shared" si="10"/>
        <v>1</v>
      </c>
      <c r="F188">
        <f t="shared" si="11"/>
        <v>1</v>
      </c>
      <c r="G188">
        <f t="shared" si="12"/>
        <v>6.0600844296251011E-2</v>
      </c>
      <c r="H188">
        <f t="shared" si="13"/>
        <v>3.6724623294184587E-3</v>
      </c>
      <c r="I188">
        <f t="shared" si="14"/>
        <v>6.0600844296251011E-2</v>
      </c>
    </row>
    <row r="189" spans="1:9" x14ac:dyDescent="0.35">
      <c r="A189" t="s">
        <v>5</v>
      </c>
      <c r="B189" t="s">
        <v>5</v>
      </c>
      <c r="C189">
        <v>0.74695748903163495</v>
      </c>
      <c r="D189">
        <v>0.253042510968364</v>
      </c>
      <c r="E189">
        <f t="shared" si="10"/>
        <v>0</v>
      </c>
      <c r="F189">
        <f t="shared" si="11"/>
        <v>0</v>
      </c>
      <c r="G189">
        <f t="shared" si="12"/>
        <v>-0.253042510968364</v>
      </c>
      <c r="H189">
        <f t="shared" si="13"/>
        <v>6.4030512357174621E-2</v>
      </c>
      <c r="I189">
        <f t="shared" si="14"/>
        <v>0.253042510968364</v>
      </c>
    </row>
    <row r="190" spans="1:9" x14ac:dyDescent="0.35">
      <c r="A190" t="s">
        <v>4</v>
      </c>
      <c r="B190" t="s">
        <v>4</v>
      </c>
      <c r="C190">
        <v>0.219494228520491</v>
      </c>
      <c r="D190">
        <v>0.78050577147950795</v>
      </c>
      <c r="E190">
        <f t="shared" si="10"/>
        <v>1</v>
      </c>
      <c r="F190">
        <f t="shared" si="11"/>
        <v>1</v>
      </c>
      <c r="G190">
        <f t="shared" si="12"/>
        <v>0.21949422852049205</v>
      </c>
      <c r="H190">
        <f t="shared" si="13"/>
        <v>4.8177716353805987E-2</v>
      </c>
      <c r="I190">
        <f t="shared" si="14"/>
        <v>0.21949422852049205</v>
      </c>
    </row>
    <row r="191" spans="1:9" x14ac:dyDescent="0.35">
      <c r="A191" t="s">
        <v>4</v>
      </c>
      <c r="B191" t="s">
        <v>4</v>
      </c>
      <c r="C191">
        <v>0.20123023251066999</v>
      </c>
      <c r="D191">
        <v>0.79876976748932904</v>
      </c>
      <c r="E191">
        <f t="shared" si="10"/>
        <v>1</v>
      </c>
      <c r="F191">
        <f t="shared" si="11"/>
        <v>1</v>
      </c>
      <c r="G191">
        <f t="shared" si="12"/>
        <v>0.20123023251067096</v>
      </c>
      <c r="H191">
        <f t="shared" si="13"/>
        <v>4.0493606476298696E-2</v>
      </c>
      <c r="I191">
        <f t="shared" si="14"/>
        <v>0.20123023251067096</v>
      </c>
    </row>
    <row r="192" spans="1:9" x14ac:dyDescent="0.35">
      <c r="A192" t="s">
        <v>4</v>
      </c>
      <c r="B192" t="s">
        <v>4</v>
      </c>
      <c r="C192">
        <v>0.12690070888801699</v>
      </c>
      <c r="D192">
        <v>0.87309929111198203</v>
      </c>
      <c r="E192">
        <f t="shared" si="10"/>
        <v>1</v>
      </c>
      <c r="F192">
        <f t="shared" si="11"/>
        <v>1</v>
      </c>
      <c r="G192">
        <f t="shared" si="12"/>
        <v>0.12690070888801797</v>
      </c>
      <c r="H192">
        <f t="shared" si="13"/>
        <v>1.6103789916281482E-2</v>
      </c>
      <c r="I192">
        <f t="shared" si="14"/>
        <v>0.12690070888801797</v>
      </c>
    </row>
    <row r="193" spans="1:9" x14ac:dyDescent="0.35">
      <c r="A193" t="s">
        <v>5</v>
      </c>
      <c r="B193" t="s">
        <v>5</v>
      </c>
      <c r="C193">
        <v>0.64612021505370398</v>
      </c>
      <c r="D193">
        <v>0.35387978494629502</v>
      </c>
      <c r="E193">
        <f t="shared" si="10"/>
        <v>0</v>
      </c>
      <c r="F193">
        <f t="shared" si="11"/>
        <v>0</v>
      </c>
      <c r="G193">
        <f t="shared" si="12"/>
        <v>-0.35387978494629502</v>
      </c>
      <c r="H193">
        <f t="shared" si="13"/>
        <v>0.125230902193636</v>
      </c>
      <c r="I193">
        <f t="shared" si="14"/>
        <v>0.35387978494629502</v>
      </c>
    </row>
    <row r="194" spans="1:9" x14ac:dyDescent="0.35">
      <c r="A194" t="s">
        <v>4</v>
      </c>
      <c r="B194" t="s">
        <v>5</v>
      </c>
      <c r="C194">
        <v>0.50962336115376405</v>
      </c>
      <c r="D194">
        <v>0.490376638846235</v>
      </c>
      <c r="E194">
        <f t="shared" si="10"/>
        <v>1</v>
      </c>
      <c r="F194">
        <f t="shared" si="11"/>
        <v>1</v>
      </c>
      <c r="G194">
        <f t="shared" si="12"/>
        <v>0.50962336115376505</v>
      </c>
      <c r="H194">
        <f t="shared" si="13"/>
        <v>0.25971597023366083</v>
      </c>
      <c r="I194">
        <f t="shared" si="14"/>
        <v>0.50962336115376505</v>
      </c>
    </row>
    <row r="195" spans="1:9" x14ac:dyDescent="0.35">
      <c r="A195" t="s">
        <v>5</v>
      </c>
      <c r="B195" t="s">
        <v>5</v>
      </c>
      <c r="C195">
        <v>0.769285676303052</v>
      </c>
      <c r="D195">
        <v>0.230714323696947</v>
      </c>
      <c r="E195">
        <f t="shared" ref="E195:E258" si="15">IF(A195="Good", 1, 0)</f>
        <v>0</v>
      </c>
      <c r="F195">
        <f t="shared" ref="F195:F241" si="16">IF(D195&gt;=$L$4,1,0)</f>
        <v>0</v>
      </c>
      <c r="G195">
        <f t="shared" ref="G195:G258" si="17">E195-D195</f>
        <v>-0.230714323696947</v>
      </c>
      <c r="H195">
        <f t="shared" ref="H195:H258" si="18">G195^2</f>
        <v>5.3229099158939641E-2</v>
      </c>
      <c r="I195">
        <f t="shared" ref="I195:I258" si="19">ABS(G195)</f>
        <v>0.230714323696947</v>
      </c>
    </row>
    <row r="196" spans="1:9" x14ac:dyDescent="0.35">
      <c r="A196" t="s">
        <v>4</v>
      </c>
      <c r="B196" t="s">
        <v>5</v>
      </c>
      <c r="C196">
        <v>0.56589622826227004</v>
      </c>
      <c r="D196">
        <v>0.43410377173772902</v>
      </c>
      <c r="E196">
        <f t="shared" si="15"/>
        <v>1</v>
      </c>
      <c r="F196">
        <f t="shared" si="16"/>
        <v>1</v>
      </c>
      <c r="G196">
        <f t="shared" si="17"/>
        <v>0.56589622826227104</v>
      </c>
      <c r="H196">
        <f t="shared" si="18"/>
        <v>0.32023854116146439</v>
      </c>
      <c r="I196">
        <f t="shared" si="19"/>
        <v>0.56589622826227104</v>
      </c>
    </row>
    <row r="197" spans="1:9" x14ac:dyDescent="0.35">
      <c r="A197" t="s">
        <v>4</v>
      </c>
      <c r="B197" t="s">
        <v>4</v>
      </c>
      <c r="C197">
        <v>0.30320622525790297</v>
      </c>
      <c r="D197">
        <v>0.69679377474209603</v>
      </c>
      <c r="E197">
        <f t="shared" si="15"/>
        <v>1</v>
      </c>
      <c r="F197">
        <f t="shared" si="16"/>
        <v>1</v>
      </c>
      <c r="G197">
        <f t="shared" si="17"/>
        <v>0.30320622525790397</v>
      </c>
      <c r="H197">
        <f t="shared" si="18"/>
        <v>9.193401503514681E-2</v>
      </c>
      <c r="I197">
        <f t="shared" si="19"/>
        <v>0.30320622525790397</v>
      </c>
    </row>
    <row r="198" spans="1:9" x14ac:dyDescent="0.35">
      <c r="A198" t="s">
        <v>4</v>
      </c>
      <c r="B198" t="s">
        <v>4</v>
      </c>
      <c r="C198">
        <v>8.6515538831828095E-2</v>
      </c>
      <c r="D198">
        <v>0.91348446116817095</v>
      </c>
      <c r="E198">
        <f t="shared" si="15"/>
        <v>1</v>
      </c>
      <c r="F198">
        <f t="shared" si="16"/>
        <v>1</v>
      </c>
      <c r="G198">
        <f t="shared" si="17"/>
        <v>8.6515538831829053E-2</v>
      </c>
      <c r="H198">
        <f t="shared" si="18"/>
        <v>7.4849384593617205E-3</v>
      </c>
      <c r="I198">
        <f t="shared" si="19"/>
        <v>8.6515538831829053E-2</v>
      </c>
    </row>
    <row r="199" spans="1:9" x14ac:dyDescent="0.35">
      <c r="A199" t="s">
        <v>4</v>
      </c>
      <c r="B199" t="s">
        <v>4</v>
      </c>
      <c r="C199">
        <v>0.149856575796603</v>
      </c>
      <c r="D199">
        <v>0.85014342420339595</v>
      </c>
      <c r="E199">
        <f t="shared" si="15"/>
        <v>1</v>
      </c>
      <c r="F199">
        <f t="shared" si="16"/>
        <v>1</v>
      </c>
      <c r="G199">
        <f t="shared" si="17"/>
        <v>0.14985657579660405</v>
      </c>
      <c r="H199">
        <f t="shared" si="18"/>
        <v>2.2456993309483336E-2</v>
      </c>
      <c r="I199">
        <f t="shared" si="19"/>
        <v>0.14985657579660405</v>
      </c>
    </row>
    <row r="200" spans="1:9" x14ac:dyDescent="0.35">
      <c r="A200" t="s">
        <v>4</v>
      </c>
      <c r="B200" t="s">
        <v>4</v>
      </c>
      <c r="C200">
        <v>0.26965837980936302</v>
      </c>
      <c r="D200">
        <v>0.73034162019063598</v>
      </c>
      <c r="E200">
        <f t="shared" si="15"/>
        <v>1</v>
      </c>
      <c r="F200">
        <f t="shared" si="16"/>
        <v>1</v>
      </c>
      <c r="G200">
        <f t="shared" si="17"/>
        <v>0.26965837980936402</v>
      </c>
      <c r="H200">
        <f t="shared" si="18"/>
        <v>7.2715641801411227E-2</v>
      </c>
      <c r="I200">
        <f t="shared" si="19"/>
        <v>0.26965837980936402</v>
      </c>
    </row>
    <row r="201" spans="1:9" x14ac:dyDescent="0.35">
      <c r="A201" t="s">
        <v>4</v>
      </c>
      <c r="B201" t="s">
        <v>4</v>
      </c>
      <c r="C201">
        <v>0.19653986617498501</v>
      </c>
      <c r="D201">
        <v>0.80346013382501402</v>
      </c>
      <c r="E201">
        <f t="shared" si="15"/>
        <v>1</v>
      </c>
      <c r="F201">
        <f t="shared" si="16"/>
        <v>1</v>
      </c>
      <c r="G201">
        <f t="shared" si="17"/>
        <v>0.19653986617498598</v>
      </c>
      <c r="H201">
        <f t="shared" si="18"/>
        <v>3.8627918996081395E-2</v>
      </c>
      <c r="I201">
        <f t="shared" si="19"/>
        <v>0.19653986617498598</v>
      </c>
    </row>
    <row r="202" spans="1:9" x14ac:dyDescent="0.35">
      <c r="A202" t="s">
        <v>4</v>
      </c>
      <c r="B202" t="s">
        <v>4</v>
      </c>
      <c r="C202">
        <v>2.3746517251881701E-2</v>
      </c>
      <c r="D202">
        <v>0.97625348274811796</v>
      </c>
      <c r="E202">
        <f t="shared" si="15"/>
        <v>1</v>
      </c>
      <c r="F202">
        <f t="shared" si="16"/>
        <v>1</v>
      </c>
      <c r="G202">
        <f t="shared" si="17"/>
        <v>2.3746517251882038E-2</v>
      </c>
      <c r="H202">
        <f t="shared" si="18"/>
        <v>5.6389708159393121E-4</v>
      </c>
      <c r="I202">
        <f t="shared" si="19"/>
        <v>2.3746517251882038E-2</v>
      </c>
    </row>
    <row r="203" spans="1:9" x14ac:dyDescent="0.35">
      <c r="A203" t="s">
        <v>4</v>
      </c>
      <c r="B203" t="s">
        <v>4</v>
      </c>
      <c r="C203">
        <v>3.5455742566116097E-2</v>
      </c>
      <c r="D203">
        <v>0.96454425743388295</v>
      </c>
      <c r="E203">
        <f t="shared" si="15"/>
        <v>1</v>
      </c>
      <c r="F203">
        <f t="shared" si="16"/>
        <v>1</v>
      </c>
      <c r="G203">
        <f t="shared" si="17"/>
        <v>3.5455742566117054E-2</v>
      </c>
      <c r="H203">
        <f t="shared" si="18"/>
        <v>1.2571096809147649E-3</v>
      </c>
      <c r="I203">
        <f t="shared" si="19"/>
        <v>3.5455742566117054E-2</v>
      </c>
    </row>
    <row r="204" spans="1:9" x14ac:dyDescent="0.35">
      <c r="A204" t="s">
        <v>4</v>
      </c>
      <c r="B204" t="s">
        <v>4</v>
      </c>
      <c r="C204">
        <v>5.9657082571181901E-2</v>
      </c>
      <c r="D204">
        <v>0.94034291742881804</v>
      </c>
      <c r="E204">
        <f t="shared" si="15"/>
        <v>1</v>
      </c>
      <c r="F204">
        <f t="shared" si="16"/>
        <v>1</v>
      </c>
      <c r="G204">
        <f t="shared" si="17"/>
        <v>5.9657082571181963E-2</v>
      </c>
      <c r="H204">
        <f t="shared" si="18"/>
        <v>3.5589675009048229E-3</v>
      </c>
      <c r="I204">
        <f t="shared" si="19"/>
        <v>5.9657082571181963E-2</v>
      </c>
    </row>
    <row r="205" spans="1:9" x14ac:dyDescent="0.35">
      <c r="A205" t="s">
        <v>5</v>
      </c>
      <c r="B205" t="s">
        <v>5</v>
      </c>
      <c r="C205">
        <v>0.90741833072772504</v>
      </c>
      <c r="D205">
        <v>9.2581669272274902E-2</v>
      </c>
      <c r="E205">
        <f t="shared" si="15"/>
        <v>0</v>
      </c>
      <c r="F205">
        <f t="shared" si="16"/>
        <v>0</v>
      </c>
      <c r="G205">
        <f t="shared" si="17"/>
        <v>-9.2581669272274902E-2</v>
      </c>
      <c r="H205">
        <f t="shared" si="18"/>
        <v>8.5713654852408901E-3</v>
      </c>
      <c r="I205">
        <f t="shared" si="19"/>
        <v>9.2581669272274902E-2</v>
      </c>
    </row>
    <row r="206" spans="1:9" x14ac:dyDescent="0.35">
      <c r="A206" t="s">
        <v>4</v>
      </c>
      <c r="B206" t="s">
        <v>4</v>
      </c>
      <c r="C206">
        <v>0.100911112372065</v>
      </c>
      <c r="D206">
        <v>0.89908888762793404</v>
      </c>
      <c r="E206">
        <f t="shared" si="15"/>
        <v>1</v>
      </c>
      <c r="F206">
        <f t="shared" si="16"/>
        <v>1</v>
      </c>
      <c r="G206">
        <f t="shared" si="17"/>
        <v>0.10091111237206596</v>
      </c>
      <c r="H206">
        <f t="shared" si="18"/>
        <v>1.0183052600167723E-2</v>
      </c>
      <c r="I206">
        <f t="shared" si="19"/>
        <v>0.10091111237206596</v>
      </c>
    </row>
    <row r="207" spans="1:9" x14ac:dyDescent="0.35">
      <c r="A207" t="s">
        <v>4</v>
      </c>
      <c r="B207" t="s">
        <v>4</v>
      </c>
      <c r="C207">
        <v>0.18145233656797</v>
      </c>
      <c r="D207">
        <v>0.818547663432029</v>
      </c>
      <c r="E207">
        <f t="shared" si="15"/>
        <v>1</v>
      </c>
      <c r="F207">
        <f t="shared" si="16"/>
        <v>1</v>
      </c>
      <c r="G207">
        <f t="shared" si="17"/>
        <v>0.181452336567971</v>
      </c>
      <c r="H207">
        <f t="shared" si="18"/>
        <v>3.2924950445976223E-2</v>
      </c>
      <c r="I207">
        <f t="shared" si="19"/>
        <v>0.181452336567971</v>
      </c>
    </row>
    <row r="208" spans="1:9" x14ac:dyDescent="0.35">
      <c r="A208" t="s">
        <v>5</v>
      </c>
      <c r="B208" t="s">
        <v>5</v>
      </c>
      <c r="C208">
        <v>0.57694519225740504</v>
      </c>
      <c r="D208">
        <v>0.42305480774259402</v>
      </c>
      <c r="E208">
        <f t="shared" si="15"/>
        <v>0</v>
      </c>
      <c r="F208">
        <f t="shared" si="16"/>
        <v>1</v>
      </c>
      <c r="G208">
        <f t="shared" si="17"/>
        <v>-0.42305480774259402</v>
      </c>
      <c r="H208">
        <f t="shared" si="18"/>
        <v>0.1789753703541232</v>
      </c>
      <c r="I208">
        <f t="shared" si="19"/>
        <v>0.42305480774259402</v>
      </c>
    </row>
    <row r="209" spans="1:9" x14ac:dyDescent="0.35">
      <c r="A209" t="s">
        <v>4</v>
      </c>
      <c r="B209" t="s">
        <v>5</v>
      </c>
      <c r="C209">
        <v>0.60538436493504799</v>
      </c>
      <c r="D209">
        <v>0.39461563506495101</v>
      </c>
      <c r="E209">
        <f t="shared" si="15"/>
        <v>1</v>
      </c>
      <c r="F209">
        <f t="shared" si="16"/>
        <v>1</v>
      </c>
      <c r="G209">
        <f t="shared" si="17"/>
        <v>0.60538436493504899</v>
      </c>
      <c r="H209">
        <f t="shared" si="18"/>
        <v>0.36649022930781255</v>
      </c>
      <c r="I209">
        <f t="shared" si="19"/>
        <v>0.60538436493504899</v>
      </c>
    </row>
    <row r="210" spans="1:9" x14ac:dyDescent="0.35">
      <c r="A210" t="s">
        <v>4</v>
      </c>
      <c r="B210" t="s">
        <v>4</v>
      </c>
      <c r="C210">
        <v>0.158988707929928</v>
      </c>
      <c r="D210">
        <v>0.84101129207007197</v>
      </c>
      <c r="E210">
        <f t="shared" si="15"/>
        <v>1</v>
      </c>
      <c r="F210">
        <f t="shared" si="16"/>
        <v>1</v>
      </c>
      <c r="G210">
        <f t="shared" si="17"/>
        <v>0.15898870792992803</v>
      </c>
      <c r="H210">
        <f t="shared" si="18"/>
        <v>2.5277409249227962E-2</v>
      </c>
      <c r="I210">
        <f t="shared" si="19"/>
        <v>0.15898870792992803</v>
      </c>
    </row>
    <row r="211" spans="1:9" x14ac:dyDescent="0.35">
      <c r="A211" t="s">
        <v>4</v>
      </c>
      <c r="B211" t="s">
        <v>4</v>
      </c>
      <c r="C211">
        <v>0.11538674536306399</v>
      </c>
      <c r="D211">
        <v>0.88461325463693496</v>
      </c>
      <c r="E211">
        <f t="shared" si="15"/>
        <v>1</v>
      </c>
      <c r="F211">
        <f t="shared" si="16"/>
        <v>1</v>
      </c>
      <c r="G211">
        <f t="shared" si="17"/>
        <v>0.11538674536306504</v>
      </c>
      <c r="H211">
        <f t="shared" si="18"/>
        <v>1.331410100548081E-2</v>
      </c>
      <c r="I211">
        <f t="shared" si="19"/>
        <v>0.11538674536306504</v>
      </c>
    </row>
    <row r="212" spans="1:9" x14ac:dyDescent="0.35">
      <c r="A212" t="s">
        <v>4</v>
      </c>
      <c r="B212" t="s">
        <v>4</v>
      </c>
      <c r="C212">
        <v>9.3407742928003204E-2</v>
      </c>
      <c r="D212">
        <v>0.90659225707199598</v>
      </c>
      <c r="E212">
        <f t="shared" si="15"/>
        <v>1</v>
      </c>
      <c r="F212">
        <f t="shared" si="16"/>
        <v>1</v>
      </c>
      <c r="G212">
        <f t="shared" si="17"/>
        <v>9.3407742928004023E-2</v>
      </c>
      <c r="H212">
        <f t="shared" si="18"/>
        <v>8.7250064389040854E-3</v>
      </c>
      <c r="I212">
        <f t="shared" si="19"/>
        <v>9.3407742928004023E-2</v>
      </c>
    </row>
    <row r="213" spans="1:9" x14ac:dyDescent="0.35">
      <c r="A213" t="s">
        <v>4</v>
      </c>
      <c r="B213" t="s">
        <v>5</v>
      </c>
      <c r="C213">
        <v>0.68957796867744003</v>
      </c>
      <c r="D213">
        <v>0.31042203132255902</v>
      </c>
      <c r="E213">
        <f t="shared" si="15"/>
        <v>1</v>
      </c>
      <c r="F213">
        <f t="shared" si="16"/>
        <v>0</v>
      </c>
      <c r="G213">
        <f t="shared" si="17"/>
        <v>0.68957796867744103</v>
      </c>
      <c r="H213">
        <f t="shared" si="18"/>
        <v>0.47551777488530583</v>
      </c>
      <c r="I213">
        <f t="shared" si="19"/>
        <v>0.68957796867744103</v>
      </c>
    </row>
    <row r="214" spans="1:9" x14ac:dyDescent="0.35">
      <c r="A214" t="s">
        <v>4</v>
      </c>
      <c r="B214" t="s">
        <v>4</v>
      </c>
      <c r="C214">
        <v>7.7489882765565996E-2</v>
      </c>
      <c r="D214">
        <v>0.92251011723443399</v>
      </c>
      <c r="E214">
        <f t="shared" si="15"/>
        <v>1</v>
      </c>
      <c r="F214">
        <f t="shared" si="16"/>
        <v>1</v>
      </c>
      <c r="G214">
        <f t="shared" si="17"/>
        <v>7.7489882765566009E-2</v>
      </c>
      <c r="H214">
        <f t="shared" si="18"/>
        <v>6.0046819310211642E-3</v>
      </c>
      <c r="I214">
        <f t="shared" si="19"/>
        <v>7.7489882765566009E-2</v>
      </c>
    </row>
    <row r="215" spans="1:9" x14ac:dyDescent="0.35">
      <c r="A215" t="s">
        <v>4</v>
      </c>
      <c r="B215" t="s">
        <v>4</v>
      </c>
      <c r="C215">
        <v>0.37927063619442603</v>
      </c>
      <c r="D215">
        <v>0.62072936380557298</v>
      </c>
      <c r="E215">
        <f t="shared" si="15"/>
        <v>1</v>
      </c>
      <c r="F215">
        <f t="shared" si="16"/>
        <v>1</v>
      </c>
      <c r="G215">
        <f t="shared" si="17"/>
        <v>0.37927063619442702</v>
      </c>
      <c r="H215">
        <f t="shared" si="18"/>
        <v>0.14384621547932541</v>
      </c>
      <c r="I215">
        <f t="shared" si="19"/>
        <v>0.37927063619442702</v>
      </c>
    </row>
    <row r="216" spans="1:9" x14ac:dyDescent="0.35">
      <c r="A216" t="s">
        <v>5</v>
      </c>
      <c r="B216" t="s">
        <v>4</v>
      </c>
      <c r="C216">
        <v>0.44920620466872901</v>
      </c>
      <c r="D216">
        <v>0.55079379533127004</v>
      </c>
      <c r="E216">
        <f t="shared" si="15"/>
        <v>0</v>
      </c>
      <c r="F216">
        <f t="shared" si="16"/>
        <v>1</v>
      </c>
      <c r="G216">
        <f t="shared" si="17"/>
        <v>-0.55079379533127004</v>
      </c>
      <c r="H216">
        <f t="shared" si="18"/>
        <v>0.30337380497542499</v>
      </c>
      <c r="I216">
        <f t="shared" si="19"/>
        <v>0.55079379533127004</v>
      </c>
    </row>
    <row r="217" spans="1:9" x14ac:dyDescent="0.35">
      <c r="A217" t="s">
        <v>4</v>
      </c>
      <c r="B217" t="s">
        <v>4</v>
      </c>
      <c r="C217">
        <v>0.17930186150594199</v>
      </c>
      <c r="D217">
        <v>0.82069813849405704</v>
      </c>
      <c r="E217">
        <f t="shared" si="15"/>
        <v>1</v>
      </c>
      <c r="F217">
        <f t="shared" si="16"/>
        <v>1</v>
      </c>
      <c r="G217">
        <f t="shared" si="17"/>
        <v>0.17930186150594296</v>
      </c>
      <c r="H217">
        <f t="shared" si="18"/>
        <v>3.2149157539496348E-2</v>
      </c>
      <c r="I217">
        <f t="shared" si="19"/>
        <v>0.17930186150594296</v>
      </c>
    </row>
    <row r="218" spans="1:9" x14ac:dyDescent="0.35">
      <c r="A218" t="s">
        <v>4</v>
      </c>
      <c r="B218" t="s">
        <v>4</v>
      </c>
      <c r="C218">
        <v>0.44372305979062299</v>
      </c>
      <c r="D218">
        <v>0.55627694020937701</v>
      </c>
      <c r="E218">
        <f t="shared" si="15"/>
        <v>1</v>
      </c>
      <c r="F218">
        <f t="shared" si="16"/>
        <v>1</v>
      </c>
      <c r="G218">
        <f t="shared" si="17"/>
        <v>0.44372305979062299</v>
      </c>
      <c r="H218">
        <f t="shared" si="18"/>
        <v>0.19689015378995278</v>
      </c>
      <c r="I218">
        <f t="shared" si="19"/>
        <v>0.44372305979062299</v>
      </c>
    </row>
    <row r="219" spans="1:9" x14ac:dyDescent="0.35">
      <c r="A219" t="s">
        <v>4</v>
      </c>
      <c r="B219" t="s">
        <v>4</v>
      </c>
      <c r="C219">
        <v>0.30110676444255302</v>
      </c>
      <c r="D219">
        <v>0.69889323555744698</v>
      </c>
      <c r="E219">
        <f t="shared" si="15"/>
        <v>1</v>
      </c>
      <c r="F219">
        <f t="shared" si="16"/>
        <v>1</v>
      </c>
      <c r="G219">
        <f t="shared" si="17"/>
        <v>0.30110676444255302</v>
      </c>
      <c r="H219">
        <f t="shared" si="18"/>
        <v>9.0665283593063112E-2</v>
      </c>
      <c r="I219">
        <f t="shared" si="19"/>
        <v>0.30110676444255302</v>
      </c>
    </row>
    <row r="220" spans="1:9" x14ac:dyDescent="0.35">
      <c r="A220" t="s">
        <v>4</v>
      </c>
      <c r="B220" t="s">
        <v>5</v>
      </c>
      <c r="C220">
        <v>0.54291500812360804</v>
      </c>
      <c r="D220">
        <v>0.45708499187639101</v>
      </c>
      <c r="E220">
        <f t="shared" si="15"/>
        <v>1</v>
      </c>
      <c r="F220">
        <f t="shared" si="16"/>
        <v>1</v>
      </c>
      <c r="G220">
        <f t="shared" si="17"/>
        <v>0.54291500812360893</v>
      </c>
      <c r="H220">
        <f t="shared" si="18"/>
        <v>0.29475670604585835</v>
      </c>
      <c r="I220">
        <f t="shared" si="19"/>
        <v>0.54291500812360893</v>
      </c>
    </row>
    <row r="221" spans="1:9" x14ac:dyDescent="0.35">
      <c r="A221" t="s">
        <v>5</v>
      </c>
      <c r="B221" t="s">
        <v>5</v>
      </c>
      <c r="C221">
        <v>0.81253740707307098</v>
      </c>
      <c r="D221">
        <v>0.18746259292692799</v>
      </c>
      <c r="E221">
        <f t="shared" si="15"/>
        <v>0</v>
      </c>
      <c r="F221">
        <f t="shared" si="16"/>
        <v>0</v>
      </c>
      <c r="G221">
        <f t="shared" si="17"/>
        <v>-0.18746259292692799</v>
      </c>
      <c r="H221">
        <f t="shared" si="18"/>
        <v>3.5142223746887115E-2</v>
      </c>
      <c r="I221">
        <f t="shared" si="19"/>
        <v>0.18746259292692799</v>
      </c>
    </row>
    <row r="222" spans="1:9" x14ac:dyDescent="0.35">
      <c r="A222" t="s">
        <v>4</v>
      </c>
      <c r="B222" t="s">
        <v>4</v>
      </c>
      <c r="C222">
        <v>6.4031429196220402E-2</v>
      </c>
      <c r="D222">
        <v>0.93596857080377904</v>
      </c>
      <c r="E222">
        <f t="shared" si="15"/>
        <v>1</v>
      </c>
      <c r="F222">
        <f t="shared" si="16"/>
        <v>1</v>
      </c>
      <c r="G222">
        <f t="shared" si="17"/>
        <v>6.4031429196220957E-2</v>
      </c>
      <c r="H222">
        <f t="shared" si="18"/>
        <v>4.100023924910658E-3</v>
      </c>
      <c r="I222">
        <f t="shared" si="19"/>
        <v>6.4031429196220957E-2</v>
      </c>
    </row>
    <row r="223" spans="1:9" x14ac:dyDescent="0.35">
      <c r="A223" t="s">
        <v>5</v>
      </c>
      <c r="B223" t="s">
        <v>4</v>
      </c>
      <c r="C223">
        <v>0.41149592607025398</v>
      </c>
      <c r="D223">
        <v>0.58850407392974502</v>
      </c>
      <c r="E223">
        <f t="shared" si="15"/>
        <v>0</v>
      </c>
      <c r="F223">
        <f t="shared" si="16"/>
        <v>1</v>
      </c>
      <c r="G223">
        <f t="shared" si="17"/>
        <v>-0.58850407392974502</v>
      </c>
      <c r="H223">
        <f t="shared" si="18"/>
        <v>0.34633704503190677</v>
      </c>
      <c r="I223">
        <f t="shared" si="19"/>
        <v>0.58850407392974502</v>
      </c>
    </row>
    <row r="224" spans="1:9" x14ac:dyDescent="0.35">
      <c r="A224" t="s">
        <v>5</v>
      </c>
      <c r="B224" t="s">
        <v>4</v>
      </c>
      <c r="C224">
        <v>0.211066208898254</v>
      </c>
      <c r="D224">
        <v>0.788933791101745</v>
      </c>
      <c r="E224">
        <f t="shared" si="15"/>
        <v>0</v>
      </c>
      <c r="F224">
        <f t="shared" si="16"/>
        <v>1</v>
      </c>
      <c r="G224">
        <f t="shared" si="17"/>
        <v>-0.788933791101745</v>
      </c>
      <c r="H224">
        <f t="shared" si="18"/>
        <v>0.62241652674217185</v>
      </c>
      <c r="I224">
        <f t="shared" si="19"/>
        <v>0.788933791101745</v>
      </c>
    </row>
    <row r="225" spans="1:9" x14ac:dyDescent="0.35">
      <c r="A225" t="s">
        <v>4</v>
      </c>
      <c r="B225" t="s">
        <v>4</v>
      </c>
      <c r="C225">
        <v>0.119252381997159</v>
      </c>
      <c r="D225">
        <v>0.88074761800283996</v>
      </c>
      <c r="E225">
        <f t="shared" si="15"/>
        <v>1</v>
      </c>
      <c r="F225">
        <f t="shared" si="16"/>
        <v>1</v>
      </c>
      <c r="G225">
        <f t="shared" si="17"/>
        <v>0.11925238199716004</v>
      </c>
      <c r="H225">
        <f t="shared" si="18"/>
        <v>1.422113061199658E-2</v>
      </c>
      <c r="I225">
        <f t="shared" si="19"/>
        <v>0.11925238199716004</v>
      </c>
    </row>
    <row r="226" spans="1:9" x14ac:dyDescent="0.35">
      <c r="A226" t="s">
        <v>4</v>
      </c>
      <c r="B226" t="s">
        <v>4</v>
      </c>
      <c r="C226">
        <v>7.2205391685579096E-3</v>
      </c>
      <c r="D226">
        <v>0.99277946083144197</v>
      </c>
      <c r="E226">
        <f t="shared" si="15"/>
        <v>1</v>
      </c>
      <c r="F226">
        <f t="shared" si="16"/>
        <v>1</v>
      </c>
      <c r="G226">
        <f t="shared" si="17"/>
        <v>7.2205391685580267E-3</v>
      </c>
      <c r="H226">
        <f t="shared" si="18"/>
        <v>5.2136185884680637E-5</v>
      </c>
      <c r="I226">
        <f t="shared" si="19"/>
        <v>7.2205391685580267E-3</v>
      </c>
    </row>
    <row r="227" spans="1:9" x14ac:dyDescent="0.35">
      <c r="A227" t="s">
        <v>4</v>
      </c>
      <c r="B227" t="s">
        <v>4</v>
      </c>
      <c r="C227">
        <v>0.30749351485352</v>
      </c>
      <c r="D227">
        <v>0.69250648514647895</v>
      </c>
      <c r="E227">
        <f t="shared" si="15"/>
        <v>1</v>
      </c>
      <c r="F227">
        <f t="shared" si="16"/>
        <v>1</v>
      </c>
      <c r="G227">
        <f t="shared" si="17"/>
        <v>0.30749351485352105</v>
      </c>
      <c r="H227">
        <f t="shared" si="18"/>
        <v>9.4552261676972574E-2</v>
      </c>
      <c r="I227">
        <f t="shared" si="19"/>
        <v>0.30749351485352105</v>
      </c>
    </row>
    <row r="228" spans="1:9" x14ac:dyDescent="0.35">
      <c r="A228" t="s">
        <v>4</v>
      </c>
      <c r="B228" t="s">
        <v>4</v>
      </c>
      <c r="C228">
        <v>0.47756241512882702</v>
      </c>
      <c r="D228">
        <v>0.52243758487117198</v>
      </c>
      <c r="E228">
        <f t="shared" si="15"/>
        <v>1</v>
      </c>
      <c r="F228">
        <f t="shared" si="16"/>
        <v>1</v>
      </c>
      <c r="G228">
        <f t="shared" si="17"/>
        <v>0.47756241512882802</v>
      </c>
      <c r="H228">
        <f t="shared" si="18"/>
        <v>0.22806586034367907</v>
      </c>
      <c r="I228">
        <f t="shared" si="19"/>
        <v>0.47756241512882802</v>
      </c>
    </row>
    <row r="229" spans="1:9" x14ac:dyDescent="0.35">
      <c r="A229" t="s">
        <v>4</v>
      </c>
      <c r="B229" t="s">
        <v>4</v>
      </c>
      <c r="C229">
        <v>4.13281178866109E-2</v>
      </c>
      <c r="D229">
        <v>0.95867188211338905</v>
      </c>
      <c r="E229">
        <f t="shared" si="15"/>
        <v>1</v>
      </c>
      <c r="F229">
        <f t="shared" si="16"/>
        <v>1</v>
      </c>
      <c r="G229">
        <f t="shared" si="17"/>
        <v>4.1328117886610949E-2</v>
      </c>
      <c r="H229">
        <f t="shared" si="18"/>
        <v>1.7080133280496118E-3</v>
      </c>
      <c r="I229">
        <f t="shared" si="19"/>
        <v>4.1328117886610949E-2</v>
      </c>
    </row>
    <row r="230" spans="1:9" x14ac:dyDescent="0.35">
      <c r="A230" t="s">
        <v>4</v>
      </c>
      <c r="B230" t="s">
        <v>4</v>
      </c>
      <c r="C230">
        <v>2.23106421436539E-2</v>
      </c>
      <c r="D230">
        <v>0.97768935785634603</v>
      </c>
      <c r="E230">
        <f t="shared" si="15"/>
        <v>1</v>
      </c>
      <c r="F230">
        <f t="shared" si="16"/>
        <v>1</v>
      </c>
      <c r="G230">
        <f t="shared" si="17"/>
        <v>2.2310642143653969E-2</v>
      </c>
      <c r="H230">
        <f t="shared" si="18"/>
        <v>4.9776475286218854E-4</v>
      </c>
      <c r="I230">
        <f t="shared" si="19"/>
        <v>2.2310642143653969E-2</v>
      </c>
    </row>
    <row r="231" spans="1:9" x14ac:dyDescent="0.35">
      <c r="A231" t="s">
        <v>4</v>
      </c>
      <c r="B231" t="s">
        <v>4</v>
      </c>
      <c r="C231">
        <v>4.0410949812422499E-2</v>
      </c>
      <c r="D231">
        <v>0.95958905018757701</v>
      </c>
      <c r="E231">
        <f t="shared" si="15"/>
        <v>1</v>
      </c>
      <c r="F231">
        <f t="shared" si="16"/>
        <v>1</v>
      </c>
      <c r="G231">
        <f t="shared" si="17"/>
        <v>4.0410949812422992E-2</v>
      </c>
      <c r="H231">
        <f t="shared" si="18"/>
        <v>1.6330448647421697E-3</v>
      </c>
      <c r="I231">
        <f t="shared" si="19"/>
        <v>4.0410949812422992E-2</v>
      </c>
    </row>
    <row r="232" spans="1:9" x14ac:dyDescent="0.35">
      <c r="A232" t="s">
        <v>5</v>
      </c>
      <c r="B232" t="s">
        <v>4</v>
      </c>
      <c r="C232">
        <v>8.6635511820724903E-2</v>
      </c>
      <c r="D232">
        <v>0.91336448817927496</v>
      </c>
      <c r="E232">
        <f t="shared" si="15"/>
        <v>0</v>
      </c>
      <c r="F232">
        <f t="shared" si="16"/>
        <v>1</v>
      </c>
      <c r="G232">
        <f t="shared" si="17"/>
        <v>-0.91336448817927496</v>
      </c>
      <c r="H232">
        <f t="shared" si="18"/>
        <v>0.83423468826698888</v>
      </c>
      <c r="I232">
        <f t="shared" si="19"/>
        <v>0.91336448817927496</v>
      </c>
    </row>
    <row r="233" spans="1:9" x14ac:dyDescent="0.35">
      <c r="A233" t="s">
        <v>4</v>
      </c>
      <c r="B233" t="s">
        <v>4</v>
      </c>
      <c r="C233">
        <v>4.0360203876883299E-2</v>
      </c>
      <c r="D233">
        <v>0.95963979612311601</v>
      </c>
      <c r="E233">
        <f t="shared" si="15"/>
        <v>1</v>
      </c>
      <c r="F233">
        <f t="shared" si="16"/>
        <v>1</v>
      </c>
      <c r="G233">
        <f t="shared" si="17"/>
        <v>4.0360203876883993E-2</v>
      </c>
      <c r="H233">
        <f t="shared" si="18"/>
        <v>1.6289460569836418E-3</v>
      </c>
      <c r="I233">
        <f t="shared" si="19"/>
        <v>4.0360203876883993E-2</v>
      </c>
    </row>
    <row r="234" spans="1:9" x14ac:dyDescent="0.35">
      <c r="A234" t="s">
        <v>4</v>
      </c>
      <c r="B234" t="s">
        <v>4</v>
      </c>
      <c r="C234">
        <v>1.4733508126992499E-2</v>
      </c>
      <c r="D234">
        <v>0.98526649187300697</v>
      </c>
      <c r="E234">
        <f t="shared" si="15"/>
        <v>1</v>
      </c>
      <c r="F234">
        <f t="shared" si="16"/>
        <v>1</v>
      </c>
      <c r="G234">
        <f t="shared" si="17"/>
        <v>1.4733508126993033E-2</v>
      </c>
      <c r="H234">
        <f t="shared" si="18"/>
        <v>2.1707626172816976E-4</v>
      </c>
      <c r="I234">
        <f t="shared" si="19"/>
        <v>1.4733508126993033E-2</v>
      </c>
    </row>
    <row r="235" spans="1:9" x14ac:dyDescent="0.35">
      <c r="A235" t="s">
        <v>4</v>
      </c>
      <c r="B235" t="s">
        <v>5</v>
      </c>
      <c r="C235">
        <v>0.582218846943105</v>
      </c>
      <c r="D235">
        <v>0.41778115305689401</v>
      </c>
      <c r="E235">
        <f t="shared" si="15"/>
        <v>1</v>
      </c>
      <c r="F235">
        <f t="shared" si="16"/>
        <v>1</v>
      </c>
      <c r="G235">
        <f t="shared" si="17"/>
        <v>0.58221884694310599</v>
      </c>
      <c r="H235">
        <f t="shared" si="18"/>
        <v>0.3389787857357599</v>
      </c>
      <c r="I235">
        <f t="shared" si="19"/>
        <v>0.58221884694310599</v>
      </c>
    </row>
    <row r="236" spans="1:9" x14ac:dyDescent="0.35">
      <c r="A236" t="s">
        <v>4</v>
      </c>
      <c r="B236" t="s">
        <v>4</v>
      </c>
      <c r="C236">
        <v>0.408012695820063</v>
      </c>
      <c r="D236">
        <v>0.59198730417993595</v>
      </c>
      <c r="E236">
        <f t="shared" si="15"/>
        <v>1</v>
      </c>
      <c r="F236">
        <f t="shared" si="16"/>
        <v>1</v>
      </c>
      <c r="G236">
        <f t="shared" si="17"/>
        <v>0.40801269582006405</v>
      </c>
      <c r="H236">
        <f t="shared" si="18"/>
        <v>0.16647435995035612</v>
      </c>
      <c r="I236">
        <f t="shared" si="19"/>
        <v>0.40801269582006405</v>
      </c>
    </row>
    <row r="237" spans="1:9" x14ac:dyDescent="0.35">
      <c r="A237" t="s">
        <v>4</v>
      </c>
      <c r="B237" t="s">
        <v>4</v>
      </c>
      <c r="C237">
        <v>8.2943795161728007E-2</v>
      </c>
      <c r="D237">
        <v>0.91705620483827199</v>
      </c>
      <c r="E237">
        <f t="shared" si="15"/>
        <v>1</v>
      </c>
      <c r="F237">
        <f t="shared" si="16"/>
        <v>1</v>
      </c>
      <c r="G237">
        <f t="shared" si="17"/>
        <v>8.2943795161728007E-2</v>
      </c>
      <c r="H237">
        <f t="shared" si="18"/>
        <v>6.879673155830694E-3</v>
      </c>
      <c r="I237">
        <f t="shared" si="19"/>
        <v>8.2943795161728007E-2</v>
      </c>
    </row>
    <row r="238" spans="1:9" x14ac:dyDescent="0.35">
      <c r="A238" t="s">
        <v>4</v>
      </c>
      <c r="B238" t="s">
        <v>4</v>
      </c>
      <c r="C238">
        <v>0.20220389972944</v>
      </c>
      <c r="D238">
        <v>0.79779610027055903</v>
      </c>
      <c r="E238">
        <f t="shared" si="15"/>
        <v>1</v>
      </c>
      <c r="F238">
        <f t="shared" si="16"/>
        <v>1</v>
      </c>
      <c r="G238">
        <f t="shared" si="17"/>
        <v>0.20220389972944097</v>
      </c>
      <c r="H238">
        <f t="shared" si="18"/>
        <v>4.0886417065793816E-2</v>
      </c>
      <c r="I238">
        <f t="shared" si="19"/>
        <v>0.20220389972944097</v>
      </c>
    </row>
    <row r="239" spans="1:9" x14ac:dyDescent="0.35">
      <c r="A239" t="s">
        <v>4</v>
      </c>
      <c r="B239" t="s">
        <v>4</v>
      </c>
      <c r="C239">
        <v>6.6164215643247301E-2</v>
      </c>
      <c r="D239">
        <v>0.93383578435675196</v>
      </c>
      <c r="E239">
        <f t="shared" si="15"/>
        <v>1</v>
      </c>
      <c r="F239">
        <f t="shared" si="16"/>
        <v>1</v>
      </c>
      <c r="G239">
        <f t="shared" si="17"/>
        <v>6.6164215643248037E-2</v>
      </c>
      <c r="H239">
        <f t="shared" si="18"/>
        <v>4.3777034316862286E-3</v>
      </c>
      <c r="I239">
        <f t="shared" si="19"/>
        <v>6.6164215643248037E-2</v>
      </c>
    </row>
    <row r="240" spans="1:9" x14ac:dyDescent="0.35">
      <c r="A240" t="s">
        <v>5</v>
      </c>
      <c r="B240" t="s">
        <v>5</v>
      </c>
      <c r="C240">
        <v>0.71723838788348504</v>
      </c>
      <c r="D240">
        <v>0.28276161211651402</v>
      </c>
      <c r="E240">
        <f t="shared" si="15"/>
        <v>0</v>
      </c>
      <c r="F240">
        <f t="shared" si="16"/>
        <v>0</v>
      </c>
      <c r="G240">
        <f t="shared" si="17"/>
        <v>-0.28276161211651402</v>
      </c>
      <c r="H240">
        <f t="shared" si="18"/>
        <v>7.995412928672993E-2</v>
      </c>
      <c r="I240">
        <f t="shared" si="19"/>
        <v>0.28276161211651402</v>
      </c>
    </row>
    <row r="241" spans="1:9" x14ac:dyDescent="0.35">
      <c r="A241" t="s">
        <v>5</v>
      </c>
      <c r="B241" t="s">
        <v>5</v>
      </c>
      <c r="C241">
        <v>0.69822621954387099</v>
      </c>
      <c r="D241">
        <v>0.30177378045612802</v>
      </c>
      <c r="E241">
        <f t="shared" si="15"/>
        <v>0</v>
      </c>
      <c r="F241">
        <f t="shared" si="16"/>
        <v>0</v>
      </c>
      <c r="G241">
        <f t="shared" si="17"/>
        <v>-0.30177378045612802</v>
      </c>
      <c r="H241">
        <f t="shared" si="18"/>
        <v>9.106741457078335E-2</v>
      </c>
      <c r="I241">
        <f t="shared" si="19"/>
        <v>0.30177378045612802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636C-580A-4EBC-9DEF-2ABBE71831BF}">
  <dimension ref="A1:N241"/>
  <sheetViews>
    <sheetView workbookViewId="0">
      <selection activeCell="M16" sqref="M16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8.54296875" bestFit="1" customWidth="1"/>
    <col min="4" max="4" width="19.90625" bestFit="1" customWidth="1"/>
    <col min="5" max="5" width="12.26953125" bestFit="1" customWidth="1"/>
    <col min="6" max="6" width="12.26953125" customWidth="1"/>
  </cols>
  <sheetData>
    <row r="1" spans="1:14" x14ac:dyDescent="0.35">
      <c r="A1" t="s">
        <v>0</v>
      </c>
      <c r="B1" t="s">
        <v>9</v>
      </c>
      <c r="C1" t="s">
        <v>10</v>
      </c>
      <c r="D1" t="s">
        <v>11</v>
      </c>
      <c r="E1" t="s">
        <v>15</v>
      </c>
      <c r="F1" t="s">
        <v>43</v>
      </c>
      <c r="G1" t="s">
        <v>16</v>
      </c>
      <c r="H1" t="s">
        <v>18</v>
      </c>
      <c r="I1" t="s">
        <v>17</v>
      </c>
      <c r="K1" t="s">
        <v>20</v>
      </c>
      <c r="L1" t="s">
        <v>19</v>
      </c>
      <c r="M1" t="s">
        <v>21</v>
      </c>
    </row>
    <row r="2" spans="1:14" x14ac:dyDescent="0.35">
      <c r="A2" t="s">
        <v>4</v>
      </c>
      <c r="B2" t="s">
        <v>4</v>
      </c>
      <c r="C2">
        <v>0.22222222222222199</v>
      </c>
      <c r="D2">
        <v>0.77777777777777701</v>
      </c>
      <c r="E2">
        <f>IF(A2="Good",1,0)</f>
        <v>1</v>
      </c>
      <c r="F2">
        <f>IF(D2&gt;=$L$4,1,0)</f>
        <v>1</v>
      </c>
      <c r="G2">
        <f>E2-D2</f>
        <v>0.22222222222222299</v>
      </c>
      <c r="H2">
        <f>G2^2</f>
        <v>4.9382716049383053E-2</v>
      </c>
      <c r="I2">
        <f>ABS(G2)</f>
        <v>0.22222222222222299</v>
      </c>
      <c r="K2">
        <f>AVERAGE(H2:H241)</f>
        <v>0.17390153358449861</v>
      </c>
      <c r="L2">
        <f>AVERAGE(I2:I241)</f>
        <v>0.35109077380952403</v>
      </c>
      <c r="M2">
        <f>K2^0.5</f>
        <v>0.41701502800798274</v>
      </c>
    </row>
    <row r="3" spans="1:14" x14ac:dyDescent="0.35">
      <c r="A3" t="s">
        <v>5</v>
      </c>
      <c r="B3" t="s">
        <v>4</v>
      </c>
      <c r="C3">
        <v>0.168333333333333</v>
      </c>
      <c r="D3">
        <v>0.831666666666666</v>
      </c>
      <c r="E3">
        <f t="shared" ref="E3:E66" si="0">IF(A3="Good",1,0)</f>
        <v>0</v>
      </c>
      <c r="F3">
        <f t="shared" ref="F3:F66" si="1">IF(D3&gt;=$L$4,1,0)</f>
        <v>1</v>
      </c>
      <c r="G3">
        <f t="shared" ref="G3:G66" si="2">E3-D3</f>
        <v>-0.831666666666666</v>
      </c>
      <c r="H3">
        <f t="shared" ref="H3:H66" si="3">G3^2</f>
        <v>0.69166944444444334</v>
      </c>
      <c r="I3">
        <f t="shared" ref="I3:I66" si="4">ABS(G3)</f>
        <v>0.831666666666666</v>
      </c>
    </row>
    <row r="4" spans="1:14" x14ac:dyDescent="0.35">
      <c r="A4" t="s">
        <v>4</v>
      </c>
      <c r="B4" t="s">
        <v>5</v>
      </c>
      <c r="C4">
        <v>0.50119047619047596</v>
      </c>
      <c r="D4">
        <v>0.49880952380952298</v>
      </c>
      <c r="E4">
        <f t="shared" si="0"/>
        <v>1</v>
      </c>
      <c r="F4">
        <f t="shared" si="1"/>
        <v>1</v>
      </c>
      <c r="G4">
        <f t="shared" si="2"/>
        <v>0.50119047619047707</v>
      </c>
      <c r="H4">
        <f t="shared" si="3"/>
        <v>0.25119189342403719</v>
      </c>
      <c r="I4">
        <f t="shared" si="4"/>
        <v>0.50119047619047707</v>
      </c>
      <c r="K4" t="s">
        <v>42</v>
      </c>
      <c r="L4">
        <v>0.41158561862044929</v>
      </c>
    </row>
    <row r="5" spans="1:14" x14ac:dyDescent="0.35">
      <c r="A5" t="s">
        <v>4</v>
      </c>
      <c r="B5" t="s">
        <v>4</v>
      </c>
      <c r="C5">
        <v>0.17333333333333301</v>
      </c>
      <c r="D5">
        <v>0.82666666666666599</v>
      </c>
      <c r="E5">
        <f t="shared" si="0"/>
        <v>1</v>
      </c>
      <c r="F5">
        <f t="shared" si="1"/>
        <v>1</v>
      </c>
      <c r="G5">
        <f t="shared" si="2"/>
        <v>0.17333333333333401</v>
      </c>
      <c r="H5">
        <f t="shared" si="3"/>
        <v>3.0044444444444679E-2</v>
      </c>
      <c r="I5">
        <f t="shared" si="4"/>
        <v>0.17333333333333401</v>
      </c>
    </row>
    <row r="6" spans="1:14" x14ac:dyDescent="0.35">
      <c r="A6" t="s">
        <v>4</v>
      </c>
      <c r="B6" t="s">
        <v>4</v>
      </c>
      <c r="C6">
        <v>0.16666666666666599</v>
      </c>
      <c r="D6">
        <v>0.83333333333333304</v>
      </c>
      <c r="E6">
        <f t="shared" si="0"/>
        <v>1</v>
      </c>
      <c r="F6">
        <f t="shared" si="1"/>
        <v>1</v>
      </c>
      <c r="G6">
        <f t="shared" si="2"/>
        <v>0.16666666666666696</v>
      </c>
      <c r="H6">
        <f t="shared" si="3"/>
        <v>2.7777777777777877E-2</v>
      </c>
      <c r="I6">
        <f t="shared" si="4"/>
        <v>0.16666666666666696</v>
      </c>
      <c r="K6" t="s">
        <v>35</v>
      </c>
    </row>
    <row r="7" spans="1:14" x14ac:dyDescent="0.35">
      <c r="A7" t="s">
        <v>4</v>
      </c>
      <c r="B7" t="s">
        <v>4</v>
      </c>
      <c r="C7">
        <v>0.39333333333333298</v>
      </c>
      <c r="D7">
        <v>0.60666666666666602</v>
      </c>
      <c r="E7">
        <f t="shared" si="0"/>
        <v>1</v>
      </c>
      <c r="F7">
        <f t="shared" si="1"/>
        <v>1</v>
      </c>
      <c r="G7">
        <f t="shared" si="2"/>
        <v>0.39333333333333398</v>
      </c>
      <c r="H7">
        <f t="shared" si="3"/>
        <v>0.15471111111111163</v>
      </c>
      <c r="I7">
        <f t="shared" si="4"/>
        <v>0.39333333333333398</v>
      </c>
      <c r="L7" t="s">
        <v>33</v>
      </c>
    </row>
    <row r="8" spans="1:14" x14ac:dyDescent="0.35">
      <c r="A8" t="s">
        <v>4</v>
      </c>
      <c r="B8" t="s">
        <v>4</v>
      </c>
      <c r="C8">
        <v>0.16166666666666599</v>
      </c>
      <c r="D8">
        <v>0.83833333333333304</v>
      </c>
      <c r="E8">
        <f t="shared" si="0"/>
        <v>1</v>
      </c>
      <c r="F8">
        <f t="shared" si="1"/>
        <v>1</v>
      </c>
      <c r="G8">
        <f t="shared" si="2"/>
        <v>0.16166666666666696</v>
      </c>
      <c r="H8">
        <f t="shared" si="3"/>
        <v>2.6136111111111207E-2</v>
      </c>
      <c r="I8">
        <f t="shared" si="4"/>
        <v>0.16166666666666696</v>
      </c>
      <c r="K8" t="s">
        <v>34</v>
      </c>
      <c r="M8" t="s">
        <v>5</v>
      </c>
      <c r="N8" t="s">
        <v>4</v>
      </c>
    </row>
    <row r="9" spans="1:14" x14ac:dyDescent="0.35">
      <c r="A9" t="s">
        <v>4</v>
      </c>
      <c r="B9" t="s">
        <v>4</v>
      </c>
      <c r="C9">
        <v>0.45999999999999902</v>
      </c>
      <c r="D9">
        <v>0.54</v>
      </c>
      <c r="E9">
        <f t="shared" si="0"/>
        <v>1</v>
      </c>
      <c r="F9">
        <f t="shared" si="1"/>
        <v>1</v>
      </c>
      <c r="G9">
        <f t="shared" si="2"/>
        <v>0.45999999999999996</v>
      </c>
      <c r="H9">
        <f t="shared" si="3"/>
        <v>0.21159999999999995</v>
      </c>
      <c r="I9">
        <f t="shared" si="4"/>
        <v>0.45999999999999996</v>
      </c>
      <c r="L9" t="s">
        <v>5</v>
      </c>
      <c r="M9">
        <f>COUNTIFS(E2:E241,"=0",F2:F241,"=0")</f>
        <v>16</v>
      </c>
      <c r="N9">
        <f>COUNTIFS(E2:E241,"=0",F2:F241,"=1")</f>
        <v>54</v>
      </c>
    </row>
    <row r="10" spans="1:14" x14ac:dyDescent="0.35">
      <c r="A10" t="s">
        <v>4</v>
      </c>
      <c r="B10" t="s">
        <v>4</v>
      </c>
      <c r="C10">
        <v>0.21666666666666601</v>
      </c>
      <c r="D10">
        <v>0.78333333333333299</v>
      </c>
      <c r="E10">
        <f t="shared" si="0"/>
        <v>1</v>
      </c>
      <c r="F10">
        <f t="shared" si="1"/>
        <v>1</v>
      </c>
      <c r="G10">
        <f t="shared" si="2"/>
        <v>0.21666666666666701</v>
      </c>
      <c r="H10">
        <f t="shared" si="3"/>
        <v>4.6944444444444594E-2</v>
      </c>
      <c r="I10">
        <f t="shared" si="4"/>
        <v>0.21666666666666701</v>
      </c>
      <c r="L10" t="s">
        <v>4</v>
      </c>
      <c r="M10">
        <f>COUNTIFS(E2:E241,"=1",F2:F241,"=0")</f>
        <v>2</v>
      </c>
      <c r="N10">
        <f>COUNTIFS(E2:E241,"=1",F2:F241,"=1")</f>
        <v>168</v>
      </c>
    </row>
    <row r="11" spans="1:14" x14ac:dyDescent="0.35">
      <c r="A11" t="s">
        <v>4</v>
      </c>
      <c r="B11" t="s">
        <v>4</v>
      </c>
      <c r="C11">
        <v>0.31333333333333302</v>
      </c>
      <c r="D11">
        <v>0.68666666666666598</v>
      </c>
      <c r="E11">
        <f t="shared" si="0"/>
        <v>1</v>
      </c>
      <c r="F11">
        <f t="shared" si="1"/>
        <v>1</v>
      </c>
      <c r="G11">
        <f t="shared" si="2"/>
        <v>0.31333333333333402</v>
      </c>
      <c r="H11">
        <f t="shared" si="3"/>
        <v>9.8177777777778211E-2</v>
      </c>
      <c r="I11">
        <f t="shared" si="4"/>
        <v>0.31333333333333402</v>
      </c>
    </row>
    <row r="12" spans="1:14" x14ac:dyDescent="0.35">
      <c r="A12" t="s">
        <v>4</v>
      </c>
      <c r="B12" t="s">
        <v>4</v>
      </c>
      <c r="C12">
        <v>0.1</v>
      </c>
      <c r="D12">
        <v>0.9</v>
      </c>
      <c r="E12">
        <f t="shared" si="0"/>
        <v>1</v>
      </c>
      <c r="F12">
        <f t="shared" si="1"/>
        <v>1</v>
      </c>
      <c r="G12">
        <f t="shared" si="2"/>
        <v>9.9999999999999978E-2</v>
      </c>
      <c r="H12">
        <f t="shared" si="3"/>
        <v>9.999999999999995E-3</v>
      </c>
      <c r="I12">
        <f t="shared" si="4"/>
        <v>9.9999999999999978E-2</v>
      </c>
      <c r="K12" t="s">
        <v>37</v>
      </c>
      <c r="L12">
        <f>N10/(N10+N9)</f>
        <v>0.7567567567567568</v>
      </c>
    </row>
    <row r="13" spans="1:14" x14ac:dyDescent="0.35">
      <c r="A13" t="s">
        <v>4</v>
      </c>
      <c r="B13" t="s">
        <v>4</v>
      </c>
      <c r="C13">
        <v>0.19428571428571401</v>
      </c>
      <c r="D13">
        <v>0.80571428571428505</v>
      </c>
      <c r="E13">
        <f t="shared" si="0"/>
        <v>1</v>
      </c>
      <c r="F13">
        <f t="shared" si="1"/>
        <v>1</v>
      </c>
      <c r="G13">
        <f t="shared" si="2"/>
        <v>0.19428571428571495</v>
      </c>
      <c r="H13">
        <f t="shared" si="3"/>
        <v>3.7746938775510462E-2</v>
      </c>
      <c r="I13">
        <f t="shared" si="4"/>
        <v>0.19428571428571495</v>
      </c>
      <c r="K13" t="s">
        <v>38</v>
      </c>
      <c r="L13">
        <f>N10/(N10+M10)</f>
        <v>0.9882352941176471</v>
      </c>
    </row>
    <row r="14" spans="1:14" x14ac:dyDescent="0.35">
      <c r="A14" t="s">
        <v>4</v>
      </c>
      <c r="B14" t="s">
        <v>4</v>
      </c>
      <c r="C14">
        <v>0.135833333333333</v>
      </c>
      <c r="D14">
        <v>0.86416666666666597</v>
      </c>
      <c r="E14">
        <f t="shared" si="0"/>
        <v>1</v>
      </c>
      <c r="F14">
        <f t="shared" si="1"/>
        <v>1</v>
      </c>
      <c r="G14">
        <f t="shared" si="2"/>
        <v>0.13583333333333403</v>
      </c>
      <c r="H14">
        <f t="shared" si="3"/>
        <v>1.8450694444444634E-2</v>
      </c>
      <c r="I14">
        <f t="shared" si="4"/>
        <v>0.13583333333333403</v>
      </c>
      <c r="K14" t="s">
        <v>39</v>
      </c>
      <c r="L14">
        <f>2*(L12*L13)/(L12+L13)</f>
        <v>0.85714285714285721</v>
      </c>
    </row>
    <row r="15" spans="1:14" x14ac:dyDescent="0.35">
      <c r="A15" t="s">
        <v>4</v>
      </c>
      <c r="B15" t="s">
        <v>5</v>
      </c>
      <c r="C15">
        <v>0.588095238095238</v>
      </c>
      <c r="D15">
        <v>0.411904761904761</v>
      </c>
      <c r="E15">
        <f t="shared" si="0"/>
        <v>1</v>
      </c>
      <c r="F15">
        <f t="shared" si="1"/>
        <v>1</v>
      </c>
      <c r="G15">
        <f t="shared" si="2"/>
        <v>0.588095238095239</v>
      </c>
      <c r="H15">
        <f t="shared" si="3"/>
        <v>0.34585600907029584</v>
      </c>
      <c r="I15">
        <f t="shared" si="4"/>
        <v>0.588095238095239</v>
      </c>
    </row>
    <row r="16" spans="1:14" x14ac:dyDescent="0.35">
      <c r="A16" t="s">
        <v>4</v>
      </c>
      <c r="B16" t="s">
        <v>4</v>
      </c>
      <c r="C16">
        <v>0.22</v>
      </c>
      <c r="D16">
        <v>0.78</v>
      </c>
      <c r="E16">
        <f t="shared" si="0"/>
        <v>1</v>
      </c>
      <c r="F16">
        <f t="shared" si="1"/>
        <v>1</v>
      </c>
      <c r="G16">
        <f t="shared" si="2"/>
        <v>0.21999999999999997</v>
      </c>
      <c r="H16">
        <f t="shared" si="3"/>
        <v>4.8399999999999992E-2</v>
      </c>
      <c r="I16">
        <f t="shared" si="4"/>
        <v>0.21999999999999997</v>
      </c>
    </row>
    <row r="17" spans="1:9" x14ac:dyDescent="0.35">
      <c r="A17" t="s">
        <v>4</v>
      </c>
      <c r="B17" t="s">
        <v>4</v>
      </c>
      <c r="C17">
        <v>0.21666666666666601</v>
      </c>
      <c r="D17">
        <v>0.78333333333333299</v>
      </c>
      <c r="E17">
        <f t="shared" si="0"/>
        <v>1</v>
      </c>
      <c r="F17">
        <f t="shared" si="1"/>
        <v>1</v>
      </c>
      <c r="G17">
        <f t="shared" si="2"/>
        <v>0.21666666666666701</v>
      </c>
      <c r="H17">
        <f t="shared" si="3"/>
        <v>4.6944444444444594E-2</v>
      </c>
      <c r="I17">
        <f t="shared" si="4"/>
        <v>0.21666666666666701</v>
      </c>
    </row>
    <row r="18" spans="1:9" x14ac:dyDescent="0.35">
      <c r="A18" t="s">
        <v>4</v>
      </c>
      <c r="B18" t="s">
        <v>4</v>
      </c>
      <c r="C18">
        <v>0.43142857142857099</v>
      </c>
      <c r="D18">
        <v>0.56857142857142795</v>
      </c>
      <c r="E18">
        <f t="shared" si="0"/>
        <v>1</v>
      </c>
      <c r="F18">
        <f t="shared" si="1"/>
        <v>1</v>
      </c>
      <c r="G18">
        <f t="shared" si="2"/>
        <v>0.43142857142857205</v>
      </c>
      <c r="H18">
        <f t="shared" si="3"/>
        <v>0.18613061224489849</v>
      </c>
      <c r="I18">
        <f t="shared" si="4"/>
        <v>0.43142857142857205</v>
      </c>
    </row>
    <row r="19" spans="1:9" x14ac:dyDescent="0.35">
      <c r="A19" t="s">
        <v>4</v>
      </c>
      <c r="B19" t="s">
        <v>4</v>
      </c>
      <c r="C19">
        <v>0.255</v>
      </c>
      <c r="D19">
        <v>0.745</v>
      </c>
      <c r="E19">
        <f t="shared" si="0"/>
        <v>1</v>
      </c>
      <c r="F19">
        <f t="shared" si="1"/>
        <v>1</v>
      </c>
      <c r="G19">
        <f t="shared" si="2"/>
        <v>0.255</v>
      </c>
      <c r="H19">
        <f t="shared" si="3"/>
        <v>6.5024999999999999E-2</v>
      </c>
      <c r="I19">
        <f t="shared" si="4"/>
        <v>0.255</v>
      </c>
    </row>
    <row r="20" spans="1:9" x14ac:dyDescent="0.35">
      <c r="A20" t="s">
        <v>4</v>
      </c>
      <c r="B20" t="s">
        <v>4</v>
      </c>
      <c r="C20">
        <v>0.46666666666666601</v>
      </c>
      <c r="D20">
        <v>0.53333333333333299</v>
      </c>
      <c r="E20">
        <f t="shared" si="0"/>
        <v>1</v>
      </c>
      <c r="F20">
        <f t="shared" si="1"/>
        <v>1</v>
      </c>
      <c r="G20">
        <f t="shared" si="2"/>
        <v>0.46666666666666701</v>
      </c>
      <c r="H20">
        <f t="shared" si="3"/>
        <v>0.2177777777777781</v>
      </c>
      <c r="I20">
        <f t="shared" si="4"/>
        <v>0.46666666666666701</v>
      </c>
    </row>
    <row r="21" spans="1:9" x14ac:dyDescent="0.35">
      <c r="A21" t="s">
        <v>4</v>
      </c>
      <c r="B21" t="s">
        <v>4</v>
      </c>
      <c r="C21">
        <v>0.46527777777777701</v>
      </c>
      <c r="D21">
        <v>0.53472222222222199</v>
      </c>
      <c r="E21">
        <f t="shared" si="0"/>
        <v>1</v>
      </c>
      <c r="F21">
        <f t="shared" si="1"/>
        <v>1</v>
      </c>
      <c r="G21">
        <f t="shared" si="2"/>
        <v>0.46527777777777801</v>
      </c>
      <c r="H21">
        <f t="shared" si="3"/>
        <v>0.21648341049382738</v>
      </c>
      <c r="I21">
        <f t="shared" si="4"/>
        <v>0.46527777777777801</v>
      </c>
    </row>
    <row r="22" spans="1:9" x14ac:dyDescent="0.35">
      <c r="A22" t="s">
        <v>4</v>
      </c>
      <c r="B22" t="s">
        <v>4</v>
      </c>
      <c r="C22">
        <v>0.31785714285714201</v>
      </c>
      <c r="D22">
        <v>0.68214285714285705</v>
      </c>
      <c r="E22">
        <f t="shared" si="0"/>
        <v>1</v>
      </c>
      <c r="F22">
        <f t="shared" si="1"/>
        <v>1</v>
      </c>
      <c r="G22">
        <f t="shared" si="2"/>
        <v>0.31785714285714295</v>
      </c>
      <c r="H22">
        <f t="shared" si="3"/>
        <v>0.10103316326530618</v>
      </c>
      <c r="I22">
        <f t="shared" si="4"/>
        <v>0.31785714285714295</v>
      </c>
    </row>
    <row r="23" spans="1:9" x14ac:dyDescent="0.35">
      <c r="A23" t="s">
        <v>5</v>
      </c>
      <c r="B23" t="s">
        <v>5</v>
      </c>
      <c r="C23">
        <v>0.71750000000000003</v>
      </c>
      <c r="D23">
        <v>0.28249999999999997</v>
      </c>
      <c r="E23">
        <f t="shared" si="0"/>
        <v>0</v>
      </c>
      <c r="F23">
        <f t="shared" si="1"/>
        <v>0</v>
      </c>
      <c r="G23">
        <f t="shared" si="2"/>
        <v>-0.28249999999999997</v>
      </c>
      <c r="H23">
        <f t="shared" si="3"/>
        <v>7.9806249999999981E-2</v>
      </c>
      <c r="I23">
        <f t="shared" si="4"/>
        <v>0.28249999999999997</v>
      </c>
    </row>
    <row r="24" spans="1:9" x14ac:dyDescent="0.35">
      <c r="A24" t="s">
        <v>4</v>
      </c>
      <c r="B24" t="s">
        <v>4</v>
      </c>
      <c r="C24">
        <v>0.05</v>
      </c>
      <c r="D24">
        <v>0.95</v>
      </c>
      <c r="E24">
        <f t="shared" si="0"/>
        <v>1</v>
      </c>
      <c r="F24">
        <f t="shared" si="1"/>
        <v>1</v>
      </c>
      <c r="G24">
        <f t="shared" si="2"/>
        <v>5.0000000000000044E-2</v>
      </c>
      <c r="H24">
        <f t="shared" si="3"/>
        <v>2.5000000000000044E-3</v>
      </c>
      <c r="I24">
        <f t="shared" si="4"/>
        <v>5.0000000000000044E-2</v>
      </c>
    </row>
    <row r="25" spans="1:9" x14ac:dyDescent="0.35">
      <c r="A25" t="s">
        <v>4</v>
      </c>
      <c r="B25" t="s">
        <v>4</v>
      </c>
      <c r="C25">
        <v>0.16666666666666599</v>
      </c>
      <c r="D25">
        <v>0.83333333333333304</v>
      </c>
      <c r="E25">
        <f t="shared" si="0"/>
        <v>1</v>
      </c>
      <c r="F25">
        <f t="shared" si="1"/>
        <v>1</v>
      </c>
      <c r="G25">
        <f t="shared" si="2"/>
        <v>0.16666666666666696</v>
      </c>
      <c r="H25">
        <f t="shared" si="3"/>
        <v>2.7777777777777877E-2</v>
      </c>
      <c r="I25">
        <f t="shared" si="4"/>
        <v>0.16666666666666696</v>
      </c>
    </row>
    <row r="26" spans="1:9" x14ac:dyDescent="0.35">
      <c r="A26" t="s">
        <v>4</v>
      </c>
      <c r="B26" t="s">
        <v>4</v>
      </c>
      <c r="C26">
        <v>0.47499999999999998</v>
      </c>
      <c r="D26">
        <v>0.52500000000000002</v>
      </c>
      <c r="E26">
        <f t="shared" si="0"/>
        <v>1</v>
      </c>
      <c r="F26">
        <f t="shared" si="1"/>
        <v>1</v>
      </c>
      <c r="G26">
        <f t="shared" si="2"/>
        <v>0.47499999999999998</v>
      </c>
      <c r="H26">
        <f t="shared" si="3"/>
        <v>0.22562499999999999</v>
      </c>
      <c r="I26">
        <f t="shared" si="4"/>
        <v>0.47499999999999998</v>
      </c>
    </row>
    <row r="27" spans="1:9" x14ac:dyDescent="0.35">
      <c r="A27" t="s">
        <v>4</v>
      </c>
      <c r="B27" t="s">
        <v>4</v>
      </c>
      <c r="C27">
        <v>0.24777777777777699</v>
      </c>
      <c r="D27">
        <v>0.75222222222222201</v>
      </c>
      <c r="E27">
        <f t="shared" si="0"/>
        <v>1</v>
      </c>
      <c r="F27">
        <f t="shared" si="1"/>
        <v>1</v>
      </c>
      <c r="G27">
        <f t="shared" si="2"/>
        <v>0.24777777777777799</v>
      </c>
      <c r="H27">
        <f t="shared" si="3"/>
        <v>6.1393827160493929E-2</v>
      </c>
      <c r="I27">
        <f t="shared" si="4"/>
        <v>0.24777777777777799</v>
      </c>
    </row>
    <row r="28" spans="1:9" x14ac:dyDescent="0.35">
      <c r="A28" t="s">
        <v>4</v>
      </c>
      <c r="B28" t="s">
        <v>4</v>
      </c>
      <c r="C28">
        <v>0.27</v>
      </c>
      <c r="D28">
        <v>0.73</v>
      </c>
      <c r="E28">
        <f t="shared" si="0"/>
        <v>1</v>
      </c>
      <c r="F28">
        <f t="shared" si="1"/>
        <v>1</v>
      </c>
      <c r="G28">
        <f t="shared" si="2"/>
        <v>0.27</v>
      </c>
      <c r="H28">
        <f t="shared" si="3"/>
        <v>7.2900000000000006E-2</v>
      </c>
      <c r="I28">
        <f t="shared" si="4"/>
        <v>0.27</v>
      </c>
    </row>
    <row r="29" spans="1:9" x14ac:dyDescent="0.35">
      <c r="A29" t="s">
        <v>4</v>
      </c>
      <c r="B29" t="s">
        <v>4</v>
      </c>
      <c r="C29">
        <v>7.4999999999999997E-2</v>
      </c>
      <c r="D29">
        <v>0.92500000000000004</v>
      </c>
      <c r="E29">
        <f t="shared" si="0"/>
        <v>1</v>
      </c>
      <c r="F29">
        <f t="shared" si="1"/>
        <v>1</v>
      </c>
      <c r="G29">
        <f t="shared" si="2"/>
        <v>7.4999999999999956E-2</v>
      </c>
      <c r="H29">
        <f t="shared" si="3"/>
        <v>5.6249999999999937E-3</v>
      </c>
      <c r="I29">
        <f t="shared" si="4"/>
        <v>7.4999999999999956E-2</v>
      </c>
    </row>
    <row r="30" spans="1:9" x14ac:dyDescent="0.35">
      <c r="A30" t="s">
        <v>5</v>
      </c>
      <c r="B30" t="s">
        <v>4</v>
      </c>
      <c r="C30">
        <v>0.160714285714285</v>
      </c>
      <c r="D30">
        <v>0.83928571428571397</v>
      </c>
      <c r="E30">
        <f t="shared" si="0"/>
        <v>0</v>
      </c>
      <c r="F30">
        <f t="shared" si="1"/>
        <v>1</v>
      </c>
      <c r="G30">
        <f t="shared" si="2"/>
        <v>-0.83928571428571397</v>
      </c>
      <c r="H30">
        <f t="shared" si="3"/>
        <v>0.70440051020408112</v>
      </c>
      <c r="I30">
        <f t="shared" si="4"/>
        <v>0.83928571428571397</v>
      </c>
    </row>
    <row r="31" spans="1:9" x14ac:dyDescent="0.35">
      <c r="A31" t="s">
        <v>4</v>
      </c>
      <c r="B31" t="s">
        <v>4</v>
      </c>
      <c r="C31">
        <v>0.16</v>
      </c>
      <c r="D31">
        <v>0.84</v>
      </c>
      <c r="E31">
        <f t="shared" si="0"/>
        <v>1</v>
      </c>
      <c r="F31">
        <f t="shared" si="1"/>
        <v>1</v>
      </c>
      <c r="G31">
        <f t="shared" si="2"/>
        <v>0.16000000000000003</v>
      </c>
      <c r="H31">
        <f t="shared" si="3"/>
        <v>2.5600000000000012E-2</v>
      </c>
      <c r="I31">
        <f t="shared" si="4"/>
        <v>0.16000000000000003</v>
      </c>
    </row>
    <row r="32" spans="1:9" x14ac:dyDescent="0.35">
      <c r="A32" t="s">
        <v>4</v>
      </c>
      <c r="B32" t="s">
        <v>4</v>
      </c>
      <c r="C32">
        <v>0.390238095238095</v>
      </c>
      <c r="D32">
        <v>0.60976190476190395</v>
      </c>
      <c r="E32">
        <f t="shared" si="0"/>
        <v>1</v>
      </c>
      <c r="F32">
        <f t="shared" si="1"/>
        <v>1</v>
      </c>
      <c r="G32">
        <f t="shared" si="2"/>
        <v>0.39023809523809605</v>
      </c>
      <c r="H32">
        <f t="shared" si="3"/>
        <v>0.15228577097505733</v>
      </c>
      <c r="I32">
        <f t="shared" si="4"/>
        <v>0.39023809523809605</v>
      </c>
    </row>
    <row r="33" spans="1:9" x14ac:dyDescent="0.35">
      <c r="A33" t="s">
        <v>5</v>
      </c>
      <c r="B33" t="s">
        <v>4</v>
      </c>
      <c r="C33">
        <v>6.6666666666666596E-2</v>
      </c>
      <c r="D33">
        <v>0.93333333333333302</v>
      </c>
      <c r="E33">
        <f t="shared" si="0"/>
        <v>0</v>
      </c>
      <c r="F33">
        <f t="shared" si="1"/>
        <v>1</v>
      </c>
      <c r="G33">
        <f t="shared" si="2"/>
        <v>-0.93333333333333302</v>
      </c>
      <c r="H33">
        <f t="shared" si="3"/>
        <v>0.8711111111111105</v>
      </c>
      <c r="I33">
        <f t="shared" si="4"/>
        <v>0.93333333333333302</v>
      </c>
    </row>
    <row r="34" spans="1:9" x14ac:dyDescent="0.35">
      <c r="A34" t="s">
        <v>4</v>
      </c>
      <c r="B34" t="s">
        <v>4</v>
      </c>
      <c r="C34">
        <v>0.21916666666666601</v>
      </c>
      <c r="D34">
        <v>0.78083333333333305</v>
      </c>
      <c r="E34">
        <f t="shared" si="0"/>
        <v>1</v>
      </c>
      <c r="F34">
        <f t="shared" si="1"/>
        <v>1</v>
      </c>
      <c r="G34">
        <f t="shared" si="2"/>
        <v>0.21916666666666695</v>
      </c>
      <c r="H34">
        <f t="shared" si="3"/>
        <v>4.8034027777777905E-2</v>
      </c>
      <c r="I34">
        <f t="shared" si="4"/>
        <v>0.21916666666666695</v>
      </c>
    </row>
    <row r="35" spans="1:9" x14ac:dyDescent="0.35">
      <c r="A35" t="s">
        <v>5</v>
      </c>
      <c r="B35" t="s">
        <v>4</v>
      </c>
      <c r="C35">
        <v>0.391666666666666</v>
      </c>
      <c r="D35">
        <v>0.60833333333333295</v>
      </c>
      <c r="E35">
        <f t="shared" si="0"/>
        <v>0</v>
      </c>
      <c r="F35">
        <f t="shared" si="1"/>
        <v>1</v>
      </c>
      <c r="G35">
        <f t="shared" si="2"/>
        <v>-0.60833333333333295</v>
      </c>
      <c r="H35">
        <f t="shared" si="3"/>
        <v>0.37006944444444395</v>
      </c>
      <c r="I35">
        <f t="shared" si="4"/>
        <v>0.60833333333333295</v>
      </c>
    </row>
    <row r="36" spans="1:9" x14ac:dyDescent="0.35">
      <c r="A36" t="s">
        <v>5</v>
      </c>
      <c r="B36" t="s">
        <v>5</v>
      </c>
      <c r="C36">
        <v>0.62380952380952304</v>
      </c>
      <c r="D36">
        <v>0.37619047619047602</v>
      </c>
      <c r="E36">
        <f t="shared" si="0"/>
        <v>0</v>
      </c>
      <c r="F36">
        <f t="shared" si="1"/>
        <v>0</v>
      </c>
      <c r="G36">
        <f t="shared" si="2"/>
        <v>-0.37619047619047602</v>
      </c>
      <c r="H36">
        <f t="shared" si="3"/>
        <v>0.14151927437641709</v>
      </c>
      <c r="I36">
        <f t="shared" si="4"/>
        <v>0.37619047619047602</v>
      </c>
    </row>
    <row r="37" spans="1:9" x14ac:dyDescent="0.35">
      <c r="A37" t="s">
        <v>5</v>
      </c>
      <c r="B37" t="s">
        <v>4</v>
      </c>
      <c r="C37">
        <v>0.434999999999999</v>
      </c>
      <c r="D37">
        <v>0.56499999999999995</v>
      </c>
      <c r="E37">
        <f t="shared" si="0"/>
        <v>0</v>
      </c>
      <c r="F37">
        <f t="shared" si="1"/>
        <v>1</v>
      </c>
      <c r="G37">
        <f t="shared" si="2"/>
        <v>-0.56499999999999995</v>
      </c>
      <c r="H37">
        <f t="shared" si="3"/>
        <v>0.31922499999999993</v>
      </c>
      <c r="I37">
        <f t="shared" si="4"/>
        <v>0.56499999999999995</v>
      </c>
    </row>
    <row r="38" spans="1:9" x14ac:dyDescent="0.35">
      <c r="A38" t="s">
        <v>5</v>
      </c>
      <c r="B38" t="s">
        <v>4</v>
      </c>
      <c r="C38">
        <v>0.4</v>
      </c>
      <c r="D38">
        <v>0.6</v>
      </c>
      <c r="E38">
        <f t="shared" si="0"/>
        <v>0</v>
      </c>
      <c r="F38">
        <f t="shared" si="1"/>
        <v>1</v>
      </c>
      <c r="G38">
        <f t="shared" si="2"/>
        <v>-0.6</v>
      </c>
      <c r="H38">
        <f t="shared" si="3"/>
        <v>0.36</v>
      </c>
      <c r="I38">
        <f t="shared" si="4"/>
        <v>0.6</v>
      </c>
    </row>
    <row r="39" spans="1:9" x14ac:dyDescent="0.35">
      <c r="A39" t="s">
        <v>4</v>
      </c>
      <c r="B39" t="s">
        <v>4</v>
      </c>
      <c r="C39">
        <v>0.211111111111111</v>
      </c>
      <c r="D39">
        <v>0.78888888888888797</v>
      </c>
      <c r="E39">
        <f t="shared" si="0"/>
        <v>1</v>
      </c>
      <c r="F39">
        <f t="shared" si="1"/>
        <v>1</v>
      </c>
      <c r="G39">
        <f t="shared" si="2"/>
        <v>0.21111111111111203</v>
      </c>
      <c r="H39">
        <f t="shared" si="3"/>
        <v>4.4567901234568288E-2</v>
      </c>
      <c r="I39">
        <f t="shared" si="4"/>
        <v>0.21111111111111203</v>
      </c>
    </row>
    <row r="40" spans="1:9" x14ac:dyDescent="0.35">
      <c r="A40" t="s">
        <v>5</v>
      </c>
      <c r="B40" t="s">
        <v>5</v>
      </c>
      <c r="C40">
        <v>0.56571428571428495</v>
      </c>
      <c r="D40">
        <v>0.434285714285714</v>
      </c>
      <c r="E40">
        <f t="shared" si="0"/>
        <v>0</v>
      </c>
      <c r="F40">
        <f t="shared" si="1"/>
        <v>1</v>
      </c>
      <c r="G40">
        <f t="shared" si="2"/>
        <v>-0.434285714285714</v>
      </c>
      <c r="H40">
        <f t="shared" si="3"/>
        <v>0.1886040816326528</v>
      </c>
      <c r="I40">
        <f t="shared" si="4"/>
        <v>0.434285714285714</v>
      </c>
    </row>
    <row r="41" spans="1:9" x14ac:dyDescent="0.35">
      <c r="A41" t="s">
        <v>4</v>
      </c>
      <c r="B41" t="s">
        <v>4</v>
      </c>
      <c r="C41">
        <v>0.32</v>
      </c>
      <c r="D41">
        <v>0.67999999999999905</v>
      </c>
      <c r="E41">
        <f t="shared" si="0"/>
        <v>1</v>
      </c>
      <c r="F41">
        <f t="shared" si="1"/>
        <v>1</v>
      </c>
      <c r="G41">
        <f t="shared" si="2"/>
        <v>0.32000000000000095</v>
      </c>
      <c r="H41">
        <f t="shared" si="3"/>
        <v>0.1024000000000006</v>
      </c>
      <c r="I41">
        <f t="shared" si="4"/>
        <v>0.32000000000000095</v>
      </c>
    </row>
    <row r="42" spans="1:9" x14ac:dyDescent="0.35">
      <c r="A42" t="s">
        <v>4</v>
      </c>
      <c r="B42" t="s">
        <v>4</v>
      </c>
      <c r="C42">
        <v>0.2</v>
      </c>
      <c r="D42">
        <v>0.8</v>
      </c>
      <c r="E42">
        <f t="shared" si="0"/>
        <v>1</v>
      </c>
      <c r="F42">
        <f t="shared" si="1"/>
        <v>1</v>
      </c>
      <c r="G42">
        <f t="shared" si="2"/>
        <v>0.19999999999999996</v>
      </c>
      <c r="H42">
        <f t="shared" si="3"/>
        <v>3.999999999999998E-2</v>
      </c>
      <c r="I42">
        <f t="shared" si="4"/>
        <v>0.19999999999999996</v>
      </c>
    </row>
    <row r="43" spans="1:9" x14ac:dyDescent="0.35">
      <c r="A43" t="s">
        <v>4</v>
      </c>
      <c r="B43" t="s">
        <v>4</v>
      </c>
      <c r="C43">
        <v>0.16</v>
      </c>
      <c r="D43">
        <v>0.84</v>
      </c>
      <c r="E43">
        <f t="shared" si="0"/>
        <v>1</v>
      </c>
      <c r="F43">
        <f t="shared" si="1"/>
        <v>1</v>
      </c>
      <c r="G43">
        <f t="shared" si="2"/>
        <v>0.16000000000000003</v>
      </c>
      <c r="H43">
        <f t="shared" si="3"/>
        <v>2.5600000000000012E-2</v>
      </c>
      <c r="I43">
        <f t="shared" si="4"/>
        <v>0.16000000000000003</v>
      </c>
    </row>
    <row r="44" spans="1:9" x14ac:dyDescent="0.35">
      <c r="A44" t="s">
        <v>4</v>
      </c>
      <c r="B44" t="s">
        <v>4</v>
      </c>
      <c r="C44">
        <v>0.17499999999999999</v>
      </c>
      <c r="D44">
        <v>0.82499999999999996</v>
      </c>
      <c r="E44">
        <f t="shared" si="0"/>
        <v>1</v>
      </c>
      <c r="F44">
        <f t="shared" si="1"/>
        <v>1</v>
      </c>
      <c r="G44">
        <f t="shared" si="2"/>
        <v>0.17500000000000004</v>
      </c>
      <c r="H44">
        <f t="shared" si="3"/>
        <v>3.0625000000000017E-2</v>
      </c>
      <c r="I44">
        <f t="shared" si="4"/>
        <v>0.17500000000000004</v>
      </c>
    </row>
    <row r="45" spans="1:9" x14ac:dyDescent="0.35">
      <c r="A45" t="s">
        <v>4</v>
      </c>
      <c r="B45" t="s">
        <v>4</v>
      </c>
      <c r="C45">
        <v>0.1</v>
      </c>
      <c r="D45">
        <v>0.9</v>
      </c>
      <c r="E45">
        <f t="shared" si="0"/>
        <v>1</v>
      </c>
      <c r="F45">
        <f t="shared" si="1"/>
        <v>1</v>
      </c>
      <c r="G45">
        <f t="shared" si="2"/>
        <v>9.9999999999999978E-2</v>
      </c>
      <c r="H45">
        <f t="shared" si="3"/>
        <v>9.999999999999995E-3</v>
      </c>
      <c r="I45">
        <f t="shared" si="4"/>
        <v>9.9999999999999978E-2</v>
      </c>
    </row>
    <row r="46" spans="1:9" x14ac:dyDescent="0.35">
      <c r="A46" t="s">
        <v>4</v>
      </c>
      <c r="B46" t="s">
        <v>4</v>
      </c>
      <c r="C46">
        <v>0</v>
      </c>
      <c r="D46">
        <v>1</v>
      </c>
      <c r="E46">
        <f t="shared" si="0"/>
        <v>1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35">
      <c r="A47" t="s">
        <v>4</v>
      </c>
      <c r="B47" t="s">
        <v>4</v>
      </c>
      <c r="C47">
        <v>8.4999999999999895E-2</v>
      </c>
      <c r="D47">
        <v>0.91500000000000004</v>
      </c>
      <c r="E47">
        <f t="shared" si="0"/>
        <v>1</v>
      </c>
      <c r="F47">
        <f t="shared" si="1"/>
        <v>1</v>
      </c>
      <c r="G47">
        <f t="shared" si="2"/>
        <v>8.4999999999999964E-2</v>
      </c>
      <c r="H47">
        <f t="shared" si="3"/>
        <v>7.2249999999999936E-3</v>
      </c>
      <c r="I47">
        <f t="shared" si="4"/>
        <v>8.4999999999999964E-2</v>
      </c>
    </row>
    <row r="48" spans="1:9" x14ac:dyDescent="0.35">
      <c r="A48" t="s">
        <v>4</v>
      </c>
      <c r="B48" t="s">
        <v>4</v>
      </c>
      <c r="C48">
        <v>0.12</v>
      </c>
      <c r="D48">
        <v>0.88</v>
      </c>
      <c r="E48">
        <f t="shared" si="0"/>
        <v>1</v>
      </c>
      <c r="F48">
        <f t="shared" si="1"/>
        <v>1</v>
      </c>
      <c r="G48">
        <f t="shared" si="2"/>
        <v>0.12</v>
      </c>
      <c r="H48">
        <f t="shared" si="3"/>
        <v>1.44E-2</v>
      </c>
      <c r="I48">
        <f t="shared" si="4"/>
        <v>0.12</v>
      </c>
    </row>
    <row r="49" spans="1:9" x14ac:dyDescent="0.35">
      <c r="A49" t="s">
        <v>4</v>
      </c>
      <c r="B49" t="s">
        <v>4</v>
      </c>
      <c r="C49">
        <v>0.38</v>
      </c>
      <c r="D49">
        <v>0.62</v>
      </c>
      <c r="E49">
        <f t="shared" si="0"/>
        <v>1</v>
      </c>
      <c r="F49">
        <f t="shared" si="1"/>
        <v>1</v>
      </c>
      <c r="G49">
        <f t="shared" si="2"/>
        <v>0.38</v>
      </c>
      <c r="H49">
        <f t="shared" si="3"/>
        <v>0.1444</v>
      </c>
      <c r="I49">
        <f t="shared" si="4"/>
        <v>0.38</v>
      </c>
    </row>
    <row r="50" spans="1:9" x14ac:dyDescent="0.35">
      <c r="A50" t="s">
        <v>5</v>
      </c>
      <c r="B50" t="s">
        <v>4</v>
      </c>
      <c r="C50">
        <v>0.21666666666666601</v>
      </c>
      <c r="D50">
        <v>0.78333333333333299</v>
      </c>
      <c r="E50">
        <f t="shared" si="0"/>
        <v>0</v>
      </c>
      <c r="F50">
        <f t="shared" si="1"/>
        <v>1</v>
      </c>
      <c r="G50">
        <f t="shared" si="2"/>
        <v>-0.78333333333333299</v>
      </c>
      <c r="H50">
        <f t="shared" si="3"/>
        <v>0.61361111111111055</v>
      </c>
      <c r="I50">
        <f t="shared" si="4"/>
        <v>0.78333333333333299</v>
      </c>
    </row>
    <row r="51" spans="1:9" x14ac:dyDescent="0.35">
      <c r="A51" t="s">
        <v>4</v>
      </c>
      <c r="B51" t="s">
        <v>4</v>
      </c>
      <c r="C51">
        <v>0.15833333333333299</v>
      </c>
      <c r="D51">
        <v>0.84166666666666601</v>
      </c>
      <c r="E51">
        <f t="shared" si="0"/>
        <v>1</v>
      </c>
      <c r="F51">
        <f t="shared" si="1"/>
        <v>1</v>
      </c>
      <c r="G51">
        <f t="shared" si="2"/>
        <v>0.15833333333333399</v>
      </c>
      <c r="H51">
        <f t="shared" si="3"/>
        <v>2.5069444444444654E-2</v>
      </c>
      <c r="I51">
        <f t="shared" si="4"/>
        <v>0.15833333333333399</v>
      </c>
    </row>
    <row r="52" spans="1:9" x14ac:dyDescent="0.35">
      <c r="A52" t="s">
        <v>4</v>
      </c>
      <c r="B52" t="s">
        <v>4</v>
      </c>
      <c r="C52">
        <v>0.35</v>
      </c>
      <c r="D52">
        <v>0.65</v>
      </c>
      <c r="E52">
        <f t="shared" si="0"/>
        <v>1</v>
      </c>
      <c r="F52">
        <f t="shared" si="1"/>
        <v>1</v>
      </c>
      <c r="G52">
        <f t="shared" si="2"/>
        <v>0.35</v>
      </c>
      <c r="H52">
        <f t="shared" si="3"/>
        <v>0.12249999999999998</v>
      </c>
      <c r="I52">
        <f t="shared" si="4"/>
        <v>0.35</v>
      </c>
    </row>
    <row r="53" spans="1:9" x14ac:dyDescent="0.35">
      <c r="A53" t="s">
        <v>5</v>
      </c>
      <c r="B53" t="s">
        <v>4</v>
      </c>
      <c r="C53">
        <v>0.40499999999999903</v>
      </c>
      <c r="D53">
        <v>0.59499999999999997</v>
      </c>
      <c r="E53">
        <f t="shared" si="0"/>
        <v>0</v>
      </c>
      <c r="F53">
        <f t="shared" si="1"/>
        <v>1</v>
      </c>
      <c r="G53">
        <f t="shared" si="2"/>
        <v>-0.59499999999999997</v>
      </c>
      <c r="H53">
        <f t="shared" si="3"/>
        <v>0.35402499999999998</v>
      </c>
      <c r="I53">
        <f t="shared" si="4"/>
        <v>0.59499999999999997</v>
      </c>
    </row>
    <row r="54" spans="1:9" x14ac:dyDescent="0.35">
      <c r="A54" t="s">
        <v>4</v>
      </c>
      <c r="B54" t="s">
        <v>4</v>
      </c>
      <c r="C54">
        <v>0.35238095238095202</v>
      </c>
      <c r="D54">
        <v>0.64761904761904698</v>
      </c>
      <c r="E54">
        <f t="shared" si="0"/>
        <v>1</v>
      </c>
      <c r="F54">
        <f t="shared" si="1"/>
        <v>1</v>
      </c>
      <c r="G54">
        <f t="shared" si="2"/>
        <v>0.35238095238095302</v>
      </c>
      <c r="H54">
        <f t="shared" si="3"/>
        <v>0.12417233560090747</v>
      </c>
      <c r="I54">
        <f t="shared" si="4"/>
        <v>0.35238095238095302</v>
      </c>
    </row>
    <row r="55" spans="1:9" x14ac:dyDescent="0.35">
      <c r="A55" t="s">
        <v>4</v>
      </c>
      <c r="B55" t="s">
        <v>4</v>
      </c>
      <c r="C55">
        <v>0.05</v>
      </c>
      <c r="D55">
        <v>0.95</v>
      </c>
      <c r="E55">
        <f t="shared" si="0"/>
        <v>1</v>
      </c>
      <c r="F55">
        <f t="shared" si="1"/>
        <v>1</v>
      </c>
      <c r="G55">
        <f t="shared" si="2"/>
        <v>5.0000000000000044E-2</v>
      </c>
      <c r="H55">
        <f t="shared" si="3"/>
        <v>2.5000000000000044E-3</v>
      </c>
      <c r="I55">
        <f t="shared" si="4"/>
        <v>5.0000000000000044E-2</v>
      </c>
    </row>
    <row r="56" spans="1:9" x14ac:dyDescent="0.35">
      <c r="A56" t="s">
        <v>4</v>
      </c>
      <c r="B56" t="s">
        <v>4</v>
      </c>
      <c r="C56">
        <v>0.35</v>
      </c>
      <c r="D56">
        <v>0.65</v>
      </c>
      <c r="E56">
        <f t="shared" si="0"/>
        <v>1</v>
      </c>
      <c r="F56">
        <f t="shared" si="1"/>
        <v>1</v>
      </c>
      <c r="G56">
        <f t="shared" si="2"/>
        <v>0.35</v>
      </c>
      <c r="H56">
        <f t="shared" si="3"/>
        <v>0.12249999999999998</v>
      </c>
      <c r="I56">
        <f t="shared" si="4"/>
        <v>0.35</v>
      </c>
    </row>
    <row r="57" spans="1:9" x14ac:dyDescent="0.35">
      <c r="A57" t="s">
        <v>4</v>
      </c>
      <c r="B57" t="s">
        <v>4</v>
      </c>
      <c r="C57">
        <v>0.353333333333333</v>
      </c>
      <c r="D57">
        <v>0.64666666666666595</v>
      </c>
      <c r="E57">
        <f t="shared" si="0"/>
        <v>1</v>
      </c>
      <c r="F57">
        <f t="shared" si="1"/>
        <v>1</v>
      </c>
      <c r="G57">
        <f t="shared" si="2"/>
        <v>0.35333333333333405</v>
      </c>
      <c r="H57">
        <f t="shared" si="3"/>
        <v>0.12484444444444495</v>
      </c>
      <c r="I57">
        <f t="shared" si="4"/>
        <v>0.35333333333333405</v>
      </c>
    </row>
    <row r="58" spans="1:9" x14ac:dyDescent="0.35">
      <c r="A58" t="s">
        <v>4</v>
      </c>
      <c r="B58" t="s">
        <v>4</v>
      </c>
      <c r="C58">
        <v>0.28499999999999998</v>
      </c>
      <c r="D58">
        <v>0.71499999999999997</v>
      </c>
      <c r="E58">
        <f t="shared" si="0"/>
        <v>1</v>
      </c>
      <c r="F58">
        <f t="shared" si="1"/>
        <v>1</v>
      </c>
      <c r="G58">
        <f t="shared" si="2"/>
        <v>0.28500000000000003</v>
      </c>
      <c r="H58">
        <f t="shared" si="3"/>
        <v>8.1225000000000019E-2</v>
      </c>
      <c r="I58">
        <f t="shared" si="4"/>
        <v>0.28500000000000003</v>
      </c>
    </row>
    <row r="59" spans="1:9" x14ac:dyDescent="0.35">
      <c r="A59" t="s">
        <v>4</v>
      </c>
      <c r="B59" t="s">
        <v>4</v>
      </c>
      <c r="C59">
        <v>0.437499999999999</v>
      </c>
      <c r="D59">
        <v>0.5625</v>
      </c>
      <c r="E59">
        <f t="shared" si="0"/>
        <v>1</v>
      </c>
      <c r="F59">
        <f t="shared" si="1"/>
        <v>1</v>
      </c>
      <c r="G59">
        <f t="shared" si="2"/>
        <v>0.4375</v>
      </c>
      <c r="H59">
        <f t="shared" si="3"/>
        <v>0.19140625</v>
      </c>
      <c r="I59">
        <f t="shared" si="4"/>
        <v>0.4375</v>
      </c>
    </row>
    <row r="60" spans="1:9" x14ac:dyDescent="0.35">
      <c r="A60" t="s">
        <v>4</v>
      </c>
      <c r="B60" t="s">
        <v>4</v>
      </c>
      <c r="C60">
        <v>0.13999999999999899</v>
      </c>
      <c r="D60">
        <v>0.86</v>
      </c>
      <c r="E60">
        <f t="shared" si="0"/>
        <v>1</v>
      </c>
      <c r="F60">
        <f t="shared" si="1"/>
        <v>1</v>
      </c>
      <c r="G60">
        <f t="shared" si="2"/>
        <v>0.14000000000000001</v>
      </c>
      <c r="H60">
        <f t="shared" si="3"/>
        <v>1.9600000000000003E-2</v>
      </c>
      <c r="I60">
        <f t="shared" si="4"/>
        <v>0.14000000000000001</v>
      </c>
    </row>
    <row r="61" spans="1:9" x14ac:dyDescent="0.35">
      <c r="A61" t="s">
        <v>4</v>
      </c>
      <c r="B61" t="s">
        <v>4</v>
      </c>
      <c r="C61">
        <v>0.46666666666666601</v>
      </c>
      <c r="D61">
        <v>0.53333333333333299</v>
      </c>
      <c r="E61">
        <f t="shared" si="0"/>
        <v>1</v>
      </c>
      <c r="F61">
        <f t="shared" si="1"/>
        <v>1</v>
      </c>
      <c r="G61">
        <f t="shared" si="2"/>
        <v>0.46666666666666701</v>
      </c>
      <c r="H61">
        <f t="shared" si="3"/>
        <v>0.2177777777777781</v>
      </c>
      <c r="I61">
        <f t="shared" si="4"/>
        <v>0.46666666666666701</v>
      </c>
    </row>
    <row r="62" spans="1:9" x14ac:dyDescent="0.35">
      <c r="A62" t="s">
        <v>5</v>
      </c>
      <c r="B62" t="s">
        <v>4</v>
      </c>
      <c r="C62">
        <v>0.233333333333333</v>
      </c>
      <c r="D62">
        <v>0.76666666666666605</v>
      </c>
      <c r="E62">
        <f t="shared" si="0"/>
        <v>0</v>
      </c>
      <c r="F62">
        <f t="shared" si="1"/>
        <v>1</v>
      </c>
      <c r="G62">
        <f t="shared" si="2"/>
        <v>-0.76666666666666605</v>
      </c>
      <c r="H62">
        <f t="shared" si="3"/>
        <v>0.58777777777777684</v>
      </c>
      <c r="I62">
        <f t="shared" si="4"/>
        <v>0.76666666666666605</v>
      </c>
    </row>
    <row r="63" spans="1:9" x14ac:dyDescent="0.35">
      <c r="A63" t="s">
        <v>4</v>
      </c>
      <c r="B63" t="s">
        <v>4</v>
      </c>
      <c r="C63">
        <v>0.38833333333333298</v>
      </c>
      <c r="D63">
        <v>0.61166666666666603</v>
      </c>
      <c r="E63">
        <f t="shared" si="0"/>
        <v>1</v>
      </c>
      <c r="F63">
        <f t="shared" si="1"/>
        <v>1</v>
      </c>
      <c r="G63">
        <f t="shared" si="2"/>
        <v>0.38833333333333397</v>
      </c>
      <c r="H63">
        <f t="shared" si="3"/>
        <v>0.15080277777777829</v>
      </c>
      <c r="I63">
        <f t="shared" si="4"/>
        <v>0.38833333333333397</v>
      </c>
    </row>
    <row r="64" spans="1:9" x14ac:dyDescent="0.35">
      <c r="A64" t="s">
        <v>4</v>
      </c>
      <c r="B64" t="s">
        <v>4</v>
      </c>
      <c r="C64">
        <v>0.25833333333333303</v>
      </c>
      <c r="D64">
        <v>0.74166666666666603</v>
      </c>
      <c r="E64">
        <f t="shared" si="0"/>
        <v>1</v>
      </c>
      <c r="F64">
        <f t="shared" si="1"/>
        <v>1</v>
      </c>
      <c r="G64">
        <f t="shared" si="2"/>
        <v>0.25833333333333397</v>
      </c>
      <c r="H64">
        <f t="shared" si="3"/>
        <v>6.673611111111144E-2</v>
      </c>
      <c r="I64">
        <f t="shared" si="4"/>
        <v>0.25833333333333397</v>
      </c>
    </row>
    <row r="65" spans="1:9" x14ac:dyDescent="0.35">
      <c r="A65" t="s">
        <v>4</v>
      </c>
      <c r="B65" t="s">
        <v>4</v>
      </c>
      <c r="C65">
        <v>0.131904761904761</v>
      </c>
      <c r="D65">
        <v>0.86809523809523803</v>
      </c>
      <c r="E65">
        <f t="shared" si="0"/>
        <v>1</v>
      </c>
      <c r="F65">
        <f t="shared" si="1"/>
        <v>1</v>
      </c>
      <c r="G65">
        <f t="shared" si="2"/>
        <v>0.13190476190476197</v>
      </c>
      <c r="H65">
        <f t="shared" si="3"/>
        <v>1.7398866213151943E-2</v>
      </c>
      <c r="I65">
        <f t="shared" si="4"/>
        <v>0.13190476190476197</v>
      </c>
    </row>
    <row r="66" spans="1:9" x14ac:dyDescent="0.35">
      <c r="A66" t="s">
        <v>4</v>
      </c>
      <c r="B66" t="s">
        <v>4</v>
      </c>
      <c r="C66">
        <v>0.21666666666666601</v>
      </c>
      <c r="D66">
        <v>0.78333333333333299</v>
      </c>
      <c r="E66">
        <f t="shared" si="0"/>
        <v>1</v>
      </c>
      <c r="F66">
        <f t="shared" si="1"/>
        <v>1</v>
      </c>
      <c r="G66">
        <f t="shared" si="2"/>
        <v>0.21666666666666701</v>
      </c>
      <c r="H66">
        <f t="shared" si="3"/>
        <v>4.6944444444444594E-2</v>
      </c>
      <c r="I66">
        <f t="shared" si="4"/>
        <v>0.21666666666666701</v>
      </c>
    </row>
    <row r="67" spans="1:9" x14ac:dyDescent="0.35">
      <c r="A67" t="s">
        <v>4</v>
      </c>
      <c r="B67" t="s">
        <v>5</v>
      </c>
      <c r="C67">
        <v>0.53333333333333299</v>
      </c>
      <c r="D67">
        <v>0.46666666666666601</v>
      </c>
      <c r="E67">
        <f t="shared" ref="E67:E130" si="5">IF(A67="Good",1,0)</f>
        <v>1</v>
      </c>
      <c r="F67">
        <f t="shared" ref="F67:F130" si="6">IF(D67&gt;=$L$4,1,0)</f>
        <v>1</v>
      </c>
      <c r="G67">
        <f t="shared" ref="G67:G130" si="7">E67-D67</f>
        <v>0.53333333333333399</v>
      </c>
      <c r="H67">
        <f t="shared" ref="H67:H130" si="8">G67^2</f>
        <v>0.28444444444444517</v>
      </c>
      <c r="I67">
        <f t="shared" ref="I67:I130" si="9">ABS(G67)</f>
        <v>0.53333333333333399</v>
      </c>
    </row>
    <row r="68" spans="1:9" x14ac:dyDescent="0.35">
      <c r="A68" t="s">
        <v>5</v>
      </c>
      <c r="B68" t="s">
        <v>4</v>
      </c>
      <c r="C68">
        <v>0.344444444444444</v>
      </c>
      <c r="D68">
        <v>0.655555555555555</v>
      </c>
      <c r="E68">
        <f t="shared" si="5"/>
        <v>0</v>
      </c>
      <c r="F68">
        <f t="shared" si="6"/>
        <v>1</v>
      </c>
      <c r="G68">
        <f t="shared" si="7"/>
        <v>-0.655555555555555</v>
      </c>
      <c r="H68">
        <f t="shared" si="8"/>
        <v>0.42975308641975235</v>
      </c>
      <c r="I68">
        <f t="shared" si="9"/>
        <v>0.655555555555555</v>
      </c>
    </row>
    <row r="69" spans="1:9" x14ac:dyDescent="0.35">
      <c r="A69" t="s">
        <v>5</v>
      </c>
      <c r="B69" t="s">
        <v>5</v>
      </c>
      <c r="C69">
        <v>0.58611111111111103</v>
      </c>
      <c r="D69">
        <v>0.41388888888888797</v>
      </c>
      <c r="E69">
        <f t="shared" si="5"/>
        <v>0</v>
      </c>
      <c r="F69">
        <f t="shared" si="6"/>
        <v>1</v>
      </c>
      <c r="G69">
        <f t="shared" si="7"/>
        <v>-0.41388888888888797</v>
      </c>
      <c r="H69">
        <f t="shared" si="8"/>
        <v>0.17130401234567824</v>
      </c>
      <c r="I69">
        <f t="shared" si="9"/>
        <v>0.41388888888888797</v>
      </c>
    </row>
    <row r="70" spans="1:9" x14ac:dyDescent="0.35">
      <c r="A70" t="s">
        <v>5</v>
      </c>
      <c r="B70" t="s">
        <v>5</v>
      </c>
      <c r="C70">
        <v>0.51071428571428501</v>
      </c>
      <c r="D70">
        <v>0.48928571428571399</v>
      </c>
      <c r="E70">
        <f t="shared" si="5"/>
        <v>0</v>
      </c>
      <c r="F70">
        <f t="shared" si="6"/>
        <v>1</v>
      </c>
      <c r="G70">
        <f t="shared" si="7"/>
        <v>-0.48928571428571399</v>
      </c>
      <c r="H70">
        <f t="shared" si="8"/>
        <v>0.23940051020408135</v>
      </c>
      <c r="I70">
        <f t="shared" si="9"/>
        <v>0.48928571428571399</v>
      </c>
    </row>
    <row r="71" spans="1:9" x14ac:dyDescent="0.35">
      <c r="A71" t="s">
        <v>4</v>
      </c>
      <c r="B71" t="s">
        <v>4</v>
      </c>
      <c r="C71">
        <v>0.26166666666666599</v>
      </c>
      <c r="D71">
        <v>0.73833333333333295</v>
      </c>
      <c r="E71">
        <f t="shared" si="5"/>
        <v>1</v>
      </c>
      <c r="F71">
        <f t="shared" si="6"/>
        <v>1</v>
      </c>
      <c r="G71">
        <f t="shared" si="7"/>
        <v>0.26166666666666705</v>
      </c>
      <c r="H71">
        <f t="shared" si="8"/>
        <v>6.8469444444444638E-2</v>
      </c>
      <c r="I71">
        <f t="shared" si="9"/>
        <v>0.26166666666666705</v>
      </c>
    </row>
    <row r="72" spans="1:9" x14ac:dyDescent="0.35">
      <c r="A72" t="s">
        <v>5</v>
      </c>
      <c r="B72" t="s">
        <v>4</v>
      </c>
      <c r="C72">
        <v>0.36666666666666597</v>
      </c>
      <c r="D72">
        <v>0.63333333333333297</v>
      </c>
      <c r="E72">
        <f t="shared" si="5"/>
        <v>0</v>
      </c>
      <c r="F72">
        <f t="shared" si="6"/>
        <v>1</v>
      </c>
      <c r="G72">
        <f t="shared" si="7"/>
        <v>-0.63333333333333297</v>
      </c>
      <c r="H72">
        <f t="shared" si="8"/>
        <v>0.40111111111111064</v>
      </c>
      <c r="I72">
        <f t="shared" si="9"/>
        <v>0.63333333333333297</v>
      </c>
    </row>
    <row r="73" spans="1:9" x14ac:dyDescent="0.35">
      <c r="A73" t="s">
        <v>5</v>
      </c>
      <c r="B73" t="s">
        <v>4</v>
      </c>
      <c r="C73">
        <v>0.25583333333333302</v>
      </c>
      <c r="D73">
        <v>0.74416666666666598</v>
      </c>
      <c r="E73">
        <f t="shared" si="5"/>
        <v>0</v>
      </c>
      <c r="F73">
        <f t="shared" si="6"/>
        <v>1</v>
      </c>
      <c r="G73">
        <f t="shared" si="7"/>
        <v>-0.74416666666666598</v>
      </c>
      <c r="H73">
        <f t="shared" si="8"/>
        <v>0.5537840277777768</v>
      </c>
      <c r="I73">
        <f t="shared" si="9"/>
        <v>0.74416666666666598</v>
      </c>
    </row>
    <row r="74" spans="1:9" x14ac:dyDescent="0.35">
      <c r="A74" t="s">
        <v>4</v>
      </c>
      <c r="B74" t="s">
        <v>4</v>
      </c>
      <c r="C74">
        <v>0.17944444444444399</v>
      </c>
      <c r="D74">
        <v>0.82055555555555504</v>
      </c>
      <c r="E74">
        <f t="shared" si="5"/>
        <v>1</v>
      </c>
      <c r="F74">
        <f t="shared" si="6"/>
        <v>1</v>
      </c>
      <c r="G74">
        <f t="shared" si="7"/>
        <v>0.17944444444444496</v>
      </c>
      <c r="H74">
        <f t="shared" si="8"/>
        <v>3.2200308641975497E-2</v>
      </c>
      <c r="I74">
        <f t="shared" si="9"/>
        <v>0.17944444444444496</v>
      </c>
    </row>
    <row r="75" spans="1:9" x14ac:dyDescent="0.35">
      <c r="A75" t="s">
        <v>4</v>
      </c>
      <c r="B75" t="s">
        <v>4</v>
      </c>
      <c r="C75">
        <v>0.30499999999999999</v>
      </c>
      <c r="D75">
        <v>0.69499999999999995</v>
      </c>
      <c r="E75">
        <f t="shared" si="5"/>
        <v>1</v>
      </c>
      <c r="F75">
        <f t="shared" si="6"/>
        <v>1</v>
      </c>
      <c r="G75">
        <f t="shared" si="7"/>
        <v>0.30500000000000005</v>
      </c>
      <c r="H75">
        <f t="shared" si="8"/>
        <v>9.3025000000000024E-2</v>
      </c>
      <c r="I75">
        <f t="shared" si="9"/>
        <v>0.30500000000000005</v>
      </c>
    </row>
    <row r="76" spans="1:9" x14ac:dyDescent="0.35">
      <c r="A76" t="s">
        <v>4</v>
      </c>
      <c r="B76" t="s">
        <v>4</v>
      </c>
      <c r="C76">
        <v>0.495</v>
      </c>
      <c r="D76">
        <v>0.505</v>
      </c>
      <c r="E76">
        <f t="shared" si="5"/>
        <v>1</v>
      </c>
      <c r="F76">
        <f t="shared" si="6"/>
        <v>1</v>
      </c>
      <c r="G76">
        <f t="shared" si="7"/>
        <v>0.495</v>
      </c>
      <c r="H76">
        <f t="shared" si="8"/>
        <v>0.24502499999999999</v>
      </c>
      <c r="I76">
        <f t="shared" si="9"/>
        <v>0.495</v>
      </c>
    </row>
    <row r="77" spans="1:9" x14ac:dyDescent="0.35">
      <c r="A77" t="s">
        <v>5</v>
      </c>
      <c r="B77" t="s">
        <v>4</v>
      </c>
      <c r="C77">
        <v>0.413333333333333</v>
      </c>
      <c r="D77">
        <v>0.586666666666666</v>
      </c>
      <c r="E77">
        <f t="shared" si="5"/>
        <v>0</v>
      </c>
      <c r="F77">
        <f t="shared" si="6"/>
        <v>1</v>
      </c>
      <c r="G77">
        <f t="shared" si="7"/>
        <v>-0.586666666666666</v>
      </c>
      <c r="H77">
        <f t="shared" si="8"/>
        <v>0.34417777777777697</v>
      </c>
      <c r="I77">
        <f t="shared" si="9"/>
        <v>0.586666666666666</v>
      </c>
    </row>
    <row r="78" spans="1:9" x14ac:dyDescent="0.35">
      <c r="A78" t="s">
        <v>4</v>
      </c>
      <c r="B78" t="s">
        <v>4</v>
      </c>
      <c r="C78">
        <v>0.22500000000000001</v>
      </c>
      <c r="D78">
        <v>0.77500000000000002</v>
      </c>
      <c r="E78">
        <f t="shared" si="5"/>
        <v>1</v>
      </c>
      <c r="F78">
        <f t="shared" si="6"/>
        <v>1</v>
      </c>
      <c r="G78">
        <f t="shared" si="7"/>
        <v>0.22499999999999998</v>
      </c>
      <c r="H78">
        <f t="shared" si="8"/>
        <v>5.0624999999999989E-2</v>
      </c>
      <c r="I78">
        <f t="shared" si="9"/>
        <v>0.22499999999999998</v>
      </c>
    </row>
    <row r="79" spans="1:9" x14ac:dyDescent="0.35">
      <c r="A79" t="s">
        <v>4</v>
      </c>
      <c r="B79" t="s">
        <v>4</v>
      </c>
      <c r="C79">
        <v>1.6666666666666601E-2</v>
      </c>
      <c r="D79">
        <v>0.98333333333333295</v>
      </c>
      <c r="E79">
        <f t="shared" si="5"/>
        <v>1</v>
      </c>
      <c r="F79">
        <f t="shared" si="6"/>
        <v>1</v>
      </c>
      <c r="G79">
        <f t="shared" si="7"/>
        <v>1.6666666666667052E-2</v>
      </c>
      <c r="H79">
        <f t="shared" si="8"/>
        <v>2.7777777777779063E-4</v>
      </c>
      <c r="I79">
        <f t="shared" si="9"/>
        <v>1.6666666666667052E-2</v>
      </c>
    </row>
    <row r="80" spans="1:9" x14ac:dyDescent="0.35">
      <c r="A80" t="s">
        <v>5</v>
      </c>
      <c r="B80" t="s">
        <v>5</v>
      </c>
      <c r="C80">
        <v>0.59523809523809501</v>
      </c>
      <c r="D80">
        <v>0.40476190476190399</v>
      </c>
      <c r="E80">
        <f t="shared" si="5"/>
        <v>0</v>
      </c>
      <c r="F80">
        <f t="shared" si="6"/>
        <v>0</v>
      </c>
      <c r="G80">
        <f t="shared" si="7"/>
        <v>-0.40476190476190399</v>
      </c>
      <c r="H80">
        <f t="shared" si="8"/>
        <v>0.16383219954648465</v>
      </c>
      <c r="I80">
        <f t="shared" si="9"/>
        <v>0.40476190476190399</v>
      </c>
    </row>
    <row r="81" spans="1:9" x14ac:dyDescent="0.35">
      <c r="A81" t="s">
        <v>5</v>
      </c>
      <c r="B81" t="s">
        <v>4</v>
      </c>
      <c r="C81">
        <v>0.245714285714285</v>
      </c>
      <c r="D81">
        <v>0.754285714285714</v>
      </c>
      <c r="E81">
        <f t="shared" si="5"/>
        <v>0</v>
      </c>
      <c r="F81">
        <f t="shared" si="6"/>
        <v>1</v>
      </c>
      <c r="G81">
        <f t="shared" si="7"/>
        <v>-0.754285714285714</v>
      </c>
      <c r="H81">
        <f t="shared" si="8"/>
        <v>0.56894693877550973</v>
      </c>
      <c r="I81">
        <f t="shared" si="9"/>
        <v>0.754285714285714</v>
      </c>
    </row>
    <row r="82" spans="1:9" x14ac:dyDescent="0.35">
      <c r="A82" t="s">
        <v>5</v>
      </c>
      <c r="B82" t="s">
        <v>4</v>
      </c>
      <c r="C82">
        <v>0.17499999999999999</v>
      </c>
      <c r="D82">
        <v>0.82499999999999996</v>
      </c>
      <c r="E82">
        <f t="shared" si="5"/>
        <v>0</v>
      </c>
      <c r="F82">
        <f t="shared" si="6"/>
        <v>1</v>
      </c>
      <c r="G82">
        <f t="shared" si="7"/>
        <v>-0.82499999999999996</v>
      </c>
      <c r="H82">
        <f t="shared" si="8"/>
        <v>0.68062499999999992</v>
      </c>
      <c r="I82">
        <f t="shared" si="9"/>
        <v>0.82499999999999996</v>
      </c>
    </row>
    <row r="83" spans="1:9" x14ac:dyDescent="0.35">
      <c r="A83" t="s">
        <v>4</v>
      </c>
      <c r="B83" t="s">
        <v>4</v>
      </c>
      <c r="C83">
        <v>0.1</v>
      </c>
      <c r="D83">
        <v>0.9</v>
      </c>
      <c r="E83">
        <f t="shared" si="5"/>
        <v>1</v>
      </c>
      <c r="F83">
        <f t="shared" si="6"/>
        <v>1</v>
      </c>
      <c r="G83">
        <f t="shared" si="7"/>
        <v>9.9999999999999978E-2</v>
      </c>
      <c r="H83">
        <f t="shared" si="8"/>
        <v>9.999999999999995E-3</v>
      </c>
      <c r="I83">
        <f t="shared" si="9"/>
        <v>9.9999999999999978E-2</v>
      </c>
    </row>
    <row r="84" spans="1:9" x14ac:dyDescent="0.35">
      <c r="A84" t="s">
        <v>5</v>
      </c>
      <c r="B84" t="s">
        <v>4</v>
      </c>
      <c r="C84">
        <v>0.33333333333333298</v>
      </c>
      <c r="D84">
        <v>0.66666666666666596</v>
      </c>
      <c r="E84">
        <f t="shared" si="5"/>
        <v>0</v>
      </c>
      <c r="F84">
        <f t="shared" si="6"/>
        <v>1</v>
      </c>
      <c r="G84">
        <f t="shared" si="7"/>
        <v>-0.66666666666666596</v>
      </c>
      <c r="H84">
        <f t="shared" si="8"/>
        <v>0.44444444444444353</v>
      </c>
      <c r="I84">
        <f t="shared" si="9"/>
        <v>0.66666666666666596</v>
      </c>
    </row>
    <row r="85" spans="1:9" x14ac:dyDescent="0.35">
      <c r="A85" t="s">
        <v>4</v>
      </c>
      <c r="B85" t="s">
        <v>4</v>
      </c>
      <c r="C85">
        <v>0.17333333333333301</v>
      </c>
      <c r="D85">
        <v>0.82666666666666599</v>
      </c>
      <c r="E85">
        <f t="shared" si="5"/>
        <v>1</v>
      </c>
      <c r="F85">
        <f t="shared" si="6"/>
        <v>1</v>
      </c>
      <c r="G85">
        <f t="shared" si="7"/>
        <v>0.17333333333333401</v>
      </c>
      <c r="H85">
        <f t="shared" si="8"/>
        <v>3.0044444444444679E-2</v>
      </c>
      <c r="I85">
        <f t="shared" si="9"/>
        <v>0.17333333333333401</v>
      </c>
    </row>
    <row r="86" spans="1:9" x14ac:dyDescent="0.35">
      <c r="A86" t="s">
        <v>4</v>
      </c>
      <c r="B86" t="s">
        <v>4</v>
      </c>
      <c r="C86">
        <v>0.17142857142857101</v>
      </c>
      <c r="D86">
        <v>0.82857142857142796</v>
      </c>
      <c r="E86">
        <f t="shared" si="5"/>
        <v>1</v>
      </c>
      <c r="F86">
        <f t="shared" si="6"/>
        <v>1</v>
      </c>
      <c r="G86">
        <f t="shared" si="7"/>
        <v>0.17142857142857204</v>
      </c>
      <c r="H86">
        <f t="shared" si="8"/>
        <v>2.9387755102041026E-2</v>
      </c>
      <c r="I86">
        <f t="shared" si="9"/>
        <v>0.17142857142857204</v>
      </c>
    </row>
    <row r="87" spans="1:9" x14ac:dyDescent="0.35">
      <c r="A87" t="s">
        <v>4</v>
      </c>
      <c r="B87" t="s">
        <v>4</v>
      </c>
      <c r="C87">
        <v>0.35892857142857099</v>
      </c>
      <c r="D87">
        <v>0.64107142857142796</v>
      </c>
      <c r="E87">
        <f t="shared" si="5"/>
        <v>1</v>
      </c>
      <c r="F87">
        <f t="shared" si="6"/>
        <v>1</v>
      </c>
      <c r="G87">
        <f t="shared" si="7"/>
        <v>0.35892857142857204</v>
      </c>
      <c r="H87">
        <f t="shared" si="8"/>
        <v>0.12882971938775553</v>
      </c>
      <c r="I87">
        <f t="shared" si="9"/>
        <v>0.35892857142857204</v>
      </c>
    </row>
    <row r="88" spans="1:9" x14ac:dyDescent="0.35">
      <c r="A88" t="s">
        <v>4</v>
      </c>
      <c r="B88" t="s">
        <v>4</v>
      </c>
      <c r="C88">
        <v>0.35</v>
      </c>
      <c r="D88">
        <v>0.65</v>
      </c>
      <c r="E88">
        <f t="shared" si="5"/>
        <v>1</v>
      </c>
      <c r="F88">
        <f t="shared" si="6"/>
        <v>1</v>
      </c>
      <c r="G88">
        <f t="shared" si="7"/>
        <v>0.35</v>
      </c>
      <c r="H88">
        <f t="shared" si="8"/>
        <v>0.12249999999999998</v>
      </c>
      <c r="I88">
        <f t="shared" si="9"/>
        <v>0.35</v>
      </c>
    </row>
    <row r="89" spans="1:9" x14ac:dyDescent="0.35">
      <c r="A89" t="s">
        <v>4</v>
      </c>
      <c r="B89" t="s">
        <v>4</v>
      </c>
      <c r="C89">
        <v>0.17499999999999999</v>
      </c>
      <c r="D89">
        <v>0.82499999999999996</v>
      </c>
      <c r="E89">
        <f t="shared" si="5"/>
        <v>1</v>
      </c>
      <c r="F89">
        <f t="shared" si="6"/>
        <v>1</v>
      </c>
      <c r="G89">
        <f t="shared" si="7"/>
        <v>0.17500000000000004</v>
      </c>
      <c r="H89">
        <f t="shared" si="8"/>
        <v>3.0625000000000017E-2</v>
      </c>
      <c r="I89">
        <f t="shared" si="9"/>
        <v>0.17500000000000004</v>
      </c>
    </row>
    <row r="90" spans="1:9" x14ac:dyDescent="0.35">
      <c r="A90" t="s">
        <v>4</v>
      </c>
      <c r="B90" t="s">
        <v>4</v>
      </c>
      <c r="C90">
        <v>0.34027777777777701</v>
      </c>
      <c r="D90">
        <v>0.65972222222222199</v>
      </c>
      <c r="E90">
        <f t="shared" si="5"/>
        <v>1</v>
      </c>
      <c r="F90">
        <f t="shared" si="6"/>
        <v>1</v>
      </c>
      <c r="G90">
        <f t="shared" si="7"/>
        <v>0.34027777777777801</v>
      </c>
      <c r="H90">
        <f t="shared" si="8"/>
        <v>0.11578896604938288</v>
      </c>
      <c r="I90">
        <f t="shared" si="9"/>
        <v>0.34027777777777801</v>
      </c>
    </row>
    <row r="91" spans="1:9" x14ac:dyDescent="0.35">
      <c r="A91" t="s">
        <v>5</v>
      </c>
      <c r="B91" t="s">
        <v>5</v>
      </c>
      <c r="C91">
        <v>0.62023809523809503</v>
      </c>
      <c r="D91">
        <v>0.37976190476190402</v>
      </c>
      <c r="E91">
        <f t="shared" si="5"/>
        <v>0</v>
      </c>
      <c r="F91">
        <f t="shared" si="6"/>
        <v>0</v>
      </c>
      <c r="G91">
        <f t="shared" si="7"/>
        <v>-0.37976190476190402</v>
      </c>
      <c r="H91">
        <f t="shared" si="8"/>
        <v>0.14421910430838947</v>
      </c>
      <c r="I91">
        <f t="shared" si="9"/>
        <v>0.37976190476190402</v>
      </c>
    </row>
    <row r="92" spans="1:9" x14ac:dyDescent="0.35">
      <c r="A92" t="s">
        <v>4</v>
      </c>
      <c r="B92" t="s">
        <v>4</v>
      </c>
      <c r="C92">
        <v>0.22222222222222199</v>
      </c>
      <c r="D92">
        <v>0.77777777777777701</v>
      </c>
      <c r="E92">
        <f t="shared" si="5"/>
        <v>1</v>
      </c>
      <c r="F92">
        <f t="shared" si="6"/>
        <v>1</v>
      </c>
      <c r="G92">
        <f t="shared" si="7"/>
        <v>0.22222222222222299</v>
      </c>
      <c r="H92">
        <f t="shared" si="8"/>
        <v>4.9382716049383053E-2</v>
      </c>
      <c r="I92">
        <f t="shared" si="9"/>
        <v>0.22222222222222299</v>
      </c>
    </row>
    <row r="93" spans="1:9" x14ac:dyDescent="0.35">
      <c r="A93" t="s">
        <v>5</v>
      </c>
      <c r="B93" t="s">
        <v>5</v>
      </c>
      <c r="C93">
        <v>0.68333333333333302</v>
      </c>
      <c r="D93">
        <v>0.31666666666666599</v>
      </c>
      <c r="E93">
        <f t="shared" si="5"/>
        <v>0</v>
      </c>
      <c r="F93">
        <f t="shared" si="6"/>
        <v>0</v>
      </c>
      <c r="G93">
        <f t="shared" si="7"/>
        <v>-0.31666666666666599</v>
      </c>
      <c r="H93">
        <f t="shared" si="8"/>
        <v>0.10027777777777734</v>
      </c>
      <c r="I93">
        <f t="shared" si="9"/>
        <v>0.31666666666666599</v>
      </c>
    </row>
    <row r="94" spans="1:9" x14ac:dyDescent="0.35">
      <c r="A94" t="s">
        <v>4</v>
      </c>
      <c r="B94" t="s">
        <v>4</v>
      </c>
      <c r="C94">
        <v>0.181111111111111</v>
      </c>
      <c r="D94">
        <v>0.818888888888888</v>
      </c>
      <c r="E94">
        <f t="shared" si="5"/>
        <v>1</v>
      </c>
      <c r="F94">
        <f t="shared" si="6"/>
        <v>1</v>
      </c>
      <c r="G94">
        <f t="shared" si="7"/>
        <v>0.181111111111112</v>
      </c>
      <c r="H94">
        <f t="shared" si="8"/>
        <v>3.2801234567901558E-2</v>
      </c>
      <c r="I94">
        <f t="shared" si="9"/>
        <v>0.181111111111112</v>
      </c>
    </row>
    <row r="95" spans="1:9" x14ac:dyDescent="0.35">
      <c r="A95" t="s">
        <v>5</v>
      </c>
      <c r="B95" t="s">
        <v>5</v>
      </c>
      <c r="C95">
        <v>0.68476190476190402</v>
      </c>
      <c r="D95">
        <v>0.31523809523809498</v>
      </c>
      <c r="E95">
        <f t="shared" si="5"/>
        <v>0</v>
      </c>
      <c r="F95">
        <f t="shared" si="6"/>
        <v>0</v>
      </c>
      <c r="G95">
        <f t="shared" si="7"/>
        <v>-0.31523809523809498</v>
      </c>
      <c r="H95">
        <f t="shared" si="8"/>
        <v>9.9375056689342239E-2</v>
      </c>
      <c r="I95">
        <f t="shared" si="9"/>
        <v>0.31523809523809498</v>
      </c>
    </row>
    <row r="96" spans="1:9" x14ac:dyDescent="0.35">
      <c r="A96" t="s">
        <v>5</v>
      </c>
      <c r="B96" t="s">
        <v>5</v>
      </c>
      <c r="C96">
        <v>0.56333333333333302</v>
      </c>
      <c r="D96">
        <v>0.43666666666666598</v>
      </c>
      <c r="E96">
        <f t="shared" si="5"/>
        <v>0</v>
      </c>
      <c r="F96">
        <f t="shared" si="6"/>
        <v>1</v>
      </c>
      <c r="G96">
        <f t="shared" si="7"/>
        <v>-0.43666666666666598</v>
      </c>
      <c r="H96">
        <f t="shared" si="8"/>
        <v>0.19067777777777717</v>
      </c>
      <c r="I96">
        <f t="shared" si="9"/>
        <v>0.43666666666666598</v>
      </c>
    </row>
    <row r="97" spans="1:9" x14ac:dyDescent="0.35">
      <c r="A97" t="s">
        <v>4</v>
      </c>
      <c r="B97" t="s">
        <v>4</v>
      </c>
      <c r="C97">
        <v>0</v>
      </c>
      <c r="D97">
        <v>1</v>
      </c>
      <c r="E97">
        <f t="shared" si="5"/>
        <v>1</v>
      </c>
      <c r="F97">
        <f t="shared" si="6"/>
        <v>1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 x14ac:dyDescent="0.35">
      <c r="A98" t="s">
        <v>5</v>
      </c>
      <c r="B98" t="s">
        <v>5</v>
      </c>
      <c r="C98">
        <v>0.64571428571428502</v>
      </c>
      <c r="D98">
        <v>0.35428571428571398</v>
      </c>
      <c r="E98">
        <f t="shared" si="5"/>
        <v>0</v>
      </c>
      <c r="F98">
        <f t="shared" si="6"/>
        <v>0</v>
      </c>
      <c r="G98">
        <f t="shared" si="7"/>
        <v>-0.35428571428571398</v>
      </c>
      <c r="H98">
        <f t="shared" si="8"/>
        <v>0.12551836734693855</v>
      </c>
      <c r="I98">
        <f t="shared" si="9"/>
        <v>0.35428571428571398</v>
      </c>
    </row>
    <row r="99" spans="1:9" x14ac:dyDescent="0.35">
      <c r="A99" t="s">
        <v>4</v>
      </c>
      <c r="B99" t="s">
        <v>4</v>
      </c>
      <c r="C99">
        <v>9.1666666666666605E-2</v>
      </c>
      <c r="D99">
        <v>0.90833333333333299</v>
      </c>
      <c r="E99">
        <f t="shared" si="5"/>
        <v>1</v>
      </c>
      <c r="F99">
        <f t="shared" si="6"/>
        <v>1</v>
      </c>
      <c r="G99">
        <f t="shared" si="7"/>
        <v>9.1666666666667007E-2</v>
      </c>
      <c r="H99">
        <f t="shared" si="8"/>
        <v>8.4027777777778406E-3</v>
      </c>
      <c r="I99">
        <f t="shared" si="9"/>
        <v>9.1666666666667007E-2</v>
      </c>
    </row>
    <row r="100" spans="1:9" x14ac:dyDescent="0.35">
      <c r="A100" t="s">
        <v>4</v>
      </c>
      <c r="B100" t="s">
        <v>4</v>
      </c>
      <c r="C100">
        <v>0.11333333333333299</v>
      </c>
      <c r="D100">
        <v>0.88666666666666605</v>
      </c>
      <c r="E100">
        <f t="shared" si="5"/>
        <v>1</v>
      </c>
      <c r="F100">
        <f t="shared" si="6"/>
        <v>1</v>
      </c>
      <c r="G100">
        <f t="shared" si="7"/>
        <v>0.11333333333333395</v>
      </c>
      <c r="H100">
        <f t="shared" si="8"/>
        <v>1.2844444444444585E-2</v>
      </c>
      <c r="I100">
        <f t="shared" si="9"/>
        <v>0.11333333333333395</v>
      </c>
    </row>
    <row r="101" spans="1:9" x14ac:dyDescent="0.35">
      <c r="A101" t="s">
        <v>4</v>
      </c>
      <c r="B101" t="s">
        <v>4</v>
      </c>
      <c r="C101">
        <v>0.344444444444444</v>
      </c>
      <c r="D101">
        <v>0.655555555555555</v>
      </c>
      <c r="E101">
        <f t="shared" si="5"/>
        <v>1</v>
      </c>
      <c r="F101">
        <f t="shared" si="6"/>
        <v>1</v>
      </c>
      <c r="G101">
        <f t="shared" si="7"/>
        <v>0.344444444444445</v>
      </c>
      <c r="H101">
        <f t="shared" si="8"/>
        <v>0.11864197530864236</v>
      </c>
      <c r="I101">
        <f t="shared" si="9"/>
        <v>0.344444444444445</v>
      </c>
    </row>
    <row r="102" spans="1:9" x14ac:dyDescent="0.35">
      <c r="A102" t="s">
        <v>5</v>
      </c>
      <c r="B102" t="s">
        <v>4</v>
      </c>
      <c r="C102">
        <v>0.31666666666666599</v>
      </c>
      <c r="D102">
        <v>0.68333333333333302</v>
      </c>
      <c r="E102">
        <f t="shared" si="5"/>
        <v>0</v>
      </c>
      <c r="F102">
        <f t="shared" si="6"/>
        <v>1</v>
      </c>
      <c r="G102">
        <f t="shared" si="7"/>
        <v>-0.68333333333333302</v>
      </c>
      <c r="H102">
        <f t="shared" si="8"/>
        <v>0.466944444444444</v>
      </c>
      <c r="I102">
        <f t="shared" si="9"/>
        <v>0.68333333333333302</v>
      </c>
    </row>
    <row r="103" spans="1:9" x14ac:dyDescent="0.35">
      <c r="A103" t="s">
        <v>4</v>
      </c>
      <c r="B103" t="s">
        <v>5</v>
      </c>
      <c r="C103">
        <v>0.54166666666666596</v>
      </c>
      <c r="D103">
        <v>0.45833333333333298</v>
      </c>
      <c r="E103">
        <f t="shared" si="5"/>
        <v>1</v>
      </c>
      <c r="F103">
        <f t="shared" si="6"/>
        <v>1</v>
      </c>
      <c r="G103">
        <f t="shared" si="7"/>
        <v>0.54166666666666696</v>
      </c>
      <c r="H103">
        <f t="shared" si="8"/>
        <v>0.29340277777777812</v>
      </c>
      <c r="I103">
        <f t="shared" si="9"/>
        <v>0.54166666666666696</v>
      </c>
    </row>
    <row r="104" spans="1:9" x14ac:dyDescent="0.35">
      <c r="A104" t="s">
        <v>5</v>
      </c>
      <c r="B104" t="s">
        <v>4</v>
      </c>
      <c r="C104">
        <v>0.35</v>
      </c>
      <c r="D104">
        <v>0.64999999999999902</v>
      </c>
      <c r="E104">
        <f t="shared" si="5"/>
        <v>0</v>
      </c>
      <c r="F104">
        <f t="shared" si="6"/>
        <v>1</v>
      </c>
      <c r="G104">
        <f t="shared" si="7"/>
        <v>-0.64999999999999902</v>
      </c>
      <c r="H104">
        <f t="shared" si="8"/>
        <v>0.42249999999999871</v>
      </c>
      <c r="I104">
        <f t="shared" si="9"/>
        <v>0.64999999999999902</v>
      </c>
    </row>
    <row r="105" spans="1:9" x14ac:dyDescent="0.35">
      <c r="A105" t="s">
        <v>4</v>
      </c>
      <c r="B105" t="s">
        <v>4</v>
      </c>
      <c r="C105">
        <v>0.1</v>
      </c>
      <c r="D105">
        <v>0.9</v>
      </c>
      <c r="E105">
        <f t="shared" si="5"/>
        <v>1</v>
      </c>
      <c r="F105">
        <f t="shared" si="6"/>
        <v>1</v>
      </c>
      <c r="G105">
        <f t="shared" si="7"/>
        <v>9.9999999999999978E-2</v>
      </c>
      <c r="H105">
        <f t="shared" si="8"/>
        <v>9.999999999999995E-3</v>
      </c>
      <c r="I105">
        <f t="shared" si="9"/>
        <v>9.9999999999999978E-2</v>
      </c>
    </row>
    <row r="106" spans="1:9" x14ac:dyDescent="0.35">
      <c r="A106" t="s">
        <v>5</v>
      </c>
      <c r="B106" t="s">
        <v>4</v>
      </c>
      <c r="C106">
        <v>0.30916666666666598</v>
      </c>
      <c r="D106">
        <v>0.69083333333333297</v>
      </c>
      <c r="E106">
        <f t="shared" si="5"/>
        <v>0</v>
      </c>
      <c r="F106">
        <f t="shared" si="6"/>
        <v>1</v>
      </c>
      <c r="G106">
        <f t="shared" si="7"/>
        <v>-0.69083333333333297</v>
      </c>
      <c r="H106">
        <f t="shared" si="8"/>
        <v>0.47725069444444396</v>
      </c>
      <c r="I106">
        <f t="shared" si="9"/>
        <v>0.69083333333333297</v>
      </c>
    </row>
    <row r="107" spans="1:9" x14ac:dyDescent="0.35">
      <c r="A107" t="s">
        <v>4</v>
      </c>
      <c r="B107" t="s">
        <v>4</v>
      </c>
      <c r="C107">
        <v>0.15</v>
      </c>
      <c r="D107">
        <v>0.85</v>
      </c>
      <c r="E107">
        <f t="shared" si="5"/>
        <v>1</v>
      </c>
      <c r="F107">
        <f t="shared" si="6"/>
        <v>1</v>
      </c>
      <c r="G107">
        <f t="shared" si="7"/>
        <v>0.15000000000000002</v>
      </c>
      <c r="H107">
        <f t="shared" si="8"/>
        <v>2.2500000000000006E-2</v>
      </c>
      <c r="I107">
        <f t="shared" si="9"/>
        <v>0.15000000000000002</v>
      </c>
    </row>
    <row r="108" spans="1:9" x14ac:dyDescent="0.35">
      <c r="A108" t="s">
        <v>4</v>
      </c>
      <c r="B108" t="s">
        <v>4</v>
      </c>
      <c r="C108">
        <v>0.30499999999999999</v>
      </c>
      <c r="D108">
        <v>0.69499999999999995</v>
      </c>
      <c r="E108">
        <f t="shared" si="5"/>
        <v>1</v>
      </c>
      <c r="F108">
        <f t="shared" si="6"/>
        <v>1</v>
      </c>
      <c r="G108">
        <f t="shared" si="7"/>
        <v>0.30500000000000005</v>
      </c>
      <c r="H108">
        <f t="shared" si="8"/>
        <v>9.3025000000000024E-2</v>
      </c>
      <c r="I108">
        <f t="shared" si="9"/>
        <v>0.30500000000000005</v>
      </c>
    </row>
    <row r="109" spans="1:9" x14ac:dyDescent="0.35">
      <c r="A109" t="s">
        <v>5</v>
      </c>
      <c r="B109" t="s">
        <v>5</v>
      </c>
      <c r="C109">
        <v>0.58916666666666595</v>
      </c>
      <c r="D109">
        <v>0.410833333333333</v>
      </c>
      <c r="E109">
        <f t="shared" si="5"/>
        <v>0</v>
      </c>
      <c r="F109">
        <f t="shared" si="6"/>
        <v>0</v>
      </c>
      <c r="G109">
        <f t="shared" si="7"/>
        <v>-0.410833333333333</v>
      </c>
      <c r="H109">
        <f t="shared" si="8"/>
        <v>0.16878402777777751</v>
      </c>
      <c r="I109">
        <f t="shared" si="9"/>
        <v>0.410833333333333</v>
      </c>
    </row>
    <row r="110" spans="1:9" x14ac:dyDescent="0.35">
      <c r="A110" t="s">
        <v>4</v>
      </c>
      <c r="B110" t="s">
        <v>5</v>
      </c>
      <c r="C110">
        <v>0.52500000000000002</v>
      </c>
      <c r="D110">
        <v>0.47499999999999998</v>
      </c>
      <c r="E110">
        <f t="shared" si="5"/>
        <v>1</v>
      </c>
      <c r="F110">
        <f t="shared" si="6"/>
        <v>1</v>
      </c>
      <c r="G110">
        <f t="shared" si="7"/>
        <v>0.52500000000000002</v>
      </c>
      <c r="H110">
        <f t="shared" si="8"/>
        <v>0.27562500000000001</v>
      </c>
      <c r="I110">
        <f t="shared" si="9"/>
        <v>0.52500000000000002</v>
      </c>
    </row>
    <row r="111" spans="1:9" x14ac:dyDescent="0.35">
      <c r="A111" t="s">
        <v>4</v>
      </c>
      <c r="B111" t="s">
        <v>4</v>
      </c>
      <c r="C111">
        <v>0.20777777777777701</v>
      </c>
      <c r="D111">
        <v>0.79222222222222205</v>
      </c>
      <c r="E111">
        <f t="shared" si="5"/>
        <v>1</v>
      </c>
      <c r="F111">
        <f t="shared" si="6"/>
        <v>1</v>
      </c>
      <c r="G111">
        <f t="shared" si="7"/>
        <v>0.20777777777777795</v>
      </c>
      <c r="H111">
        <f t="shared" si="8"/>
        <v>4.3171604938271678E-2</v>
      </c>
      <c r="I111">
        <f t="shared" si="9"/>
        <v>0.20777777777777795</v>
      </c>
    </row>
    <row r="112" spans="1:9" x14ac:dyDescent="0.35">
      <c r="A112" t="s">
        <v>4</v>
      </c>
      <c r="B112" t="s">
        <v>4</v>
      </c>
      <c r="C112">
        <v>0.27</v>
      </c>
      <c r="D112">
        <v>0.73</v>
      </c>
      <c r="E112">
        <f t="shared" si="5"/>
        <v>1</v>
      </c>
      <c r="F112">
        <f t="shared" si="6"/>
        <v>1</v>
      </c>
      <c r="G112">
        <f t="shared" si="7"/>
        <v>0.27</v>
      </c>
      <c r="H112">
        <f t="shared" si="8"/>
        <v>7.2900000000000006E-2</v>
      </c>
      <c r="I112">
        <f t="shared" si="9"/>
        <v>0.27</v>
      </c>
    </row>
    <row r="113" spans="1:9" x14ac:dyDescent="0.35">
      <c r="A113" t="s">
        <v>4</v>
      </c>
      <c r="B113" t="s">
        <v>4</v>
      </c>
      <c r="C113">
        <v>2.5000000000000001E-2</v>
      </c>
      <c r="D113">
        <v>0.97499999999999998</v>
      </c>
      <c r="E113">
        <f t="shared" si="5"/>
        <v>1</v>
      </c>
      <c r="F113">
        <f t="shared" si="6"/>
        <v>1</v>
      </c>
      <c r="G113">
        <f t="shared" si="7"/>
        <v>2.5000000000000022E-2</v>
      </c>
      <c r="H113">
        <f t="shared" si="8"/>
        <v>6.250000000000011E-4</v>
      </c>
      <c r="I113">
        <f t="shared" si="9"/>
        <v>2.5000000000000022E-2</v>
      </c>
    </row>
    <row r="114" spans="1:9" x14ac:dyDescent="0.35">
      <c r="A114" t="s">
        <v>4</v>
      </c>
      <c r="B114" t="s">
        <v>4</v>
      </c>
      <c r="C114">
        <v>0.18333333333333299</v>
      </c>
      <c r="D114">
        <v>0.81666666666666599</v>
      </c>
      <c r="E114">
        <f t="shared" si="5"/>
        <v>1</v>
      </c>
      <c r="F114">
        <f t="shared" si="6"/>
        <v>1</v>
      </c>
      <c r="G114">
        <f t="shared" si="7"/>
        <v>0.18333333333333401</v>
      </c>
      <c r="H114">
        <f t="shared" si="8"/>
        <v>3.3611111111111362E-2</v>
      </c>
      <c r="I114">
        <f t="shared" si="9"/>
        <v>0.18333333333333401</v>
      </c>
    </row>
    <row r="115" spans="1:9" x14ac:dyDescent="0.35">
      <c r="A115" t="s">
        <v>4</v>
      </c>
      <c r="B115" t="s">
        <v>4</v>
      </c>
      <c r="C115">
        <v>0.42857142857142799</v>
      </c>
      <c r="D115">
        <v>0.57142857142857095</v>
      </c>
      <c r="E115">
        <f t="shared" si="5"/>
        <v>1</v>
      </c>
      <c r="F115">
        <f t="shared" si="6"/>
        <v>1</v>
      </c>
      <c r="G115">
        <f t="shared" si="7"/>
        <v>0.42857142857142905</v>
      </c>
      <c r="H115">
        <f t="shared" si="8"/>
        <v>0.1836734693877555</v>
      </c>
      <c r="I115">
        <f t="shared" si="9"/>
        <v>0.42857142857142905</v>
      </c>
    </row>
    <row r="116" spans="1:9" x14ac:dyDescent="0.35">
      <c r="A116" t="s">
        <v>4</v>
      </c>
      <c r="B116" t="s">
        <v>4</v>
      </c>
      <c r="C116">
        <v>0.36166666666666603</v>
      </c>
      <c r="D116">
        <v>0.63833333333333298</v>
      </c>
      <c r="E116">
        <f t="shared" si="5"/>
        <v>1</v>
      </c>
      <c r="F116">
        <f t="shared" si="6"/>
        <v>1</v>
      </c>
      <c r="G116">
        <f t="shared" si="7"/>
        <v>0.36166666666666702</v>
      </c>
      <c r="H116">
        <f t="shared" si="8"/>
        <v>0.13080277777777805</v>
      </c>
      <c r="I116">
        <f t="shared" si="9"/>
        <v>0.36166666666666702</v>
      </c>
    </row>
    <row r="117" spans="1:9" x14ac:dyDescent="0.35">
      <c r="A117" t="s">
        <v>4</v>
      </c>
      <c r="B117" t="s">
        <v>4</v>
      </c>
      <c r="C117">
        <v>0.13999999999999899</v>
      </c>
      <c r="D117">
        <v>0.86</v>
      </c>
      <c r="E117">
        <f t="shared" si="5"/>
        <v>1</v>
      </c>
      <c r="F117">
        <f t="shared" si="6"/>
        <v>1</v>
      </c>
      <c r="G117">
        <f t="shared" si="7"/>
        <v>0.14000000000000001</v>
      </c>
      <c r="H117">
        <f t="shared" si="8"/>
        <v>1.9600000000000003E-2</v>
      </c>
      <c r="I117">
        <f t="shared" si="9"/>
        <v>0.14000000000000001</v>
      </c>
    </row>
    <row r="118" spans="1:9" x14ac:dyDescent="0.35">
      <c r="A118" t="s">
        <v>5</v>
      </c>
      <c r="B118" t="s">
        <v>4</v>
      </c>
      <c r="C118">
        <v>0.42666666666666597</v>
      </c>
      <c r="D118">
        <v>0.57333333333333303</v>
      </c>
      <c r="E118">
        <f t="shared" si="5"/>
        <v>0</v>
      </c>
      <c r="F118">
        <f t="shared" si="6"/>
        <v>1</v>
      </c>
      <c r="G118">
        <f t="shared" si="7"/>
        <v>-0.57333333333333303</v>
      </c>
      <c r="H118">
        <f t="shared" si="8"/>
        <v>0.32871111111111079</v>
      </c>
      <c r="I118">
        <f t="shared" si="9"/>
        <v>0.57333333333333303</v>
      </c>
    </row>
    <row r="119" spans="1:9" x14ac:dyDescent="0.35">
      <c r="A119" t="s">
        <v>5</v>
      </c>
      <c r="B119" t="s">
        <v>4</v>
      </c>
      <c r="C119">
        <v>0.226190476190476</v>
      </c>
      <c r="D119">
        <v>0.77380952380952295</v>
      </c>
      <c r="E119">
        <f t="shared" si="5"/>
        <v>0</v>
      </c>
      <c r="F119">
        <f t="shared" si="6"/>
        <v>1</v>
      </c>
      <c r="G119">
        <f t="shared" si="7"/>
        <v>-0.77380952380952295</v>
      </c>
      <c r="H119">
        <f t="shared" si="8"/>
        <v>0.59878117913832063</v>
      </c>
      <c r="I119">
        <f t="shared" si="9"/>
        <v>0.77380952380952295</v>
      </c>
    </row>
    <row r="120" spans="1:9" x14ac:dyDescent="0.35">
      <c r="A120" t="s">
        <v>4</v>
      </c>
      <c r="B120" t="s">
        <v>4</v>
      </c>
      <c r="C120">
        <v>0.315714285714285</v>
      </c>
      <c r="D120">
        <v>0.68428571428571405</v>
      </c>
      <c r="E120">
        <f t="shared" si="5"/>
        <v>1</v>
      </c>
      <c r="F120">
        <f t="shared" si="6"/>
        <v>1</v>
      </c>
      <c r="G120">
        <f t="shared" si="7"/>
        <v>0.31571428571428595</v>
      </c>
      <c r="H120">
        <f t="shared" si="8"/>
        <v>9.9675510204081774E-2</v>
      </c>
      <c r="I120">
        <f t="shared" si="9"/>
        <v>0.31571428571428595</v>
      </c>
    </row>
    <row r="121" spans="1:9" x14ac:dyDescent="0.35">
      <c r="A121" t="s">
        <v>4</v>
      </c>
      <c r="B121" t="s">
        <v>4</v>
      </c>
      <c r="C121">
        <v>0.358333333333333</v>
      </c>
      <c r="D121">
        <v>0.64166666666666605</v>
      </c>
      <c r="E121">
        <f t="shared" si="5"/>
        <v>1</v>
      </c>
      <c r="F121">
        <f t="shared" si="6"/>
        <v>1</v>
      </c>
      <c r="G121">
        <f t="shared" si="7"/>
        <v>0.35833333333333395</v>
      </c>
      <c r="H121">
        <f t="shared" si="8"/>
        <v>0.12840277777777823</v>
      </c>
      <c r="I121">
        <f t="shared" si="9"/>
        <v>0.35833333333333395</v>
      </c>
    </row>
    <row r="122" spans="1:9" x14ac:dyDescent="0.35">
      <c r="A122" t="s">
        <v>4</v>
      </c>
      <c r="B122" t="s">
        <v>4</v>
      </c>
      <c r="C122">
        <v>0.1</v>
      </c>
      <c r="D122">
        <v>0.9</v>
      </c>
      <c r="E122">
        <f t="shared" si="5"/>
        <v>1</v>
      </c>
      <c r="F122">
        <f t="shared" si="6"/>
        <v>1</v>
      </c>
      <c r="G122">
        <f t="shared" si="7"/>
        <v>9.9999999999999978E-2</v>
      </c>
      <c r="H122">
        <f t="shared" si="8"/>
        <v>9.999999999999995E-3</v>
      </c>
      <c r="I122">
        <f t="shared" si="9"/>
        <v>9.9999999999999978E-2</v>
      </c>
    </row>
    <row r="123" spans="1:9" x14ac:dyDescent="0.35">
      <c r="A123" t="s">
        <v>5</v>
      </c>
      <c r="B123" t="s">
        <v>4</v>
      </c>
      <c r="C123">
        <v>0.29666666666666602</v>
      </c>
      <c r="D123">
        <v>0.70333333333333303</v>
      </c>
      <c r="E123">
        <f t="shared" si="5"/>
        <v>0</v>
      </c>
      <c r="F123">
        <f t="shared" si="6"/>
        <v>1</v>
      </c>
      <c r="G123">
        <f t="shared" si="7"/>
        <v>-0.70333333333333303</v>
      </c>
      <c r="H123">
        <f t="shared" si="8"/>
        <v>0.49467777777777733</v>
      </c>
      <c r="I123">
        <f t="shared" si="9"/>
        <v>0.70333333333333303</v>
      </c>
    </row>
    <row r="124" spans="1:9" x14ac:dyDescent="0.35">
      <c r="A124" t="s">
        <v>4</v>
      </c>
      <c r="B124" t="s">
        <v>4</v>
      </c>
      <c r="C124">
        <v>0.22500000000000001</v>
      </c>
      <c r="D124">
        <v>0.77500000000000002</v>
      </c>
      <c r="E124">
        <f t="shared" si="5"/>
        <v>1</v>
      </c>
      <c r="F124">
        <f t="shared" si="6"/>
        <v>1</v>
      </c>
      <c r="G124">
        <f t="shared" si="7"/>
        <v>0.22499999999999998</v>
      </c>
      <c r="H124">
        <f t="shared" si="8"/>
        <v>5.0624999999999989E-2</v>
      </c>
      <c r="I124">
        <f t="shared" si="9"/>
        <v>0.22499999999999998</v>
      </c>
    </row>
    <row r="125" spans="1:9" x14ac:dyDescent="0.35">
      <c r="A125" t="s">
        <v>5</v>
      </c>
      <c r="B125" t="s">
        <v>4</v>
      </c>
      <c r="C125">
        <v>0.41916666666666602</v>
      </c>
      <c r="D125">
        <v>0.58083333333333298</v>
      </c>
      <c r="E125">
        <f t="shared" si="5"/>
        <v>0</v>
      </c>
      <c r="F125">
        <f t="shared" si="6"/>
        <v>1</v>
      </c>
      <c r="G125">
        <f t="shared" si="7"/>
        <v>-0.58083333333333298</v>
      </c>
      <c r="H125">
        <f t="shared" si="8"/>
        <v>0.33736736111111071</v>
      </c>
      <c r="I125">
        <f t="shared" si="9"/>
        <v>0.58083333333333298</v>
      </c>
    </row>
    <row r="126" spans="1:9" x14ac:dyDescent="0.35">
      <c r="A126" t="s">
        <v>5</v>
      </c>
      <c r="B126" t="s">
        <v>4</v>
      </c>
      <c r="C126">
        <v>0.45845238095238</v>
      </c>
      <c r="D126">
        <v>0.54154761904761906</v>
      </c>
      <c r="E126">
        <f t="shared" si="5"/>
        <v>0</v>
      </c>
      <c r="F126">
        <f t="shared" si="6"/>
        <v>1</v>
      </c>
      <c r="G126">
        <f t="shared" si="7"/>
        <v>-0.54154761904761906</v>
      </c>
      <c r="H126">
        <f t="shared" si="8"/>
        <v>0.29327382369614513</v>
      </c>
      <c r="I126">
        <f t="shared" si="9"/>
        <v>0.54154761904761906</v>
      </c>
    </row>
    <row r="127" spans="1:9" x14ac:dyDescent="0.35">
      <c r="A127" t="s">
        <v>4</v>
      </c>
      <c r="B127" t="s">
        <v>4</v>
      </c>
      <c r="C127">
        <v>0.13500000000000001</v>
      </c>
      <c r="D127">
        <v>0.86499999999999999</v>
      </c>
      <c r="E127">
        <f t="shared" si="5"/>
        <v>1</v>
      </c>
      <c r="F127">
        <f t="shared" si="6"/>
        <v>1</v>
      </c>
      <c r="G127">
        <f t="shared" si="7"/>
        <v>0.13500000000000001</v>
      </c>
      <c r="H127">
        <f t="shared" si="8"/>
        <v>1.8225000000000002E-2</v>
      </c>
      <c r="I127">
        <f t="shared" si="9"/>
        <v>0.13500000000000001</v>
      </c>
    </row>
    <row r="128" spans="1:9" x14ac:dyDescent="0.35">
      <c r="A128" t="s">
        <v>4</v>
      </c>
      <c r="B128" t="s">
        <v>4</v>
      </c>
      <c r="C128">
        <v>0.26333333333333298</v>
      </c>
      <c r="D128">
        <v>0.73666666666666603</v>
      </c>
      <c r="E128">
        <f t="shared" si="5"/>
        <v>1</v>
      </c>
      <c r="F128">
        <f t="shared" si="6"/>
        <v>1</v>
      </c>
      <c r="G128">
        <f t="shared" si="7"/>
        <v>0.26333333333333397</v>
      </c>
      <c r="H128">
        <f t="shared" si="8"/>
        <v>6.9344444444444778E-2</v>
      </c>
      <c r="I128">
        <f t="shared" si="9"/>
        <v>0.26333333333333397</v>
      </c>
    </row>
    <row r="129" spans="1:9" x14ac:dyDescent="0.35">
      <c r="A129" t="s">
        <v>5</v>
      </c>
      <c r="B129" t="s">
        <v>5</v>
      </c>
      <c r="C129">
        <v>0.62444444444444402</v>
      </c>
      <c r="D129">
        <v>0.37555555555555498</v>
      </c>
      <c r="E129">
        <f t="shared" si="5"/>
        <v>0</v>
      </c>
      <c r="F129">
        <f t="shared" si="6"/>
        <v>0</v>
      </c>
      <c r="G129">
        <f t="shared" si="7"/>
        <v>-0.37555555555555498</v>
      </c>
      <c r="H129">
        <f t="shared" si="8"/>
        <v>0.14104197530864154</v>
      </c>
      <c r="I129">
        <f t="shared" si="9"/>
        <v>0.37555555555555498</v>
      </c>
    </row>
    <row r="130" spans="1:9" x14ac:dyDescent="0.35">
      <c r="A130" t="s">
        <v>4</v>
      </c>
      <c r="B130" t="s">
        <v>4</v>
      </c>
      <c r="C130">
        <v>4.4999999999999998E-2</v>
      </c>
      <c r="D130">
        <v>0.95499999999999996</v>
      </c>
      <c r="E130">
        <f t="shared" si="5"/>
        <v>1</v>
      </c>
      <c r="F130">
        <f t="shared" si="6"/>
        <v>1</v>
      </c>
      <c r="G130">
        <f t="shared" si="7"/>
        <v>4.500000000000004E-2</v>
      </c>
      <c r="H130">
        <f t="shared" si="8"/>
        <v>2.0250000000000038E-3</v>
      </c>
      <c r="I130">
        <f t="shared" si="9"/>
        <v>4.500000000000004E-2</v>
      </c>
    </row>
    <row r="131" spans="1:9" x14ac:dyDescent="0.35">
      <c r="A131" t="s">
        <v>4</v>
      </c>
      <c r="B131" t="s">
        <v>4</v>
      </c>
      <c r="C131">
        <v>1.6666666666666601E-2</v>
      </c>
      <c r="D131">
        <v>0.98333333333333295</v>
      </c>
      <c r="E131">
        <f t="shared" ref="E131:E194" si="10">IF(A131="Good",1,0)</f>
        <v>1</v>
      </c>
      <c r="F131">
        <f t="shared" ref="F131:F194" si="11">IF(D131&gt;=$L$4,1,0)</f>
        <v>1</v>
      </c>
      <c r="G131">
        <f t="shared" ref="G131:G194" si="12">E131-D131</f>
        <v>1.6666666666667052E-2</v>
      </c>
      <c r="H131">
        <f t="shared" ref="H131:H194" si="13">G131^2</f>
        <v>2.7777777777779063E-4</v>
      </c>
      <c r="I131">
        <f t="shared" ref="I131:I194" si="14">ABS(G131)</f>
        <v>1.6666666666667052E-2</v>
      </c>
    </row>
    <row r="132" spans="1:9" x14ac:dyDescent="0.35">
      <c r="A132" t="s">
        <v>5</v>
      </c>
      <c r="B132" t="s">
        <v>4</v>
      </c>
      <c r="C132">
        <v>0.37916666666666599</v>
      </c>
      <c r="D132">
        <v>0.62083333333333302</v>
      </c>
      <c r="E132">
        <f t="shared" si="10"/>
        <v>0</v>
      </c>
      <c r="F132">
        <f t="shared" si="11"/>
        <v>1</v>
      </c>
      <c r="G132">
        <f t="shared" si="12"/>
        <v>-0.62083333333333302</v>
      </c>
      <c r="H132">
        <f t="shared" si="13"/>
        <v>0.38543402777777735</v>
      </c>
      <c r="I132">
        <f t="shared" si="14"/>
        <v>0.62083333333333302</v>
      </c>
    </row>
    <row r="133" spans="1:9" x14ac:dyDescent="0.35">
      <c r="A133" t="s">
        <v>4</v>
      </c>
      <c r="B133" t="s">
        <v>4</v>
      </c>
      <c r="C133">
        <v>0.32166666666666599</v>
      </c>
      <c r="D133">
        <v>0.67833333333333301</v>
      </c>
      <c r="E133">
        <f t="shared" si="10"/>
        <v>1</v>
      </c>
      <c r="F133">
        <f t="shared" si="11"/>
        <v>1</v>
      </c>
      <c r="G133">
        <f t="shared" si="12"/>
        <v>0.32166666666666699</v>
      </c>
      <c r="H133">
        <f t="shared" si="13"/>
        <v>0.10346944444444466</v>
      </c>
      <c r="I133">
        <f t="shared" si="14"/>
        <v>0.32166666666666699</v>
      </c>
    </row>
    <row r="134" spans="1:9" x14ac:dyDescent="0.35">
      <c r="A134" t="s">
        <v>5</v>
      </c>
      <c r="B134" t="s">
        <v>4</v>
      </c>
      <c r="C134">
        <v>0.25333333333333302</v>
      </c>
      <c r="D134">
        <v>0.74666666666666603</v>
      </c>
      <c r="E134">
        <f t="shared" si="10"/>
        <v>0</v>
      </c>
      <c r="F134">
        <f t="shared" si="11"/>
        <v>1</v>
      </c>
      <c r="G134">
        <f t="shared" si="12"/>
        <v>-0.74666666666666603</v>
      </c>
      <c r="H134">
        <f t="shared" si="13"/>
        <v>0.55751111111111018</v>
      </c>
      <c r="I134">
        <f t="shared" si="14"/>
        <v>0.74666666666666603</v>
      </c>
    </row>
    <row r="135" spans="1:9" x14ac:dyDescent="0.35">
      <c r="A135" t="s">
        <v>4</v>
      </c>
      <c r="B135" t="s">
        <v>5</v>
      </c>
      <c r="C135">
        <v>0.56666666666666599</v>
      </c>
      <c r="D135">
        <v>0.43333333333333302</v>
      </c>
      <c r="E135">
        <f t="shared" si="10"/>
        <v>1</v>
      </c>
      <c r="F135">
        <f t="shared" si="11"/>
        <v>1</v>
      </c>
      <c r="G135">
        <f t="shared" si="12"/>
        <v>0.56666666666666698</v>
      </c>
      <c r="H135">
        <f t="shared" si="13"/>
        <v>0.32111111111111146</v>
      </c>
      <c r="I135">
        <f t="shared" si="14"/>
        <v>0.56666666666666698</v>
      </c>
    </row>
    <row r="136" spans="1:9" x14ac:dyDescent="0.35">
      <c r="A136" t="s">
        <v>4</v>
      </c>
      <c r="B136" t="s">
        <v>4</v>
      </c>
      <c r="C136">
        <v>0.295833333333333</v>
      </c>
      <c r="D136">
        <v>0.70416666666666605</v>
      </c>
      <c r="E136">
        <f t="shared" si="10"/>
        <v>1</v>
      </c>
      <c r="F136">
        <f t="shared" si="11"/>
        <v>1</v>
      </c>
      <c r="G136">
        <f t="shared" si="12"/>
        <v>0.29583333333333395</v>
      </c>
      <c r="H136">
        <f t="shared" si="13"/>
        <v>8.7517361111111469E-2</v>
      </c>
      <c r="I136">
        <f t="shared" si="14"/>
        <v>0.29583333333333395</v>
      </c>
    </row>
    <row r="137" spans="1:9" x14ac:dyDescent="0.35">
      <c r="A137" t="s">
        <v>4</v>
      </c>
      <c r="B137" t="s">
        <v>5</v>
      </c>
      <c r="C137">
        <v>0.80500000000000005</v>
      </c>
      <c r="D137">
        <v>0.19500000000000001</v>
      </c>
      <c r="E137">
        <f t="shared" si="10"/>
        <v>1</v>
      </c>
      <c r="F137">
        <f t="shared" si="11"/>
        <v>0</v>
      </c>
      <c r="G137">
        <f t="shared" si="12"/>
        <v>0.80499999999999994</v>
      </c>
      <c r="H137">
        <f t="shared" si="13"/>
        <v>0.64802499999999985</v>
      </c>
      <c r="I137">
        <f t="shared" si="14"/>
        <v>0.80499999999999994</v>
      </c>
    </row>
    <row r="138" spans="1:9" x14ac:dyDescent="0.35">
      <c r="A138" t="s">
        <v>4</v>
      </c>
      <c r="B138" t="s">
        <v>4</v>
      </c>
      <c r="C138">
        <v>0.18666666666666601</v>
      </c>
      <c r="D138">
        <v>0.81333333333333302</v>
      </c>
      <c r="E138">
        <f t="shared" si="10"/>
        <v>1</v>
      </c>
      <c r="F138">
        <f t="shared" si="11"/>
        <v>1</v>
      </c>
      <c r="G138">
        <f t="shared" si="12"/>
        <v>0.18666666666666698</v>
      </c>
      <c r="H138">
        <f t="shared" si="13"/>
        <v>3.484444444444456E-2</v>
      </c>
      <c r="I138">
        <f t="shared" si="14"/>
        <v>0.18666666666666698</v>
      </c>
    </row>
    <row r="139" spans="1:9" x14ac:dyDescent="0.35">
      <c r="A139" t="s">
        <v>4</v>
      </c>
      <c r="B139" t="s">
        <v>4</v>
      </c>
      <c r="C139">
        <v>0.4</v>
      </c>
      <c r="D139">
        <v>0.6</v>
      </c>
      <c r="E139">
        <f t="shared" si="10"/>
        <v>1</v>
      </c>
      <c r="F139">
        <f t="shared" si="11"/>
        <v>1</v>
      </c>
      <c r="G139">
        <f t="shared" si="12"/>
        <v>0.4</v>
      </c>
      <c r="H139">
        <f t="shared" si="13"/>
        <v>0.16000000000000003</v>
      </c>
      <c r="I139">
        <f t="shared" si="14"/>
        <v>0.4</v>
      </c>
    </row>
    <row r="140" spans="1:9" x14ac:dyDescent="0.35">
      <c r="A140" t="s">
        <v>5</v>
      </c>
      <c r="B140" t="s">
        <v>4</v>
      </c>
      <c r="C140">
        <v>0.27999999999999903</v>
      </c>
      <c r="D140">
        <v>0.72</v>
      </c>
      <c r="E140">
        <f t="shared" si="10"/>
        <v>0</v>
      </c>
      <c r="F140">
        <f t="shared" si="11"/>
        <v>1</v>
      </c>
      <c r="G140">
        <f t="shared" si="12"/>
        <v>-0.72</v>
      </c>
      <c r="H140">
        <f t="shared" si="13"/>
        <v>0.51839999999999997</v>
      </c>
      <c r="I140">
        <f t="shared" si="14"/>
        <v>0.72</v>
      </c>
    </row>
    <row r="141" spans="1:9" x14ac:dyDescent="0.35">
      <c r="A141" t="s">
        <v>4</v>
      </c>
      <c r="B141" t="s">
        <v>4</v>
      </c>
      <c r="C141">
        <v>0.21904761904761899</v>
      </c>
      <c r="D141">
        <v>0.78095238095238095</v>
      </c>
      <c r="E141">
        <f t="shared" si="10"/>
        <v>1</v>
      </c>
      <c r="F141">
        <f t="shared" si="11"/>
        <v>1</v>
      </c>
      <c r="G141">
        <f t="shared" si="12"/>
        <v>0.21904761904761905</v>
      </c>
      <c r="H141">
        <f t="shared" si="13"/>
        <v>4.7981859410430837E-2</v>
      </c>
      <c r="I141">
        <f t="shared" si="14"/>
        <v>0.21904761904761905</v>
      </c>
    </row>
    <row r="142" spans="1:9" x14ac:dyDescent="0.35">
      <c r="A142" t="s">
        <v>4</v>
      </c>
      <c r="B142" t="s">
        <v>4</v>
      </c>
      <c r="C142">
        <v>0.10416666666666601</v>
      </c>
      <c r="D142">
        <v>0.89583333333333304</v>
      </c>
      <c r="E142">
        <f t="shared" si="10"/>
        <v>1</v>
      </c>
      <c r="F142">
        <f t="shared" si="11"/>
        <v>1</v>
      </c>
      <c r="G142">
        <f t="shared" si="12"/>
        <v>0.10416666666666696</v>
      </c>
      <c r="H142">
        <f t="shared" si="13"/>
        <v>1.0850694444444507E-2</v>
      </c>
      <c r="I142">
        <f t="shared" si="14"/>
        <v>0.10416666666666696</v>
      </c>
    </row>
    <row r="143" spans="1:9" x14ac:dyDescent="0.35">
      <c r="A143" t="s">
        <v>5</v>
      </c>
      <c r="B143" t="s">
        <v>4</v>
      </c>
      <c r="C143">
        <v>0.30095238095238003</v>
      </c>
      <c r="D143">
        <v>0.69904761904761903</v>
      </c>
      <c r="E143">
        <f t="shared" si="10"/>
        <v>0</v>
      </c>
      <c r="F143">
        <f t="shared" si="11"/>
        <v>1</v>
      </c>
      <c r="G143">
        <f t="shared" si="12"/>
        <v>-0.69904761904761903</v>
      </c>
      <c r="H143">
        <f t="shared" si="13"/>
        <v>0.48866757369614511</v>
      </c>
      <c r="I143">
        <f t="shared" si="14"/>
        <v>0.69904761904761903</v>
      </c>
    </row>
    <row r="144" spans="1:9" x14ac:dyDescent="0.35">
      <c r="A144" t="s">
        <v>5</v>
      </c>
      <c r="B144" t="s">
        <v>4</v>
      </c>
      <c r="C144">
        <v>0.391666666666666</v>
      </c>
      <c r="D144">
        <v>0.60833333333333295</v>
      </c>
      <c r="E144">
        <f t="shared" si="10"/>
        <v>0</v>
      </c>
      <c r="F144">
        <f t="shared" si="11"/>
        <v>1</v>
      </c>
      <c r="G144">
        <f t="shared" si="12"/>
        <v>-0.60833333333333295</v>
      </c>
      <c r="H144">
        <f t="shared" si="13"/>
        <v>0.37006944444444395</v>
      </c>
      <c r="I144">
        <f t="shared" si="14"/>
        <v>0.60833333333333295</v>
      </c>
    </row>
    <row r="145" spans="1:9" x14ac:dyDescent="0.35">
      <c r="A145" t="s">
        <v>4</v>
      </c>
      <c r="B145" t="s">
        <v>4</v>
      </c>
      <c r="C145">
        <v>0.1</v>
      </c>
      <c r="D145">
        <v>0.9</v>
      </c>
      <c r="E145">
        <f t="shared" si="10"/>
        <v>1</v>
      </c>
      <c r="F145">
        <f t="shared" si="11"/>
        <v>1</v>
      </c>
      <c r="G145">
        <f t="shared" si="12"/>
        <v>9.9999999999999978E-2</v>
      </c>
      <c r="H145">
        <f t="shared" si="13"/>
        <v>9.999999999999995E-3</v>
      </c>
      <c r="I145">
        <f t="shared" si="14"/>
        <v>9.9999999999999978E-2</v>
      </c>
    </row>
    <row r="146" spans="1:9" x14ac:dyDescent="0.35">
      <c r="A146" t="s">
        <v>4</v>
      </c>
      <c r="B146" t="s">
        <v>4</v>
      </c>
      <c r="C146">
        <v>0.29285714285714198</v>
      </c>
      <c r="D146">
        <v>0.70714285714285696</v>
      </c>
      <c r="E146">
        <f t="shared" si="10"/>
        <v>1</v>
      </c>
      <c r="F146">
        <f t="shared" si="11"/>
        <v>1</v>
      </c>
      <c r="G146">
        <f t="shared" si="12"/>
        <v>0.29285714285714304</v>
      </c>
      <c r="H146">
        <f t="shared" si="13"/>
        <v>8.5765306122449092E-2</v>
      </c>
      <c r="I146">
        <f t="shared" si="14"/>
        <v>0.29285714285714304</v>
      </c>
    </row>
    <row r="147" spans="1:9" x14ac:dyDescent="0.35">
      <c r="A147" t="s">
        <v>4</v>
      </c>
      <c r="B147" t="s">
        <v>4</v>
      </c>
      <c r="C147">
        <v>0.1</v>
      </c>
      <c r="D147">
        <v>0.9</v>
      </c>
      <c r="E147">
        <f t="shared" si="10"/>
        <v>1</v>
      </c>
      <c r="F147">
        <f t="shared" si="11"/>
        <v>1</v>
      </c>
      <c r="G147">
        <f t="shared" si="12"/>
        <v>9.9999999999999978E-2</v>
      </c>
      <c r="H147">
        <f t="shared" si="13"/>
        <v>9.999999999999995E-3</v>
      </c>
      <c r="I147">
        <f t="shared" si="14"/>
        <v>9.9999999999999978E-2</v>
      </c>
    </row>
    <row r="148" spans="1:9" x14ac:dyDescent="0.35">
      <c r="A148" t="s">
        <v>4</v>
      </c>
      <c r="B148" t="s">
        <v>4</v>
      </c>
      <c r="C148">
        <v>0.4</v>
      </c>
      <c r="D148">
        <v>0.6</v>
      </c>
      <c r="E148">
        <f t="shared" si="10"/>
        <v>1</v>
      </c>
      <c r="F148">
        <f t="shared" si="11"/>
        <v>1</v>
      </c>
      <c r="G148">
        <f t="shared" si="12"/>
        <v>0.4</v>
      </c>
      <c r="H148">
        <f t="shared" si="13"/>
        <v>0.16000000000000003</v>
      </c>
      <c r="I148">
        <f t="shared" si="14"/>
        <v>0.4</v>
      </c>
    </row>
    <row r="149" spans="1:9" x14ac:dyDescent="0.35">
      <c r="A149" t="s">
        <v>5</v>
      </c>
      <c r="B149" t="s">
        <v>4</v>
      </c>
      <c r="C149">
        <v>0.335238095238095</v>
      </c>
      <c r="D149">
        <v>0.664761904761904</v>
      </c>
      <c r="E149">
        <f t="shared" si="10"/>
        <v>0</v>
      </c>
      <c r="F149">
        <f t="shared" si="11"/>
        <v>1</v>
      </c>
      <c r="G149">
        <f t="shared" si="12"/>
        <v>-0.664761904761904</v>
      </c>
      <c r="H149">
        <f t="shared" si="13"/>
        <v>0.44190839002267474</v>
      </c>
      <c r="I149">
        <f t="shared" si="14"/>
        <v>0.664761904761904</v>
      </c>
    </row>
    <row r="150" spans="1:9" x14ac:dyDescent="0.35">
      <c r="A150" t="s">
        <v>5</v>
      </c>
      <c r="B150" t="s">
        <v>4</v>
      </c>
      <c r="C150">
        <v>0.31785714285714201</v>
      </c>
      <c r="D150">
        <v>0.68214285714285705</v>
      </c>
      <c r="E150">
        <f t="shared" si="10"/>
        <v>0</v>
      </c>
      <c r="F150">
        <f t="shared" si="11"/>
        <v>1</v>
      </c>
      <c r="G150">
        <f t="shared" si="12"/>
        <v>-0.68214285714285705</v>
      </c>
      <c r="H150">
        <f t="shared" si="13"/>
        <v>0.4653188775510203</v>
      </c>
      <c r="I150">
        <f t="shared" si="14"/>
        <v>0.68214285714285705</v>
      </c>
    </row>
    <row r="151" spans="1:9" x14ac:dyDescent="0.35">
      <c r="A151" t="s">
        <v>5</v>
      </c>
      <c r="B151" t="s">
        <v>5</v>
      </c>
      <c r="C151">
        <v>0.65714285714285703</v>
      </c>
      <c r="D151">
        <v>0.34285714285714203</v>
      </c>
      <c r="E151">
        <f t="shared" si="10"/>
        <v>0</v>
      </c>
      <c r="F151">
        <f t="shared" si="11"/>
        <v>0</v>
      </c>
      <c r="G151">
        <f t="shared" si="12"/>
        <v>-0.34285714285714203</v>
      </c>
      <c r="H151">
        <f t="shared" si="13"/>
        <v>0.11755102040816269</v>
      </c>
      <c r="I151">
        <f t="shared" si="14"/>
        <v>0.34285714285714203</v>
      </c>
    </row>
    <row r="152" spans="1:9" x14ac:dyDescent="0.35">
      <c r="A152" t="s">
        <v>5</v>
      </c>
      <c r="B152" t="s">
        <v>4</v>
      </c>
      <c r="C152">
        <v>0.27999999999999903</v>
      </c>
      <c r="D152">
        <v>0.72</v>
      </c>
      <c r="E152">
        <f t="shared" si="10"/>
        <v>0</v>
      </c>
      <c r="F152">
        <f t="shared" si="11"/>
        <v>1</v>
      </c>
      <c r="G152">
        <f t="shared" si="12"/>
        <v>-0.72</v>
      </c>
      <c r="H152">
        <f t="shared" si="13"/>
        <v>0.51839999999999997</v>
      </c>
      <c r="I152">
        <f t="shared" si="14"/>
        <v>0.72</v>
      </c>
    </row>
    <row r="153" spans="1:9" x14ac:dyDescent="0.35">
      <c r="A153" t="s">
        <v>4</v>
      </c>
      <c r="B153" t="s">
        <v>5</v>
      </c>
      <c r="C153">
        <v>0.57666666666666599</v>
      </c>
      <c r="D153">
        <v>0.42333333333333301</v>
      </c>
      <c r="E153">
        <f t="shared" si="10"/>
        <v>1</v>
      </c>
      <c r="F153">
        <f t="shared" si="11"/>
        <v>1</v>
      </c>
      <c r="G153">
        <f t="shared" si="12"/>
        <v>0.57666666666666699</v>
      </c>
      <c r="H153">
        <f t="shared" si="13"/>
        <v>0.33254444444444481</v>
      </c>
      <c r="I153">
        <f t="shared" si="14"/>
        <v>0.57666666666666699</v>
      </c>
    </row>
    <row r="154" spans="1:9" x14ac:dyDescent="0.35">
      <c r="A154" t="s">
        <v>4</v>
      </c>
      <c r="B154" t="s">
        <v>4</v>
      </c>
      <c r="C154">
        <v>8.4999999999999895E-2</v>
      </c>
      <c r="D154">
        <v>0.91500000000000004</v>
      </c>
      <c r="E154">
        <f t="shared" si="10"/>
        <v>1</v>
      </c>
      <c r="F154">
        <f t="shared" si="11"/>
        <v>1</v>
      </c>
      <c r="G154">
        <f t="shared" si="12"/>
        <v>8.4999999999999964E-2</v>
      </c>
      <c r="H154">
        <f t="shared" si="13"/>
        <v>7.2249999999999936E-3</v>
      </c>
      <c r="I154">
        <f t="shared" si="14"/>
        <v>8.4999999999999964E-2</v>
      </c>
    </row>
    <row r="155" spans="1:9" x14ac:dyDescent="0.35">
      <c r="A155" t="s">
        <v>4</v>
      </c>
      <c r="B155" t="s">
        <v>4</v>
      </c>
      <c r="C155">
        <v>0.34166666666666601</v>
      </c>
      <c r="D155">
        <v>0.65833333333333299</v>
      </c>
      <c r="E155">
        <f t="shared" si="10"/>
        <v>1</v>
      </c>
      <c r="F155">
        <f t="shared" si="11"/>
        <v>1</v>
      </c>
      <c r="G155">
        <f t="shared" si="12"/>
        <v>0.34166666666666701</v>
      </c>
      <c r="H155">
        <f t="shared" si="13"/>
        <v>0.11673611111111135</v>
      </c>
      <c r="I155">
        <f t="shared" si="14"/>
        <v>0.34166666666666701</v>
      </c>
    </row>
    <row r="156" spans="1:9" x14ac:dyDescent="0.35">
      <c r="A156" t="s">
        <v>4</v>
      </c>
      <c r="B156" t="s">
        <v>5</v>
      </c>
      <c r="C156">
        <v>0.505</v>
      </c>
      <c r="D156">
        <v>0.495</v>
      </c>
      <c r="E156">
        <f t="shared" si="10"/>
        <v>1</v>
      </c>
      <c r="F156">
        <f t="shared" si="11"/>
        <v>1</v>
      </c>
      <c r="G156">
        <f t="shared" si="12"/>
        <v>0.505</v>
      </c>
      <c r="H156">
        <f t="shared" si="13"/>
        <v>0.255025</v>
      </c>
      <c r="I156">
        <f t="shared" si="14"/>
        <v>0.505</v>
      </c>
    </row>
    <row r="157" spans="1:9" x14ac:dyDescent="0.35">
      <c r="A157" t="s">
        <v>4</v>
      </c>
      <c r="B157" t="s">
        <v>4</v>
      </c>
      <c r="C157">
        <v>6.25E-2</v>
      </c>
      <c r="D157">
        <v>0.9375</v>
      </c>
      <c r="E157">
        <f t="shared" si="10"/>
        <v>1</v>
      </c>
      <c r="F157">
        <f t="shared" si="11"/>
        <v>1</v>
      </c>
      <c r="G157">
        <f t="shared" si="12"/>
        <v>6.25E-2</v>
      </c>
      <c r="H157">
        <f t="shared" si="13"/>
        <v>3.90625E-3</v>
      </c>
      <c r="I157">
        <f t="shared" si="14"/>
        <v>6.25E-2</v>
      </c>
    </row>
    <row r="158" spans="1:9" x14ac:dyDescent="0.35">
      <c r="A158" t="s">
        <v>4</v>
      </c>
      <c r="B158" t="s">
        <v>4</v>
      </c>
      <c r="C158">
        <v>6.6666666666666596E-2</v>
      </c>
      <c r="D158">
        <v>0.93333333333333302</v>
      </c>
      <c r="E158">
        <f t="shared" si="10"/>
        <v>1</v>
      </c>
      <c r="F158">
        <f t="shared" si="11"/>
        <v>1</v>
      </c>
      <c r="G158">
        <f t="shared" si="12"/>
        <v>6.6666666666666985E-2</v>
      </c>
      <c r="H158">
        <f t="shared" si="13"/>
        <v>4.4444444444444869E-3</v>
      </c>
      <c r="I158">
        <f t="shared" si="14"/>
        <v>6.6666666666666985E-2</v>
      </c>
    </row>
    <row r="159" spans="1:9" x14ac:dyDescent="0.35">
      <c r="A159" t="s">
        <v>4</v>
      </c>
      <c r="B159" t="s">
        <v>4</v>
      </c>
      <c r="C159">
        <v>0.1</v>
      </c>
      <c r="D159">
        <v>0.9</v>
      </c>
      <c r="E159">
        <f t="shared" si="10"/>
        <v>1</v>
      </c>
      <c r="F159">
        <f t="shared" si="11"/>
        <v>1</v>
      </c>
      <c r="G159">
        <f t="shared" si="12"/>
        <v>9.9999999999999978E-2</v>
      </c>
      <c r="H159">
        <f t="shared" si="13"/>
        <v>9.999999999999995E-3</v>
      </c>
      <c r="I159">
        <f t="shared" si="14"/>
        <v>9.9999999999999978E-2</v>
      </c>
    </row>
    <row r="160" spans="1:9" x14ac:dyDescent="0.35">
      <c r="A160" t="s">
        <v>5</v>
      </c>
      <c r="B160" t="s">
        <v>5</v>
      </c>
      <c r="C160">
        <v>0.71</v>
      </c>
      <c r="D160">
        <v>0.28999999999999998</v>
      </c>
      <c r="E160">
        <f t="shared" si="10"/>
        <v>0</v>
      </c>
      <c r="F160">
        <f t="shared" si="11"/>
        <v>0</v>
      </c>
      <c r="G160">
        <f t="shared" si="12"/>
        <v>-0.28999999999999998</v>
      </c>
      <c r="H160">
        <f t="shared" si="13"/>
        <v>8.4099999999999994E-2</v>
      </c>
      <c r="I160">
        <f t="shared" si="14"/>
        <v>0.28999999999999998</v>
      </c>
    </row>
    <row r="161" spans="1:9" x14ac:dyDescent="0.35">
      <c r="A161" t="s">
        <v>5</v>
      </c>
      <c r="B161" t="s">
        <v>4</v>
      </c>
      <c r="C161">
        <v>0.49333333333333301</v>
      </c>
      <c r="D161">
        <v>0.50666666666666604</v>
      </c>
      <c r="E161">
        <f t="shared" si="10"/>
        <v>0</v>
      </c>
      <c r="F161">
        <f t="shared" si="11"/>
        <v>1</v>
      </c>
      <c r="G161">
        <f t="shared" si="12"/>
        <v>-0.50666666666666604</v>
      </c>
      <c r="H161">
        <f t="shared" si="13"/>
        <v>0.2567111111111105</v>
      </c>
      <c r="I161">
        <f t="shared" si="14"/>
        <v>0.50666666666666604</v>
      </c>
    </row>
    <row r="162" spans="1:9" x14ac:dyDescent="0.35">
      <c r="A162" t="s">
        <v>5</v>
      </c>
      <c r="B162" t="s">
        <v>5</v>
      </c>
      <c r="C162">
        <v>0.71666666666666601</v>
      </c>
      <c r="D162">
        <v>0.28333333333333299</v>
      </c>
      <c r="E162">
        <f t="shared" si="10"/>
        <v>0</v>
      </c>
      <c r="F162">
        <f t="shared" si="11"/>
        <v>0</v>
      </c>
      <c r="G162">
        <f t="shared" si="12"/>
        <v>-0.28333333333333299</v>
      </c>
      <c r="H162">
        <f t="shared" si="13"/>
        <v>8.0277777777777587E-2</v>
      </c>
      <c r="I162">
        <f t="shared" si="14"/>
        <v>0.28333333333333299</v>
      </c>
    </row>
    <row r="163" spans="1:9" x14ac:dyDescent="0.35">
      <c r="A163" t="s">
        <v>4</v>
      </c>
      <c r="B163" t="s">
        <v>4</v>
      </c>
      <c r="C163">
        <v>0.215</v>
      </c>
      <c r="D163">
        <v>0.78499999999999903</v>
      </c>
      <c r="E163">
        <f t="shared" si="10"/>
        <v>1</v>
      </c>
      <c r="F163">
        <f t="shared" si="11"/>
        <v>1</v>
      </c>
      <c r="G163">
        <f t="shared" si="12"/>
        <v>0.21500000000000097</v>
      </c>
      <c r="H163">
        <f t="shared" si="13"/>
        <v>4.6225000000000419E-2</v>
      </c>
      <c r="I163">
        <f t="shared" si="14"/>
        <v>0.21500000000000097</v>
      </c>
    </row>
    <row r="164" spans="1:9" x14ac:dyDescent="0.35">
      <c r="A164" t="s">
        <v>4</v>
      </c>
      <c r="B164" t="s">
        <v>4</v>
      </c>
      <c r="C164">
        <v>0.06</v>
      </c>
      <c r="D164">
        <v>0.94</v>
      </c>
      <c r="E164">
        <f t="shared" si="10"/>
        <v>1</v>
      </c>
      <c r="F164">
        <f t="shared" si="11"/>
        <v>1</v>
      </c>
      <c r="G164">
        <f t="shared" si="12"/>
        <v>6.0000000000000053E-2</v>
      </c>
      <c r="H164">
        <f t="shared" si="13"/>
        <v>3.6000000000000064E-3</v>
      </c>
      <c r="I164">
        <f t="shared" si="14"/>
        <v>6.0000000000000053E-2</v>
      </c>
    </row>
    <row r="165" spans="1:9" x14ac:dyDescent="0.35">
      <c r="A165" t="s">
        <v>4</v>
      </c>
      <c r="B165" t="s">
        <v>4</v>
      </c>
      <c r="C165">
        <v>0.08</v>
      </c>
      <c r="D165">
        <v>0.91999999999999904</v>
      </c>
      <c r="E165">
        <f t="shared" si="10"/>
        <v>1</v>
      </c>
      <c r="F165">
        <f t="shared" si="11"/>
        <v>1</v>
      </c>
      <c r="G165">
        <f t="shared" si="12"/>
        <v>8.0000000000000959E-2</v>
      </c>
      <c r="H165">
        <f t="shared" si="13"/>
        <v>6.4000000000001538E-3</v>
      </c>
      <c r="I165">
        <f t="shared" si="14"/>
        <v>8.0000000000000959E-2</v>
      </c>
    </row>
    <row r="166" spans="1:9" x14ac:dyDescent="0.35">
      <c r="A166" t="s">
        <v>5</v>
      </c>
      <c r="B166" t="s">
        <v>4</v>
      </c>
      <c r="C166">
        <v>0.47083333333333299</v>
      </c>
      <c r="D166">
        <v>0.52916666666666601</v>
      </c>
      <c r="E166">
        <f t="shared" si="10"/>
        <v>0</v>
      </c>
      <c r="F166">
        <f t="shared" si="11"/>
        <v>1</v>
      </c>
      <c r="G166">
        <f t="shared" si="12"/>
        <v>-0.52916666666666601</v>
      </c>
      <c r="H166">
        <f t="shared" si="13"/>
        <v>0.28001736111111042</v>
      </c>
      <c r="I166">
        <f t="shared" si="14"/>
        <v>0.52916666666666601</v>
      </c>
    </row>
    <row r="167" spans="1:9" x14ac:dyDescent="0.35">
      <c r="A167" t="s">
        <v>5</v>
      </c>
      <c r="B167" t="s">
        <v>4</v>
      </c>
      <c r="C167">
        <v>0.39750000000000002</v>
      </c>
      <c r="D167">
        <v>0.60250000000000004</v>
      </c>
      <c r="E167">
        <f t="shared" si="10"/>
        <v>0</v>
      </c>
      <c r="F167">
        <f t="shared" si="11"/>
        <v>1</v>
      </c>
      <c r="G167">
        <f t="shared" si="12"/>
        <v>-0.60250000000000004</v>
      </c>
      <c r="H167">
        <f t="shared" si="13"/>
        <v>0.36300625000000003</v>
      </c>
      <c r="I167">
        <f t="shared" si="14"/>
        <v>0.60250000000000004</v>
      </c>
    </row>
    <row r="168" spans="1:9" x14ac:dyDescent="0.35">
      <c r="A168" t="s">
        <v>5</v>
      </c>
      <c r="B168" t="s">
        <v>5</v>
      </c>
      <c r="C168">
        <v>0.72499999999999998</v>
      </c>
      <c r="D168">
        <v>0.27500000000000002</v>
      </c>
      <c r="E168">
        <f t="shared" si="10"/>
        <v>0</v>
      </c>
      <c r="F168">
        <f t="shared" si="11"/>
        <v>0</v>
      </c>
      <c r="G168">
        <f t="shared" si="12"/>
        <v>-0.27500000000000002</v>
      </c>
      <c r="H168">
        <f t="shared" si="13"/>
        <v>7.5625000000000012E-2</v>
      </c>
      <c r="I168">
        <f t="shared" si="14"/>
        <v>0.27500000000000002</v>
      </c>
    </row>
    <row r="169" spans="1:9" x14ac:dyDescent="0.35">
      <c r="A169" t="s">
        <v>4</v>
      </c>
      <c r="B169" t="s">
        <v>4</v>
      </c>
      <c r="C169">
        <v>0</v>
      </c>
      <c r="D169">
        <v>1</v>
      </c>
      <c r="E169">
        <f t="shared" si="10"/>
        <v>1</v>
      </c>
      <c r="F169">
        <f t="shared" si="11"/>
        <v>1</v>
      </c>
      <c r="G169">
        <f t="shared" si="12"/>
        <v>0</v>
      </c>
      <c r="H169">
        <f t="shared" si="13"/>
        <v>0</v>
      </c>
      <c r="I169">
        <f t="shared" si="14"/>
        <v>0</v>
      </c>
    </row>
    <row r="170" spans="1:9" x14ac:dyDescent="0.35">
      <c r="A170" t="s">
        <v>5</v>
      </c>
      <c r="B170" t="s">
        <v>4</v>
      </c>
      <c r="C170">
        <v>0.49309523809523798</v>
      </c>
      <c r="D170">
        <v>0.50690476190476097</v>
      </c>
      <c r="E170">
        <f t="shared" si="10"/>
        <v>0</v>
      </c>
      <c r="F170">
        <f t="shared" si="11"/>
        <v>1</v>
      </c>
      <c r="G170">
        <f t="shared" si="12"/>
        <v>-0.50690476190476097</v>
      </c>
      <c r="H170">
        <f t="shared" si="13"/>
        <v>0.25695243764172243</v>
      </c>
      <c r="I170">
        <f t="shared" si="14"/>
        <v>0.50690476190476097</v>
      </c>
    </row>
    <row r="171" spans="1:9" x14ac:dyDescent="0.35">
      <c r="A171" t="s">
        <v>4</v>
      </c>
      <c r="B171" t="s">
        <v>4</v>
      </c>
      <c r="C171">
        <v>0.13928571428571401</v>
      </c>
      <c r="D171">
        <v>0.86071428571428499</v>
      </c>
      <c r="E171">
        <f t="shared" si="10"/>
        <v>1</v>
      </c>
      <c r="F171">
        <f t="shared" si="11"/>
        <v>1</v>
      </c>
      <c r="G171">
        <f t="shared" si="12"/>
        <v>0.13928571428571501</v>
      </c>
      <c r="H171">
        <f t="shared" si="13"/>
        <v>1.9400510204081834E-2</v>
      </c>
      <c r="I171">
        <f t="shared" si="14"/>
        <v>0.13928571428571501</v>
      </c>
    </row>
    <row r="172" spans="1:9" x14ac:dyDescent="0.35">
      <c r="A172" t="s">
        <v>5</v>
      </c>
      <c r="B172" t="s">
        <v>4</v>
      </c>
      <c r="C172">
        <v>6.25E-2</v>
      </c>
      <c r="D172">
        <v>0.9375</v>
      </c>
      <c r="E172">
        <f t="shared" si="10"/>
        <v>0</v>
      </c>
      <c r="F172">
        <f t="shared" si="11"/>
        <v>1</v>
      </c>
      <c r="G172">
        <f t="shared" si="12"/>
        <v>-0.9375</v>
      </c>
      <c r="H172">
        <f t="shared" si="13"/>
        <v>0.87890625</v>
      </c>
      <c r="I172">
        <f t="shared" si="14"/>
        <v>0.9375</v>
      </c>
    </row>
    <row r="173" spans="1:9" x14ac:dyDescent="0.35">
      <c r="A173" t="s">
        <v>5</v>
      </c>
      <c r="B173" t="s">
        <v>4</v>
      </c>
      <c r="C173">
        <v>0.1</v>
      </c>
      <c r="D173">
        <v>0.9</v>
      </c>
      <c r="E173">
        <f t="shared" si="10"/>
        <v>0</v>
      </c>
      <c r="F173">
        <f t="shared" si="11"/>
        <v>1</v>
      </c>
      <c r="G173">
        <f t="shared" si="12"/>
        <v>-0.9</v>
      </c>
      <c r="H173">
        <f t="shared" si="13"/>
        <v>0.81</v>
      </c>
      <c r="I173">
        <f t="shared" si="14"/>
        <v>0.9</v>
      </c>
    </row>
    <row r="174" spans="1:9" x14ac:dyDescent="0.35">
      <c r="A174" t="s">
        <v>4</v>
      </c>
      <c r="B174" t="s">
        <v>4</v>
      </c>
      <c r="C174">
        <v>0.32083333333333303</v>
      </c>
      <c r="D174">
        <v>0.67916666666666603</v>
      </c>
      <c r="E174">
        <f t="shared" si="10"/>
        <v>1</v>
      </c>
      <c r="F174">
        <f t="shared" si="11"/>
        <v>1</v>
      </c>
      <c r="G174">
        <f t="shared" si="12"/>
        <v>0.32083333333333397</v>
      </c>
      <c r="H174">
        <f t="shared" si="13"/>
        <v>0.10293402777777819</v>
      </c>
      <c r="I174">
        <f t="shared" si="14"/>
        <v>0.32083333333333397</v>
      </c>
    </row>
    <row r="175" spans="1:9" x14ac:dyDescent="0.35">
      <c r="A175" t="s">
        <v>4</v>
      </c>
      <c r="B175" t="s">
        <v>4</v>
      </c>
      <c r="C175">
        <v>0.17499999999999999</v>
      </c>
      <c r="D175">
        <v>0.82499999999999996</v>
      </c>
      <c r="E175">
        <f t="shared" si="10"/>
        <v>1</v>
      </c>
      <c r="F175">
        <f t="shared" si="11"/>
        <v>1</v>
      </c>
      <c r="G175">
        <f t="shared" si="12"/>
        <v>0.17500000000000004</v>
      </c>
      <c r="H175">
        <f t="shared" si="13"/>
        <v>3.0625000000000017E-2</v>
      </c>
      <c r="I175">
        <f t="shared" si="14"/>
        <v>0.17500000000000004</v>
      </c>
    </row>
    <row r="176" spans="1:9" x14ac:dyDescent="0.35">
      <c r="A176" t="s">
        <v>4</v>
      </c>
      <c r="B176" t="s">
        <v>4</v>
      </c>
      <c r="C176">
        <v>0.49142857142857099</v>
      </c>
      <c r="D176">
        <v>0.50857142857142801</v>
      </c>
      <c r="E176">
        <f t="shared" si="10"/>
        <v>1</v>
      </c>
      <c r="F176">
        <f t="shared" si="11"/>
        <v>1</v>
      </c>
      <c r="G176">
        <f t="shared" si="12"/>
        <v>0.49142857142857199</v>
      </c>
      <c r="H176">
        <f t="shared" si="13"/>
        <v>0.24150204081632709</v>
      </c>
      <c r="I176">
        <f t="shared" si="14"/>
        <v>0.49142857142857199</v>
      </c>
    </row>
    <row r="177" spans="1:9" x14ac:dyDescent="0.35">
      <c r="A177" t="s">
        <v>4</v>
      </c>
      <c r="B177" t="s">
        <v>4</v>
      </c>
      <c r="C177">
        <v>0.241666666666666</v>
      </c>
      <c r="D177">
        <v>0.75833333333333297</v>
      </c>
      <c r="E177">
        <f t="shared" si="10"/>
        <v>1</v>
      </c>
      <c r="F177">
        <f t="shared" si="11"/>
        <v>1</v>
      </c>
      <c r="G177">
        <f t="shared" si="12"/>
        <v>0.24166666666666703</v>
      </c>
      <c r="H177">
        <f t="shared" si="13"/>
        <v>5.8402777777777956E-2</v>
      </c>
      <c r="I177">
        <f t="shared" si="14"/>
        <v>0.24166666666666703</v>
      </c>
    </row>
    <row r="178" spans="1:9" x14ac:dyDescent="0.35">
      <c r="A178" t="s">
        <v>5</v>
      </c>
      <c r="B178" t="s">
        <v>4</v>
      </c>
      <c r="C178">
        <v>0.25595238095237999</v>
      </c>
      <c r="D178">
        <v>0.74404761904761896</v>
      </c>
      <c r="E178">
        <f t="shared" si="10"/>
        <v>0</v>
      </c>
      <c r="F178">
        <f t="shared" si="11"/>
        <v>1</v>
      </c>
      <c r="G178">
        <f t="shared" si="12"/>
        <v>-0.74404761904761896</v>
      </c>
      <c r="H178">
        <f t="shared" si="13"/>
        <v>0.55360685941043075</v>
      </c>
      <c r="I178">
        <f t="shared" si="14"/>
        <v>0.74404761904761896</v>
      </c>
    </row>
    <row r="179" spans="1:9" x14ac:dyDescent="0.35">
      <c r="A179" t="s">
        <v>4</v>
      </c>
      <c r="B179" t="s">
        <v>4</v>
      </c>
      <c r="C179">
        <v>0.241666666666666</v>
      </c>
      <c r="D179">
        <v>0.75833333333333297</v>
      </c>
      <c r="E179">
        <f t="shared" si="10"/>
        <v>1</v>
      </c>
      <c r="F179">
        <f t="shared" si="11"/>
        <v>1</v>
      </c>
      <c r="G179">
        <f t="shared" si="12"/>
        <v>0.24166666666666703</v>
      </c>
      <c r="H179">
        <f t="shared" si="13"/>
        <v>5.8402777777777956E-2</v>
      </c>
      <c r="I179">
        <f t="shared" si="14"/>
        <v>0.24166666666666703</v>
      </c>
    </row>
    <row r="180" spans="1:9" x14ac:dyDescent="0.35">
      <c r="A180" t="s">
        <v>4</v>
      </c>
      <c r="B180" t="s">
        <v>4</v>
      </c>
      <c r="C180">
        <v>0.16999999999999901</v>
      </c>
      <c r="D180">
        <v>0.83</v>
      </c>
      <c r="E180">
        <f t="shared" si="10"/>
        <v>1</v>
      </c>
      <c r="F180">
        <f t="shared" si="11"/>
        <v>1</v>
      </c>
      <c r="G180">
        <f t="shared" si="12"/>
        <v>0.17000000000000004</v>
      </c>
      <c r="H180">
        <f t="shared" si="13"/>
        <v>2.8900000000000012E-2</v>
      </c>
      <c r="I180">
        <f t="shared" si="14"/>
        <v>0.17000000000000004</v>
      </c>
    </row>
    <row r="181" spans="1:9" x14ac:dyDescent="0.35">
      <c r="A181" t="s">
        <v>5</v>
      </c>
      <c r="B181" t="s">
        <v>4</v>
      </c>
      <c r="C181">
        <v>0.37</v>
      </c>
      <c r="D181">
        <v>0.63</v>
      </c>
      <c r="E181">
        <f t="shared" si="10"/>
        <v>0</v>
      </c>
      <c r="F181">
        <f t="shared" si="11"/>
        <v>1</v>
      </c>
      <c r="G181">
        <f t="shared" si="12"/>
        <v>-0.63</v>
      </c>
      <c r="H181">
        <f t="shared" si="13"/>
        <v>0.39690000000000003</v>
      </c>
      <c r="I181">
        <f t="shared" si="14"/>
        <v>0.63</v>
      </c>
    </row>
    <row r="182" spans="1:9" x14ac:dyDescent="0.35">
      <c r="A182" t="s">
        <v>4</v>
      </c>
      <c r="B182" t="s">
        <v>4</v>
      </c>
      <c r="C182">
        <v>0.2</v>
      </c>
      <c r="D182">
        <v>0.8</v>
      </c>
      <c r="E182">
        <f t="shared" si="10"/>
        <v>1</v>
      </c>
      <c r="F182">
        <f t="shared" si="11"/>
        <v>1</v>
      </c>
      <c r="G182">
        <f t="shared" si="12"/>
        <v>0.19999999999999996</v>
      </c>
      <c r="H182">
        <f t="shared" si="13"/>
        <v>3.999999999999998E-2</v>
      </c>
      <c r="I182">
        <f t="shared" si="14"/>
        <v>0.19999999999999996</v>
      </c>
    </row>
    <row r="183" spans="1:9" x14ac:dyDescent="0.35">
      <c r="A183" t="s">
        <v>5</v>
      </c>
      <c r="B183" t="s">
        <v>5</v>
      </c>
      <c r="C183">
        <v>0.62666666666666604</v>
      </c>
      <c r="D183">
        <v>0.37333333333333302</v>
      </c>
      <c r="E183">
        <f t="shared" si="10"/>
        <v>0</v>
      </c>
      <c r="F183">
        <f t="shared" si="11"/>
        <v>0</v>
      </c>
      <c r="G183">
        <f t="shared" si="12"/>
        <v>-0.37333333333333302</v>
      </c>
      <c r="H183">
        <f t="shared" si="13"/>
        <v>0.13937777777777755</v>
      </c>
      <c r="I183">
        <f t="shared" si="14"/>
        <v>0.37333333333333302</v>
      </c>
    </row>
    <row r="184" spans="1:9" x14ac:dyDescent="0.35">
      <c r="A184" t="s">
        <v>4</v>
      </c>
      <c r="B184" t="s">
        <v>4</v>
      </c>
      <c r="C184">
        <v>4.4999999999999998E-2</v>
      </c>
      <c r="D184">
        <v>0.95499999999999996</v>
      </c>
      <c r="E184">
        <f t="shared" si="10"/>
        <v>1</v>
      </c>
      <c r="F184">
        <f t="shared" si="11"/>
        <v>1</v>
      </c>
      <c r="G184">
        <f t="shared" si="12"/>
        <v>4.500000000000004E-2</v>
      </c>
      <c r="H184">
        <f t="shared" si="13"/>
        <v>2.0250000000000038E-3</v>
      </c>
      <c r="I184">
        <f t="shared" si="14"/>
        <v>4.500000000000004E-2</v>
      </c>
    </row>
    <row r="185" spans="1:9" x14ac:dyDescent="0.35">
      <c r="A185" t="s">
        <v>4</v>
      </c>
      <c r="B185" t="s">
        <v>4</v>
      </c>
      <c r="C185">
        <v>0.22666666666666599</v>
      </c>
      <c r="D185">
        <v>0.77333333333333298</v>
      </c>
      <c r="E185">
        <f t="shared" si="10"/>
        <v>1</v>
      </c>
      <c r="F185">
        <f t="shared" si="11"/>
        <v>1</v>
      </c>
      <c r="G185">
        <f t="shared" si="12"/>
        <v>0.22666666666666702</v>
      </c>
      <c r="H185">
        <f t="shared" si="13"/>
        <v>5.1377777777777939E-2</v>
      </c>
      <c r="I185">
        <f t="shared" si="14"/>
        <v>0.22666666666666702</v>
      </c>
    </row>
    <row r="186" spans="1:9" x14ac:dyDescent="0.35">
      <c r="A186" t="s">
        <v>4</v>
      </c>
      <c r="B186" t="s">
        <v>4</v>
      </c>
      <c r="C186">
        <v>0.43333333333333302</v>
      </c>
      <c r="D186">
        <v>0.56666666666666599</v>
      </c>
      <c r="E186">
        <f t="shared" si="10"/>
        <v>1</v>
      </c>
      <c r="F186">
        <f t="shared" si="11"/>
        <v>1</v>
      </c>
      <c r="G186">
        <f t="shared" si="12"/>
        <v>0.43333333333333401</v>
      </c>
      <c r="H186">
        <f t="shared" si="13"/>
        <v>0.18777777777777838</v>
      </c>
      <c r="I186">
        <f t="shared" si="14"/>
        <v>0.43333333333333401</v>
      </c>
    </row>
    <row r="187" spans="1:9" x14ac:dyDescent="0.35">
      <c r="A187" t="s">
        <v>4</v>
      </c>
      <c r="B187" t="s">
        <v>4</v>
      </c>
      <c r="C187">
        <v>0.32500000000000001</v>
      </c>
      <c r="D187">
        <v>0.67500000000000004</v>
      </c>
      <c r="E187">
        <f t="shared" si="10"/>
        <v>1</v>
      </c>
      <c r="F187">
        <f t="shared" si="11"/>
        <v>1</v>
      </c>
      <c r="G187">
        <f t="shared" si="12"/>
        <v>0.32499999999999996</v>
      </c>
      <c r="H187">
        <f t="shared" si="13"/>
        <v>0.10562499999999997</v>
      </c>
      <c r="I187">
        <f t="shared" si="14"/>
        <v>0.32499999999999996</v>
      </c>
    </row>
    <row r="188" spans="1:9" x14ac:dyDescent="0.35">
      <c r="A188" t="s">
        <v>4</v>
      </c>
      <c r="B188" t="s">
        <v>4</v>
      </c>
      <c r="C188">
        <v>0</v>
      </c>
      <c r="D188">
        <v>1</v>
      </c>
      <c r="E188">
        <f t="shared" si="10"/>
        <v>1</v>
      </c>
      <c r="F188">
        <f t="shared" si="11"/>
        <v>1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x14ac:dyDescent="0.35">
      <c r="A189" t="s">
        <v>5</v>
      </c>
      <c r="B189" t="s">
        <v>4</v>
      </c>
      <c r="C189">
        <v>0.34285714285714203</v>
      </c>
      <c r="D189">
        <v>0.65714285714285703</v>
      </c>
      <c r="E189">
        <f t="shared" si="10"/>
        <v>0</v>
      </c>
      <c r="F189">
        <f t="shared" si="11"/>
        <v>1</v>
      </c>
      <c r="G189">
        <f t="shared" si="12"/>
        <v>-0.65714285714285703</v>
      </c>
      <c r="H189">
        <f t="shared" si="13"/>
        <v>0.4318367346938774</v>
      </c>
      <c r="I189">
        <f t="shared" si="14"/>
        <v>0.65714285714285703</v>
      </c>
    </row>
    <row r="190" spans="1:9" x14ac:dyDescent="0.35">
      <c r="A190" t="s">
        <v>4</v>
      </c>
      <c r="B190" t="s">
        <v>4</v>
      </c>
      <c r="C190">
        <v>8.3333333333333301E-2</v>
      </c>
      <c r="D190">
        <v>0.91666666666666596</v>
      </c>
      <c r="E190">
        <f t="shared" si="10"/>
        <v>1</v>
      </c>
      <c r="F190">
        <f t="shared" si="11"/>
        <v>1</v>
      </c>
      <c r="G190">
        <f t="shared" si="12"/>
        <v>8.3333333333334036E-2</v>
      </c>
      <c r="H190">
        <f t="shared" si="13"/>
        <v>6.944444444444562E-3</v>
      </c>
      <c r="I190">
        <f t="shared" si="14"/>
        <v>8.3333333333334036E-2</v>
      </c>
    </row>
    <row r="191" spans="1:9" x14ac:dyDescent="0.35">
      <c r="A191" t="s">
        <v>4</v>
      </c>
      <c r="B191" t="s">
        <v>4</v>
      </c>
      <c r="C191">
        <v>0.45833333333333298</v>
      </c>
      <c r="D191">
        <v>0.54166666666666596</v>
      </c>
      <c r="E191">
        <f t="shared" si="10"/>
        <v>1</v>
      </c>
      <c r="F191">
        <f t="shared" si="11"/>
        <v>1</v>
      </c>
      <c r="G191">
        <f t="shared" si="12"/>
        <v>0.45833333333333404</v>
      </c>
      <c r="H191">
        <f t="shared" si="13"/>
        <v>0.21006944444444509</v>
      </c>
      <c r="I191">
        <f t="shared" si="14"/>
        <v>0.45833333333333404</v>
      </c>
    </row>
    <row r="192" spans="1:9" x14ac:dyDescent="0.35">
      <c r="A192" t="s">
        <v>4</v>
      </c>
      <c r="B192" t="s">
        <v>4</v>
      </c>
      <c r="C192">
        <v>0.43333333333333302</v>
      </c>
      <c r="D192">
        <v>0.56666666666666599</v>
      </c>
      <c r="E192">
        <f t="shared" si="10"/>
        <v>1</v>
      </c>
      <c r="F192">
        <f t="shared" si="11"/>
        <v>1</v>
      </c>
      <c r="G192">
        <f t="shared" si="12"/>
        <v>0.43333333333333401</v>
      </c>
      <c r="H192">
        <f t="shared" si="13"/>
        <v>0.18777777777777838</v>
      </c>
      <c r="I192">
        <f t="shared" si="14"/>
        <v>0.43333333333333401</v>
      </c>
    </row>
    <row r="193" spans="1:9" x14ac:dyDescent="0.35">
      <c r="A193" t="s">
        <v>5</v>
      </c>
      <c r="B193" t="s">
        <v>4</v>
      </c>
      <c r="C193">
        <v>0.34166666666666601</v>
      </c>
      <c r="D193">
        <v>0.65833333333333299</v>
      </c>
      <c r="E193">
        <f t="shared" si="10"/>
        <v>0</v>
      </c>
      <c r="F193">
        <f t="shared" si="11"/>
        <v>1</v>
      </c>
      <c r="G193">
        <f t="shared" si="12"/>
        <v>-0.65833333333333299</v>
      </c>
      <c r="H193">
        <f t="shared" si="13"/>
        <v>0.4334027777777773</v>
      </c>
      <c r="I193">
        <f t="shared" si="14"/>
        <v>0.65833333333333299</v>
      </c>
    </row>
    <row r="194" spans="1:9" x14ac:dyDescent="0.35">
      <c r="A194" t="s">
        <v>4</v>
      </c>
      <c r="B194" t="s">
        <v>4</v>
      </c>
      <c r="C194">
        <v>0.38333333333333303</v>
      </c>
      <c r="D194">
        <v>0.61666666666666603</v>
      </c>
      <c r="E194">
        <f t="shared" si="10"/>
        <v>1</v>
      </c>
      <c r="F194">
        <f t="shared" si="11"/>
        <v>1</v>
      </c>
      <c r="G194">
        <f t="shared" si="12"/>
        <v>0.38333333333333397</v>
      </c>
      <c r="H194">
        <f t="shared" si="13"/>
        <v>0.14694444444444493</v>
      </c>
      <c r="I194">
        <f t="shared" si="14"/>
        <v>0.38333333333333397</v>
      </c>
    </row>
    <row r="195" spans="1:9" x14ac:dyDescent="0.35">
      <c r="A195" t="s">
        <v>5</v>
      </c>
      <c r="B195" t="s">
        <v>4</v>
      </c>
      <c r="C195">
        <v>0.358333333333333</v>
      </c>
      <c r="D195">
        <v>0.64166666666666605</v>
      </c>
      <c r="E195">
        <f t="shared" ref="E195:E258" si="15">IF(A195="Good",1,0)</f>
        <v>0</v>
      </c>
      <c r="F195">
        <f t="shared" ref="F195:F241" si="16">IF(D195&gt;=$L$4,1,0)</f>
        <v>1</v>
      </c>
      <c r="G195">
        <f t="shared" ref="G195:G258" si="17">E195-D195</f>
        <v>-0.64166666666666605</v>
      </c>
      <c r="H195">
        <f t="shared" ref="H195:H258" si="18">G195^2</f>
        <v>0.4117361111111103</v>
      </c>
      <c r="I195">
        <f t="shared" ref="I195:I258" si="19">ABS(G195)</f>
        <v>0.64166666666666605</v>
      </c>
    </row>
    <row r="196" spans="1:9" x14ac:dyDescent="0.35">
      <c r="A196" t="s">
        <v>4</v>
      </c>
      <c r="B196" t="s">
        <v>4</v>
      </c>
      <c r="C196">
        <v>0.45</v>
      </c>
      <c r="D196">
        <v>0.55000000000000004</v>
      </c>
      <c r="E196">
        <f t="shared" si="15"/>
        <v>1</v>
      </c>
      <c r="F196">
        <f t="shared" si="16"/>
        <v>1</v>
      </c>
      <c r="G196">
        <f t="shared" si="17"/>
        <v>0.44999999999999996</v>
      </c>
      <c r="H196">
        <f t="shared" si="18"/>
        <v>0.20249999999999996</v>
      </c>
      <c r="I196">
        <f t="shared" si="19"/>
        <v>0.44999999999999996</v>
      </c>
    </row>
    <row r="197" spans="1:9" x14ac:dyDescent="0.35">
      <c r="A197" t="s">
        <v>4</v>
      </c>
      <c r="B197" t="s">
        <v>5</v>
      </c>
      <c r="C197">
        <v>0.56071428571428505</v>
      </c>
      <c r="D197">
        <v>0.439285714285714</v>
      </c>
      <c r="E197">
        <f t="shared" si="15"/>
        <v>1</v>
      </c>
      <c r="F197">
        <f t="shared" si="16"/>
        <v>1</v>
      </c>
      <c r="G197">
        <f t="shared" si="17"/>
        <v>0.56071428571428594</v>
      </c>
      <c r="H197">
        <f t="shared" si="18"/>
        <v>0.31440051020408188</v>
      </c>
      <c r="I197">
        <f t="shared" si="19"/>
        <v>0.56071428571428594</v>
      </c>
    </row>
    <row r="198" spans="1:9" x14ac:dyDescent="0.35">
      <c r="A198" t="s">
        <v>4</v>
      </c>
      <c r="B198" t="s">
        <v>4</v>
      </c>
      <c r="C198">
        <v>0.42888888888888799</v>
      </c>
      <c r="D198">
        <v>0.57111111111111101</v>
      </c>
      <c r="E198">
        <f t="shared" si="15"/>
        <v>1</v>
      </c>
      <c r="F198">
        <f t="shared" si="16"/>
        <v>1</v>
      </c>
      <c r="G198">
        <f t="shared" si="17"/>
        <v>0.42888888888888899</v>
      </c>
      <c r="H198">
        <f t="shared" si="18"/>
        <v>0.18394567901234576</v>
      </c>
      <c r="I198">
        <f t="shared" si="19"/>
        <v>0.42888888888888899</v>
      </c>
    </row>
    <row r="199" spans="1:9" x14ac:dyDescent="0.35">
      <c r="A199" t="s">
        <v>4</v>
      </c>
      <c r="B199" t="s">
        <v>4</v>
      </c>
      <c r="C199">
        <v>0.28333333333333299</v>
      </c>
      <c r="D199">
        <v>0.71666666666666601</v>
      </c>
      <c r="E199">
        <f t="shared" si="15"/>
        <v>1</v>
      </c>
      <c r="F199">
        <f t="shared" si="16"/>
        <v>1</v>
      </c>
      <c r="G199">
        <f t="shared" si="17"/>
        <v>0.28333333333333399</v>
      </c>
      <c r="H199">
        <f t="shared" si="18"/>
        <v>8.0277777777778156E-2</v>
      </c>
      <c r="I199">
        <f t="shared" si="19"/>
        <v>0.28333333333333399</v>
      </c>
    </row>
    <row r="200" spans="1:9" x14ac:dyDescent="0.35">
      <c r="A200" t="s">
        <v>4</v>
      </c>
      <c r="B200" t="s">
        <v>4</v>
      </c>
      <c r="C200">
        <v>9.83333333333333E-2</v>
      </c>
      <c r="D200">
        <v>0.90166666666666595</v>
      </c>
      <c r="E200">
        <f t="shared" si="15"/>
        <v>1</v>
      </c>
      <c r="F200">
        <f t="shared" si="16"/>
        <v>1</v>
      </c>
      <c r="G200">
        <f t="shared" si="17"/>
        <v>9.833333333333405E-2</v>
      </c>
      <c r="H200">
        <f t="shared" si="18"/>
        <v>9.6694444444445846E-3</v>
      </c>
      <c r="I200">
        <f t="shared" si="19"/>
        <v>9.833333333333405E-2</v>
      </c>
    </row>
    <row r="201" spans="1:9" x14ac:dyDescent="0.35">
      <c r="A201" t="s">
        <v>4</v>
      </c>
      <c r="B201" t="s">
        <v>4</v>
      </c>
      <c r="C201">
        <v>0.358333333333333</v>
      </c>
      <c r="D201">
        <v>0.64166666666666605</v>
      </c>
      <c r="E201">
        <f t="shared" si="15"/>
        <v>1</v>
      </c>
      <c r="F201">
        <f t="shared" si="16"/>
        <v>1</v>
      </c>
      <c r="G201">
        <f t="shared" si="17"/>
        <v>0.35833333333333395</v>
      </c>
      <c r="H201">
        <f t="shared" si="18"/>
        <v>0.12840277777777823</v>
      </c>
      <c r="I201">
        <f t="shared" si="19"/>
        <v>0.35833333333333395</v>
      </c>
    </row>
    <row r="202" spans="1:9" x14ac:dyDescent="0.35">
      <c r="A202" t="s">
        <v>4</v>
      </c>
      <c r="B202" t="s">
        <v>4</v>
      </c>
      <c r="C202">
        <v>6.6666666666666596E-2</v>
      </c>
      <c r="D202">
        <v>0.93333333333333302</v>
      </c>
      <c r="E202">
        <f t="shared" si="15"/>
        <v>1</v>
      </c>
      <c r="F202">
        <f t="shared" si="16"/>
        <v>1</v>
      </c>
      <c r="G202">
        <f t="shared" si="17"/>
        <v>6.6666666666666985E-2</v>
      </c>
      <c r="H202">
        <f t="shared" si="18"/>
        <v>4.4444444444444869E-3</v>
      </c>
      <c r="I202">
        <f t="shared" si="19"/>
        <v>6.6666666666666985E-2</v>
      </c>
    </row>
    <row r="203" spans="1:9" x14ac:dyDescent="0.35">
      <c r="A203" t="s">
        <v>4</v>
      </c>
      <c r="B203" t="s">
        <v>4</v>
      </c>
      <c r="C203">
        <v>0.20333333333333301</v>
      </c>
      <c r="D203">
        <v>0.79666666666666597</v>
      </c>
      <c r="E203">
        <f t="shared" si="15"/>
        <v>1</v>
      </c>
      <c r="F203">
        <f t="shared" si="16"/>
        <v>1</v>
      </c>
      <c r="G203">
        <f t="shared" si="17"/>
        <v>0.20333333333333403</v>
      </c>
      <c r="H203">
        <f t="shared" si="18"/>
        <v>4.1344444444444732E-2</v>
      </c>
      <c r="I203">
        <f t="shared" si="19"/>
        <v>0.20333333333333403</v>
      </c>
    </row>
    <row r="204" spans="1:9" x14ac:dyDescent="0.35">
      <c r="A204" t="s">
        <v>4</v>
      </c>
      <c r="B204" t="s">
        <v>4</v>
      </c>
      <c r="C204">
        <v>0.20833333333333301</v>
      </c>
      <c r="D204">
        <v>0.79166666666666596</v>
      </c>
      <c r="E204">
        <f t="shared" si="15"/>
        <v>1</v>
      </c>
      <c r="F204">
        <f t="shared" si="16"/>
        <v>1</v>
      </c>
      <c r="G204">
        <f t="shared" si="17"/>
        <v>0.20833333333333404</v>
      </c>
      <c r="H204">
        <f t="shared" si="18"/>
        <v>4.3402777777778068E-2</v>
      </c>
      <c r="I204">
        <f t="shared" si="19"/>
        <v>0.20833333333333404</v>
      </c>
    </row>
    <row r="205" spans="1:9" x14ac:dyDescent="0.35">
      <c r="A205" t="s">
        <v>5</v>
      </c>
      <c r="B205" t="s">
        <v>5</v>
      </c>
      <c r="C205">
        <v>0.82083333333333297</v>
      </c>
      <c r="D205">
        <v>0.179166666666666</v>
      </c>
      <c r="E205">
        <f t="shared" si="15"/>
        <v>0</v>
      </c>
      <c r="F205">
        <f t="shared" si="16"/>
        <v>0</v>
      </c>
      <c r="G205">
        <f t="shared" si="17"/>
        <v>-0.179166666666666</v>
      </c>
      <c r="H205">
        <f t="shared" si="18"/>
        <v>3.210069444444421E-2</v>
      </c>
      <c r="I205">
        <f t="shared" si="19"/>
        <v>0.179166666666666</v>
      </c>
    </row>
    <row r="206" spans="1:9" x14ac:dyDescent="0.35">
      <c r="A206" t="s">
        <v>4</v>
      </c>
      <c r="B206" t="s">
        <v>4</v>
      </c>
      <c r="C206">
        <v>0</v>
      </c>
      <c r="D206">
        <v>1</v>
      </c>
      <c r="E206">
        <f t="shared" si="15"/>
        <v>1</v>
      </c>
      <c r="F206">
        <f t="shared" si="16"/>
        <v>1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x14ac:dyDescent="0.35">
      <c r="A207" t="s">
        <v>4</v>
      </c>
      <c r="B207" t="s">
        <v>4</v>
      </c>
      <c r="C207">
        <v>9.1666666666666605E-2</v>
      </c>
      <c r="D207">
        <v>0.90833333333333299</v>
      </c>
      <c r="E207">
        <f t="shared" si="15"/>
        <v>1</v>
      </c>
      <c r="F207">
        <f t="shared" si="16"/>
        <v>1</v>
      </c>
      <c r="G207">
        <f t="shared" si="17"/>
        <v>9.1666666666667007E-2</v>
      </c>
      <c r="H207">
        <f t="shared" si="18"/>
        <v>8.4027777777778406E-3</v>
      </c>
      <c r="I207">
        <f t="shared" si="19"/>
        <v>9.1666666666667007E-2</v>
      </c>
    </row>
    <row r="208" spans="1:9" x14ac:dyDescent="0.35">
      <c r="A208" t="s">
        <v>5</v>
      </c>
      <c r="B208" t="s">
        <v>4</v>
      </c>
      <c r="C208">
        <v>0.39333333333333298</v>
      </c>
      <c r="D208">
        <v>0.60666666666666602</v>
      </c>
      <c r="E208">
        <f t="shared" si="15"/>
        <v>0</v>
      </c>
      <c r="F208">
        <f t="shared" si="16"/>
        <v>1</v>
      </c>
      <c r="G208">
        <f t="shared" si="17"/>
        <v>-0.60666666666666602</v>
      </c>
      <c r="H208">
        <f t="shared" si="18"/>
        <v>0.36804444444444367</v>
      </c>
      <c r="I208">
        <f t="shared" si="19"/>
        <v>0.60666666666666602</v>
      </c>
    </row>
    <row r="209" spans="1:9" x14ac:dyDescent="0.35">
      <c r="A209" t="s">
        <v>4</v>
      </c>
      <c r="B209" t="s">
        <v>5</v>
      </c>
      <c r="C209">
        <v>0.73333333333333295</v>
      </c>
      <c r="D209">
        <v>0.266666666666666</v>
      </c>
      <c r="E209">
        <f t="shared" si="15"/>
        <v>1</v>
      </c>
      <c r="F209">
        <f t="shared" si="16"/>
        <v>0</v>
      </c>
      <c r="G209">
        <f t="shared" si="17"/>
        <v>0.73333333333333406</v>
      </c>
      <c r="H209">
        <f t="shared" si="18"/>
        <v>0.5377777777777788</v>
      </c>
      <c r="I209">
        <f t="shared" si="19"/>
        <v>0.73333333333333406</v>
      </c>
    </row>
    <row r="210" spans="1:9" x14ac:dyDescent="0.35">
      <c r="A210" t="s">
        <v>4</v>
      </c>
      <c r="B210" t="s">
        <v>4</v>
      </c>
      <c r="C210">
        <v>0.33500000000000002</v>
      </c>
      <c r="D210">
        <v>0.66500000000000004</v>
      </c>
      <c r="E210">
        <f t="shared" si="15"/>
        <v>1</v>
      </c>
      <c r="F210">
        <f t="shared" si="16"/>
        <v>1</v>
      </c>
      <c r="G210">
        <f t="shared" si="17"/>
        <v>0.33499999999999996</v>
      </c>
      <c r="H210">
        <f t="shared" si="18"/>
        <v>0.11222499999999998</v>
      </c>
      <c r="I210">
        <f t="shared" si="19"/>
        <v>0.33499999999999996</v>
      </c>
    </row>
    <row r="211" spans="1:9" x14ac:dyDescent="0.35">
      <c r="A211" t="s">
        <v>4</v>
      </c>
      <c r="B211" t="s">
        <v>4</v>
      </c>
      <c r="C211">
        <v>0.36</v>
      </c>
      <c r="D211">
        <v>0.63999999999999901</v>
      </c>
      <c r="E211">
        <f t="shared" si="15"/>
        <v>1</v>
      </c>
      <c r="F211">
        <f t="shared" si="16"/>
        <v>1</v>
      </c>
      <c r="G211">
        <f t="shared" si="17"/>
        <v>0.36000000000000099</v>
      </c>
      <c r="H211">
        <f t="shared" si="18"/>
        <v>0.12960000000000071</v>
      </c>
      <c r="I211">
        <f t="shared" si="19"/>
        <v>0.36000000000000099</v>
      </c>
    </row>
    <row r="212" spans="1:9" x14ac:dyDescent="0.35">
      <c r="A212" t="s">
        <v>4</v>
      </c>
      <c r="B212" t="s">
        <v>4</v>
      </c>
      <c r="C212">
        <v>0.16666666666666599</v>
      </c>
      <c r="D212">
        <v>0.83333333333333304</v>
      </c>
      <c r="E212">
        <f t="shared" si="15"/>
        <v>1</v>
      </c>
      <c r="F212">
        <f t="shared" si="16"/>
        <v>1</v>
      </c>
      <c r="G212">
        <f t="shared" si="17"/>
        <v>0.16666666666666696</v>
      </c>
      <c r="H212">
        <f t="shared" si="18"/>
        <v>2.7777777777777877E-2</v>
      </c>
      <c r="I212">
        <f t="shared" si="19"/>
        <v>0.16666666666666696</v>
      </c>
    </row>
    <row r="213" spans="1:9" x14ac:dyDescent="0.35">
      <c r="A213" t="s">
        <v>4</v>
      </c>
      <c r="B213" t="s">
        <v>4</v>
      </c>
      <c r="C213">
        <v>0.43333333333333302</v>
      </c>
      <c r="D213">
        <v>0.56666666666666599</v>
      </c>
      <c r="E213">
        <f t="shared" si="15"/>
        <v>1</v>
      </c>
      <c r="F213">
        <f t="shared" si="16"/>
        <v>1</v>
      </c>
      <c r="G213">
        <f t="shared" si="17"/>
        <v>0.43333333333333401</v>
      </c>
      <c r="H213">
        <f t="shared" si="18"/>
        <v>0.18777777777777838</v>
      </c>
      <c r="I213">
        <f t="shared" si="19"/>
        <v>0.43333333333333401</v>
      </c>
    </row>
    <row r="214" spans="1:9" x14ac:dyDescent="0.35">
      <c r="A214" t="s">
        <v>4</v>
      </c>
      <c r="B214" t="s">
        <v>4</v>
      </c>
      <c r="C214">
        <v>2.5000000000000001E-2</v>
      </c>
      <c r="D214">
        <v>0.97499999999999998</v>
      </c>
      <c r="E214">
        <f t="shared" si="15"/>
        <v>1</v>
      </c>
      <c r="F214">
        <f t="shared" si="16"/>
        <v>1</v>
      </c>
      <c r="G214">
        <f t="shared" si="17"/>
        <v>2.5000000000000022E-2</v>
      </c>
      <c r="H214">
        <f t="shared" si="18"/>
        <v>6.250000000000011E-4</v>
      </c>
      <c r="I214">
        <f t="shared" si="19"/>
        <v>2.5000000000000022E-2</v>
      </c>
    </row>
    <row r="215" spans="1:9" x14ac:dyDescent="0.35">
      <c r="A215" t="s">
        <v>4</v>
      </c>
      <c r="B215" t="s">
        <v>4</v>
      </c>
      <c r="C215">
        <v>0.496428571428571</v>
      </c>
      <c r="D215">
        <v>0.503571428571428</v>
      </c>
      <c r="E215">
        <f t="shared" si="15"/>
        <v>1</v>
      </c>
      <c r="F215">
        <f t="shared" si="16"/>
        <v>1</v>
      </c>
      <c r="G215">
        <f t="shared" si="17"/>
        <v>0.496428571428572</v>
      </c>
      <c r="H215">
        <f t="shared" si="18"/>
        <v>0.24644132653061282</v>
      </c>
      <c r="I215">
        <f t="shared" si="19"/>
        <v>0.496428571428572</v>
      </c>
    </row>
    <row r="216" spans="1:9" x14ac:dyDescent="0.35">
      <c r="A216" t="s">
        <v>5</v>
      </c>
      <c r="B216" t="s">
        <v>4</v>
      </c>
      <c r="C216">
        <v>0.42</v>
      </c>
      <c r="D216">
        <v>0.57999999999999996</v>
      </c>
      <c r="E216">
        <f t="shared" si="15"/>
        <v>0</v>
      </c>
      <c r="F216">
        <f t="shared" si="16"/>
        <v>1</v>
      </c>
      <c r="G216">
        <f t="shared" si="17"/>
        <v>-0.57999999999999996</v>
      </c>
      <c r="H216">
        <f t="shared" si="18"/>
        <v>0.33639999999999998</v>
      </c>
      <c r="I216">
        <f t="shared" si="19"/>
        <v>0.57999999999999996</v>
      </c>
    </row>
    <row r="217" spans="1:9" x14ac:dyDescent="0.35">
      <c r="A217" t="s">
        <v>4</v>
      </c>
      <c r="B217" t="s">
        <v>4</v>
      </c>
      <c r="C217">
        <v>0.499999999999999</v>
      </c>
      <c r="D217">
        <v>0.5</v>
      </c>
      <c r="E217">
        <f t="shared" si="15"/>
        <v>1</v>
      </c>
      <c r="F217">
        <f t="shared" si="16"/>
        <v>1</v>
      </c>
      <c r="G217">
        <f t="shared" si="17"/>
        <v>0.5</v>
      </c>
      <c r="H217">
        <f t="shared" si="18"/>
        <v>0.25</v>
      </c>
      <c r="I217">
        <f t="shared" si="19"/>
        <v>0.5</v>
      </c>
    </row>
    <row r="218" spans="1:9" x14ac:dyDescent="0.35">
      <c r="A218" t="s">
        <v>4</v>
      </c>
      <c r="B218" t="s">
        <v>4</v>
      </c>
      <c r="C218">
        <v>0.30833333333333302</v>
      </c>
      <c r="D218">
        <v>0.69166666666666599</v>
      </c>
      <c r="E218">
        <f t="shared" si="15"/>
        <v>1</v>
      </c>
      <c r="F218">
        <f t="shared" si="16"/>
        <v>1</v>
      </c>
      <c r="G218">
        <f t="shared" si="17"/>
        <v>0.30833333333333401</v>
      </c>
      <c r="H218">
        <f t="shared" si="18"/>
        <v>9.5069444444444859E-2</v>
      </c>
      <c r="I218">
        <f t="shared" si="19"/>
        <v>0.30833333333333401</v>
      </c>
    </row>
    <row r="219" spans="1:9" x14ac:dyDescent="0.35">
      <c r="A219" t="s">
        <v>4</v>
      </c>
      <c r="B219" t="s">
        <v>4</v>
      </c>
      <c r="C219">
        <v>0.26190476190476097</v>
      </c>
      <c r="D219">
        <v>0.73809523809523803</v>
      </c>
      <c r="E219">
        <f t="shared" si="15"/>
        <v>1</v>
      </c>
      <c r="F219">
        <f t="shared" si="16"/>
        <v>1</v>
      </c>
      <c r="G219">
        <f t="shared" si="17"/>
        <v>0.26190476190476197</v>
      </c>
      <c r="H219">
        <f t="shared" si="18"/>
        <v>6.8594104308390053E-2</v>
      </c>
      <c r="I219">
        <f t="shared" si="19"/>
        <v>0.26190476190476197</v>
      </c>
    </row>
    <row r="220" spans="1:9" x14ac:dyDescent="0.35">
      <c r="A220" t="s">
        <v>4</v>
      </c>
      <c r="B220" t="s">
        <v>4</v>
      </c>
      <c r="C220">
        <v>0.22</v>
      </c>
      <c r="D220">
        <v>0.78</v>
      </c>
      <c r="E220">
        <f t="shared" si="15"/>
        <v>1</v>
      </c>
      <c r="F220">
        <f t="shared" si="16"/>
        <v>1</v>
      </c>
      <c r="G220">
        <f t="shared" si="17"/>
        <v>0.21999999999999997</v>
      </c>
      <c r="H220">
        <f t="shared" si="18"/>
        <v>4.8399999999999992E-2</v>
      </c>
      <c r="I220">
        <f t="shared" si="19"/>
        <v>0.21999999999999997</v>
      </c>
    </row>
    <row r="221" spans="1:9" x14ac:dyDescent="0.35">
      <c r="A221" t="s">
        <v>5</v>
      </c>
      <c r="B221" t="s">
        <v>5</v>
      </c>
      <c r="C221">
        <v>0.52738095238095195</v>
      </c>
      <c r="D221">
        <v>0.47261904761904699</v>
      </c>
      <c r="E221">
        <f t="shared" si="15"/>
        <v>0</v>
      </c>
      <c r="F221">
        <f t="shared" si="16"/>
        <v>1</v>
      </c>
      <c r="G221">
        <f t="shared" si="17"/>
        <v>-0.47261904761904699</v>
      </c>
      <c r="H221">
        <f t="shared" si="18"/>
        <v>0.223368764172335</v>
      </c>
      <c r="I221">
        <f t="shared" si="19"/>
        <v>0.47261904761904699</v>
      </c>
    </row>
    <row r="222" spans="1:9" x14ac:dyDescent="0.35">
      <c r="A222" t="s">
        <v>4</v>
      </c>
      <c r="B222" t="s">
        <v>4</v>
      </c>
      <c r="C222">
        <v>0.336666666666666</v>
      </c>
      <c r="D222">
        <v>0.663333333333333</v>
      </c>
      <c r="E222">
        <f t="shared" si="15"/>
        <v>1</v>
      </c>
      <c r="F222">
        <f t="shared" si="16"/>
        <v>1</v>
      </c>
      <c r="G222">
        <f t="shared" si="17"/>
        <v>0.336666666666667</v>
      </c>
      <c r="H222">
        <f t="shared" si="18"/>
        <v>0.11334444444444466</v>
      </c>
      <c r="I222">
        <f t="shared" si="19"/>
        <v>0.336666666666667</v>
      </c>
    </row>
    <row r="223" spans="1:9" x14ac:dyDescent="0.35">
      <c r="A223" t="s">
        <v>5</v>
      </c>
      <c r="B223" t="s">
        <v>4</v>
      </c>
      <c r="C223">
        <v>0.15666666666666601</v>
      </c>
      <c r="D223">
        <v>0.84333333333333305</v>
      </c>
      <c r="E223">
        <f t="shared" si="15"/>
        <v>0</v>
      </c>
      <c r="F223">
        <f t="shared" si="16"/>
        <v>1</v>
      </c>
      <c r="G223">
        <f t="shared" si="17"/>
        <v>-0.84333333333333305</v>
      </c>
      <c r="H223">
        <f t="shared" si="18"/>
        <v>0.71121111111111057</v>
      </c>
      <c r="I223">
        <f t="shared" si="19"/>
        <v>0.84333333333333305</v>
      </c>
    </row>
    <row r="224" spans="1:9" x14ac:dyDescent="0.35">
      <c r="A224" t="s">
        <v>5</v>
      </c>
      <c r="B224" t="s">
        <v>4</v>
      </c>
      <c r="C224">
        <v>0.293333333333333</v>
      </c>
      <c r="D224">
        <v>0.706666666666666</v>
      </c>
      <c r="E224">
        <f t="shared" si="15"/>
        <v>0</v>
      </c>
      <c r="F224">
        <f t="shared" si="16"/>
        <v>1</v>
      </c>
      <c r="G224">
        <f t="shared" si="17"/>
        <v>-0.706666666666666</v>
      </c>
      <c r="H224">
        <f t="shared" si="18"/>
        <v>0.49937777777777681</v>
      </c>
      <c r="I224">
        <f t="shared" si="19"/>
        <v>0.706666666666666</v>
      </c>
    </row>
    <row r="225" spans="1:9" x14ac:dyDescent="0.35">
      <c r="A225" t="s">
        <v>4</v>
      </c>
      <c r="B225" t="s">
        <v>4</v>
      </c>
      <c r="C225">
        <v>0.17499999999999999</v>
      </c>
      <c r="D225">
        <v>0.82499999999999996</v>
      </c>
      <c r="E225">
        <f t="shared" si="15"/>
        <v>1</v>
      </c>
      <c r="F225">
        <f t="shared" si="16"/>
        <v>1</v>
      </c>
      <c r="G225">
        <f t="shared" si="17"/>
        <v>0.17500000000000004</v>
      </c>
      <c r="H225">
        <f t="shared" si="18"/>
        <v>3.0625000000000017E-2</v>
      </c>
      <c r="I225">
        <f t="shared" si="19"/>
        <v>0.17500000000000004</v>
      </c>
    </row>
    <row r="226" spans="1:9" x14ac:dyDescent="0.35">
      <c r="A226" t="s">
        <v>4</v>
      </c>
      <c r="B226" t="s">
        <v>4</v>
      </c>
      <c r="C226">
        <v>0.116666666666666</v>
      </c>
      <c r="D226">
        <v>0.88333333333333297</v>
      </c>
      <c r="E226">
        <f t="shared" si="15"/>
        <v>1</v>
      </c>
      <c r="F226">
        <f t="shared" si="16"/>
        <v>1</v>
      </c>
      <c r="G226">
        <f t="shared" si="17"/>
        <v>0.11666666666666703</v>
      </c>
      <c r="H226">
        <f t="shared" si="18"/>
        <v>1.3611111111111195E-2</v>
      </c>
      <c r="I226">
        <f t="shared" si="19"/>
        <v>0.11666666666666703</v>
      </c>
    </row>
    <row r="227" spans="1:9" x14ac:dyDescent="0.35">
      <c r="A227" t="s">
        <v>4</v>
      </c>
      <c r="B227" t="s">
        <v>4</v>
      </c>
      <c r="C227">
        <v>0.22547619047619</v>
      </c>
      <c r="D227">
        <v>0.77452380952380895</v>
      </c>
      <c r="E227">
        <f t="shared" si="15"/>
        <v>1</v>
      </c>
      <c r="F227">
        <f t="shared" si="16"/>
        <v>1</v>
      </c>
      <c r="G227">
        <f t="shared" si="17"/>
        <v>0.22547619047619105</v>
      </c>
      <c r="H227">
        <f t="shared" si="18"/>
        <v>5.0839512471655586E-2</v>
      </c>
      <c r="I227">
        <f t="shared" si="19"/>
        <v>0.22547619047619105</v>
      </c>
    </row>
    <row r="228" spans="1:9" x14ac:dyDescent="0.35">
      <c r="A228" t="s">
        <v>4</v>
      </c>
      <c r="B228" t="s">
        <v>4</v>
      </c>
      <c r="C228">
        <v>0.46071428571428502</v>
      </c>
      <c r="D228">
        <v>0.53928571428571404</v>
      </c>
      <c r="E228">
        <f t="shared" si="15"/>
        <v>1</v>
      </c>
      <c r="F228">
        <f t="shared" si="16"/>
        <v>1</v>
      </c>
      <c r="G228">
        <f t="shared" si="17"/>
        <v>0.46071428571428596</v>
      </c>
      <c r="H228">
        <f t="shared" si="18"/>
        <v>0.21225765306122471</v>
      </c>
      <c r="I228">
        <f t="shared" si="19"/>
        <v>0.46071428571428596</v>
      </c>
    </row>
    <row r="229" spans="1:9" x14ac:dyDescent="0.35">
      <c r="A229" t="s">
        <v>4</v>
      </c>
      <c r="B229" t="s">
        <v>4</v>
      </c>
      <c r="C229">
        <v>0</v>
      </c>
      <c r="D229">
        <v>1</v>
      </c>
      <c r="E229">
        <f t="shared" si="15"/>
        <v>1</v>
      </c>
      <c r="F229">
        <f t="shared" si="16"/>
        <v>1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1:9" x14ac:dyDescent="0.35">
      <c r="A230" t="s">
        <v>4</v>
      </c>
      <c r="B230" t="s">
        <v>4</v>
      </c>
      <c r="C230">
        <v>0.38166666666666599</v>
      </c>
      <c r="D230">
        <v>0.61833333333333296</v>
      </c>
      <c r="E230">
        <f t="shared" si="15"/>
        <v>1</v>
      </c>
      <c r="F230">
        <f t="shared" si="16"/>
        <v>1</v>
      </c>
      <c r="G230">
        <f t="shared" si="17"/>
        <v>0.38166666666666704</v>
      </c>
      <c r="H230">
        <f t="shared" si="18"/>
        <v>0.14566944444444474</v>
      </c>
      <c r="I230">
        <f t="shared" si="19"/>
        <v>0.38166666666666704</v>
      </c>
    </row>
    <row r="231" spans="1:9" x14ac:dyDescent="0.35">
      <c r="A231" t="s">
        <v>4</v>
      </c>
      <c r="B231" t="s">
        <v>4</v>
      </c>
      <c r="C231">
        <v>2.5000000000000001E-2</v>
      </c>
      <c r="D231">
        <v>0.97499999999999998</v>
      </c>
      <c r="E231">
        <f t="shared" si="15"/>
        <v>1</v>
      </c>
      <c r="F231">
        <f t="shared" si="16"/>
        <v>1</v>
      </c>
      <c r="G231">
        <f t="shared" si="17"/>
        <v>2.5000000000000022E-2</v>
      </c>
      <c r="H231">
        <f t="shared" si="18"/>
        <v>6.250000000000011E-4</v>
      </c>
      <c r="I231">
        <f t="shared" si="19"/>
        <v>2.5000000000000022E-2</v>
      </c>
    </row>
    <row r="232" spans="1:9" x14ac:dyDescent="0.35">
      <c r="A232" t="s">
        <v>5</v>
      </c>
      <c r="B232" t="s">
        <v>4</v>
      </c>
      <c r="C232">
        <v>0.08</v>
      </c>
      <c r="D232">
        <v>0.92</v>
      </c>
      <c r="E232">
        <f t="shared" si="15"/>
        <v>0</v>
      </c>
      <c r="F232">
        <f t="shared" si="16"/>
        <v>1</v>
      </c>
      <c r="G232">
        <f t="shared" si="17"/>
        <v>-0.92</v>
      </c>
      <c r="H232">
        <f t="shared" si="18"/>
        <v>0.84640000000000004</v>
      </c>
      <c r="I232">
        <f t="shared" si="19"/>
        <v>0.92</v>
      </c>
    </row>
    <row r="233" spans="1:9" x14ac:dyDescent="0.35">
      <c r="A233" t="s">
        <v>4</v>
      </c>
      <c r="B233" t="s">
        <v>4</v>
      </c>
      <c r="C233">
        <v>0</v>
      </c>
      <c r="D233">
        <v>1</v>
      </c>
      <c r="E233">
        <f t="shared" si="15"/>
        <v>1</v>
      </c>
      <c r="F233">
        <f t="shared" si="16"/>
        <v>1</v>
      </c>
      <c r="G233">
        <f t="shared" si="17"/>
        <v>0</v>
      </c>
      <c r="H233">
        <f t="shared" si="18"/>
        <v>0</v>
      </c>
      <c r="I233">
        <f t="shared" si="19"/>
        <v>0</v>
      </c>
    </row>
    <row r="234" spans="1:9" x14ac:dyDescent="0.35">
      <c r="A234" t="s">
        <v>4</v>
      </c>
      <c r="B234" t="s">
        <v>4</v>
      </c>
      <c r="C234">
        <v>0.21666666666666601</v>
      </c>
      <c r="D234">
        <v>0.78333333333333299</v>
      </c>
      <c r="E234">
        <f t="shared" si="15"/>
        <v>1</v>
      </c>
      <c r="F234">
        <f t="shared" si="16"/>
        <v>1</v>
      </c>
      <c r="G234">
        <f t="shared" si="17"/>
        <v>0.21666666666666701</v>
      </c>
      <c r="H234">
        <f t="shared" si="18"/>
        <v>4.6944444444444594E-2</v>
      </c>
      <c r="I234">
        <f t="shared" si="19"/>
        <v>0.21666666666666701</v>
      </c>
    </row>
    <row r="235" spans="1:9" x14ac:dyDescent="0.35">
      <c r="A235" t="s">
        <v>4</v>
      </c>
      <c r="B235" t="s">
        <v>4</v>
      </c>
      <c r="C235">
        <v>0.34111111111111098</v>
      </c>
      <c r="D235">
        <v>0.65888888888888797</v>
      </c>
      <c r="E235">
        <f t="shared" si="15"/>
        <v>1</v>
      </c>
      <c r="F235">
        <f t="shared" si="16"/>
        <v>1</v>
      </c>
      <c r="G235">
        <f t="shared" si="17"/>
        <v>0.34111111111111203</v>
      </c>
      <c r="H235">
        <f t="shared" si="18"/>
        <v>0.11635679012345741</v>
      </c>
      <c r="I235">
        <f t="shared" si="19"/>
        <v>0.34111111111111203</v>
      </c>
    </row>
    <row r="236" spans="1:9" x14ac:dyDescent="0.35">
      <c r="A236" t="s">
        <v>4</v>
      </c>
      <c r="B236" t="s">
        <v>4</v>
      </c>
      <c r="C236">
        <v>0.38666666666666599</v>
      </c>
      <c r="D236">
        <v>0.61333333333333295</v>
      </c>
      <c r="E236">
        <f t="shared" si="15"/>
        <v>1</v>
      </c>
      <c r="F236">
        <f t="shared" si="16"/>
        <v>1</v>
      </c>
      <c r="G236">
        <f t="shared" si="17"/>
        <v>0.38666666666666705</v>
      </c>
      <c r="H236">
        <f t="shared" si="18"/>
        <v>0.1495111111111114</v>
      </c>
      <c r="I236">
        <f t="shared" si="19"/>
        <v>0.38666666666666705</v>
      </c>
    </row>
    <row r="237" spans="1:9" x14ac:dyDescent="0.35">
      <c r="A237" t="s">
        <v>4</v>
      </c>
      <c r="B237" t="s">
        <v>4</v>
      </c>
      <c r="C237">
        <v>0</v>
      </c>
      <c r="D237">
        <v>1</v>
      </c>
      <c r="E237">
        <f t="shared" si="15"/>
        <v>1</v>
      </c>
      <c r="F237">
        <f t="shared" si="16"/>
        <v>1</v>
      </c>
      <c r="G237">
        <f t="shared" si="17"/>
        <v>0</v>
      </c>
      <c r="H237">
        <f t="shared" si="18"/>
        <v>0</v>
      </c>
      <c r="I237">
        <f t="shared" si="19"/>
        <v>0</v>
      </c>
    </row>
    <row r="238" spans="1:9" x14ac:dyDescent="0.35">
      <c r="A238" t="s">
        <v>4</v>
      </c>
      <c r="B238" t="s">
        <v>4</v>
      </c>
      <c r="C238">
        <v>0.483333333333333</v>
      </c>
      <c r="D238">
        <v>0.51666666666666605</v>
      </c>
      <c r="E238">
        <f t="shared" si="15"/>
        <v>1</v>
      </c>
      <c r="F238">
        <f t="shared" si="16"/>
        <v>1</v>
      </c>
      <c r="G238">
        <f t="shared" si="17"/>
        <v>0.48333333333333395</v>
      </c>
      <c r="H238">
        <f t="shared" si="18"/>
        <v>0.23361111111111171</v>
      </c>
      <c r="I238">
        <f t="shared" si="19"/>
        <v>0.48333333333333395</v>
      </c>
    </row>
    <row r="239" spans="1:9" x14ac:dyDescent="0.35">
      <c r="A239" t="s">
        <v>4</v>
      </c>
      <c r="B239" t="s">
        <v>4</v>
      </c>
      <c r="C239">
        <v>0.27999999999999903</v>
      </c>
      <c r="D239">
        <v>0.72</v>
      </c>
      <c r="E239">
        <f t="shared" si="15"/>
        <v>1</v>
      </c>
      <c r="F239">
        <f t="shared" si="16"/>
        <v>1</v>
      </c>
      <c r="G239">
        <f t="shared" si="17"/>
        <v>0.28000000000000003</v>
      </c>
      <c r="H239">
        <f t="shared" si="18"/>
        <v>7.8400000000000011E-2</v>
      </c>
      <c r="I239">
        <f t="shared" si="19"/>
        <v>0.28000000000000003</v>
      </c>
    </row>
    <row r="240" spans="1:9" x14ac:dyDescent="0.35">
      <c r="A240" t="s">
        <v>5</v>
      </c>
      <c r="B240" t="s">
        <v>4</v>
      </c>
      <c r="C240">
        <v>0.46119047619047598</v>
      </c>
      <c r="D240">
        <v>0.53880952380952296</v>
      </c>
      <c r="E240">
        <f t="shared" si="15"/>
        <v>0</v>
      </c>
      <c r="F240">
        <f t="shared" si="16"/>
        <v>1</v>
      </c>
      <c r="G240">
        <f t="shared" si="17"/>
        <v>-0.53880952380952296</v>
      </c>
      <c r="H240">
        <f t="shared" si="18"/>
        <v>0.29031570294784487</v>
      </c>
      <c r="I240">
        <f t="shared" si="19"/>
        <v>0.53880952380952296</v>
      </c>
    </row>
    <row r="241" spans="1:9" x14ac:dyDescent="0.35">
      <c r="A241" t="s">
        <v>5</v>
      </c>
      <c r="B241" t="s">
        <v>5</v>
      </c>
      <c r="C241">
        <v>0.85</v>
      </c>
      <c r="D241">
        <v>0.15</v>
      </c>
      <c r="E241">
        <f t="shared" si="15"/>
        <v>0</v>
      </c>
      <c r="F241">
        <f t="shared" si="16"/>
        <v>0</v>
      </c>
      <c r="G241">
        <f t="shared" si="17"/>
        <v>-0.15</v>
      </c>
      <c r="H241">
        <f t="shared" si="18"/>
        <v>2.2499999999999999E-2</v>
      </c>
      <c r="I241">
        <f t="shared" si="19"/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E630-3EC4-4B90-9D75-B3C0263D744B}">
  <dimension ref="A1:N241"/>
  <sheetViews>
    <sheetView workbookViewId="0">
      <selection activeCell="N10" sqref="N10"/>
    </sheetView>
  </sheetViews>
  <sheetFormatPr defaultRowHeight="14.5" x14ac:dyDescent="0.35"/>
  <cols>
    <col min="1" max="1" width="10.81640625" bestFit="1" customWidth="1"/>
    <col min="2" max="2" width="10.7265625" bestFit="1" customWidth="1"/>
    <col min="3" max="3" width="15.7265625" bestFit="1" customWidth="1"/>
    <col min="4" max="4" width="17.1796875" bestFit="1" customWidth="1"/>
    <col min="5" max="5" width="12.26953125" bestFit="1" customWidth="1"/>
    <col min="6" max="6" width="12.26953125" customWidth="1"/>
  </cols>
  <sheetData>
    <row r="1" spans="1:14" x14ac:dyDescent="0.35">
      <c r="A1" t="s">
        <v>0</v>
      </c>
      <c r="B1" t="s">
        <v>6</v>
      </c>
      <c r="C1" t="s">
        <v>7</v>
      </c>
      <c r="D1" t="s">
        <v>8</v>
      </c>
      <c r="E1" t="s">
        <v>15</v>
      </c>
      <c r="F1" t="s">
        <v>45</v>
      </c>
      <c r="G1" t="s">
        <v>16</v>
      </c>
      <c r="H1" t="s">
        <v>18</v>
      </c>
      <c r="I1" t="s">
        <v>17</v>
      </c>
      <c r="K1" t="s">
        <v>20</v>
      </c>
      <c r="L1" t="s">
        <v>19</v>
      </c>
      <c r="M1" t="s">
        <v>21</v>
      </c>
    </row>
    <row r="2" spans="1:14" x14ac:dyDescent="0.35">
      <c r="A2" t="s">
        <v>4</v>
      </c>
      <c r="B2" t="s">
        <v>4</v>
      </c>
      <c r="C2">
        <v>0.28738671989853298</v>
      </c>
      <c r="D2">
        <v>0.71261328010146696</v>
      </c>
      <c r="E2">
        <f>IF(A2="Good",1,0)</f>
        <v>1</v>
      </c>
      <c r="F2">
        <f>IF(D2&gt;=$L$4,1,0)</f>
        <v>1</v>
      </c>
      <c r="G2">
        <f>E2-D2</f>
        <v>0.28738671989853304</v>
      </c>
      <c r="H2">
        <f>G2^2</f>
        <v>8.259112677403789E-2</v>
      </c>
      <c r="I2">
        <f>ABS(G2)</f>
        <v>0.28738671989853304</v>
      </c>
      <c r="K2">
        <f>AVERAGE(H2:H241)</f>
        <v>0.1634101529649522</v>
      </c>
      <c r="L2">
        <f>AVERAGE(I2:I241)</f>
        <v>0.3053355453239</v>
      </c>
      <c r="M2">
        <f>K2^0.5</f>
        <v>0.40424021690691814</v>
      </c>
    </row>
    <row r="3" spans="1:14" x14ac:dyDescent="0.35">
      <c r="A3" t="s">
        <v>5</v>
      </c>
      <c r="B3" t="s">
        <v>4</v>
      </c>
      <c r="C3">
        <v>0.39507784323506701</v>
      </c>
      <c r="D3">
        <v>0.604922156764932</v>
      </c>
      <c r="E3">
        <f t="shared" ref="E3:E66" si="0">IF(A3="Good",1,0)</f>
        <v>0</v>
      </c>
      <c r="F3">
        <f t="shared" ref="F3:F66" si="1">IF(D3&gt;=$L$4,1,0)</f>
        <v>1</v>
      </c>
      <c r="G3">
        <f t="shared" ref="G3:G66" si="2">E3-D3</f>
        <v>-0.604922156764932</v>
      </c>
      <c r="H3">
        <f t="shared" ref="H3:H66" si="3">G3^2</f>
        <v>0.36593081574513697</v>
      </c>
      <c r="I3">
        <f t="shared" ref="I3:I66" si="4">ABS(G3)</f>
        <v>0.604922156764932</v>
      </c>
    </row>
    <row r="4" spans="1:14" x14ac:dyDescent="0.35">
      <c r="A4" t="s">
        <v>4</v>
      </c>
      <c r="B4" t="s">
        <v>4</v>
      </c>
      <c r="C4">
        <v>0.21654496037968901</v>
      </c>
      <c r="D4">
        <v>0.78345503962031005</v>
      </c>
      <c r="E4">
        <f t="shared" si="0"/>
        <v>1</v>
      </c>
      <c r="F4">
        <f t="shared" si="1"/>
        <v>1</v>
      </c>
      <c r="G4">
        <f t="shared" si="2"/>
        <v>0.21654496037968995</v>
      </c>
      <c r="H4">
        <f t="shared" si="3"/>
        <v>4.6891719865841494E-2</v>
      </c>
      <c r="I4">
        <f t="shared" si="4"/>
        <v>0.21654496037968995</v>
      </c>
      <c r="K4" t="s">
        <v>42</v>
      </c>
      <c r="L4">
        <v>0.40691824951609806</v>
      </c>
    </row>
    <row r="5" spans="1:14" x14ac:dyDescent="0.35">
      <c r="A5" t="s">
        <v>4</v>
      </c>
      <c r="B5" t="s">
        <v>4</v>
      </c>
      <c r="C5">
        <v>9.7087165775361195E-2</v>
      </c>
      <c r="D5">
        <v>0.90291283422463797</v>
      </c>
      <c r="E5">
        <f t="shared" si="0"/>
        <v>1</v>
      </c>
      <c r="F5">
        <f t="shared" si="1"/>
        <v>1</v>
      </c>
      <c r="G5">
        <f t="shared" si="2"/>
        <v>9.7087165775362028E-2</v>
      </c>
      <c r="H5">
        <f t="shared" si="3"/>
        <v>9.4259177582926273E-3</v>
      </c>
      <c r="I5">
        <f t="shared" si="4"/>
        <v>9.7087165775362028E-2</v>
      </c>
    </row>
    <row r="6" spans="1:14" x14ac:dyDescent="0.35">
      <c r="A6" t="s">
        <v>4</v>
      </c>
      <c r="B6" t="s">
        <v>5</v>
      </c>
      <c r="C6">
        <v>0.590749523499559</v>
      </c>
      <c r="D6">
        <v>0.40925047650044</v>
      </c>
      <c r="E6">
        <f t="shared" si="0"/>
        <v>1</v>
      </c>
      <c r="F6">
        <f t="shared" si="1"/>
        <v>1</v>
      </c>
      <c r="G6">
        <f t="shared" si="2"/>
        <v>0.59074952349956</v>
      </c>
      <c r="H6">
        <f t="shared" si="3"/>
        <v>0.34898499951495721</v>
      </c>
      <c r="I6">
        <f t="shared" si="4"/>
        <v>0.59074952349956</v>
      </c>
      <c r="K6" t="s">
        <v>35</v>
      </c>
    </row>
    <row r="7" spans="1:14" x14ac:dyDescent="0.35">
      <c r="A7" t="s">
        <v>4</v>
      </c>
      <c r="B7" t="s">
        <v>4</v>
      </c>
      <c r="C7">
        <v>6.0444922587369901E-2</v>
      </c>
      <c r="D7">
        <v>0.93955507741263</v>
      </c>
      <c r="E7">
        <f t="shared" si="0"/>
        <v>1</v>
      </c>
      <c r="F7">
        <f t="shared" si="1"/>
        <v>1</v>
      </c>
      <c r="G7">
        <f t="shared" si="2"/>
        <v>6.0444922587369998E-2</v>
      </c>
      <c r="H7">
        <f t="shared" si="3"/>
        <v>3.6535886665931519E-3</v>
      </c>
      <c r="I7">
        <f t="shared" si="4"/>
        <v>6.0444922587369998E-2</v>
      </c>
      <c r="L7" t="s">
        <v>33</v>
      </c>
    </row>
    <row r="8" spans="1:14" x14ac:dyDescent="0.35">
      <c r="A8" t="s">
        <v>4</v>
      </c>
      <c r="B8" t="s">
        <v>4</v>
      </c>
      <c r="C8">
        <v>0.43160551623430199</v>
      </c>
      <c r="D8">
        <v>0.56839448376569701</v>
      </c>
      <c r="E8">
        <f t="shared" si="0"/>
        <v>1</v>
      </c>
      <c r="F8">
        <f t="shared" si="1"/>
        <v>1</v>
      </c>
      <c r="G8">
        <f t="shared" si="2"/>
        <v>0.43160551623430299</v>
      </c>
      <c r="H8">
        <f t="shared" si="3"/>
        <v>0.18628332164387917</v>
      </c>
      <c r="I8">
        <f t="shared" si="4"/>
        <v>0.43160551623430299</v>
      </c>
      <c r="K8" t="s">
        <v>34</v>
      </c>
      <c r="M8" t="s">
        <v>5</v>
      </c>
      <c r="N8" t="s">
        <v>4</v>
      </c>
    </row>
    <row r="9" spans="1:14" x14ac:dyDescent="0.35">
      <c r="A9" t="s">
        <v>4</v>
      </c>
      <c r="B9" t="s">
        <v>4</v>
      </c>
      <c r="C9">
        <v>0.47792722003499</v>
      </c>
      <c r="D9">
        <v>0.522072779965009</v>
      </c>
      <c r="E9">
        <f t="shared" si="0"/>
        <v>1</v>
      </c>
      <c r="F9">
        <f t="shared" si="1"/>
        <v>1</v>
      </c>
      <c r="G9">
        <f t="shared" si="2"/>
        <v>0.477927220034991</v>
      </c>
      <c r="H9">
        <f t="shared" si="3"/>
        <v>0.2284144276503747</v>
      </c>
      <c r="I9">
        <f t="shared" si="4"/>
        <v>0.477927220034991</v>
      </c>
      <c r="L9" t="s">
        <v>5</v>
      </c>
      <c r="M9">
        <f>COUNTIFS(E2:E241,"=0",F2:F241,"=0")</f>
        <v>33</v>
      </c>
      <c r="N9">
        <f>COUNTIFS(E2:E241,"=0",F2:F241,"=1")</f>
        <v>37</v>
      </c>
    </row>
    <row r="10" spans="1:14" x14ac:dyDescent="0.35">
      <c r="A10" t="s">
        <v>4</v>
      </c>
      <c r="B10" t="s">
        <v>4</v>
      </c>
      <c r="C10">
        <v>6.1618037276923297E-2</v>
      </c>
      <c r="D10">
        <v>0.93838196272307595</v>
      </c>
      <c r="E10">
        <f t="shared" si="0"/>
        <v>1</v>
      </c>
      <c r="F10">
        <f t="shared" si="1"/>
        <v>1</v>
      </c>
      <c r="G10">
        <f t="shared" si="2"/>
        <v>6.1618037276924054E-2</v>
      </c>
      <c r="H10">
        <f t="shared" si="3"/>
        <v>3.7967825178604024E-3</v>
      </c>
      <c r="I10">
        <f t="shared" si="4"/>
        <v>6.1618037276924054E-2</v>
      </c>
      <c r="L10" t="s">
        <v>4</v>
      </c>
      <c r="M10">
        <f>COUNTIFS(E2:E241,"=1",F2:F241,"=0")</f>
        <v>14</v>
      </c>
      <c r="N10">
        <f>COUNTIFS(E2:E241,"=1",F2:F241,"=1")</f>
        <v>156</v>
      </c>
    </row>
    <row r="11" spans="1:14" x14ac:dyDescent="0.35">
      <c r="A11" t="s">
        <v>4</v>
      </c>
      <c r="B11" t="s">
        <v>5</v>
      </c>
      <c r="C11">
        <v>0.59213169684136502</v>
      </c>
      <c r="D11">
        <v>0.40786830315863398</v>
      </c>
      <c r="E11">
        <f t="shared" si="0"/>
        <v>1</v>
      </c>
      <c r="F11">
        <f t="shared" si="1"/>
        <v>1</v>
      </c>
      <c r="G11">
        <f t="shared" si="2"/>
        <v>0.59213169684136602</v>
      </c>
      <c r="H11">
        <f t="shared" si="3"/>
        <v>0.35061994640423538</v>
      </c>
      <c r="I11">
        <f t="shared" si="4"/>
        <v>0.59213169684136602</v>
      </c>
    </row>
    <row r="12" spans="1:14" x14ac:dyDescent="0.35">
      <c r="A12" t="s">
        <v>4</v>
      </c>
      <c r="B12" t="s">
        <v>4</v>
      </c>
      <c r="C12">
        <v>1.78442589460607E-2</v>
      </c>
      <c r="D12">
        <v>0.98215574105393899</v>
      </c>
      <c r="E12">
        <f t="shared" si="0"/>
        <v>1</v>
      </c>
      <c r="F12">
        <f t="shared" si="1"/>
        <v>1</v>
      </c>
      <c r="G12">
        <f t="shared" si="2"/>
        <v>1.7844258946061009E-2</v>
      </c>
      <c r="H12">
        <f t="shared" si="3"/>
        <v>3.1841757733407837E-4</v>
      </c>
      <c r="I12">
        <f t="shared" si="4"/>
        <v>1.7844258946061009E-2</v>
      </c>
      <c r="K12" t="s">
        <v>37</v>
      </c>
      <c r="L12">
        <f>N10/(N10+N9)</f>
        <v>0.80829015544041449</v>
      </c>
    </row>
    <row r="13" spans="1:14" x14ac:dyDescent="0.35">
      <c r="A13" t="s">
        <v>4</v>
      </c>
      <c r="B13" t="s">
        <v>5</v>
      </c>
      <c r="C13">
        <v>0.71800275824150805</v>
      </c>
      <c r="D13">
        <v>0.281997241758491</v>
      </c>
      <c r="E13">
        <f t="shared" si="0"/>
        <v>1</v>
      </c>
      <c r="F13">
        <f t="shared" si="1"/>
        <v>0</v>
      </c>
      <c r="G13">
        <f t="shared" si="2"/>
        <v>0.71800275824150894</v>
      </c>
      <c r="H13">
        <f t="shared" si="3"/>
        <v>0.5155279608424147</v>
      </c>
      <c r="I13">
        <f t="shared" si="4"/>
        <v>0.71800275824150894</v>
      </c>
      <c r="K13" t="s">
        <v>38</v>
      </c>
      <c r="L13">
        <f>N10/(N10+M10)</f>
        <v>0.91764705882352937</v>
      </c>
    </row>
    <row r="14" spans="1:14" x14ac:dyDescent="0.35">
      <c r="A14" t="s">
        <v>4</v>
      </c>
      <c r="B14" t="s">
        <v>4</v>
      </c>
      <c r="C14">
        <v>4.9447502113724402E-2</v>
      </c>
      <c r="D14">
        <v>0.95055249788627505</v>
      </c>
      <c r="E14">
        <f t="shared" si="0"/>
        <v>1</v>
      </c>
      <c r="F14">
        <f t="shared" si="1"/>
        <v>1</v>
      </c>
      <c r="G14">
        <f t="shared" si="2"/>
        <v>4.944750211372495E-2</v>
      </c>
      <c r="H14">
        <f t="shared" si="3"/>
        <v>2.4450554652868336E-3</v>
      </c>
      <c r="I14">
        <f t="shared" si="4"/>
        <v>4.944750211372495E-2</v>
      </c>
      <c r="K14" t="s">
        <v>39</v>
      </c>
      <c r="L14">
        <f>2*(L12*L13)/(L12+L13)</f>
        <v>0.85950413223140487</v>
      </c>
    </row>
    <row r="15" spans="1:14" x14ac:dyDescent="0.35">
      <c r="A15" t="s">
        <v>4</v>
      </c>
      <c r="B15" t="s">
        <v>4</v>
      </c>
      <c r="C15">
        <v>0.153940572479767</v>
      </c>
      <c r="D15">
        <v>0.846059427520232</v>
      </c>
      <c r="E15">
        <f t="shared" si="0"/>
        <v>1</v>
      </c>
      <c r="F15">
        <f t="shared" si="1"/>
        <v>1</v>
      </c>
      <c r="G15">
        <f t="shared" si="2"/>
        <v>0.153940572479768</v>
      </c>
      <c r="H15">
        <f t="shared" si="3"/>
        <v>2.3697699855398706E-2</v>
      </c>
      <c r="I15">
        <f t="shared" si="4"/>
        <v>0.153940572479768</v>
      </c>
    </row>
    <row r="16" spans="1:14" x14ac:dyDescent="0.35">
      <c r="A16" t="s">
        <v>4</v>
      </c>
      <c r="B16" t="s">
        <v>4</v>
      </c>
      <c r="C16">
        <v>9.47602687359375E-2</v>
      </c>
      <c r="D16">
        <v>0.90523973126406199</v>
      </c>
      <c r="E16">
        <f t="shared" si="0"/>
        <v>1</v>
      </c>
      <c r="F16">
        <f t="shared" si="1"/>
        <v>1</v>
      </c>
      <c r="G16">
        <f t="shared" si="2"/>
        <v>9.4760268735938014E-2</v>
      </c>
      <c r="H16">
        <f t="shared" si="3"/>
        <v>8.9795085309071921E-3</v>
      </c>
      <c r="I16">
        <f t="shared" si="4"/>
        <v>9.4760268735938014E-2</v>
      </c>
    </row>
    <row r="17" spans="1:9" x14ac:dyDescent="0.35">
      <c r="A17" t="s">
        <v>4</v>
      </c>
      <c r="B17" t="s">
        <v>4</v>
      </c>
      <c r="C17">
        <v>1.84241309143615E-2</v>
      </c>
      <c r="D17">
        <v>0.98157586908563799</v>
      </c>
      <c r="E17">
        <f t="shared" si="0"/>
        <v>1</v>
      </c>
      <c r="F17">
        <f t="shared" si="1"/>
        <v>1</v>
      </c>
      <c r="G17">
        <f t="shared" si="2"/>
        <v>1.8424130914362014E-2</v>
      </c>
      <c r="H17">
        <f t="shared" si="3"/>
        <v>3.3944859994955006E-4</v>
      </c>
      <c r="I17">
        <f t="shared" si="4"/>
        <v>1.8424130914362014E-2</v>
      </c>
    </row>
    <row r="18" spans="1:9" x14ac:dyDescent="0.35">
      <c r="A18" t="s">
        <v>4</v>
      </c>
      <c r="B18" t="s">
        <v>4</v>
      </c>
      <c r="C18">
        <v>0.239556257002461</v>
      </c>
      <c r="D18">
        <v>0.76044374299753803</v>
      </c>
      <c r="E18">
        <f t="shared" si="0"/>
        <v>1</v>
      </c>
      <c r="F18">
        <f t="shared" si="1"/>
        <v>1</v>
      </c>
      <c r="G18">
        <f t="shared" si="2"/>
        <v>0.23955625700246197</v>
      </c>
      <c r="H18">
        <f t="shared" si="3"/>
        <v>5.738720026902961E-2</v>
      </c>
      <c r="I18">
        <f t="shared" si="4"/>
        <v>0.23955625700246197</v>
      </c>
    </row>
    <row r="19" spans="1:9" x14ac:dyDescent="0.35">
      <c r="A19" t="s">
        <v>4</v>
      </c>
      <c r="B19" t="s">
        <v>4</v>
      </c>
      <c r="C19">
        <v>1.30684195992994E-2</v>
      </c>
      <c r="D19">
        <v>0.98693158040069995</v>
      </c>
      <c r="E19">
        <f t="shared" si="0"/>
        <v>1</v>
      </c>
      <c r="F19">
        <f t="shared" si="1"/>
        <v>1</v>
      </c>
      <c r="G19">
        <f t="shared" si="2"/>
        <v>1.3068419599300052E-2</v>
      </c>
      <c r="H19">
        <f t="shared" si="3"/>
        <v>1.7078359082336973E-4</v>
      </c>
      <c r="I19">
        <f t="shared" si="4"/>
        <v>1.3068419599300052E-2</v>
      </c>
    </row>
    <row r="20" spans="1:9" x14ac:dyDescent="0.35">
      <c r="A20" t="s">
        <v>4</v>
      </c>
      <c r="B20" t="s">
        <v>5</v>
      </c>
      <c r="C20">
        <v>0.52805185133513599</v>
      </c>
      <c r="D20">
        <v>0.47194814866486301</v>
      </c>
      <c r="E20">
        <f t="shared" si="0"/>
        <v>1</v>
      </c>
      <c r="F20">
        <f t="shared" si="1"/>
        <v>1</v>
      </c>
      <c r="G20">
        <f t="shared" si="2"/>
        <v>0.52805185133513699</v>
      </c>
      <c r="H20">
        <f t="shared" si="3"/>
        <v>0.27883875769846561</v>
      </c>
      <c r="I20">
        <f t="shared" si="4"/>
        <v>0.52805185133513699</v>
      </c>
    </row>
    <row r="21" spans="1:9" x14ac:dyDescent="0.35">
      <c r="A21" t="s">
        <v>4</v>
      </c>
      <c r="B21" t="s">
        <v>4</v>
      </c>
      <c r="C21">
        <v>0.145705804623257</v>
      </c>
      <c r="D21">
        <v>0.854294195376742</v>
      </c>
      <c r="E21">
        <f t="shared" si="0"/>
        <v>1</v>
      </c>
      <c r="F21">
        <f t="shared" si="1"/>
        <v>1</v>
      </c>
      <c r="G21">
        <f t="shared" si="2"/>
        <v>0.145705804623258</v>
      </c>
      <c r="H21">
        <f t="shared" si="3"/>
        <v>2.1230181500911032E-2</v>
      </c>
      <c r="I21">
        <f t="shared" si="4"/>
        <v>0.145705804623258</v>
      </c>
    </row>
    <row r="22" spans="1:9" x14ac:dyDescent="0.35">
      <c r="A22" t="s">
        <v>4</v>
      </c>
      <c r="B22" t="s">
        <v>4</v>
      </c>
      <c r="C22">
        <v>0.48648517102444799</v>
      </c>
      <c r="D22">
        <v>0.51351482897555101</v>
      </c>
      <c r="E22">
        <f t="shared" si="0"/>
        <v>1</v>
      </c>
      <c r="F22">
        <f t="shared" si="1"/>
        <v>1</v>
      </c>
      <c r="G22">
        <f t="shared" si="2"/>
        <v>0.48648517102444899</v>
      </c>
      <c r="H22">
        <f t="shared" si="3"/>
        <v>0.2366678216266874</v>
      </c>
      <c r="I22">
        <f t="shared" si="4"/>
        <v>0.48648517102444899</v>
      </c>
    </row>
    <row r="23" spans="1:9" x14ac:dyDescent="0.35">
      <c r="A23" t="s">
        <v>5</v>
      </c>
      <c r="B23" t="s">
        <v>4</v>
      </c>
      <c r="C23">
        <v>0.41986986056935299</v>
      </c>
      <c r="D23">
        <v>0.58013013943064595</v>
      </c>
      <c r="E23">
        <f t="shared" si="0"/>
        <v>0</v>
      </c>
      <c r="F23">
        <f t="shared" si="1"/>
        <v>1</v>
      </c>
      <c r="G23">
        <f t="shared" si="2"/>
        <v>-0.58013013943064595</v>
      </c>
      <c r="H23">
        <f t="shared" si="3"/>
        <v>0.33655097867582073</v>
      </c>
      <c r="I23">
        <f t="shared" si="4"/>
        <v>0.58013013943064595</v>
      </c>
    </row>
    <row r="24" spans="1:9" x14ac:dyDescent="0.35">
      <c r="A24" t="s">
        <v>4</v>
      </c>
      <c r="B24" t="s">
        <v>4</v>
      </c>
      <c r="C24">
        <v>5.6371602504192899E-3</v>
      </c>
      <c r="D24">
        <v>0.99436283974957995</v>
      </c>
      <c r="E24">
        <f t="shared" si="0"/>
        <v>1</v>
      </c>
      <c r="F24">
        <f t="shared" si="1"/>
        <v>1</v>
      </c>
      <c r="G24">
        <f t="shared" si="2"/>
        <v>5.637160250420048E-3</v>
      </c>
      <c r="H24">
        <f t="shared" si="3"/>
        <v>3.177757568891582E-5</v>
      </c>
      <c r="I24">
        <f t="shared" si="4"/>
        <v>5.637160250420048E-3</v>
      </c>
    </row>
    <row r="25" spans="1:9" x14ac:dyDescent="0.35">
      <c r="A25" t="s">
        <v>4</v>
      </c>
      <c r="B25" t="s">
        <v>4</v>
      </c>
      <c r="C25">
        <v>0.117281079355121</v>
      </c>
      <c r="D25">
        <v>0.882718920644878</v>
      </c>
      <c r="E25">
        <f t="shared" si="0"/>
        <v>1</v>
      </c>
      <c r="F25">
        <f t="shared" si="1"/>
        <v>1</v>
      </c>
      <c r="G25">
        <f t="shared" si="2"/>
        <v>0.117281079355122</v>
      </c>
      <c r="H25">
        <f t="shared" si="3"/>
        <v>1.3754851574702423E-2</v>
      </c>
      <c r="I25">
        <f t="shared" si="4"/>
        <v>0.117281079355122</v>
      </c>
    </row>
    <row r="26" spans="1:9" x14ac:dyDescent="0.35">
      <c r="A26" t="s">
        <v>4</v>
      </c>
      <c r="B26" t="s">
        <v>5</v>
      </c>
      <c r="C26">
        <v>0.98345461192899097</v>
      </c>
      <c r="D26">
        <v>1.6545388071008599E-2</v>
      </c>
      <c r="E26">
        <f t="shared" si="0"/>
        <v>1</v>
      </c>
      <c r="F26">
        <f t="shared" si="1"/>
        <v>0</v>
      </c>
      <c r="G26">
        <f t="shared" si="2"/>
        <v>0.98345461192899142</v>
      </c>
      <c r="H26">
        <f t="shared" si="3"/>
        <v>0.96718297372440309</v>
      </c>
      <c r="I26">
        <f t="shared" si="4"/>
        <v>0.98345461192899142</v>
      </c>
    </row>
    <row r="27" spans="1:9" x14ac:dyDescent="0.35">
      <c r="A27" t="s">
        <v>4</v>
      </c>
      <c r="B27" t="s">
        <v>4</v>
      </c>
      <c r="C27">
        <v>0.29714524622420802</v>
      </c>
      <c r="D27">
        <v>0.70285475377579099</v>
      </c>
      <c r="E27">
        <f t="shared" si="0"/>
        <v>1</v>
      </c>
      <c r="F27">
        <f t="shared" si="1"/>
        <v>1</v>
      </c>
      <c r="G27">
        <f t="shared" si="2"/>
        <v>0.29714524622420901</v>
      </c>
      <c r="H27">
        <f t="shared" si="3"/>
        <v>8.8295297353645802E-2</v>
      </c>
      <c r="I27">
        <f t="shared" si="4"/>
        <v>0.29714524622420901</v>
      </c>
    </row>
    <row r="28" spans="1:9" x14ac:dyDescent="0.35">
      <c r="A28" t="s">
        <v>4</v>
      </c>
      <c r="B28" t="s">
        <v>4</v>
      </c>
      <c r="C28">
        <v>6.5601988350066698E-2</v>
      </c>
      <c r="D28">
        <v>0.93439801164993297</v>
      </c>
      <c r="E28">
        <f t="shared" si="0"/>
        <v>1</v>
      </c>
      <c r="F28">
        <f t="shared" si="1"/>
        <v>1</v>
      </c>
      <c r="G28">
        <f t="shared" si="2"/>
        <v>6.5601988350067031E-2</v>
      </c>
      <c r="H28">
        <f t="shared" si="3"/>
        <v>4.30362087548233E-3</v>
      </c>
      <c r="I28">
        <f t="shared" si="4"/>
        <v>6.5601988350067031E-2</v>
      </c>
    </row>
    <row r="29" spans="1:9" x14ac:dyDescent="0.35">
      <c r="A29" t="s">
        <v>4</v>
      </c>
      <c r="B29" t="s">
        <v>4</v>
      </c>
      <c r="C29">
        <v>4.9559525926996598E-2</v>
      </c>
      <c r="D29">
        <v>0.95044047407300303</v>
      </c>
      <c r="E29">
        <f t="shared" si="0"/>
        <v>1</v>
      </c>
      <c r="F29">
        <f t="shared" si="1"/>
        <v>1</v>
      </c>
      <c r="G29">
        <f t="shared" si="2"/>
        <v>4.9559525926996972E-2</v>
      </c>
      <c r="H29">
        <f t="shared" si="3"/>
        <v>2.4561466101086851E-3</v>
      </c>
      <c r="I29">
        <f t="shared" si="4"/>
        <v>4.9559525926996972E-2</v>
      </c>
    </row>
    <row r="30" spans="1:9" x14ac:dyDescent="0.35">
      <c r="A30" t="s">
        <v>5</v>
      </c>
      <c r="B30" t="s">
        <v>4</v>
      </c>
      <c r="C30">
        <v>0.22232431914898801</v>
      </c>
      <c r="D30">
        <v>0.77767568085101102</v>
      </c>
      <c r="E30">
        <f t="shared" si="0"/>
        <v>0</v>
      </c>
      <c r="F30">
        <f t="shared" si="1"/>
        <v>1</v>
      </c>
      <c r="G30">
        <f t="shared" si="2"/>
        <v>-0.77767568085101102</v>
      </c>
      <c r="H30">
        <f t="shared" si="3"/>
        <v>0.60477946458708354</v>
      </c>
      <c r="I30">
        <f t="shared" si="4"/>
        <v>0.77767568085101102</v>
      </c>
    </row>
    <row r="31" spans="1:9" x14ac:dyDescent="0.35">
      <c r="A31" t="s">
        <v>4</v>
      </c>
      <c r="B31" t="s">
        <v>4</v>
      </c>
      <c r="C31">
        <v>0.15229817290467501</v>
      </c>
      <c r="D31">
        <v>0.84770182709532405</v>
      </c>
      <c r="E31">
        <f t="shared" si="0"/>
        <v>1</v>
      </c>
      <c r="F31">
        <f t="shared" si="1"/>
        <v>1</v>
      </c>
      <c r="G31">
        <f t="shared" si="2"/>
        <v>0.15229817290467595</v>
      </c>
      <c r="H31">
        <f t="shared" si="3"/>
        <v>2.3194733470102574E-2</v>
      </c>
      <c r="I31">
        <f t="shared" si="4"/>
        <v>0.15229817290467595</v>
      </c>
    </row>
    <row r="32" spans="1:9" x14ac:dyDescent="0.35">
      <c r="A32" t="s">
        <v>4</v>
      </c>
      <c r="B32" t="s">
        <v>4</v>
      </c>
      <c r="C32">
        <v>0.28645297883240001</v>
      </c>
      <c r="D32">
        <v>0.71354702116759905</v>
      </c>
      <c r="E32">
        <f t="shared" si="0"/>
        <v>1</v>
      </c>
      <c r="F32">
        <f t="shared" si="1"/>
        <v>1</v>
      </c>
      <c r="G32">
        <f t="shared" si="2"/>
        <v>0.28645297883240095</v>
      </c>
      <c r="H32">
        <f t="shared" si="3"/>
        <v>8.2055309081955949E-2</v>
      </c>
      <c r="I32">
        <f t="shared" si="4"/>
        <v>0.28645297883240095</v>
      </c>
    </row>
    <row r="33" spans="1:9" x14ac:dyDescent="0.35">
      <c r="A33" t="s">
        <v>5</v>
      </c>
      <c r="B33" t="s">
        <v>4</v>
      </c>
      <c r="C33">
        <v>0.32990993155057502</v>
      </c>
      <c r="D33">
        <v>0.67009006844942398</v>
      </c>
      <c r="E33">
        <f t="shared" si="0"/>
        <v>0</v>
      </c>
      <c r="F33">
        <f t="shared" si="1"/>
        <v>1</v>
      </c>
      <c r="G33">
        <f t="shared" si="2"/>
        <v>-0.67009006844942398</v>
      </c>
      <c r="H33">
        <f t="shared" si="3"/>
        <v>0.44902069983455373</v>
      </c>
      <c r="I33">
        <f t="shared" si="4"/>
        <v>0.67009006844942398</v>
      </c>
    </row>
    <row r="34" spans="1:9" x14ac:dyDescent="0.35">
      <c r="A34" t="s">
        <v>4</v>
      </c>
      <c r="B34" t="s">
        <v>4</v>
      </c>
      <c r="C34">
        <v>0.23565544346096001</v>
      </c>
      <c r="D34">
        <v>0.76434455653903899</v>
      </c>
      <c r="E34">
        <f t="shared" si="0"/>
        <v>1</v>
      </c>
      <c r="F34">
        <f t="shared" si="1"/>
        <v>1</v>
      </c>
      <c r="G34">
        <f t="shared" si="2"/>
        <v>0.23565544346096101</v>
      </c>
      <c r="H34">
        <f t="shared" si="3"/>
        <v>5.5533488032782193E-2</v>
      </c>
      <c r="I34">
        <f t="shared" si="4"/>
        <v>0.23565544346096101</v>
      </c>
    </row>
    <row r="35" spans="1:9" x14ac:dyDescent="0.35">
      <c r="A35" t="s">
        <v>5</v>
      </c>
      <c r="B35" t="s">
        <v>5</v>
      </c>
      <c r="C35">
        <v>0.59356356963301904</v>
      </c>
      <c r="D35">
        <v>0.40643643036698002</v>
      </c>
      <c r="E35">
        <f t="shared" si="0"/>
        <v>0</v>
      </c>
      <c r="F35">
        <f t="shared" si="1"/>
        <v>0</v>
      </c>
      <c r="G35">
        <f t="shared" si="2"/>
        <v>-0.40643643036698002</v>
      </c>
      <c r="H35">
        <f t="shared" si="3"/>
        <v>0.165190571929453</v>
      </c>
      <c r="I35">
        <f t="shared" si="4"/>
        <v>0.40643643036698002</v>
      </c>
    </row>
    <row r="36" spans="1:9" x14ac:dyDescent="0.35">
      <c r="A36" t="s">
        <v>5</v>
      </c>
      <c r="B36" t="s">
        <v>5</v>
      </c>
      <c r="C36">
        <v>0.91003518622019797</v>
      </c>
      <c r="D36">
        <v>8.99648137798012E-2</v>
      </c>
      <c r="E36">
        <f t="shared" si="0"/>
        <v>0</v>
      </c>
      <c r="F36">
        <f t="shared" si="1"/>
        <v>0</v>
      </c>
      <c r="G36">
        <f t="shared" si="2"/>
        <v>-8.99648137798012E-2</v>
      </c>
      <c r="H36">
        <f t="shared" si="3"/>
        <v>8.0936677184343074E-3</v>
      </c>
      <c r="I36">
        <f t="shared" si="4"/>
        <v>8.99648137798012E-2</v>
      </c>
    </row>
    <row r="37" spans="1:9" x14ac:dyDescent="0.35">
      <c r="A37" t="s">
        <v>5</v>
      </c>
      <c r="B37" t="s">
        <v>5</v>
      </c>
      <c r="C37">
        <v>0.74796269192192699</v>
      </c>
      <c r="D37">
        <v>0.25203730807807201</v>
      </c>
      <c r="E37">
        <f t="shared" si="0"/>
        <v>0</v>
      </c>
      <c r="F37">
        <f t="shared" si="1"/>
        <v>0</v>
      </c>
      <c r="G37">
        <f t="shared" si="2"/>
        <v>-0.25203730807807201</v>
      </c>
      <c r="H37">
        <f t="shared" si="3"/>
        <v>6.3522804663240978E-2</v>
      </c>
      <c r="I37">
        <f t="shared" si="4"/>
        <v>0.25203730807807201</v>
      </c>
    </row>
    <row r="38" spans="1:9" x14ac:dyDescent="0.35">
      <c r="A38" t="s">
        <v>5</v>
      </c>
      <c r="B38" t="s">
        <v>5</v>
      </c>
      <c r="C38">
        <v>0.70318336072684895</v>
      </c>
      <c r="D38">
        <v>0.29681663927315</v>
      </c>
      <c r="E38">
        <f t="shared" si="0"/>
        <v>0</v>
      </c>
      <c r="F38">
        <f t="shared" si="1"/>
        <v>0</v>
      </c>
      <c r="G38">
        <f t="shared" si="2"/>
        <v>-0.29681663927315</v>
      </c>
      <c r="H38">
        <f t="shared" si="3"/>
        <v>8.8100117349407245E-2</v>
      </c>
      <c r="I38">
        <f t="shared" si="4"/>
        <v>0.29681663927315</v>
      </c>
    </row>
    <row r="39" spans="1:9" x14ac:dyDescent="0.35">
      <c r="A39" t="s">
        <v>4</v>
      </c>
      <c r="B39" t="s">
        <v>4</v>
      </c>
      <c r="C39">
        <v>0.28745050761062801</v>
      </c>
      <c r="D39">
        <v>0.71254949238937104</v>
      </c>
      <c r="E39">
        <f t="shared" si="0"/>
        <v>1</v>
      </c>
      <c r="F39">
        <f t="shared" si="1"/>
        <v>1</v>
      </c>
      <c r="G39">
        <f t="shared" si="2"/>
        <v>0.28745050761062896</v>
      </c>
      <c r="H39">
        <f t="shared" si="3"/>
        <v>8.2627794325608253E-2</v>
      </c>
      <c r="I39">
        <f t="shared" si="4"/>
        <v>0.28745050761062896</v>
      </c>
    </row>
    <row r="40" spans="1:9" x14ac:dyDescent="0.35">
      <c r="A40" t="s">
        <v>5</v>
      </c>
      <c r="B40" t="s">
        <v>5</v>
      </c>
      <c r="C40">
        <v>0.77225873626960095</v>
      </c>
      <c r="D40">
        <v>0.22774126373039899</v>
      </c>
      <c r="E40">
        <f t="shared" si="0"/>
        <v>0</v>
      </c>
      <c r="F40">
        <f t="shared" si="1"/>
        <v>0</v>
      </c>
      <c r="G40">
        <f t="shared" si="2"/>
        <v>-0.22774126373039899</v>
      </c>
      <c r="H40">
        <f t="shared" si="3"/>
        <v>5.1866083205519144E-2</v>
      </c>
      <c r="I40">
        <f t="shared" si="4"/>
        <v>0.22774126373039899</v>
      </c>
    </row>
    <row r="41" spans="1:9" x14ac:dyDescent="0.35">
      <c r="A41" t="s">
        <v>4</v>
      </c>
      <c r="B41" t="s">
        <v>4</v>
      </c>
      <c r="C41">
        <v>0.111792129768507</v>
      </c>
      <c r="D41">
        <v>0.88820787023149195</v>
      </c>
      <c r="E41">
        <f t="shared" si="0"/>
        <v>1</v>
      </c>
      <c r="F41">
        <f t="shared" si="1"/>
        <v>1</v>
      </c>
      <c r="G41">
        <f t="shared" si="2"/>
        <v>0.11179212976850805</v>
      </c>
      <c r="H41">
        <f t="shared" si="3"/>
        <v>1.2497480278178945E-2</v>
      </c>
      <c r="I41">
        <f t="shared" si="4"/>
        <v>0.11179212976850805</v>
      </c>
    </row>
    <row r="42" spans="1:9" x14ac:dyDescent="0.35">
      <c r="A42" t="s">
        <v>4</v>
      </c>
      <c r="B42" t="s">
        <v>4</v>
      </c>
      <c r="C42">
        <v>0.38904363767629901</v>
      </c>
      <c r="D42">
        <v>0.61095636232369999</v>
      </c>
      <c r="E42">
        <f t="shared" si="0"/>
        <v>1</v>
      </c>
      <c r="F42">
        <f t="shared" si="1"/>
        <v>1</v>
      </c>
      <c r="G42">
        <f t="shared" si="2"/>
        <v>0.38904363767630001</v>
      </c>
      <c r="H42">
        <f t="shared" si="3"/>
        <v>0.1513549520164082</v>
      </c>
      <c r="I42">
        <f t="shared" si="4"/>
        <v>0.38904363767630001</v>
      </c>
    </row>
    <row r="43" spans="1:9" x14ac:dyDescent="0.35">
      <c r="A43" t="s">
        <v>4</v>
      </c>
      <c r="B43" t="s">
        <v>4</v>
      </c>
      <c r="C43">
        <v>1.3591963678309201E-2</v>
      </c>
      <c r="D43">
        <v>0.98640803632169005</v>
      </c>
      <c r="E43">
        <f t="shared" si="0"/>
        <v>1</v>
      </c>
      <c r="F43">
        <f t="shared" si="1"/>
        <v>1</v>
      </c>
      <c r="G43">
        <f t="shared" si="2"/>
        <v>1.3591963678309948E-2</v>
      </c>
      <c r="H43">
        <f t="shared" si="3"/>
        <v>1.8474147663249691E-4</v>
      </c>
      <c r="I43">
        <f t="shared" si="4"/>
        <v>1.3591963678309948E-2</v>
      </c>
    </row>
    <row r="44" spans="1:9" x14ac:dyDescent="0.35">
      <c r="A44" t="s">
        <v>4</v>
      </c>
      <c r="B44" t="s">
        <v>4</v>
      </c>
      <c r="C44">
        <v>3.6495655461129199E-2</v>
      </c>
      <c r="D44">
        <v>0.96350434453887002</v>
      </c>
      <c r="E44">
        <f t="shared" si="0"/>
        <v>1</v>
      </c>
      <c r="F44">
        <f t="shared" si="1"/>
        <v>1</v>
      </c>
      <c r="G44">
        <f t="shared" si="2"/>
        <v>3.6495655461129983E-2</v>
      </c>
      <c r="H44">
        <f t="shared" si="3"/>
        <v>1.3319328675375068E-3</v>
      </c>
      <c r="I44">
        <f t="shared" si="4"/>
        <v>3.6495655461129983E-2</v>
      </c>
    </row>
    <row r="45" spans="1:9" x14ac:dyDescent="0.35">
      <c r="A45" t="s">
        <v>4</v>
      </c>
      <c r="B45" t="s">
        <v>4</v>
      </c>
      <c r="C45">
        <v>2.83849742914099E-2</v>
      </c>
      <c r="D45">
        <v>0.97161502570859004</v>
      </c>
      <c r="E45">
        <f t="shared" si="0"/>
        <v>1</v>
      </c>
      <c r="F45">
        <f t="shared" si="1"/>
        <v>1</v>
      </c>
      <c r="G45">
        <f t="shared" si="2"/>
        <v>2.8384974291409959E-2</v>
      </c>
      <c r="H45">
        <f t="shared" si="3"/>
        <v>8.0570676552400432E-4</v>
      </c>
      <c r="I45">
        <f t="shared" si="4"/>
        <v>2.8384974291409959E-2</v>
      </c>
    </row>
    <row r="46" spans="1:9" x14ac:dyDescent="0.35">
      <c r="A46" t="s">
        <v>4</v>
      </c>
      <c r="B46" t="s">
        <v>4</v>
      </c>
      <c r="C46">
        <v>2.8599625928304701E-2</v>
      </c>
      <c r="D46">
        <v>0.97140037407169499</v>
      </c>
      <c r="E46">
        <f t="shared" si="0"/>
        <v>1</v>
      </c>
      <c r="F46">
        <f t="shared" si="1"/>
        <v>1</v>
      </c>
      <c r="G46">
        <f t="shared" si="2"/>
        <v>2.8599625928305006E-2</v>
      </c>
      <c r="H46">
        <f t="shared" si="3"/>
        <v>8.1793860323897596E-4</v>
      </c>
      <c r="I46">
        <f t="shared" si="4"/>
        <v>2.8599625928305006E-2</v>
      </c>
    </row>
    <row r="47" spans="1:9" x14ac:dyDescent="0.35">
      <c r="A47" t="s">
        <v>4</v>
      </c>
      <c r="B47" t="s">
        <v>4</v>
      </c>
      <c r="C47">
        <v>9.8883828981735505E-3</v>
      </c>
      <c r="D47">
        <v>0.99011161710182605</v>
      </c>
      <c r="E47">
        <f t="shared" si="0"/>
        <v>1</v>
      </c>
      <c r="F47">
        <f t="shared" si="1"/>
        <v>1</v>
      </c>
      <c r="G47">
        <f t="shared" si="2"/>
        <v>9.888382898173953E-3</v>
      </c>
      <c r="H47">
        <f t="shared" si="3"/>
        <v>9.7780116340899102E-5</v>
      </c>
      <c r="I47">
        <f t="shared" si="4"/>
        <v>9.888382898173953E-3</v>
      </c>
    </row>
    <row r="48" spans="1:9" x14ac:dyDescent="0.35">
      <c r="A48" t="s">
        <v>4</v>
      </c>
      <c r="B48" t="s">
        <v>4</v>
      </c>
      <c r="C48">
        <v>6.4245115572861305E-2</v>
      </c>
      <c r="D48">
        <v>0.93575488442713795</v>
      </c>
      <c r="E48">
        <f t="shared" si="0"/>
        <v>1</v>
      </c>
      <c r="F48">
        <f t="shared" si="1"/>
        <v>1</v>
      </c>
      <c r="G48">
        <f t="shared" si="2"/>
        <v>6.4245115572862055E-2</v>
      </c>
      <c r="H48">
        <f t="shared" si="3"/>
        <v>4.1274348749704027E-3</v>
      </c>
      <c r="I48">
        <f t="shared" si="4"/>
        <v>6.4245115572862055E-2</v>
      </c>
    </row>
    <row r="49" spans="1:9" x14ac:dyDescent="0.35">
      <c r="A49" t="s">
        <v>4</v>
      </c>
      <c r="B49" t="s">
        <v>4</v>
      </c>
      <c r="C49">
        <v>0.42254273966753297</v>
      </c>
      <c r="D49">
        <v>0.57745726033246603</v>
      </c>
      <c r="E49">
        <f t="shared" si="0"/>
        <v>1</v>
      </c>
      <c r="F49">
        <f t="shared" si="1"/>
        <v>1</v>
      </c>
      <c r="G49">
        <f t="shared" si="2"/>
        <v>0.42254273966753397</v>
      </c>
      <c r="H49">
        <f t="shared" si="3"/>
        <v>0.1785423668457454</v>
      </c>
      <c r="I49">
        <f t="shared" si="4"/>
        <v>0.42254273966753397</v>
      </c>
    </row>
    <row r="50" spans="1:9" x14ac:dyDescent="0.35">
      <c r="A50" t="s">
        <v>5</v>
      </c>
      <c r="B50" t="s">
        <v>4</v>
      </c>
      <c r="C50">
        <v>0.118869234604004</v>
      </c>
      <c r="D50">
        <v>0.881130765395995</v>
      </c>
      <c r="E50">
        <f t="shared" si="0"/>
        <v>0</v>
      </c>
      <c r="F50">
        <f t="shared" si="1"/>
        <v>1</v>
      </c>
      <c r="G50">
        <f t="shared" si="2"/>
        <v>-0.881130765395995</v>
      </c>
      <c r="H50">
        <f t="shared" si="3"/>
        <v>0.776391425727332</v>
      </c>
      <c r="I50">
        <f t="shared" si="4"/>
        <v>0.881130765395995</v>
      </c>
    </row>
    <row r="51" spans="1:9" x14ac:dyDescent="0.35">
      <c r="A51" t="s">
        <v>4</v>
      </c>
      <c r="B51" t="s">
        <v>4</v>
      </c>
      <c r="C51">
        <v>2.0828790021833202E-2</v>
      </c>
      <c r="D51">
        <v>0.97917120997816598</v>
      </c>
      <c r="E51">
        <f t="shared" si="0"/>
        <v>1</v>
      </c>
      <c r="F51">
        <f t="shared" si="1"/>
        <v>1</v>
      </c>
      <c r="G51">
        <f t="shared" si="2"/>
        <v>2.0828790021834021E-2</v>
      </c>
      <c r="H51">
        <f t="shared" si="3"/>
        <v>4.3383849377365247E-4</v>
      </c>
      <c r="I51">
        <f t="shared" si="4"/>
        <v>2.0828790021834021E-2</v>
      </c>
    </row>
    <row r="52" spans="1:9" x14ac:dyDescent="0.35">
      <c r="A52" t="s">
        <v>4</v>
      </c>
      <c r="B52" t="s">
        <v>4</v>
      </c>
      <c r="C52">
        <v>0.36173715929800299</v>
      </c>
      <c r="D52">
        <v>0.63826284070199601</v>
      </c>
      <c r="E52">
        <f t="shared" si="0"/>
        <v>1</v>
      </c>
      <c r="F52">
        <f t="shared" si="1"/>
        <v>1</v>
      </c>
      <c r="G52">
        <f t="shared" si="2"/>
        <v>0.36173715929800399</v>
      </c>
      <c r="H52">
        <f t="shared" si="3"/>
        <v>0.13085377241698951</v>
      </c>
      <c r="I52">
        <f t="shared" si="4"/>
        <v>0.36173715929800399</v>
      </c>
    </row>
    <row r="53" spans="1:9" x14ac:dyDescent="0.35">
      <c r="A53" t="s">
        <v>5</v>
      </c>
      <c r="B53" t="s">
        <v>4</v>
      </c>
      <c r="C53">
        <v>9.7562991538996294E-2</v>
      </c>
      <c r="D53">
        <v>0.90243700846100305</v>
      </c>
      <c r="E53">
        <f t="shared" si="0"/>
        <v>0</v>
      </c>
      <c r="F53">
        <f t="shared" si="1"/>
        <v>1</v>
      </c>
      <c r="G53">
        <f t="shared" si="2"/>
        <v>-0.90243700846100305</v>
      </c>
      <c r="H53">
        <f t="shared" si="3"/>
        <v>0.81439255424004453</v>
      </c>
      <c r="I53">
        <f t="shared" si="4"/>
        <v>0.90243700846100305</v>
      </c>
    </row>
    <row r="54" spans="1:9" x14ac:dyDescent="0.35">
      <c r="A54" t="s">
        <v>4</v>
      </c>
      <c r="B54" t="s">
        <v>5</v>
      </c>
      <c r="C54">
        <v>0.705457114647704</v>
      </c>
      <c r="D54">
        <v>0.294542885352295</v>
      </c>
      <c r="E54">
        <f t="shared" si="0"/>
        <v>1</v>
      </c>
      <c r="F54">
        <f t="shared" si="1"/>
        <v>0</v>
      </c>
      <c r="G54">
        <f t="shared" si="2"/>
        <v>0.705457114647705</v>
      </c>
      <c r="H54">
        <f t="shared" si="3"/>
        <v>0.4976697406070652</v>
      </c>
      <c r="I54">
        <f t="shared" si="4"/>
        <v>0.705457114647705</v>
      </c>
    </row>
    <row r="55" spans="1:9" x14ac:dyDescent="0.35">
      <c r="A55" t="s">
        <v>4</v>
      </c>
      <c r="B55" t="s">
        <v>4</v>
      </c>
      <c r="C55">
        <v>5.9513774693438402E-2</v>
      </c>
      <c r="D55">
        <v>0.94048622530656101</v>
      </c>
      <c r="E55">
        <f t="shared" si="0"/>
        <v>1</v>
      </c>
      <c r="F55">
        <f t="shared" si="1"/>
        <v>1</v>
      </c>
      <c r="G55">
        <f t="shared" si="2"/>
        <v>5.9513774693438992E-2</v>
      </c>
      <c r="H55">
        <f t="shared" si="3"/>
        <v>3.5418893782614195E-3</v>
      </c>
      <c r="I55">
        <f t="shared" si="4"/>
        <v>5.9513774693438992E-2</v>
      </c>
    </row>
    <row r="56" spans="1:9" x14ac:dyDescent="0.35">
      <c r="A56" t="s">
        <v>4</v>
      </c>
      <c r="B56" t="s">
        <v>4</v>
      </c>
      <c r="C56">
        <v>0.414416148478014</v>
      </c>
      <c r="D56">
        <v>0.585583851521985</v>
      </c>
      <c r="E56">
        <f t="shared" si="0"/>
        <v>1</v>
      </c>
      <c r="F56">
        <f t="shared" si="1"/>
        <v>1</v>
      </c>
      <c r="G56">
        <f t="shared" si="2"/>
        <v>0.414416148478015</v>
      </c>
      <c r="H56">
        <f t="shared" si="3"/>
        <v>0.17174074411935217</v>
      </c>
      <c r="I56">
        <f t="shared" si="4"/>
        <v>0.414416148478015</v>
      </c>
    </row>
    <row r="57" spans="1:9" x14ac:dyDescent="0.35">
      <c r="A57" t="s">
        <v>4</v>
      </c>
      <c r="B57" t="s">
        <v>4</v>
      </c>
      <c r="C57">
        <v>0.14080207096307101</v>
      </c>
      <c r="D57">
        <v>0.85919792903692904</v>
      </c>
      <c r="E57">
        <f t="shared" si="0"/>
        <v>1</v>
      </c>
      <c r="F57">
        <f t="shared" si="1"/>
        <v>1</v>
      </c>
      <c r="G57">
        <f t="shared" si="2"/>
        <v>0.14080207096307096</v>
      </c>
      <c r="H57">
        <f t="shared" si="3"/>
        <v>1.9825223187489669E-2</v>
      </c>
      <c r="I57">
        <f t="shared" si="4"/>
        <v>0.14080207096307096</v>
      </c>
    </row>
    <row r="58" spans="1:9" x14ac:dyDescent="0.35">
      <c r="A58" t="s">
        <v>4</v>
      </c>
      <c r="B58" t="s">
        <v>4</v>
      </c>
      <c r="C58">
        <v>0.223745120527686</v>
      </c>
      <c r="D58">
        <v>0.77625487947231298</v>
      </c>
      <c r="E58">
        <f t="shared" si="0"/>
        <v>1</v>
      </c>
      <c r="F58">
        <f t="shared" si="1"/>
        <v>1</v>
      </c>
      <c r="G58">
        <f t="shared" si="2"/>
        <v>0.22374512052768702</v>
      </c>
      <c r="H58">
        <f t="shared" si="3"/>
        <v>5.0061878959949194E-2</v>
      </c>
      <c r="I58">
        <f t="shared" si="4"/>
        <v>0.22374512052768702</v>
      </c>
    </row>
    <row r="59" spans="1:9" x14ac:dyDescent="0.35">
      <c r="A59" t="s">
        <v>4</v>
      </c>
      <c r="B59" t="s">
        <v>4</v>
      </c>
      <c r="C59">
        <v>7.0212548173015601E-2</v>
      </c>
      <c r="D59">
        <v>0.92978745182698397</v>
      </c>
      <c r="E59">
        <f t="shared" si="0"/>
        <v>1</v>
      </c>
      <c r="F59">
        <f t="shared" si="1"/>
        <v>1</v>
      </c>
      <c r="G59">
        <f t="shared" si="2"/>
        <v>7.0212548173016032E-2</v>
      </c>
      <c r="H59">
        <f t="shared" si="3"/>
        <v>4.9298019209480966E-3</v>
      </c>
      <c r="I59">
        <f t="shared" si="4"/>
        <v>7.0212548173016032E-2</v>
      </c>
    </row>
    <row r="60" spans="1:9" x14ac:dyDescent="0.35">
      <c r="A60" t="s">
        <v>4</v>
      </c>
      <c r="B60" t="s">
        <v>4</v>
      </c>
      <c r="C60">
        <v>3.1309592473734202E-2</v>
      </c>
      <c r="D60">
        <v>0.96869040752626501</v>
      </c>
      <c r="E60">
        <f t="shared" si="0"/>
        <v>1</v>
      </c>
      <c r="F60">
        <f t="shared" si="1"/>
        <v>1</v>
      </c>
      <c r="G60">
        <f t="shared" si="2"/>
        <v>3.1309592473734993E-2</v>
      </c>
      <c r="H60">
        <f t="shared" si="3"/>
        <v>9.8029058087136293E-4</v>
      </c>
      <c r="I60">
        <f t="shared" si="4"/>
        <v>3.1309592473734993E-2</v>
      </c>
    </row>
    <row r="61" spans="1:9" x14ac:dyDescent="0.35">
      <c r="A61" t="s">
        <v>4</v>
      </c>
      <c r="B61" t="s">
        <v>4</v>
      </c>
      <c r="C61">
        <v>0.42805603923580399</v>
      </c>
      <c r="D61">
        <v>0.57194396076419496</v>
      </c>
      <c r="E61">
        <f t="shared" si="0"/>
        <v>1</v>
      </c>
      <c r="F61">
        <f t="shared" si="1"/>
        <v>1</v>
      </c>
      <c r="G61">
        <f t="shared" si="2"/>
        <v>0.42805603923580504</v>
      </c>
      <c r="H61">
        <f t="shared" si="3"/>
        <v>0.18323197272624506</v>
      </c>
      <c r="I61">
        <f t="shared" si="4"/>
        <v>0.42805603923580504</v>
      </c>
    </row>
    <row r="62" spans="1:9" x14ac:dyDescent="0.35">
      <c r="A62" t="s">
        <v>5</v>
      </c>
      <c r="B62" t="s">
        <v>4</v>
      </c>
      <c r="C62">
        <v>0.27936083285461599</v>
      </c>
      <c r="D62">
        <v>0.72063916714538301</v>
      </c>
      <c r="E62">
        <f t="shared" si="0"/>
        <v>0</v>
      </c>
      <c r="F62">
        <f t="shared" si="1"/>
        <v>1</v>
      </c>
      <c r="G62">
        <f t="shared" si="2"/>
        <v>-0.72063916714538301</v>
      </c>
      <c r="H62">
        <f t="shared" si="3"/>
        <v>0.51932080922399126</v>
      </c>
      <c r="I62">
        <f t="shared" si="4"/>
        <v>0.72063916714538301</v>
      </c>
    </row>
    <row r="63" spans="1:9" x14ac:dyDescent="0.35">
      <c r="A63" t="s">
        <v>4</v>
      </c>
      <c r="B63" t="s">
        <v>5</v>
      </c>
      <c r="C63">
        <v>0.56360119428441202</v>
      </c>
      <c r="D63">
        <v>0.43639880571558698</v>
      </c>
      <c r="E63">
        <f t="shared" si="0"/>
        <v>1</v>
      </c>
      <c r="F63">
        <f t="shared" si="1"/>
        <v>1</v>
      </c>
      <c r="G63">
        <f t="shared" si="2"/>
        <v>0.56360119428441302</v>
      </c>
      <c r="H63">
        <f t="shared" si="3"/>
        <v>0.31764630619881667</v>
      </c>
      <c r="I63">
        <f t="shared" si="4"/>
        <v>0.56360119428441302</v>
      </c>
    </row>
    <row r="64" spans="1:9" x14ac:dyDescent="0.35">
      <c r="A64" t="s">
        <v>4</v>
      </c>
      <c r="B64" t="s">
        <v>4</v>
      </c>
      <c r="C64">
        <v>0.20405643096984</v>
      </c>
      <c r="D64">
        <v>0.79594356903015895</v>
      </c>
      <c r="E64">
        <f t="shared" si="0"/>
        <v>1</v>
      </c>
      <c r="F64">
        <f t="shared" si="1"/>
        <v>1</v>
      </c>
      <c r="G64">
        <f t="shared" si="2"/>
        <v>0.20405643096984105</v>
      </c>
      <c r="H64">
        <f t="shared" si="3"/>
        <v>4.1639027020149509E-2</v>
      </c>
      <c r="I64">
        <f t="shared" si="4"/>
        <v>0.20405643096984105</v>
      </c>
    </row>
    <row r="65" spans="1:9" x14ac:dyDescent="0.35">
      <c r="A65" t="s">
        <v>4</v>
      </c>
      <c r="B65" t="s">
        <v>4</v>
      </c>
      <c r="C65">
        <v>9.8960101976394002E-2</v>
      </c>
      <c r="D65">
        <v>0.90103989802360596</v>
      </c>
      <c r="E65">
        <f t="shared" si="0"/>
        <v>1</v>
      </c>
      <c r="F65">
        <f t="shared" si="1"/>
        <v>1</v>
      </c>
      <c r="G65">
        <f t="shared" si="2"/>
        <v>9.8960101976394044E-2</v>
      </c>
      <c r="H65">
        <f t="shared" si="3"/>
        <v>9.7931017831783089E-3</v>
      </c>
      <c r="I65">
        <f t="shared" si="4"/>
        <v>9.8960101976394044E-2</v>
      </c>
    </row>
    <row r="66" spans="1:9" x14ac:dyDescent="0.35">
      <c r="A66" t="s">
        <v>4</v>
      </c>
      <c r="B66" t="s">
        <v>4</v>
      </c>
      <c r="C66">
        <v>4.5816992004478703E-2</v>
      </c>
      <c r="D66">
        <v>0.95418300799552103</v>
      </c>
      <c r="E66">
        <f t="shared" si="0"/>
        <v>1</v>
      </c>
      <c r="F66">
        <f t="shared" si="1"/>
        <v>1</v>
      </c>
      <c r="G66">
        <f t="shared" si="2"/>
        <v>4.5816992004478974E-2</v>
      </c>
      <c r="H66">
        <f t="shared" si="3"/>
        <v>2.0991967563384903E-3</v>
      </c>
      <c r="I66">
        <f t="shared" si="4"/>
        <v>4.5816992004478974E-2</v>
      </c>
    </row>
    <row r="67" spans="1:9" x14ac:dyDescent="0.35">
      <c r="A67" t="s">
        <v>4</v>
      </c>
      <c r="B67" t="s">
        <v>5</v>
      </c>
      <c r="C67">
        <v>0.81662739739591605</v>
      </c>
      <c r="D67">
        <v>0.183372602604083</v>
      </c>
      <c r="E67">
        <f t="shared" ref="E67:E130" si="5">IF(A67="Good",1,0)</f>
        <v>1</v>
      </c>
      <c r="F67">
        <f t="shared" ref="F67:F130" si="6">IF(D67&gt;=$L$4,1,0)</f>
        <v>0</v>
      </c>
      <c r="G67">
        <f t="shared" ref="G67:G130" si="7">E67-D67</f>
        <v>0.81662739739591705</v>
      </c>
      <c r="H67">
        <f t="shared" ref="H67:H130" si="8">G67^2</f>
        <v>0.66688030617762906</v>
      </c>
      <c r="I67">
        <f t="shared" ref="I67:I130" si="9">ABS(G67)</f>
        <v>0.81662739739591705</v>
      </c>
    </row>
    <row r="68" spans="1:9" x14ac:dyDescent="0.35">
      <c r="A68" t="s">
        <v>5</v>
      </c>
      <c r="B68" t="s">
        <v>5</v>
      </c>
      <c r="C68">
        <v>0.82078185705462303</v>
      </c>
      <c r="D68">
        <v>0.179218142945376</v>
      </c>
      <c r="E68">
        <f t="shared" si="5"/>
        <v>0</v>
      </c>
      <c r="F68">
        <f t="shared" si="6"/>
        <v>0</v>
      </c>
      <c r="G68">
        <f t="shared" si="7"/>
        <v>-0.179218142945376</v>
      </c>
      <c r="H68">
        <f t="shared" si="8"/>
        <v>3.2119142760789227E-2</v>
      </c>
      <c r="I68">
        <f t="shared" si="9"/>
        <v>0.179218142945376</v>
      </c>
    </row>
    <row r="69" spans="1:9" x14ac:dyDescent="0.35">
      <c r="A69" t="s">
        <v>5</v>
      </c>
      <c r="B69" t="s">
        <v>5</v>
      </c>
      <c r="C69">
        <v>0.82781724407560098</v>
      </c>
      <c r="D69">
        <v>0.172182755924398</v>
      </c>
      <c r="E69">
        <f t="shared" si="5"/>
        <v>0</v>
      </c>
      <c r="F69">
        <f t="shared" si="6"/>
        <v>0</v>
      </c>
      <c r="G69">
        <f t="shared" si="7"/>
        <v>-0.172182755924398</v>
      </c>
      <c r="H69">
        <f t="shared" si="8"/>
        <v>2.9646901437720814E-2</v>
      </c>
      <c r="I69">
        <f t="shared" si="9"/>
        <v>0.172182755924398</v>
      </c>
    </row>
    <row r="70" spans="1:9" x14ac:dyDescent="0.35">
      <c r="A70" t="s">
        <v>5</v>
      </c>
      <c r="B70" t="s">
        <v>5</v>
      </c>
      <c r="C70">
        <v>0.76563646824362497</v>
      </c>
      <c r="D70">
        <v>0.23436353175637401</v>
      </c>
      <c r="E70">
        <f t="shared" si="5"/>
        <v>0</v>
      </c>
      <c r="F70">
        <f t="shared" si="6"/>
        <v>0</v>
      </c>
      <c r="G70">
        <f t="shared" si="7"/>
        <v>-0.23436353175637401</v>
      </c>
      <c r="H70">
        <f t="shared" si="8"/>
        <v>5.4926265017320924E-2</v>
      </c>
      <c r="I70">
        <f t="shared" si="9"/>
        <v>0.23436353175637401</v>
      </c>
    </row>
    <row r="71" spans="1:9" x14ac:dyDescent="0.35">
      <c r="A71" t="s">
        <v>4</v>
      </c>
      <c r="B71" t="s">
        <v>5</v>
      </c>
      <c r="C71">
        <v>0.50913157507331497</v>
      </c>
      <c r="D71">
        <v>0.49086842492668398</v>
      </c>
      <c r="E71">
        <f t="shared" si="5"/>
        <v>1</v>
      </c>
      <c r="F71">
        <f t="shared" si="6"/>
        <v>1</v>
      </c>
      <c r="G71">
        <f t="shared" si="7"/>
        <v>0.50913157507331608</v>
      </c>
      <c r="H71">
        <f t="shared" si="8"/>
        <v>0.25921496073663569</v>
      </c>
      <c r="I71">
        <f t="shared" si="9"/>
        <v>0.50913157507331608</v>
      </c>
    </row>
    <row r="72" spans="1:9" x14ac:dyDescent="0.35">
      <c r="A72" t="s">
        <v>5</v>
      </c>
      <c r="B72" t="s">
        <v>4</v>
      </c>
      <c r="C72">
        <v>0.43782231554207202</v>
      </c>
      <c r="D72">
        <v>0.56217768445792704</v>
      </c>
      <c r="E72">
        <f t="shared" si="5"/>
        <v>0</v>
      </c>
      <c r="F72">
        <f t="shared" si="6"/>
        <v>1</v>
      </c>
      <c r="G72">
        <f t="shared" si="7"/>
        <v>-0.56217768445792704</v>
      </c>
      <c r="H72">
        <f t="shared" si="8"/>
        <v>0.31604374890247661</v>
      </c>
      <c r="I72">
        <f t="shared" si="9"/>
        <v>0.56217768445792704</v>
      </c>
    </row>
    <row r="73" spans="1:9" x14ac:dyDescent="0.35">
      <c r="A73" t="s">
        <v>5</v>
      </c>
      <c r="B73" t="s">
        <v>4</v>
      </c>
      <c r="C73">
        <v>0.25587284299055402</v>
      </c>
      <c r="D73">
        <v>0.74412715700944598</v>
      </c>
      <c r="E73">
        <f t="shared" si="5"/>
        <v>0</v>
      </c>
      <c r="F73">
        <f t="shared" si="6"/>
        <v>1</v>
      </c>
      <c r="G73">
        <f t="shared" si="7"/>
        <v>-0.74412715700944598</v>
      </c>
      <c r="H73">
        <f t="shared" si="8"/>
        <v>0.55372522579896066</v>
      </c>
      <c r="I73">
        <f t="shared" si="9"/>
        <v>0.74412715700944598</v>
      </c>
    </row>
    <row r="74" spans="1:9" x14ac:dyDescent="0.35">
      <c r="A74" t="s">
        <v>4</v>
      </c>
      <c r="B74" t="s">
        <v>4</v>
      </c>
      <c r="C74">
        <v>7.4003346005348594E-2</v>
      </c>
      <c r="D74">
        <v>0.92599665399465103</v>
      </c>
      <c r="E74">
        <f t="shared" si="5"/>
        <v>1</v>
      </c>
      <c r="F74">
        <f t="shared" si="6"/>
        <v>1</v>
      </c>
      <c r="G74">
        <f t="shared" si="7"/>
        <v>7.4003346005348969E-2</v>
      </c>
      <c r="H74">
        <f t="shared" si="8"/>
        <v>5.4764952199873995E-3</v>
      </c>
      <c r="I74">
        <f t="shared" si="9"/>
        <v>7.4003346005348969E-2</v>
      </c>
    </row>
    <row r="75" spans="1:9" x14ac:dyDescent="0.35">
      <c r="A75" t="s">
        <v>4</v>
      </c>
      <c r="B75" t="s">
        <v>4</v>
      </c>
      <c r="C75">
        <v>1.80743075132563E-2</v>
      </c>
      <c r="D75">
        <v>0.981925692486743</v>
      </c>
      <c r="E75">
        <f t="shared" si="5"/>
        <v>1</v>
      </c>
      <c r="F75">
        <f t="shared" si="6"/>
        <v>1</v>
      </c>
      <c r="G75">
        <f t="shared" si="7"/>
        <v>1.8074307513257004E-2</v>
      </c>
      <c r="H75">
        <f t="shared" si="8"/>
        <v>3.2668059208377858E-4</v>
      </c>
      <c r="I75">
        <f t="shared" si="9"/>
        <v>1.8074307513257004E-2</v>
      </c>
    </row>
    <row r="76" spans="1:9" x14ac:dyDescent="0.35">
      <c r="A76" t="s">
        <v>4</v>
      </c>
      <c r="B76" t="s">
        <v>4</v>
      </c>
      <c r="C76">
        <v>0.30833437832147298</v>
      </c>
      <c r="D76">
        <v>0.69166562167852597</v>
      </c>
      <c r="E76">
        <f t="shared" si="5"/>
        <v>1</v>
      </c>
      <c r="F76">
        <f t="shared" si="6"/>
        <v>1</v>
      </c>
      <c r="G76">
        <f t="shared" si="7"/>
        <v>0.30833437832147403</v>
      </c>
      <c r="H76">
        <f t="shared" si="8"/>
        <v>9.5070088854889878E-2</v>
      </c>
      <c r="I76">
        <f t="shared" si="9"/>
        <v>0.30833437832147403</v>
      </c>
    </row>
    <row r="77" spans="1:9" x14ac:dyDescent="0.35">
      <c r="A77" t="s">
        <v>5</v>
      </c>
      <c r="B77" t="s">
        <v>5</v>
      </c>
      <c r="C77">
        <v>0.53285722934050195</v>
      </c>
      <c r="D77">
        <v>0.467142770659497</v>
      </c>
      <c r="E77">
        <f t="shared" si="5"/>
        <v>0</v>
      </c>
      <c r="F77">
        <f t="shared" si="6"/>
        <v>1</v>
      </c>
      <c r="G77">
        <f t="shared" si="7"/>
        <v>-0.467142770659497</v>
      </c>
      <c r="H77">
        <f t="shared" si="8"/>
        <v>0.21822236817943141</v>
      </c>
      <c r="I77">
        <f t="shared" si="9"/>
        <v>0.467142770659497</v>
      </c>
    </row>
    <row r="78" spans="1:9" x14ac:dyDescent="0.35">
      <c r="A78" t="s">
        <v>4</v>
      </c>
      <c r="B78" t="s">
        <v>4</v>
      </c>
      <c r="C78">
        <v>0.30382012210006898</v>
      </c>
      <c r="D78">
        <v>0.69617987789992997</v>
      </c>
      <c r="E78">
        <f t="shared" si="5"/>
        <v>1</v>
      </c>
      <c r="F78">
        <f t="shared" si="6"/>
        <v>1</v>
      </c>
      <c r="G78">
        <f t="shared" si="7"/>
        <v>0.30382012210007003</v>
      </c>
      <c r="H78">
        <f t="shared" si="8"/>
        <v>9.230666659290146E-2</v>
      </c>
      <c r="I78">
        <f t="shared" si="9"/>
        <v>0.30382012210007003</v>
      </c>
    </row>
    <row r="79" spans="1:9" x14ac:dyDescent="0.35">
      <c r="A79" t="s">
        <v>4</v>
      </c>
      <c r="B79" t="s">
        <v>4</v>
      </c>
      <c r="C79">
        <v>6.1620817801561402E-2</v>
      </c>
      <c r="D79">
        <v>0.93837918219843797</v>
      </c>
      <c r="E79">
        <f t="shared" si="5"/>
        <v>1</v>
      </c>
      <c r="F79">
        <f t="shared" si="6"/>
        <v>1</v>
      </c>
      <c r="G79">
        <f t="shared" si="7"/>
        <v>6.1620817801562033E-2</v>
      </c>
      <c r="H79">
        <f t="shared" si="8"/>
        <v>3.7971251865333046E-3</v>
      </c>
      <c r="I79">
        <f t="shared" si="9"/>
        <v>6.1620817801562033E-2</v>
      </c>
    </row>
    <row r="80" spans="1:9" x14ac:dyDescent="0.35">
      <c r="A80" t="s">
        <v>5</v>
      </c>
      <c r="B80" t="s">
        <v>5</v>
      </c>
      <c r="C80">
        <v>0.59895648083101904</v>
      </c>
      <c r="D80">
        <v>0.40104351916898001</v>
      </c>
      <c r="E80">
        <f t="shared" si="5"/>
        <v>0</v>
      </c>
      <c r="F80">
        <f t="shared" si="6"/>
        <v>0</v>
      </c>
      <c r="G80">
        <f t="shared" si="7"/>
        <v>-0.40104351916898001</v>
      </c>
      <c r="H80">
        <f t="shared" si="8"/>
        <v>0.16083590426744004</v>
      </c>
      <c r="I80">
        <f t="shared" si="9"/>
        <v>0.40104351916898001</v>
      </c>
    </row>
    <row r="81" spans="1:9" x14ac:dyDescent="0.35">
      <c r="A81" t="s">
        <v>5</v>
      </c>
      <c r="B81" t="s">
        <v>5</v>
      </c>
      <c r="C81">
        <v>0.55263072318841699</v>
      </c>
      <c r="D81">
        <v>0.44736927681158201</v>
      </c>
      <c r="E81">
        <f t="shared" si="5"/>
        <v>0</v>
      </c>
      <c r="F81">
        <f t="shared" si="6"/>
        <v>1</v>
      </c>
      <c r="G81">
        <f t="shared" si="7"/>
        <v>-0.44736927681158201</v>
      </c>
      <c r="H81">
        <f t="shared" si="8"/>
        <v>0.20013926983491789</v>
      </c>
      <c r="I81">
        <f t="shared" si="9"/>
        <v>0.44736927681158201</v>
      </c>
    </row>
    <row r="82" spans="1:9" x14ac:dyDescent="0.35">
      <c r="A82" t="s">
        <v>5</v>
      </c>
      <c r="B82" t="s">
        <v>4</v>
      </c>
      <c r="C82">
        <v>8.9748352853042307E-2</v>
      </c>
      <c r="D82">
        <v>0.91025164714695705</v>
      </c>
      <c r="E82">
        <f t="shared" si="5"/>
        <v>0</v>
      </c>
      <c r="F82">
        <f t="shared" si="6"/>
        <v>1</v>
      </c>
      <c r="G82">
        <f t="shared" si="7"/>
        <v>-0.91025164714695705</v>
      </c>
      <c r="H82">
        <f t="shared" si="8"/>
        <v>0.82855806113374841</v>
      </c>
      <c r="I82">
        <f t="shared" si="9"/>
        <v>0.91025164714695705</v>
      </c>
    </row>
    <row r="83" spans="1:9" x14ac:dyDescent="0.35">
      <c r="A83" t="s">
        <v>4</v>
      </c>
      <c r="B83" t="s">
        <v>4</v>
      </c>
      <c r="C83">
        <v>3.0564334692253201E-2</v>
      </c>
      <c r="D83">
        <v>0.96943566530774605</v>
      </c>
      <c r="E83">
        <f t="shared" si="5"/>
        <v>1</v>
      </c>
      <c r="F83">
        <f t="shared" si="6"/>
        <v>1</v>
      </c>
      <c r="G83">
        <f t="shared" si="7"/>
        <v>3.0564334692253947E-2</v>
      </c>
      <c r="H83">
        <f t="shared" si="8"/>
        <v>9.3417855518011816E-4</v>
      </c>
      <c r="I83">
        <f t="shared" si="9"/>
        <v>3.0564334692253947E-2</v>
      </c>
    </row>
    <row r="84" spans="1:9" x14ac:dyDescent="0.35">
      <c r="A84" t="s">
        <v>5</v>
      </c>
      <c r="B84" t="s">
        <v>5</v>
      </c>
      <c r="C84">
        <v>0.56147195725592303</v>
      </c>
      <c r="D84">
        <v>0.43852804274407597</v>
      </c>
      <c r="E84">
        <f t="shared" si="5"/>
        <v>0</v>
      </c>
      <c r="F84">
        <f t="shared" si="6"/>
        <v>1</v>
      </c>
      <c r="G84">
        <f t="shared" si="7"/>
        <v>-0.43852804274407597</v>
      </c>
      <c r="H84">
        <f t="shared" si="8"/>
        <v>0.19230684427295011</v>
      </c>
      <c r="I84">
        <f t="shared" si="9"/>
        <v>0.43852804274407597</v>
      </c>
    </row>
    <row r="85" spans="1:9" x14ac:dyDescent="0.35">
      <c r="A85" t="s">
        <v>4</v>
      </c>
      <c r="B85" t="s">
        <v>4</v>
      </c>
      <c r="C85">
        <v>7.4835069012477606E-2</v>
      </c>
      <c r="D85">
        <v>0.92516493098752195</v>
      </c>
      <c r="E85">
        <f t="shared" si="5"/>
        <v>1</v>
      </c>
      <c r="F85">
        <f t="shared" si="6"/>
        <v>1</v>
      </c>
      <c r="G85">
        <f t="shared" si="7"/>
        <v>7.483506901247805E-2</v>
      </c>
      <c r="H85">
        <f t="shared" si="8"/>
        <v>5.6002875541023523E-3</v>
      </c>
      <c r="I85">
        <f t="shared" si="9"/>
        <v>7.483506901247805E-2</v>
      </c>
    </row>
    <row r="86" spans="1:9" x14ac:dyDescent="0.35">
      <c r="A86" t="s">
        <v>4</v>
      </c>
      <c r="B86" t="s">
        <v>4</v>
      </c>
      <c r="C86">
        <v>0.34600760470595299</v>
      </c>
      <c r="D86">
        <v>0.65399239529404596</v>
      </c>
      <c r="E86">
        <f t="shared" si="5"/>
        <v>1</v>
      </c>
      <c r="F86">
        <f t="shared" si="6"/>
        <v>1</v>
      </c>
      <c r="G86">
        <f t="shared" si="7"/>
        <v>0.34600760470595404</v>
      </c>
      <c r="H86">
        <f t="shared" si="8"/>
        <v>0.11972126251435175</v>
      </c>
      <c r="I86">
        <f t="shared" si="9"/>
        <v>0.34600760470595404</v>
      </c>
    </row>
    <row r="87" spans="1:9" x14ac:dyDescent="0.35">
      <c r="A87" t="s">
        <v>4</v>
      </c>
      <c r="B87" t="s">
        <v>4</v>
      </c>
      <c r="C87">
        <v>3.7623766886650797E-2</v>
      </c>
      <c r="D87">
        <v>0.96237623311334897</v>
      </c>
      <c r="E87">
        <f t="shared" si="5"/>
        <v>1</v>
      </c>
      <c r="F87">
        <f t="shared" si="6"/>
        <v>1</v>
      </c>
      <c r="G87">
        <f t="shared" si="7"/>
        <v>3.7623766886651033E-2</v>
      </c>
      <c r="H87">
        <f t="shared" si="8"/>
        <v>1.4155478347410587E-3</v>
      </c>
      <c r="I87">
        <f t="shared" si="9"/>
        <v>3.7623766886651033E-2</v>
      </c>
    </row>
    <row r="88" spans="1:9" x14ac:dyDescent="0.35">
      <c r="A88" t="s">
        <v>4</v>
      </c>
      <c r="B88" t="s">
        <v>4</v>
      </c>
      <c r="C88">
        <v>0.33881442600356199</v>
      </c>
      <c r="D88">
        <v>0.66118557399643796</v>
      </c>
      <c r="E88">
        <f t="shared" si="5"/>
        <v>1</v>
      </c>
      <c r="F88">
        <f t="shared" si="6"/>
        <v>1</v>
      </c>
      <c r="G88">
        <f t="shared" si="7"/>
        <v>0.33881442600356204</v>
      </c>
      <c r="H88">
        <f t="shared" si="8"/>
        <v>0.11479521526812322</v>
      </c>
      <c r="I88">
        <f t="shared" si="9"/>
        <v>0.33881442600356204</v>
      </c>
    </row>
    <row r="89" spans="1:9" x14ac:dyDescent="0.35">
      <c r="A89" t="s">
        <v>4</v>
      </c>
      <c r="B89" t="s">
        <v>4</v>
      </c>
      <c r="C89">
        <v>9.3849660715006993E-3</v>
      </c>
      <c r="D89">
        <v>0.99061503392849903</v>
      </c>
      <c r="E89">
        <f t="shared" si="5"/>
        <v>1</v>
      </c>
      <c r="F89">
        <f t="shared" si="6"/>
        <v>1</v>
      </c>
      <c r="G89">
        <f t="shared" si="7"/>
        <v>9.3849660715009664E-3</v>
      </c>
      <c r="H89">
        <f t="shared" si="8"/>
        <v>8.8077588163224278E-5</v>
      </c>
      <c r="I89">
        <f t="shared" si="9"/>
        <v>9.3849660715009664E-3</v>
      </c>
    </row>
    <row r="90" spans="1:9" x14ac:dyDescent="0.35">
      <c r="A90" t="s">
        <v>4</v>
      </c>
      <c r="B90" t="s">
        <v>4</v>
      </c>
      <c r="C90">
        <v>0.36628822658926502</v>
      </c>
      <c r="D90">
        <v>0.63371177341073404</v>
      </c>
      <c r="E90">
        <f t="shared" si="5"/>
        <v>1</v>
      </c>
      <c r="F90">
        <f t="shared" si="6"/>
        <v>1</v>
      </c>
      <c r="G90">
        <f t="shared" si="7"/>
        <v>0.36628822658926596</v>
      </c>
      <c r="H90">
        <f t="shared" si="8"/>
        <v>0.13416706493790945</v>
      </c>
      <c r="I90">
        <f t="shared" si="9"/>
        <v>0.36628822658926596</v>
      </c>
    </row>
    <row r="91" spans="1:9" x14ac:dyDescent="0.35">
      <c r="A91" t="s">
        <v>5</v>
      </c>
      <c r="B91" t="s">
        <v>5</v>
      </c>
      <c r="C91">
        <v>0.65654436070141198</v>
      </c>
      <c r="D91">
        <v>0.34345563929858702</v>
      </c>
      <c r="E91">
        <f t="shared" si="5"/>
        <v>0</v>
      </c>
      <c r="F91">
        <f t="shared" si="6"/>
        <v>0</v>
      </c>
      <c r="G91">
        <f t="shared" si="7"/>
        <v>-0.34345563929858702</v>
      </c>
      <c r="H91">
        <f t="shared" si="8"/>
        <v>0.11796177616600112</v>
      </c>
      <c r="I91">
        <f t="shared" si="9"/>
        <v>0.34345563929858702</v>
      </c>
    </row>
    <row r="92" spans="1:9" x14ac:dyDescent="0.35">
      <c r="A92" t="s">
        <v>4</v>
      </c>
      <c r="B92" t="s">
        <v>4</v>
      </c>
      <c r="C92">
        <v>0.14859032911241599</v>
      </c>
      <c r="D92">
        <v>0.85140967088758301</v>
      </c>
      <c r="E92">
        <f t="shared" si="5"/>
        <v>1</v>
      </c>
      <c r="F92">
        <f t="shared" si="6"/>
        <v>1</v>
      </c>
      <c r="G92">
        <f t="shared" si="7"/>
        <v>0.14859032911241699</v>
      </c>
      <c r="H92">
        <f t="shared" si="8"/>
        <v>2.2079085905736394E-2</v>
      </c>
      <c r="I92">
        <f t="shared" si="9"/>
        <v>0.14859032911241699</v>
      </c>
    </row>
    <row r="93" spans="1:9" x14ac:dyDescent="0.35">
      <c r="A93" t="s">
        <v>5</v>
      </c>
      <c r="B93" t="s">
        <v>5</v>
      </c>
      <c r="C93">
        <v>0.85339169993605501</v>
      </c>
      <c r="D93">
        <v>0.14660830006394401</v>
      </c>
      <c r="E93">
        <f t="shared" si="5"/>
        <v>0</v>
      </c>
      <c r="F93">
        <f t="shared" si="6"/>
        <v>0</v>
      </c>
      <c r="G93">
        <f t="shared" si="7"/>
        <v>-0.14660830006394401</v>
      </c>
      <c r="H93">
        <f t="shared" si="8"/>
        <v>2.1493993647639445E-2</v>
      </c>
      <c r="I93">
        <f t="shared" si="9"/>
        <v>0.14660830006394401</v>
      </c>
    </row>
    <row r="94" spans="1:9" x14ac:dyDescent="0.35">
      <c r="A94" t="s">
        <v>4</v>
      </c>
      <c r="B94" t="s">
        <v>4</v>
      </c>
      <c r="C94">
        <v>0.285622314458504</v>
      </c>
      <c r="D94">
        <v>0.71437768554149494</v>
      </c>
      <c r="E94">
        <f t="shared" si="5"/>
        <v>1</v>
      </c>
      <c r="F94">
        <f t="shared" si="6"/>
        <v>1</v>
      </c>
      <c r="G94">
        <f t="shared" si="7"/>
        <v>0.28562231445850506</v>
      </c>
      <c r="H94">
        <f t="shared" si="8"/>
        <v>8.1580106516633152E-2</v>
      </c>
      <c r="I94">
        <f t="shared" si="9"/>
        <v>0.28562231445850506</v>
      </c>
    </row>
    <row r="95" spans="1:9" x14ac:dyDescent="0.35">
      <c r="A95" t="s">
        <v>5</v>
      </c>
      <c r="B95" t="s">
        <v>5</v>
      </c>
      <c r="C95">
        <v>0.74617227549667298</v>
      </c>
      <c r="D95">
        <v>0.25382772450332602</v>
      </c>
      <c r="E95">
        <f t="shared" si="5"/>
        <v>0</v>
      </c>
      <c r="F95">
        <f t="shared" si="6"/>
        <v>0</v>
      </c>
      <c r="G95">
        <f t="shared" si="7"/>
        <v>-0.25382772450332602</v>
      </c>
      <c r="H95">
        <f t="shared" si="8"/>
        <v>6.4428513726536379E-2</v>
      </c>
      <c r="I95">
        <f t="shared" si="9"/>
        <v>0.25382772450332602</v>
      </c>
    </row>
    <row r="96" spans="1:9" x14ac:dyDescent="0.35">
      <c r="A96" t="s">
        <v>5</v>
      </c>
      <c r="B96" t="s">
        <v>5</v>
      </c>
      <c r="C96">
        <v>0.76568360386739298</v>
      </c>
      <c r="D96">
        <v>0.23431639613260599</v>
      </c>
      <c r="E96">
        <f t="shared" si="5"/>
        <v>0</v>
      </c>
      <c r="F96">
        <f t="shared" si="6"/>
        <v>0</v>
      </c>
      <c r="G96">
        <f t="shared" si="7"/>
        <v>-0.23431639613260599</v>
      </c>
      <c r="H96">
        <f t="shared" si="8"/>
        <v>5.4904173496572332E-2</v>
      </c>
      <c r="I96">
        <f t="shared" si="9"/>
        <v>0.23431639613260599</v>
      </c>
    </row>
    <row r="97" spans="1:9" x14ac:dyDescent="0.35">
      <c r="A97" t="s">
        <v>4</v>
      </c>
      <c r="B97" t="s">
        <v>4</v>
      </c>
      <c r="C97">
        <v>6.2276962273846999E-2</v>
      </c>
      <c r="D97">
        <v>0.93772303772615295</v>
      </c>
      <c r="E97">
        <f t="shared" si="5"/>
        <v>1</v>
      </c>
      <c r="F97">
        <f t="shared" si="6"/>
        <v>1</v>
      </c>
      <c r="G97">
        <f t="shared" si="7"/>
        <v>6.2276962273847047E-2</v>
      </c>
      <c r="H97">
        <f t="shared" si="8"/>
        <v>3.8784200300581682E-3</v>
      </c>
      <c r="I97">
        <f t="shared" si="9"/>
        <v>6.2276962273847047E-2</v>
      </c>
    </row>
    <row r="98" spans="1:9" x14ac:dyDescent="0.35">
      <c r="A98" t="s">
        <v>5</v>
      </c>
      <c r="B98" t="s">
        <v>5</v>
      </c>
      <c r="C98">
        <v>0.54111595488141395</v>
      </c>
      <c r="D98">
        <v>0.45888404511858499</v>
      </c>
      <c r="E98">
        <f t="shared" si="5"/>
        <v>0</v>
      </c>
      <c r="F98">
        <f t="shared" si="6"/>
        <v>1</v>
      </c>
      <c r="G98">
        <f t="shared" si="7"/>
        <v>-0.45888404511858499</v>
      </c>
      <c r="H98">
        <f t="shared" si="8"/>
        <v>0.21057456686439555</v>
      </c>
      <c r="I98">
        <f t="shared" si="9"/>
        <v>0.45888404511858499</v>
      </c>
    </row>
    <row r="99" spans="1:9" x14ac:dyDescent="0.35">
      <c r="A99" t="s">
        <v>4</v>
      </c>
      <c r="B99" t="s">
        <v>4</v>
      </c>
      <c r="C99">
        <v>0.117753478964853</v>
      </c>
      <c r="D99">
        <v>0.882246521035146</v>
      </c>
      <c r="E99">
        <f t="shared" si="5"/>
        <v>1</v>
      </c>
      <c r="F99">
        <f t="shared" si="6"/>
        <v>1</v>
      </c>
      <c r="G99">
        <f t="shared" si="7"/>
        <v>0.117753478964854</v>
      </c>
      <c r="H99">
        <f t="shared" si="8"/>
        <v>1.3865881808326312E-2</v>
      </c>
      <c r="I99">
        <f t="shared" si="9"/>
        <v>0.117753478964854</v>
      </c>
    </row>
    <row r="100" spans="1:9" x14ac:dyDescent="0.35">
      <c r="A100" t="s">
        <v>4</v>
      </c>
      <c r="B100" t="s">
        <v>4</v>
      </c>
      <c r="C100">
        <v>4.80830287978622E-2</v>
      </c>
      <c r="D100">
        <v>0.95191697120213703</v>
      </c>
      <c r="E100">
        <f t="shared" si="5"/>
        <v>1</v>
      </c>
      <c r="F100">
        <f t="shared" si="6"/>
        <v>1</v>
      </c>
      <c r="G100">
        <f t="shared" si="7"/>
        <v>4.808302879786297E-2</v>
      </c>
      <c r="H100">
        <f t="shared" si="8"/>
        <v>2.3119776583761199E-3</v>
      </c>
      <c r="I100">
        <f t="shared" si="9"/>
        <v>4.808302879786297E-2</v>
      </c>
    </row>
    <row r="101" spans="1:9" x14ac:dyDescent="0.35">
      <c r="A101" t="s">
        <v>4</v>
      </c>
      <c r="B101" t="s">
        <v>4</v>
      </c>
      <c r="C101">
        <v>0.35894367668597998</v>
      </c>
      <c r="D101">
        <v>0.64105632331401896</v>
      </c>
      <c r="E101">
        <f t="shared" si="5"/>
        <v>1</v>
      </c>
      <c r="F101">
        <f t="shared" si="6"/>
        <v>1</v>
      </c>
      <c r="G101">
        <f t="shared" si="7"/>
        <v>0.35894367668598104</v>
      </c>
      <c r="H101">
        <f t="shared" si="8"/>
        <v>0.12884056303285008</v>
      </c>
      <c r="I101">
        <f t="shared" si="9"/>
        <v>0.35894367668598104</v>
      </c>
    </row>
    <row r="102" spans="1:9" x14ac:dyDescent="0.35">
      <c r="A102" t="s">
        <v>5</v>
      </c>
      <c r="B102" t="s">
        <v>5</v>
      </c>
      <c r="C102">
        <v>0.59507872752735202</v>
      </c>
      <c r="D102">
        <v>0.40492127247264698</v>
      </c>
      <c r="E102">
        <f t="shared" si="5"/>
        <v>0</v>
      </c>
      <c r="F102">
        <f t="shared" si="6"/>
        <v>0</v>
      </c>
      <c r="G102">
        <f t="shared" si="7"/>
        <v>-0.40492127247264698</v>
      </c>
      <c r="H102">
        <f t="shared" si="8"/>
        <v>0.16396123690086761</v>
      </c>
      <c r="I102">
        <f t="shared" si="9"/>
        <v>0.40492127247264698</v>
      </c>
    </row>
    <row r="103" spans="1:9" x14ac:dyDescent="0.35">
      <c r="A103" t="s">
        <v>4</v>
      </c>
      <c r="B103" t="s">
        <v>4</v>
      </c>
      <c r="C103">
        <v>0.43473026636450901</v>
      </c>
      <c r="D103">
        <v>0.56526973363549005</v>
      </c>
      <c r="E103">
        <f t="shared" si="5"/>
        <v>1</v>
      </c>
      <c r="F103">
        <f t="shared" si="6"/>
        <v>1</v>
      </c>
      <c r="G103">
        <f t="shared" si="7"/>
        <v>0.43473026636450995</v>
      </c>
      <c r="H103">
        <f t="shared" si="8"/>
        <v>0.18899040449335777</v>
      </c>
      <c r="I103">
        <f t="shared" si="9"/>
        <v>0.43473026636450995</v>
      </c>
    </row>
    <row r="104" spans="1:9" x14ac:dyDescent="0.35">
      <c r="A104" t="s">
        <v>5</v>
      </c>
      <c r="B104" t="s">
        <v>5</v>
      </c>
      <c r="C104">
        <v>0.93077704147033602</v>
      </c>
      <c r="D104">
        <v>6.92229585296638E-2</v>
      </c>
      <c r="E104">
        <f t="shared" si="5"/>
        <v>0</v>
      </c>
      <c r="F104">
        <f t="shared" si="6"/>
        <v>0</v>
      </c>
      <c r="G104">
        <f t="shared" si="7"/>
        <v>-6.92229585296638E-2</v>
      </c>
      <c r="H104">
        <f t="shared" si="8"/>
        <v>4.7918179875995545E-3</v>
      </c>
      <c r="I104">
        <f t="shared" si="9"/>
        <v>6.92229585296638E-2</v>
      </c>
    </row>
    <row r="105" spans="1:9" x14ac:dyDescent="0.35">
      <c r="A105" t="s">
        <v>4</v>
      </c>
      <c r="B105" t="s">
        <v>4</v>
      </c>
      <c r="C105">
        <v>6.75642363215474E-2</v>
      </c>
      <c r="D105">
        <v>0.93243576367845205</v>
      </c>
      <c r="E105">
        <f t="shared" si="5"/>
        <v>1</v>
      </c>
      <c r="F105">
        <f t="shared" si="6"/>
        <v>1</v>
      </c>
      <c r="G105">
        <f t="shared" si="7"/>
        <v>6.7564236321547955E-2</v>
      </c>
      <c r="H105">
        <f t="shared" si="8"/>
        <v>4.5649260297139799E-3</v>
      </c>
      <c r="I105">
        <f t="shared" si="9"/>
        <v>6.7564236321547955E-2</v>
      </c>
    </row>
    <row r="106" spans="1:9" x14ac:dyDescent="0.35">
      <c r="A106" t="s">
        <v>5</v>
      </c>
      <c r="B106" t="s">
        <v>4</v>
      </c>
      <c r="C106">
        <v>0.29658801163522103</v>
      </c>
      <c r="D106">
        <v>0.70341198836477803</v>
      </c>
      <c r="E106">
        <f t="shared" si="5"/>
        <v>0</v>
      </c>
      <c r="F106">
        <f t="shared" si="6"/>
        <v>1</v>
      </c>
      <c r="G106">
        <f t="shared" si="7"/>
        <v>-0.70341198836477803</v>
      </c>
      <c r="H106">
        <f t="shared" si="8"/>
        <v>0.49478842537529061</v>
      </c>
      <c r="I106">
        <f t="shared" si="9"/>
        <v>0.70341198836477803</v>
      </c>
    </row>
    <row r="107" spans="1:9" x14ac:dyDescent="0.35">
      <c r="A107" t="s">
        <v>4</v>
      </c>
      <c r="B107" t="s">
        <v>4</v>
      </c>
      <c r="C107">
        <v>1.4275794220089399E-2</v>
      </c>
      <c r="D107">
        <v>0.98572420577991005</v>
      </c>
      <c r="E107">
        <f t="shared" si="5"/>
        <v>1</v>
      </c>
      <c r="F107">
        <f t="shared" si="6"/>
        <v>1</v>
      </c>
      <c r="G107">
        <f t="shared" si="7"/>
        <v>1.4275794220089955E-2</v>
      </c>
      <c r="H107">
        <f t="shared" si="8"/>
        <v>2.0379830061435377E-4</v>
      </c>
      <c r="I107">
        <f t="shared" si="9"/>
        <v>1.4275794220089955E-2</v>
      </c>
    </row>
    <row r="108" spans="1:9" x14ac:dyDescent="0.35">
      <c r="A108" t="s">
        <v>4</v>
      </c>
      <c r="B108" t="s">
        <v>4</v>
      </c>
      <c r="C108">
        <v>0.41346517939390298</v>
      </c>
      <c r="D108">
        <v>0.58653482060609596</v>
      </c>
      <c r="E108">
        <f t="shared" si="5"/>
        <v>1</v>
      </c>
      <c r="F108">
        <f t="shared" si="6"/>
        <v>1</v>
      </c>
      <c r="G108">
        <f t="shared" si="7"/>
        <v>0.41346517939390404</v>
      </c>
      <c r="H108">
        <f t="shared" si="8"/>
        <v>0.17095345457123326</v>
      </c>
      <c r="I108">
        <f t="shared" si="9"/>
        <v>0.41346517939390404</v>
      </c>
    </row>
    <row r="109" spans="1:9" x14ac:dyDescent="0.35">
      <c r="A109" t="s">
        <v>5</v>
      </c>
      <c r="B109" t="s">
        <v>5</v>
      </c>
      <c r="C109">
        <v>0.67453291993231201</v>
      </c>
      <c r="D109">
        <v>0.32546708006768699</v>
      </c>
      <c r="E109">
        <f t="shared" si="5"/>
        <v>0</v>
      </c>
      <c r="F109">
        <f t="shared" si="6"/>
        <v>0</v>
      </c>
      <c r="G109">
        <f t="shared" si="7"/>
        <v>-0.32546708006768699</v>
      </c>
      <c r="H109">
        <f t="shared" si="8"/>
        <v>0.10592882020778617</v>
      </c>
      <c r="I109">
        <f t="shared" si="9"/>
        <v>0.32546708006768699</v>
      </c>
    </row>
    <row r="110" spans="1:9" x14ac:dyDescent="0.35">
      <c r="A110" t="s">
        <v>4</v>
      </c>
      <c r="B110" t="s">
        <v>5</v>
      </c>
      <c r="C110">
        <v>0.84596761499297501</v>
      </c>
      <c r="D110">
        <v>0.15403238500702399</v>
      </c>
      <c r="E110">
        <f t="shared" si="5"/>
        <v>1</v>
      </c>
      <c r="F110">
        <f t="shared" si="6"/>
        <v>0</v>
      </c>
      <c r="G110">
        <f t="shared" si="7"/>
        <v>0.84596761499297601</v>
      </c>
      <c r="H110">
        <f t="shared" si="8"/>
        <v>0.71566120561690405</v>
      </c>
      <c r="I110">
        <f t="shared" si="9"/>
        <v>0.84596761499297601</v>
      </c>
    </row>
    <row r="111" spans="1:9" x14ac:dyDescent="0.35">
      <c r="A111" t="s">
        <v>4</v>
      </c>
      <c r="B111" t="s">
        <v>4</v>
      </c>
      <c r="C111">
        <v>0.47010608931129799</v>
      </c>
      <c r="D111">
        <v>0.52989391068870095</v>
      </c>
      <c r="E111">
        <f t="shared" si="5"/>
        <v>1</v>
      </c>
      <c r="F111">
        <f t="shared" si="6"/>
        <v>1</v>
      </c>
      <c r="G111">
        <f t="shared" si="7"/>
        <v>0.47010608931129905</v>
      </c>
      <c r="H111">
        <f t="shared" si="8"/>
        <v>0.22099973520756308</v>
      </c>
      <c r="I111">
        <f t="shared" si="9"/>
        <v>0.47010608931129905</v>
      </c>
    </row>
    <row r="112" spans="1:9" x14ac:dyDescent="0.35">
      <c r="A112" t="s">
        <v>4</v>
      </c>
      <c r="B112" t="s">
        <v>4</v>
      </c>
      <c r="C112">
        <v>0.47814364288573902</v>
      </c>
      <c r="D112">
        <v>0.52185635711426004</v>
      </c>
      <c r="E112">
        <f t="shared" si="5"/>
        <v>1</v>
      </c>
      <c r="F112">
        <f t="shared" si="6"/>
        <v>1</v>
      </c>
      <c r="G112">
        <f t="shared" si="7"/>
        <v>0.47814364288573996</v>
      </c>
      <c r="H112">
        <f t="shared" si="8"/>
        <v>0.22862134323204603</v>
      </c>
      <c r="I112">
        <f t="shared" si="9"/>
        <v>0.47814364288573996</v>
      </c>
    </row>
    <row r="113" spans="1:9" x14ac:dyDescent="0.35">
      <c r="A113" t="s">
        <v>4</v>
      </c>
      <c r="B113" t="s">
        <v>4</v>
      </c>
      <c r="C113">
        <v>1.5622882169087001E-2</v>
      </c>
      <c r="D113">
        <v>0.98437711783091297</v>
      </c>
      <c r="E113">
        <f t="shared" si="5"/>
        <v>1</v>
      </c>
      <c r="F113">
        <f t="shared" si="6"/>
        <v>1</v>
      </c>
      <c r="G113">
        <f t="shared" si="7"/>
        <v>1.5622882169087027E-2</v>
      </c>
      <c r="H113">
        <f t="shared" si="8"/>
        <v>2.4407444726917736E-4</v>
      </c>
      <c r="I113">
        <f t="shared" si="9"/>
        <v>1.5622882169087027E-2</v>
      </c>
    </row>
    <row r="114" spans="1:9" x14ac:dyDescent="0.35">
      <c r="A114" t="s">
        <v>4</v>
      </c>
      <c r="B114" t="s">
        <v>4</v>
      </c>
      <c r="C114">
        <v>1.6751572597653201E-2</v>
      </c>
      <c r="D114">
        <v>0.98324842740234597</v>
      </c>
      <c r="E114">
        <f t="shared" si="5"/>
        <v>1</v>
      </c>
      <c r="F114">
        <f t="shared" si="6"/>
        <v>1</v>
      </c>
      <c r="G114">
        <f t="shared" si="7"/>
        <v>1.675157259765403E-2</v>
      </c>
      <c r="H114">
        <f t="shared" si="8"/>
        <v>2.8061518449447336E-4</v>
      </c>
      <c r="I114">
        <f t="shared" si="9"/>
        <v>1.675157259765403E-2</v>
      </c>
    </row>
    <row r="115" spans="1:9" x14ac:dyDescent="0.35">
      <c r="A115" t="s">
        <v>4</v>
      </c>
      <c r="B115" t="s">
        <v>4</v>
      </c>
      <c r="C115">
        <v>0.121236932527401</v>
      </c>
      <c r="D115">
        <v>0.87876306747259803</v>
      </c>
      <c r="E115">
        <f t="shared" si="5"/>
        <v>1</v>
      </c>
      <c r="F115">
        <f t="shared" si="6"/>
        <v>1</v>
      </c>
      <c r="G115">
        <f t="shared" si="7"/>
        <v>0.12123693252740197</v>
      </c>
      <c r="H115">
        <f t="shared" si="8"/>
        <v>1.469839380865382E-2</v>
      </c>
      <c r="I115">
        <f t="shared" si="9"/>
        <v>0.12123693252740197</v>
      </c>
    </row>
    <row r="116" spans="1:9" x14ac:dyDescent="0.35">
      <c r="A116" t="s">
        <v>4</v>
      </c>
      <c r="B116" t="s">
        <v>4</v>
      </c>
      <c r="C116">
        <v>3.9359252971663698E-2</v>
      </c>
      <c r="D116">
        <v>0.96064074702833602</v>
      </c>
      <c r="E116">
        <f t="shared" si="5"/>
        <v>1</v>
      </c>
      <c r="F116">
        <f t="shared" si="6"/>
        <v>1</v>
      </c>
      <c r="G116">
        <f t="shared" si="7"/>
        <v>3.9359252971663983E-2</v>
      </c>
      <c r="H116">
        <f t="shared" si="8"/>
        <v>1.54915079448744E-3</v>
      </c>
      <c r="I116">
        <f t="shared" si="9"/>
        <v>3.9359252971663983E-2</v>
      </c>
    </row>
    <row r="117" spans="1:9" x14ac:dyDescent="0.35">
      <c r="A117" t="s">
        <v>4</v>
      </c>
      <c r="B117" t="s">
        <v>4</v>
      </c>
      <c r="C117">
        <v>1.9642367863697701E-2</v>
      </c>
      <c r="D117">
        <v>0.980357632136302</v>
      </c>
      <c r="E117">
        <f t="shared" si="5"/>
        <v>1</v>
      </c>
      <c r="F117">
        <f t="shared" si="6"/>
        <v>1</v>
      </c>
      <c r="G117">
        <f t="shared" si="7"/>
        <v>1.9642367863697996E-2</v>
      </c>
      <c r="H117">
        <f t="shared" si="8"/>
        <v>3.8582261529283575E-4</v>
      </c>
      <c r="I117">
        <f t="shared" si="9"/>
        <v>1.9642367863697996E-2</v>
      </c>
    </row>
    <row r="118" spans="1:9" x14ac:dyDescent="0.35">
      <c r="A118" t="s">
        <v>5</v>
      </c>
      <c r="B118" t="s">
        <v>4</v>
      </c>
      <c r="C118">
        <v>0.41982775058266097</v>
      </c>
      <c r="D118">
        <v>0.58017224941733803</v>
      </c>
      <c r="E118">
        <f t="shared" si="5"/>
        <v>0</v>
      </c>
      <c r="F118">
        <f t="shared" si="6"/>
        <v>1</v>
      </c>
      <c r="G118">
        <f t="shared" si="7"/>
        <v>-0.58017224941733803</v>
      </c>
      <c r="H118">
        <f t="shared" si="8"/>
        <v>0.33659983899397389</v>
      </c>
      <c r="I118">
        <f t="shared" si="9"/>
        <v>0.58017224941733803</v>
      </c>
    </row>
    <row r="119" spans="1:9" x14ac:dyDescent="0.35">
      <c r="A119" t="s">
        <v>5</v>
      </c>
      <c r="B119" t="s">
        <v>4</v>
      </c>
      <c r="C119">
        <v>0.35622087868156299</v>
      </c>
      <c r="D119">
        <v>0.64377912131843695</v>
      </c>
      <c r="E119">
        <f t="shared" si="5"/>
        <v>0</v>
      </c>
      <c r="F119">
        <f t="shared" si="6"/>
        <v>1</v>
      </c>
      <c r="G119">
        <f t="shared" si="7"/>
        <v>-0.64377912131843695</v>
      </c>
      <c r="H119">
        <f t="shared" si="8"/>
        <v>0.41445155704553877</v>
      </c>
      <c r="I119">
        <f t="shared" si="9"/>
        <v>0.64377912131843695</v>
      </c>
    </row>
    <row r="120" spans="1:9" x14ac:dyDescent="0.35">
      <c r="A120" t="s">
        <v>4</v>
      </c>
      <c r="B120" t="s">
        <v>4</v>
      </c>
      <c r="C120">
        <v>0.35697551604906202</v>
      </c>
      <c r="D120">
        <v>0.64302448395093703</v>
      </c>
      <c r="E120">
        <f t="shared" si="5"/>
        <v>1</v>
      </c>
      <c r="F120">
        <f t="shared" si="6"/>
        <v>1</v>
      </c>
      <c r="G120">
        <f t="shared" si="7"/>
        <v>0.35697551604906297</v>
      </c>
      <c r="H120">
        <f t="shared" si="8"/>
        <v>0.12743151905849481</v>
      </c>
      <c r="I120">
        <f t="shared" si="9"/>
        <v>0.35697551604906297</v>
      </c>
    </row>
    <row r="121" spans="1:9" x14ac:dyDescent="0.35">
      <c r="A121" t="s">
        <v>4</v>
      </c>
      <c r="B121" t="s">
        <v>4</v>
      </c>
      <c r="C121">
        <v>5.4696810769095397E-2</v>
      </c>
      <c r="D121">
        <v>0.94530318923090395</v>
      </c>
      <c r="E121">
        <f t="shared" si="5"/>
        <v>1</v>
      </c>
      <c r="F121">
        <f t="shared" si="6"/>
        <v>1</v>
      </c>
      <c r="G121">
        <f t="shared" si="7"/>
        <v>5.4696810769096049E-2</v>
      </c>
      <c r="H121">
        <f t="shared" si="8"/>
        <v>2.9917411083103017E-3</v>
      </c>
      <c r="I121">
        <f t="shared" si="9"/>
        <v>5.4696810769096049E-2</v>
      </c>
    </row>
    <row r="122" spans="1:9" x14ac:dyDescent="0.35">
      <c r="A122" t="s">
        <v>4</v>
      </c>
      <c r="B122" t="s">
        <v>4</v>
      </c>
      <c r="C122">
        <v>4.1073512803875299E-2</v>
      </c>
      <c r="D122">
        <v>0.95892648719612406</v>
      </c>
      <c r="E122">
        <f t="shared" si="5"/>
        <v>1</v>
      </c>
      <c r="F122">
        <f t="shared" si="6"/>
        <v>1</v>
      </c>
      <c r="G122">
        <f t="shared" si="7"/>
        <v>4.1073512803875944E-2</v>
      </c>
      <c r="H122">
        <f t="shared" si="8"/>
        <v>1.6870334540501611E-3</v>
      </c>
      <c r="I122">
        <f t="shared" si="9"/>
        <v>4.1073512803875944E-2</v>
      </c>
    </row>
    <row r="123" spans="1:9" x14ac:dyDescent="0.35">
      <c r="A123" t="s">
        <v>5</v>
      </c>
      <c r="B123" t="s">
        <v>4</v>
      </c>
      <c r="C123">
        <v>0.25494659388522301</v>
      </c>
      <c r="D123">
        <v>0.745053406114776</v>
      </c>
      <c r="E123">
        <f t="shared" si="5"/>
        <v>0</v>
      </c>
      <c r="F123">
        <f t="shared" si="6"/>
        <v>1</v>
      </c>
      <c r="G123">
        <f t="shared" si="7"/>
        <v>-0.745053406114776</v>
      </c>
      <c r="H123">
        <f t="shared" si="8"/>
        <v>0.55510457796322932</v>
      </c>
      <c r="I123">
        <f t="shared" si="9"/>
        <v>0.745053406114776</v>
      </c>
    </row>
    <row r="124" spans="1:9" x14ac:dyDescent="0.35">
      <c r="A124" t="s">
        <v>4</v>
      </c>
      <c r="B124" t="s">
        <v>4</v>
      </c>
      <c r="C124">
        <v>2.4928333169170199E-2</v>
      </c>
      <c r="D124">
        <v>0.97507166683082902</v>
      </c>
      <c r="E124">
        <f t="shared" si="5"/>
        <v>1</v>
      </c>
      <c r="F124">
        <f t="shared" si="6"/>
        <v>1</v>
      </c>
      <c r="G124">
        <f t="shared" si="7"/>
        <v>2.492833316917098E-2</v>
      </c>
      <c r="H124">
        <f t="shared" si="8"/>
        <v>6.2142179459319011E-4</v>
      </c>
      <c r="I124">
        <f t="shared" si="9"/>
        <v>2.492833316917098E-2</v>
      </c>
    </row>
    <row r="125" spans="1:9" x14ac:dyDescent="0.35">
      <c r="A125" t="s">
        <v>5</v>
      </c>
      <c r="B125" t="s">
        <v>4</v>
      </c>
      <c r="C125">
        <v>0.373630035091433</v>
      </c>
      <c r="D125">
        <v>0.626369964908566</v>
      </c>
      <c r="E125">
        <f t="shared" si="5"/>
        <v>0</v>
      </c>
      <c r="F125">
        <f t="shared" si="6"/>
        <v>1</v>
      </c>
      <c r="G125">
        <f t="shared" si="7"/>
        <v>-0.626369964908566</v>
      </c>
      <c r="H125">
        <f t="shared" si="8"/>
        <v>0.39233933293955819</v>
      </c>
      <c r="I125">
        <f t="shared" si="9"/>
        <v>0.626369964908566</v>
      </c>
    </row>
    <row r="126" spans="1:9" x14ac:dyDescent="0.35">
      <c r="A126" t="s">
        <v>5</v>
      </c>
      <c r="B126" t="s">
        <v>5</v>
      </c>
      <c r="C126">
        <v>0.94019310953886703</v>
      </c>
      <c r="D126">
        <v>5.98068904611323E-2</v>
      </c>
      <c r="E126">
        <f t="shared" si="5"/>
        <v>0</v>
      </c>
      <c r="F126">
        <f t="shared" si="6"/>
        <v>0</v>
      </c>
      <c r="G126">
        <f t="shared" si="7"/>
        <v>-5.98068904611323E-2</v>
      </c>
      <c r="H126">
        <f t="shared" si="8"/>
        <v>3.5768641466298779E-3</v>
      </c>
      <c r="I126">
        <f t="shared" si="9"/>
        <v>5.98068904611323E-2</v>
      </c>
    </row>
    <row r="127" spans="1:9" x14ac:dyDescent="0.35">
      <c r="A127" t="s">
        <v>4</v>
      </c>
      <c r="B127" t="s">
        <v>4</v>
      </c>
      <c r="C127">
        <v>2.9672466070165798E-2</v>
      </c>
      <c r="D127">
        <v>0.97032753392983395</v>
      </c>
      <c r="E127">
        <f t="shared" si="5"/>
        <v>1</v>
      </c>
      <c r="F127">
        <f t="shared" si="6"/>
        <v>1</v>
      </c>
      <c r="G127">
        <f t="shared" si="7"/>
        <v>2.9672466070166048E-2</v>
      </c>
      <c r="H127">
        <f t="shared" si="8"/>
        <v>8.8045524268515532E-4</v>
      </c>
      <c r="I127">
        <f t="shared" si="9"/>
        <v>2.9672466070166048E-2</v>
      </c>
    </row>
    <row r="128" spans="1:9" x14ac:dyDescent="0.35">
      <c r="A128" t="s">
        <v>4</v>
      </c>
      <c r="B128" t="s">
        <v>4</v>
      </c>
      <c r="C128">
        <v>4.4272543839737499E-2</v>
      </c>
      <c r="D128">
        <v>0.955727456160262</v>
      </c>
      <c r="E128">
        <f t="shared" si="5"/>
        <v>1</v>
      </c>
      <c r="F128">
        <f t="shared" si="6"/>
        <v>1</v>
      </c>
      <c r="G128">
        <f t="shared" si="7"/>
        <v>4.4272543839737999E-2</v>
      </c>
      <c r="H128">
        <f t="shared" si="8"/>
        <v>1.9600581380415229E-3</v>
      </c>
      <c r="I128">
        <f t="shared" si="9"/>
        <v>4.4272543839737999E-2</v>
      </c>
    </row>
    <row r="129" spans="1:9" x14ac:dyDescent="0.35">
      <c r="A129" t="s">
        <v>5</v>
      </c>
      <c r="B129" t="s">
        <v>5</v>
      </c>
      <c r="C129">
        <v>0.85426910772920694</v>
      </c>
      <c r="D129">
        <v>0.145730892270792</v>
      </c>
      <c r="E129">
        <f t="shared" si="5"/>
        <v>0</v>
      </c>
      <c r="F129">
        <f t="shared" si="6"/>
        <v>0</v>
      </c>
      <c r="G129">
        <f t="shared" si="7"/>
        <v>-0.145730892270792</v>
      </c>
      <c r="H129">
        <f t="shared" si="8"/>
        <v>2.1237492962041183E-2</v>
      </c>
      <c r="I129">
        <f t="shared" si="9"/>
        <v>0.145730892270792</v>
      </c>
    </row>
    <row r="130" spans="1:9" x14ac:dyDescent="0.35">
      <c r="A130" t="s">
        <v>4</v>
      </c>
      <c r="B130" t="s">
        <v>4</v>
      </c>
      <c r="C130">
        <v>0.15315661315255399</v>
      </c>
      <c r="D130">
        <v>0.84684338684744498</v>
      </c>
      <c r="E130">
        <f t="shared" si="5"/>
        <v>1</v>
      </c>
      <c r="F130">
        <f t="shared" si="6"/>
        <v>1</v>
      </c>
      <c r="G130">
        <f t="shared" si="7"/>
        <v>0.15315661315255502</v>
      </c>
      <c r="H130">
        <f t="shared" si="8"/>
        <v>2.3456948152361389E-2</v>
      </c>
      <c r="I130">
        <f t="shared" si="9"/>
        <v>0.15315661315255502</v>
      </c>
    </row>
    <row r="131" spans="1:9" x14ac:dyDescent="0.35">
      <c r="A131" t="s">
        <v>4</v>
      </c>
      <c r="B131" t="s">
        <v>4</v>
      </c>
      <c r="C131">
        <v>2.9938769340296101E-2</v>
      </c>
      <c r="D131">
        <v>0.97006123065970296</v>
      </c>
      <c r="E131">
        <f t="shared" ref="E131:E194" si="10">IF(A131="Good",1,0)</f>
        <v>1</v>
      </c>
      <c r="F131">
        <f t="shared" ref="F131:F194" si="11">IF(D131&gt;=$L$4,1,0)</f>
        <v>1</v>
      </c>
      <c r="G131">
        <f t="shared" ref="G131:G194" si="12">E131-D131</f>
        <v>2.9938769340297045E-2</v>
      </c>
      <c r="H131">
        <f t="shared" ref="H131:H194" si="13">G131^2</f>
        <v>8.9632990961151032E-4</v>
      </c>
      <c r="I131">
        <f t="shared" ref="I131:I194" si="14">ABS(G131)</f>
        <v>2.9938769340297045E-2</v>
      </c>
    </row>
    <row r="132" spans="1:9" x14ac:dyDescent="0.35">
      <c r="A132" t="s">
        <v>5</v>
      </c>
      <c r="B132" t="s">
        <v>5</v>
      </c>
      <c r="C132">
        <v>0.60833313610332895</v>
      </c>
      <c r="D132">
        <v>0.39166686389666999</v>
      </c>
      <c r="E132">
        <f t="shared" si="10"/>
        <v>0</v>
      </c>
      <c r="F132">
        <f t="shared" si="11"/>
        <v>0</v>
      </c>
      <c r="G132">
        <f t="shared" si="12"/>
        <v>-0.39166686389666999</v>
      </c>
      <c r="H132">
        <f t="shared" si="13"/>
        <v>0.15340293227465263</v>
      </c>
      <c r="I132">
        <f t="shared" si="14"/>
        <v>0.39166686389666999</v>
      </c>
    </row>
    <row r="133" spans="1:9" x14ac:dyDescent="0.35">
      <c r="A133" t="s">
        <v>4</v>
      </c>
      <c r="B133" t="s">
        <v>4</v>
      </c>
      <c r="C133">
        <v>0.37376165414860701</v>
      </c>
      <c r="D133">
        <v>0.62623834585139204</v>
      </c>
      <c r="E133">
        <f t="shared" si="10"/>
        <v>1</v>
      </c>
      <c r="F133">
        <f t="shared" si="11"/>
        <v>1</v>
      </c>
      <c r="G133">
        <f t="shared" si="12"/>
        <v>0.37376165414860796</v>
      </c>
      <c r="H133">
        <f t="shared" si="13"/>
        <v>0.13969777411190362</v>
      </c>
      <c r="I133">
        <f t="shared" si="14"/>
        <v>0.37376165414860796</v>
      </c>
    </row>
    <row r="134" spans="1:9" x14ac:dyDescent="0.35">
      <c r="A134" t="s">
        <v>5</v>
      </c>
      <c r="B134" t="s">
        <v>4</v>
      </c>
      <c r="C134">
        <v>0.109643978806528</v>
      </c>
      <c r="D134">
        <v>0.89035602119347101</v>
      </c>
      <c r="E134">
        <f t="shared" si="10"/>
        <v>0</v>
      </c>
      <c r="F134">
        <f t="shared" si="11"/>
        <v>1</v>
      </c>
      <c r="G134">
        <f t="shared" si="12"/>
        <v>-0.89035602119347101</v>
      </c>
      <c r="H134">
        <f t="shared" si="13"/>
        <v>0.79273384447546857</v>
      </c>
      <c r="I134">
        <f t="shared" si="14"/>
        <v>0.89035602119347101</v>
      </c>
    </row>
    <row r="135" spans="1:9" x14ac:dyDescent="0.35">
      <c r="A135" t="s">
        <v>4</v>
      </c>
      <c r="B135" t="s">
        <v>4</v>
      </c>
      <c r="C135">
        <v>0.319044979783142</v>
      </c>
      <c r="D135">
        <v>0.68095502021685705</v>
      </c>
      <c r="E135">
        <f t="shared" si="10"/>
        <v>1</v>
      </c>
      <c r="F135">
        <f t="shared" si="11"/>
        <v>1</v>
      </c>
      <c r="G135">
        <f t="shared" si="12"/>
        <v>0.31904497978314295</v>
      </c>
      <c r="H135">
        <f t="shared" si="13"/>
        <v>0.10178969912482609</v>
      </c>
      <c r="I135">
        <f t="shared" si="14"/>
        <v>0.31904497978314295</v>
      </c>
    </row>
    <row r="136" spans="1:9" x14ac:dyDescent="0.35">
      <c r="A136" t="s">
        <v>4</v>
      </c>
      <c r="B136" t="s">
        <v>4</v>
      </c>
      <c r="C136">
        <v>0.216060333468379</v>
      </c>
      <c r="D136">
        <v>0.78393966653162095</v>
      </c>
      <c r="E136">
        <f t="shared" si="10"/>
        <v>1</v>
      </c>
      <c r="F136">
        <f t="shared" si="11"/>
        <v>1</v>
      </c>
      <c r="G136">
        <f t="shared" si="12"/>
        <v>0.21606033346837905</v>
      </c>
      <c r="H136">
        <f t="shared" si="13"/>
        <v>4.668206769846716E-2</v>
      </c>
      <c r="I136">
        <f t="shared" si="14"/>
        <v>0.21606033346837905</v>
      </c>
    </row>
    <row r="137" spans="1:9" x14ac:dyDescent="0.35">
      <c r="A137" t="s">
        <v>4</v>
      </c>
      <c r="B137" t="s">
        <v>5</v>
      </c>
      <c r="C137">
        <v>0.90008380986911596</v>
      </c>
      <c r="D137">
        <v>9.9916190130883098E-2</v>
      </c>
      <c r="E137">
        <f t="shared" si="10"/>
        <v>1</v>
      </c>
      <c r="F137">
        <f t="shared" si="11"/>
        <v>0</v>
      </c>
      <c r="G137">
        <f t="shared" si="12"/>
        <v>0.90008380986911685</v>
      </c>
      <c r="H137">
        <f t="shared" si="13"/>
        <v>0.81015086478850451</v>
      </c>
      <c r="I137">
        <f t="shared" si="14"/>
        <v>0.90008380986911685</v>
      </c>
    </row>
    <row r="138" spans="1:9" x14ac:dyDescent="0.35">
      <c r="A138" t="s">
        <v>4</v>
      </c>
      <c r="B138" t="s">
        <v>4</v>
      </c>
      <c r="C138">
        <v>0.120792716842791</v>
      </c>
      <c r="D138">
        <v>0.87920728315720797</v>
      </c>
      <c r="E138">
        <f t="shared" si="10"/>
        <v>1</v>
      </c>
      <c r="F138">
        <f t="shared" si="11"/>
        <v>1</v>
      </c>
      <c r="G138">
        <f t="shared" si="12"/>
        <v>0.12079271684279203</v>
      </c>
      <c r="H138">
        <f t="shared" si="13"/>
        <v>1.4590880442262932E-2</v>
      </c>
      <c r="I138">
        <f t="shared" si="14"/>
        <v>0.12079271684279203</v>
      </c>
    </row>
    <row r="139" spans="1:9" x14ac:dyDescent="0.35">
      <c r="A139" t="s">
        <v>4</v>
      </c>
      <c r="B139" t="s">
        <v>5</v>
      </c>
      <c r="C139">
        <v>0.55756053034277697</v>
      </c>
      <c r="D139">
        <v>0.44243946965722197</v>
      </c>
      <c r="E139">
        <f t="shared" si="10"/>
        <v>1</v>
      </c>
      <c r="F139">
        <f t="shared" si="11"/>
        <v>1</v>
      </c>
      <c r="G139">
        <f t="shared" si="12"/>
        <v>0.55756053034277797</v>
      </c>
      <c r="H139">
        <f t="shared" si="13"/>
        <v>0.31087374499611986</v>
      </c>
      <c r="I139">
        <f t="shared" si="14"/>
        <v>0.55756053034277797</v>
      </c>
    </row>
    <row r="140" spans="1:9" x14ac:dyDescent="0.35">
      <c r="A140" t="s">
        <v>5</v>
      </c>
      <c r="B140" t="s">
        <v>4</v>
      </c>
      <c r="C140">
        <v>8.2502055876782401E-2</v>
      </c>
      <c r="D140">
        <v>0.91749794412321695</v>
      </c>
      <c r="E140">
        <f t="shared" si="10"/>
        <v>0</v>
      </c>
      <c r="F140">
        <f t="shared" si="11"/>
        <v>1</v>
      </c>
      <c r="G140">
        <f t="shared" si="12"/>
        <v>-0.91749794412321695</v>
      </c>
      <c r="H140">
        <f t="shared" si="13"/>
        <v>0.84180247747032977</v>
      </c>
      <c r="I140">
        <f t="shared" si="14"/>
        <v>0.91749794412321695</v>
      </c>
    </row>
    <row r="141" spans="1:9" x14ac:dyDescent="0.35">
      <c r="A141" t="s">
        <v>4</v>
      </c>
      <c r="B141" t="s">
        <v>4</v>
      </c>
      <c r="C141">
        <v>0.116877365632459</v>
      </c>
      <c r="D141">
        <v>0.88312263436754002</v>
      </c>
      <c r="E141">
        <f t="shared" si="10"/>
        <v>1</v>
      </c>
      <c r="F141">
        <f t="shared" si="11"/>
        <v>1</v>
      </c>
      <c r="G141">
        <f t="shared" si="12"/>
        <v>0.11687736563245998</v>
      </c>
      <c r="H141">
        <f t="shared" si="13"/>
        <v>1.3660318597183738E-2</v>
      </c>
      <c r="I141">
        <f t="shared" si="14"/>
        <v>0.11687736563245998</v>
      </c>
    </row>
    <row r="142" spans="1:9" x14ac:dyDescent="0.35">
      <c r="A142" t="s">
        <v>4</v>
      </c>
      <c r="B142" t="s">
        <v>4</v>
      </c>
      <c r="C142">
        <v>8.1029204716379002E-3</v>
      </c>
      <c r="D142">
        <v>0.99189707952836204</v>
      </c>
      <c r="E142">
        <f t="shared" si="10"/>
        <v>1</v>
      </c>
      <c r="F142">
        <f t="shared" si="11"/>
        <v>1</v>
      </c>
      <c r="G142">
        <f t="shared" si="12"/>
        <v>8.1029204716379644E-3</v>
      </c>
      <c r="H142">
        <f t="shared" si="13"/>
        <v>6.5657320169689614E-5</v>
      </c>
      <c r="I142">
        <f t="shared" si="14"/>
        <v>8.1029204716379644E-3</v>
      </c>
    </row>
    <row r="143" spans="1:9" x14ac:dyDescent="0.35">
      <c r="A143" t="s">
        <v>5</v>
      </c>
      <c r="B143" t="s">
        <v>4</v>
      </c>
      <c r="C143">
        <v>0.29557924065351898</v>
      </c>
      <c r="D143">
        <v>0.70442075934647996</v>
      </c>
      <c r="E143">
        <f t="shared" si="10"/>
        <v>0</v>
      </c>
      <c r="F143">
        <f t="shared" si="11"/>
        <v>1</v>
      </c>
      <c r="G143">
        <f t="shared" si="12"/>
        <v>-0.70442075934647996</v>
      </c>
      <c r="H143">
        <f t="shared" si="13"/>
        <v>0.49620860619827145</v>
      </c>
      <c r="I143">
        <f t="shared" si="14"/>
        <v>0.70442075934647996</v>
      </c>
    </row>
    <row r="144" spans="1:9" x14ac:dyDescent="0.35">
      <c r="A144" t="s">
        <v>5</v>
      </c>
      <c r="B144" t="s">
        <v>5</v>
      </c>
      <c r="C144">
        <v>0.85373265742335103</v>
      </c>
      <c r="D144">
        <v>0.146267342576648</v>
      </c>
      <c r="E144">
        <f t="shared" si="10"/>
        <v>0</v>
      </c>
      <c r="F144">
        <f t="shared" si="11"/>
        <v>0</v>
      </c>
      <c r="G144">
        <f t="shared" si="12"/>
        <v>-0.146267342576648</v>
      </c>
      <c r="H144">
        <f t="shared" si="13"/>
        <v>2.1394135504434506E-2</v>
      </c>
      <c r="I144">
        <f t="shared" si="14"/>
        <v>0.146267342576648</v>
      </c>
    </row>
    <row r="145" spans="1:9" x14ac:dyDescent="0.35">
      <c r="A145" t="s">
        <v>4</v>
      </c>
      <c r="B145" t="s">
        <v>4</v>
      </c>
      <c r="C145">
        <v>8.8581730227588307E-2</v>
      </c>
      <c r="D145">
        <v>0.91141826977241103</v>
      </c>
      <c r="E145">
        <f t="shared" si="10"/>
        <v>1</v>
      </c>
      <c r="F145">
        <f t="shared" si="11"/>
        <v>1</v>
      </c>
      <c r="G145">
        <f t="shared" si="12"/>
        <v>8.8581730227588973E-2</v>
      </c>
      <c r="H145">
        <f t="shared" si="13"/>
        <v>7.8467229301133496E-3</v>
      </c>
      <c r="I145">
        <f t="shared" si="14"/>
        <v>8.8581730227588973E-2</v>
      </c>
    </row>
    <row r="146" spans="1:9" x14ac:dyDescent="0.35">
      <c r="A146" t="s">
        <v>4</v>
      </c>
      <c r="B146" t="s">
        <v>4</v>
      </c>
      <c r="C146">
        <v>0.40731310953170502</v>
      </c>
      <c r="D146">
        <v>0.59268689046829404</v>
      </c>
      <c r="E146">
        <f t="shared" si="10"/>
        <v>1</v>
      </c>
      <c r="F146">
        <f t="shared" si="11"/>
        <v>1</v>
      </c>
      <c r="G146">
        <f t="shared" si="12"/>
        <v>0.40731310953170596</v>
      </c>
      <c r="H146">
        <f t="shared" si="13"/>
        <v>0.1659039691963875</v>
      </c>
      <c r="I146">
        <f t="shared" si="14"/>
        <v>0.40731310953170596</v>
      </c>
    </row>
    <row r="147" spans="1:9" x14ac:dyDescent="0.35">
      <c r="A147" t="s">
        <v>4</v>
      </c>
      <c r="B147" t="s">
        <v>4</v>
      </c>
      <c r="C147">
        <v>0.13993232991535301</v>
      </c>
      <c r="D147">
        <v>0.86006767008464602</v>
      </c>
      <c r="E147">
        <f t="shared" si="10"/>
        <v>1</v>
      </c>
      <c r="F147">
        <f t="shared" si="11"/>
        <v>1</v>
      </c>
      <c r="G147">
        <f t="shared" si="12"/>
        <v>0.13993232991535398</v>
      </c>
      <c r="H147">
        <f t="shared" si="13"/>
        <v>1.958105695553947E-2</v>
      </c>
      <c r="I147">
        <f t="shared" si="14"/>
        <v>0.13993232991535398</v>
      </c>
    </row>
    <row r="148" spans="1:9" x14ac:dyDescent="0.35">
      <c r="A148" t="s">
        <v>4</v>
      </c>
      <c r="B148" t="s">
        <v>4</v>
      </c>
      <c r="C148">
        <v>0.41830154513873102</v>
      </c>
      <c r="D148">
        <v>0.58169845486126803</v>
      </c>
      <c r="E148">
        <f t="shared" si="10"/>
        <v>1</v>
      </c>
      <c r="F148">
        <f t="shared" si="11"/>
        <v>1</v>
      </c>
      <c r="G148">
        <f t="shared" si="12"/>
        <v>0.41830154513873197</v>
      </c>
      <c r="H148">
        <f t="shared" si="13"/>
        <v>0.17497618266545062</v>
      </c>
      <c r="I148">
        <f t="shared" si="14"/>
        <v>0.41830154513873197</v>
      </c>
    </row>
    <row r="149" spans="1:9" x14ac:dyDescent="0.35">
      <c r="A149" t="s">
        <v>5</v>
      </c>
      <c r="B149" t="s">
        <v>4</v>
      </c>
      <c r="C149">
        <v>0.34735272316025201</v>
      </c>
      <c r="D149">
        <v>0.65264727683974699</v>
      </c>
      <c r="E149">
        <f t="shared" si="10"/>
        <v>0</v>
      </c>
      <c r="F149">
        <f t="shared" si="11"/>
        <v>1</v>
      </c>
      <c r="G149">
        <f t="shared" si="12"/>
        <v>-0.65264727683974699</v>
      </c>
      <c r="H149">
        <f t="shared" si="13"/>
        <v>0.42594846796633734</v>
      </c>
      <c r="I149">
        <f t="shared" si="14"/>
        <v>0.65264727683974699</v>
      </c>
    </row>
    <row r="150" spans="1:9" x14ac:dyDescent="0.35">
      <c r="A150" t="s">
        <v>5</v>
      </c>
      <c r="B150" t="s">
        <v>4</v>
      </c>
      <c r="C150">
        <v>0.38933217316197599</v>
      </c>
      <c r="D150">
        <v>0.61066782683802301</v>
      </c>
      <c r="E150">
        <f t="shared" si="10"/>
        <v>0</v>
      </c>
      <c r="F150">
        <f t="shared" si="11"/>
        <v>1</v>
      </c>
      <c r="G150">
        <f t="shared" si="12"/>
        <v>-0.61066782683802301</v>
      </c>
      <c r="H150">
        <f t="shared" si="13"/>
        <v>0.37291519473507367</v>
      </c>
      <c r="I150">
        <f t="shared" si="14"/>
        <v>0.61066782683802301</v>
      </c>
    </row>
    <row r="151" spans="1:9" x14ac:dyDescent="0.35">
      <c r="A151" t="s">
        <v>5</v>
      </c>
      <c r="B151" t="s">
        <v>5</v>
      </c>
      <c r="C151">
        <v>0.80150987106120597</v>
      </c>
      <c r="D151">
        <v>0.198490128938793</v>
      </c>
      <c r="E151">
        <f t="shared" si="10"/>
        <v>0</v>
      </c>
      <c r="F151">
        <f t="shared" si="11"/>
        <v>0</v>
      </c>
      <c r="G151">
        <f t="shared" si="12"/>
        <v>-0.198490128938793</v>
      </c>
      <c r="H151">
        <f t="shared" si="13"/>
        <v>3.939833128613867E-2</v>
      </c>
      <c r="I151">
        <f t="shared" si="14"/>
        <v>0.198490128938793</v>
      </c>
    </row>
    <row r="152" spans="1:9" x14ac:dyDescent="0.35">
      <c r="A152" t="s">
        <v>5</v>
      </c>
      <c r="B152" t="s">
        <v>4</v>
      </c>
      <c r="C152">
        <v>0.389725424684358</v>
      </c>
      <c r="D152">
        <v>0.610274575315641</v>
      </c>
      <c r="E152">
        <f t="shared" si="10"/>
        <v>0</v>
      </c>
      <c r="F152">
        <f t="shared" si="11"/>
        <v>1</v>
      </c>
      <c r="G152">
        <f t="shared" si="12"/>
        <v>-0.610274575315641</v>
      </c>
      <c r="H152">
        <f t="shared" si="13"/>
        <v>0.37243505727668597</v>
      </c>
      <c r="I152">
        <f t="shared" si="14"/>
        <v>0.610274575315641</v>
      </c>
    </row>
    <row r="153" spans="1:9" x14ac:dyDescent="0.35">
      <c r="A153" t="s">
        <v>4</v>
      </c>
      <c r="B153" t="s">
        <v>4</v>
      </c>
      <c r="C153">
        <v>0.116348789961392</v>
      </c>
      <c r="D153">
        <v>0.88365121003860703</v>
      </c>
      <c r="E153">
        <f t="shared" si="10"/>
        <v>1</v>
      </c>
      <c r="F153">
        <f t="shared" si="11"/>
        <v>1</v>
      </c>
      <c r="G153">
        <f t="shared" si="12"/>
        <v>0.11634878996139297</v>
      </c>
      <c r="H153">
        <f t="shared" si="13"/>
        <v>1.3537040925480338E-2</v>
      </c>
      <c r="I153">
        <f t="shared" si="14"/>
        <v>0.11634878996139297</v>
      </c>
    </row>
    <row r="154" spans="1:9" x14ac:dyDescent="0.35">
      <c r="A154" t="s">
        <v>4</v>
      </c>
      <c r="B154" t="s">
        <v>4</v>
      </c>
      <c r="C154">
        <v>4.3556108038224302E-2</v>
      </c>
      <c r="D154">
        <v>0.95644389196177504</v>
      </c>
      <c r="E154">
        <f t="shared" si="10"/>
        <v>1</v>
      </c>
      <c r="F154">
        <f t="shared" si="11"/>
        <v>1</v>
      </c>
      <c r="G154">
        <f t="shared" si="12"/>
        <v>4.3556108038224961E-2</v>
      </c>
      <c r="H154">
        <f t="shared" si="13"/>
        <v>1.897134547437525E-3</v>
      </c>
      <c r="I154">
        <f t="shared" si="14"/>
        <v>4.3556108038224961E-2</v>
      </c>
    </row>
    <row r="155" spans="1:9" x14ac:dyDescent="0.35">
      <c r="A155" t="s">
        <v>4</v>
      </c>
      <c r="B155" t="s">
        <v>4</v>
      </c>
      <c r="C155">
        <v>0.20984901723325899</v>
      </c>
      <c r="D155">
        <v>0.79015098276674001</v>
      </c>
      <c r="E155">
        <f t="shared" si="10"/>
        <v>1</v>
      </c>
      <c r="F155">
        <f t="shared" si="11"/>
        <v>1</v>
      </c>
      <c r="G155">
        <f t="shared" si="12"/>
        <v>0.20984901723325999</v>
      </c>
      <c r="H155">
        <f t="shared" si="13"/>
        <v>4.403661003376505E-2</v>
      </c>
      <c r="I155">
        <f t="shared" si="14"/>
        <v>0.20984901723325999</v>
      </c>
    </row>
    <row r="156" spans="1:9" x14ac:dyDescent="0.35">
      <c r="A156" t="s">
        <v>4</v>
      </c>
      <c r="B156" t="s">
        <v>5</v>
      </c>
      <c r="C156">
        <v>0.81308552106013499</v>
      </c>
      <c r="D156">
        <v>0.18691447893986399</v>
      </c>
      <c r="E156">
        <f t="shared" si="10"/>
        <v>1</v>
      </c>
      <c r="F156">
        <f t="shared" si="11"/>
        <v>0</v>
      </c>
      <c r="G156">
        <f t="shared" si="12"/>
        <v>0.81308552106013599</v>
      </c>
      <c r="H156">
        <f t="shared" si="13"/>
        <v>0.66110806455763282</v>
      </c>
      <c r="I156">
        <f t="shared" si="14"/>
        <v>0.81308552106013599</v>
      </c>
    </row>
    <row r="157" spans="1:9" x14ac:dyDescent="0.35">
      <c r="A157" t="s">
        <v>4</v>
      </c>
      <c r="B157" t="s">
        <v>4</v>
      </c>
      <c r="C157">
        <v>3.8794649524804103E-2</v>
      </c>
      <c r="D157">
        <v>0.96120535047519495</v>
      </c>
      <c r="E157">
        <f t="shared" si="10"/>
        <v>1</v>
      </c>
      <c r="F157">
        <f t="shared" si="11"/>
        <v>1</v>
      </c>
      <c r="G157">
        <f t="shared" si="12"/>
        <v>3.8794649524805047E-2</v>
      </c>
      <c r="H157">
        <f t="shared" si="13"/>
        <v>1.5050248317524564E-3</v>
      </c>
      <c r="I157">
        <f t="shared" si="14"/>
        <v>3.8794649524805047E-2</v>
      </c>
    </row>
    <row r="158" spans="1:9" x14ac:dyDescent="0.35">
      <c r="A158" t="s">
        <v>4</v>
      </c>
      <c r="B158" t="s">
        <v>4</v>
      </c>
      <c r="C158">
        <v>0.33589129013056102</v>
      </c>
      <c r="D158">
        <v>0.66410870986943804</v>
      </c>
      <c r="E158">
        <f t="shared" si="10"/>
        <v>1</v>
      </c>
      <c r="F158">
        <f t="shared" si="11"/>
        <v>1</v>
      </c>
      <c r="G158">
        <f t="shared" si="12"/>
        <v>0.33589129013056196</v>
      </c>
      <c r="H158">
        <f t="shared" si="13"/>
        <v>0.11282295878557334</v>
      </c>
      <c r="I158">
        <f t="shared" si="14"/>
        <v>0.33589129013056196</v>
      </c>
    </row>
    <row r="159" spans="1:9" x14ac:dyDescent="0.35">
      <c r="A159" t="s">
        <v>4</v>
      </c>
      <c r="B159" t="s">
        <v>4</v>
      </c>
      <c r="C159">
        <v>3.4692274459169198E-2</v>
      </c>
      <c r="D159">
        <v>0.96530772554083</v>
      </c>
      <c r="E159">
        <f t="shared" si="10"/>
        <v>1</v>
      </c>
      <c r="F159">
        <f t="shared" si="11"/>
        <v>1</v>
      </c>
      <c r="G159">
        <f t="shared" si="12"/>
        <v>3.4692274459170003E-2</v>
      </c>
      <c r="H159">
        <f t="shared" si="13"/>
        <v>1.2035539071503793E-3</v>
      </c>
      <c r="I159">
        <f t="shared" si="14"/>
        <v>3.4692274459170003E-2</v>
      </c>
    </row>
    <row r="160" spans="1:9" x14ac:dyDescent="0.35">
      <c r="A160" t="s">
        <v>5</v>
      </c>
      <c r="B160" t="s">
        <v>5</v>
      </c>
      <c r="C160">
        <v>0.91117840030473796</v>
      </c>
      <c r="D160">
        <v>8.8821599695261294E-2</v>
      </c>
      <c r="E160">
        <f t="shared" si="10"/>
        <v>0</v>
      </c>
      <c r="F160">
        <f t="shared" si="11"/>
        <v>0</v>
      </c>
      <c r="G160">
        <f t="shared" si="12"/>
        <v>-8.8821599695261294E-2</v>
      </c>
      <c r="H160">
        <f t="shared" si="13"/>
        <v>7.8892765724252415E-3</v>
      </c>
      <c r="I160">
        <f t="shared" si="14"/>
        <v>8.8821599695261294E-2</v>
      </c>
    </row>
    <row r="161" spans="1:9" x14ac:dyDescent="0.35">
      <c r="A161" t="s">
        <v>5</v>
      </c>
      <c r="B161" t="s">
        <v>5</v>
      </c>
      <c r="C161">
        <v>0.67925122276201899</v>
      </c>
      <c r="D161">
        <v>0.32074877723798001</v>
      </c>
      <c r="E161">
        <f t="shared" si="10"/>
        <v>0</v>
      </c>
      <c r="F161">
        <f t="shared" si="11"/>
        <v>0</v>
      </c>
      <c r="G161">
        <f t="shared" si="12"/>
        <v>-0.32074877723798001</v>
      </c>
      <c r="H161">
        <f t="shared" si="13"/>
        <v>0.10287977809965933</v>
      </c>
      <c r="I161">
        <f t="shared" si="14"/>
        <v>0.32074877723798001</v>
      </c>
    </row>
    <row r="162" spans="1:9" x14ac:dyDescent="0.35">
      <c r="A162" t="s">
        <v>5</v>
      </c>
      <c r="B162" t="s">
        <v>5</v>
      </c>
      <c r="C162">
        <v>0.836153385231305</v>
      </c>
      <c r="D162">
        <v>0.163846614768694</v>
      </c>
      <c r="E162">
        <f t="shared" si="10"/>
        <v>0</v>
      </c>
      <c r="F162">
        <f t="shared" si="11"/>
        <v>0</v>
      </c>
      <c r="G162">
        <f t="shared" si="12"/>
        <v>-0.163846614768694</v>
      </c>
      <c r="H162">
        <f t="shared" si="13"/>
        <v>2.6845713171160815E-2</v>
      </c>
      <c r="I162">
        <f t="shared" si="14"/>
        <v>0.163846614768694</v>
      </c>
    </row>
    <row r="163" spans="1:9" x14ac:dyDescent="0.35">
      <c r="A163" t="s">
        <v>4</v>
      </c>
      <c r="B163" t="s">
        <v>4</v>
      </c>
      <c r="C163">
        <v>9.5684054987060799E-2</v>
      </c>
      <c r="D163">
        <v>0.90431594501293899</v>
      </c>
      <c r="E163">
        <f t="shared" si="10"/>
        <v>1</v>
      </c>
      <c r="F163">
        <f t="shared" si="11"/>
        <v>1</v>
      </c>
      <c r="G163">
        <f t="shared" si="12"/>
        <v>9.5684054987061007E-2</v>
      </c>
      <c r="H163">
        <f t="shared" si="13"/>
        <v>9.1554383787669138E-3</v>
      </c>
      <c r="I163">
        <f t="shared" si="14"/>
        <v>9.5684054987061007E-2</v>
      </c>
    </row>
    <row r="164" spans="1:9" x14ac:dyDescent="0.35">
      <c r="A164" t="s">
        <v>4</v>
      </c>
      <c r="B164" t="s">
        <v>4</v>
      </c>
      <c r="C164">
        <v>0.104369120265244</v>
      </c>
      <c r="D164">
        <v>0.89563087973475497</v>
      </c>
      <c r="E164">
        <f t="shared" si="10"/>
        <v>1</v>
      </c>
      <c r="F164">
        <f t="shared" si="11"/>
        <v>1</v>
      </c>
      <c r="G164">
        <f t="shared" si="12"/>
        <v>0.10436912026524503</v>
      </c>
      <c r="H164">
        <f t="shared" si="13"/>
        <v>1.0892913264941181E-2</v>
      </c>
      <c r="I164">
        <f t="shared" si="14"/>
        <v>0.10436912026524503</v>
      </c>
    </row>
    <row r="165" spans="1:9" x14ac:dyDescent="0.35">
      <c r="A165" t="s">
        <v>4</v>
      </c>
      <c r="B165" t="s">
        <v>4</v>
      </c>
      <c r="C165">
        <v>5.74563613844217E-2</v>
      </c>
      <c r="D165">
        <v>0.94254363861557799</v>
      </c>
      <c r="E165">
        <f t="shared" si="10"/>
        <v>1</v>
      </c>
      <c r="F165">
        <f t="shared" si="11"/>
        <v>1</v>
      </c>
      <c r="G165">
        <f t="shared" si="12"/>
        <v>5.7456361384422006E-2</v>
      </c>
      <c r="H165">
        <f t="shared" si="13"/>
        <v>3.3012334635373003E-3</v>
      </c>
      <c r="I165">
        <f t="shared" si="14"/>
        <v>5.7456361384422006E-2</v>
      </c>
    </row>
    <row r="166" spans="1:9" x14ac:dyDescent="0.35">
      <c r="A166" t="s">
        <v>5</v>
      </c>
      <c r="B166" t="s">
        <v>4</v>
      </c>
      <c r="C166">
        <v>0.303835533227164</v>
      </c>
      <c r="D166">
        <v>0.69616446677283506</v>
      </c>
      <c r="E166">
        <f t="shared" si="10"/>
        <v>0</v>
      </c>
      <c r="F166">
        <f t="shared" si="11"/>
        <v>1</v>
      </c>
      <c r="G166">
        <f t="shared" si="12"/>
        <v>-0.69616446677283506</v>
      </c>
      <c r="H166">
        <f t="shared" si="13"/>
        <v>0.48464496479710578</v>
      </c>
      <c r="I166">
        <f t="shared" si="14"/>
        <v>0.69616446677283506</v>
      </c>
    </row>
    <row r="167" spans="1:9" x14ac:dyDescent="0.35">
      <c r="A167" t="s">
        <v>5</v>
      </c>
      <c r="B167" t="s">
        <v>4</v>
      </c>
      <c r="C167">
        <v>0.33711621932294999</v>
      </c>
      <c r="D167">
        <v>0.66288378067704901</v>
      </c>
      <c r="E167">
        <f t="shared" si="10"/>
        <v>0</v>
      </c>
      <c r="F167">
        <f t="shared" si="11"/>
        <v>1</v>
      </c>
      <c r="G167">
        <f t="shared" si="12"/>
        <v>-0.66288378067704901</v>
      </c>
      <c r="H167">
        <f t="shared" si="13"/>
        <v>0.43941490668469801</v>
      </c>
      <c r="I167">
        <f t="shared" si="14"/>
        <v>0.66288378067704901</v>
      </c>
    </row>
    <row r="168" spans="1:9" x14ac:dyDescent="0.35">
      <c r="A168" t="s">
        <v>5</v>
      </c>
      <c r="B168" t="s">
        <v>5</v>
      </c>
      <c r="C168">
        <v>0.84492534638359096</v>
      </c>
      <c r="D168">
        <v>0.15507465361640799</v>
      </c>
      <c r="E168">
        <f t="shared" si="10"/>
        <v>0</v>
      </c>
      <c r="F168">
        <f t="shared" si="11"/>
        <v>0</v>
      </c>
      <c r="G168">
        <f t="shared" si="12"/>
        <v>-0.15507465361640799</v>
      </c>
      <c r="H168">
        <f t="shared" si="13"/>
        <v>2.4048148194248917E-2</v>
      </c>
      <c r="I168">
        <f t="shared" si="14"/>
        <v>0.15507465361640799</v>
      </c>
    </row>
    <row r="169" spans="1:9" x14ac:dyDescent="0.35">
      <c r="A169" t="s">
        <v>4</v>
      </c>
      <c r="B169" t="s">
        <v>4</v>
      </c>
      <c r="C169">
        <v>1.18748164553114E-2</v>
      </c>
      <c r="D169">
        <v>0.98812518354468803</v>
      </c>
      <c r="E169">
        <f t="shared" si="10"/>
        <v>1</v>
      </c>
      <c r="F169">
        <f t="shared" si="11"/>
        <v>1</v>
      </c>
      <c r="G169">
        <f t="shared" si="12"/>
        <v>1.1874816455311965E-2</v>
      </c>
      <c r="H169">
        <f t="shared" si="13"/>
        <v>1.4101126584734782E-4</v>
      </c>
      <c r="I169">
        <f t="shared" si="14"/>
        <v>1.1874816455311965E-2</v>
      </c>
    </row>
    <row r="170" spans="1:9" x14ac:dyDescent="0.35">
      <c r="A170" t="s">
        <v>5</v>
      </c>
      <c r="B170" t="s">
        <v>4</v>
      </c>
      <c r="C170">
        <v>0.43614475206548797</v>
      </c>
      <c r="D170">
        <v>0.56385524793451103</v>
      </c>
      <c r="E170">
        <f t="shared" si="10"/>
        <v>0</v>
      </c>
      <c r="F170">
        <f t="shared" si="11"/>
        <v>1</v>
      </c>
      <c r="G170">
        <f t="shared" si="12"/>
        <v>-0.56385524793451103</v>
      </c>
      <c r="H170">
        <f t="shared" si="13"/>
        <v>0.31793274062328891</v>
      </c>
      <c r="I170">
        <f t="shared" si="14"/>
        <v>0.56385524793451103</v>
      </c>
    </row>
    <row r="171" spans="1:9" x14ac:dyDescent="0.35">
      <c r="A171" t="s">
        <v>4</v>
      </c>
      <c r="B171" t="s">
        <v>4</v>
      </c>
      <c r="C171">
        <v>0.18870851772359101</v>
      </c>
      <c r="D171">
        <v>0.81129148227640802</v>
      </c>
      <c r="E171">
        <f t="shared" si="10"/>
        <v>1</v>
      </c>
      <c r="F171">
        <f t="shared" si="11"/>
        <v>1</v>
      </c>
      <c r="G171">
        <f t="shared" si="12"/>
        <v>0.18870851772359198</v>
      </c>
      <c r="H171">
        <f t="shared" si="13"/>
        <v>3.5610904661435232E-2</v>
      </c>
      <c r="I171">
        <f t="shared" si="14"/>
        <v>0.18870851772359198</v>
      </c>
    </row>
    <row r="172" spans="1:9" x14ac:dyDescent="0.35">
      <c r="A172" t="s">
        <v>5</v>
      </c>
      <c r="B172" t="s">
        <v>4</v>
      </c>
      <c r="C172">
        <v>1.44897105550574E-2</v>
      </c>
      <c r="D172">
        <v>0.98551028944494201</v>
      </c>
      <c r="E172">
        <f t="shared" si="10"/>
        <v>0</v>
      </c>
      <c r="F172">
        <f t="shared" si="11"/>
        <v>1</v>
      </c>
      <c r="G172">
        <f t="shared" si="12"/>
        <v>-0.98551028944494201</v>
      </c>
      <c r="H172">
        <f t="shared" si="13"/>
        <v>0.97123053060185338</v>
      </c>
      <c r="I172">
        <f t="shared" si="14"/>
        <v>0.98551028944494201</v>
      </c>
    </row>
    <row r="173" spans="1:9" x14ac:dyDescent="0.35">
      <c r="A173" t="s">
        <v>5</v>
      </c>
      <c r="B173" t="s">
        <v>4</v>
      </c>
      <c r="C173">
        <v>5.1116505309077603E-2</v>
      </c>
      <c r="D173">
        <v>0.94888349469092204</v>
      </c>
      <c r="E173">
        <f t="shared" si="10"/>
        <v>0</v>
      </c>
      <c r="F173">
        <f t="shared" si="11"/>
        <v>1</v>
      </c>
      <c r="G173">
        <f t="shared" si="12"/>
        <v>-0.94888349469092204</v>
      </c>
      <c r="H173">
        <f t="shared" si="13"/>
        <v>0.90037988649685707</v>
      </c>
      <c r="I173">
        <f t="shared" si="14"/>
        <v>0.94888349469092204</v>
      </c>
    </row>
    <row r="174" spans="1:9" x14ac:dyDescent="0.35">
      <c r="A174" t="s">
        <v>4</v>
      </c>
      <c r="B174" t="s">
        <v>4</v>
      </c>
      <c r="C174">
        <v>0.22689328915188001</v>
      </c>
      <c r="D174">
        <v>0.77310671084811899</v>
      </c>
      <c r="E174">
        <f t="shared" si="10"/>
        <v>1</v>
      </c>
      <c r="F174">
        <f t="shared" si="11"/>
        <v>1</v>
      </c>
      <c r="G174">
        <f t="shared" si="12"/>
        <v>0.22689328915188101</v>
      </c>
      <c r="H174">
        <f t="shared" si="13"/>
        <v>5.1480564662159084E-2</v>
      </c>
      <c r="I174">
        <f t="shared" si="14"/>
        <v>0.22689328915188101</v>
      </c>
    </row>
    <row r="175" spans="1:9" x14ac:dyDescent="0.35">
      <c r="A175" t="s">
        <v>4</v>
      </c>
      <c r="B175" t="s">
        <v>4</v>
      </c>
      <c r="C175">
        <v>9.2543785832959205E-2</v>
      </c>
      <c r="D175">
        <v>0.90745621416704003</v>
      </c>
      <c r="E175">
        <f t="shared" si="10"/>
        <v>1</v>
      </c>
      <c r="F175">
        <f t="shared" si="11"/>
        <v>1</v>
      </c>
      <c r="G175">
        <f t="shared" si="12"/>
        <v>9.2543785832959968E-2</v>
      </c>
      <c r="H175">
        <f t="shared" si="13"/>
        <v>8.5643522962967622E-3</v>
      </c>
      <c r="I175">
        <f t="shared" si="14"/>
        <v>9.2543785832959968E-2</v>
      </c>
    </row>
    <row r="176" spans="1:9" x14ac:dyDescent="0.35">
      <c r="A176" t="s">
        <v>4</v>
      </c>
      <c r="B176" t="s">
        <v>4</v>
      </c>
      <c r="C176">
        <v>0.32409321380950001</v>
      </c>
      <c r="D176">
        <v>0.67590678619049904</v>
      </c>
      <c r="E176">
        <f t="shared" si="10"/>
        <v>1</v>
      </c>
      <c r="F176">
        <f t="shared" si="11"/>
        <v>1</v>
      </c>
      <c r="G176">
        <f t="shared" si="12"/>
        <v>0.32409321380950096</v>
      </c>
      <c r="H176">
        <f t="shared" si="13"/>
        <v>0.1050364112373709</v>
      </c>
      <c r="I176">
        <f t="shared" si="14"/>
        <v>0.32409321380950096</v>
      </c>
    </row>
    <row r="177" spans="1:9" x14ac:dyDescent="0.35">
      <c r="A177" t="s">
        <v>4</v>
      </c>
      <c r="B177" t="s">
        <v>4</v>
      </c>
      <c r="C177">
        <v>0.29803923687001299</v>
      </c>
      <c r="D177">
        <v>0.70196076312998601</v>
      </c>
      <c r="E177">
        <f t="shared" si="10"/>
        <v>1</v>
      </c>
      <c r="F177">
        <f t="shared" si="11"/>
        <v>1</v>
      </c>
      <c r="G177">
        <f t="shared" si="12"/>
        <v>0.29803923687001399</v>
      </c>
      <c r="H177">
        <f t="shared" si="13"/>
        <v>8.8827386714060305E-2</v>
      </c>
      <c r="I177">
        <f t="shared" si="14"/>
        <v>0.29803923687001399</v>
      </c>
    </row>
    <row r="178" spans="1:9" x14ac:dyDescent="0.35">
      <c r="A178" t="s">
        <v>5</v>
      </c>
      <c r="B178" t="s">
        <v>4</v>
      </c>
      <c r="C178">
        <v>0.34656663473601101</v>
      </c>
      <c r="D178">
        <v>0.65343336526398799</v>
      </c>
      <c r="E178">
        <f t="shared" si="10"/>
        <v>0</v>
      </c>
      <c r="F178">
        <f t="shared" si="11"/>
        <v>1</v>
      </c>
      <c r="G178">
        <f t="shared" si="12"/>
        <v>-0.65343336526398799</v>
      </c>
      <c r="H178">
        <f t="shared" si="13"/>
        <v>0.42697516284022036</v>
      </c>
      <c r="I178">
        <f t="shared" si="14"/>
        <v>0.65343336526398799</v>
      </c>
    </row>
    <row r="179" spans="1:9" x14ac:dyDescent="0.35">
      <c r="A179" t="s">
        <v>4</v>
      </c>
      <c r="B179" t="s">
        <v>4</v>
      </c>
      <c r="C179">
        <v>0.36266005058353401</v>
      </c>
      <c r="D179">
        <v>0.63733994941646499</v>
      </c>
      <c r="E179">
        <f t="shared" si="10"/>
        <v>1</v>
      </c>
      <c r="F179">
        <f t="shared" si="11"/>
        <v>1</v>
      </c>
      <c r="G179">
        <f t="shared" si="12"/>
        <v>0.36266005058353501</v>
      </c>
      <c r="H179">
        <f t="shared" si="13"/>
        <v>0.13152231228925218</v>
      </c>
      <c r="I179">
        <f t="shared" si="14"/>
        <v>0.36266005058353501</v>
      </c>
    </row>
    <row r="180" spans="1:9" x14ac:dyDescent="0.35">
      <c r="A180" t="s">
        <v>4</v>
      </c>
      <c r="B180" t="s">
        <v>4</v>
      </c>
      <c r="C180">
        <v>3.3860353981576899E-3</v>
      </c>
      <c r="D180">
        <v>0.99661396460184204</v>
      </c>
      <c r="E180">
        <f t="shared" si="10"/>
        <v>1</v>
      </c>
      <c r="F180">
        <f t="shared" si="11"/>
        <v>1</v>
      </c>
      <c r="G180">
        <f t="shared" si="12"/>
        <v>3.3860353981579605E-3</v>
      </c>
      <c r="H180">
        <f t="shared" si="13"/>
        <v>1.1465235717578738E-5</v>
      </c>
      <c r="I180">
        <f t="shared" si="14"/>
        <v>3.3860353981579605E-3</v>
      </c>
    </row>
    <row r="181" spans="1:9" x14ac:dyDescent="0.35">
      <c r="A181" t="s">
        <v>5</v>
      </c>
      <c r="B181" t="s">
        <v>5</v>
      </c>
      <c r="C181">
        <v>0.51533738643683003</v>
      </c>
      <c r="D181">
        <v>0.48466261356316898</v>
      </c>
      <c r="E181">
        <f t="shared" si="10"/>
        <v>0</v>
      </c>
      <c r="F181">
        <f t="shared" si="11"/>
        <v>1</v>
      </c>
      <c r="G181">
        <f t="shared" si="12"/>
        <v>-0.48466261356316898</v>
      </c>
      <c r="H181">
        <f t="shared" si="13"/>
        <v>0.23489784898588167</v>
      </c>
      <c r="I181">
        <f t="shared" si="14"/>
        <v>0.48466261356316898</v>
      </c>
    </row>
    <row r="182" spans="1:9" x14ac:dyDescent="0.35">
      <c r="A182" t="s">
        <v>4</v>
      </c>
      <c r="B182" t="s">
        <v>4</v>
      </c>
      <c r="C182">
        <v>0.106984601355596</v>
      </c>
      <c r="D182">
        <v>0.89301539864440305</v>
      </c>
      <c r="E182">
        <f t="shared" si="10"/>
        <v>1</v>
      </c>
      <c r="F182">
        <f t="shared" si="11"/>
        <v>1</v>
      </c>
      <c r="G182">
        <f t="shared" si="12"/>
        <v>0.10698460135559695</v>
      </c>
      <c r="H182">
        <f t="shared" si="13"/>
        <v>1.1445704927215998E-2</v>
      </c>
      <c r="I182">
        <f t="shared" si="14"/>
        <v>0.10698460135559695</v>
      </c>
    </row>
    <row r="183" spans="1:9" x14ac:dyDescent="0.35">
      <c r="A183" t="s">
        <v>5</v>
      </c>
      <c r="B183" t="s">
        <v>5</v>
      </c>
      <c r="C183">
        <v>0.88610243911015696</v>
      </c>
      <c r="D183">
        <v>0.113897560889842</v>
      </c>
      <c r="E183">
        <f t="shared" si="10"/>
        <v>0</v>
      </c>
      <c r="F183">
        <f t="shared" si="11"/>
        <v>0</v>
      </c>
      <c r="G183">
        <f t="shared" si="12"/>
        <v>-0.113897560889842</v>
      </c>
      <c r="H183">
        <f t="shared" si="13"/>
        <v>1.2972654376655266E-2</v>
      </c>
      <c r="I183">
        <f t="shared" si="14"/>
        <v>0.113897560889842</v>
      </c>
    </row>
    <row r="184" spans="1:9" x14ac:dyDescent="0.35">
      <c r="A184" t="s">
        <v>4</v>
      </c>
      <c r="B184" t="s">
        <v>4</v>
      </c>
      <c r="C184">
        <v>8.2469569251537606E-3</v>
      </c>
      <c r="D184">
        <v>0.99175304307484602</v>
      </c>
      <c r="E184">
        <f t="shared" si="10"/>
        <v>1</v>
      </c>
      <c r="F184">
        <f t="shared" si="11"/>
        <v>1</v>
      </c>
      <c r="G184">
        <f t="shared" si="12"/>
        <v>8.2469569251539809E-3</v>
      </c>
      <c r="H184">
        <f t="shared" si="13"/>
        <v>6.8012298525345203E-5</v>
      </c>
      <c r="I184">
        <f t="shared" si="14"/>
        <v>8.2469569251539809E-3</v>
      </c>
    </row>
    <row r="185" spans="1:9" x14ac:dyDescent="0.35">
      <c r="A185" t="s">
        <v>4</v>
      </c>
      <c r="B185" t="s">
        <v>4</v>
      </c>
      <c r="C185">
        <v>0.41918477230663398</v>
      </c>
      <c r="D185">
        <v>0.58081522769336502</v>
      </c>
      <c r="E185">
        <f t="shared" si="10"/>
        <v>1</v>
      </c>
      <c r="F185">
        <f t="shared" si="11"/>
        <v>1</v>
      </c>
      <c r="G185">
        <f t="shared" si="12"/>
        <v>0.41918477230663498</v>
      </c>
      <c r="H185">
        <f t="shared" si="13"/>
        <v>0.1757158733337654</v>
      </c>
      <c r="I185">
        <f t="shared" si="14"/>
        <v>0.41918477230663498</v>
      </c>
    </row>
    <row r="186" spans="1:9" x14ac:dyDescent="0.35">
      <c r="A186" t="s">
        <v>4</v>
      </c>
      <c r="B186" t="s">
        <v>5</v>
      </c>
      <c r="C186">
        <v>0.69378320023806594</v>
      </c>
      <c r="D186">
        <v>0.306216799761934</v>
      </c>
      <c r="E186">
        <f t="shared" si="10"/>
        <v>1</v>
      </c>
      <c r="F186">
        <f t="shared" si="11"/>
        <v>0</v>
      </c>
      <c r="G186">
        <f t="shared" si="12"/>
        <v>0.69378320023806594</v>
      </c>
      <c r="H186">
        <f t="shared" si="13"/>
        <v>0.4813351289325723</v>
      </c>
      <c r="I186">
        <f t="shared" si="14"/>
        <v>0.69378320023806594</v>
      </c>
    </row>
    <row r="187" spans="1:9" x14ac:dyDescent="0.35">
      <c r="A187" t="s">
        <v>4</v>
      </c>
      <c r="B187" t="s">
        <v>4</v>
      </c>
      <c r="C187">
        <v>0.138415057273964</v>
      </c>
      <c r="D187">
        <v>0.86158494272603503</v>
      </c>
      <c r="E187">
        <f t="shared" si="10"/>
        <v>1</v>
      </c>
      <c r="F187">
        <f t="shared" si="11"/>
        <v>1</v>
      </c>
      <c r="G187">
        <f t="shared" si="12"/>
        <v>0.13841505727396497</v>
      </c>
      <c r="H187">
        <f t="shared" si="13"/>
        <v>1.9158728080155004E-2</v>
      </c>
      <c r="I187">
        <f t="shared" si="14"/>
        <v>0.13841505727396497</v>
      </c>
    </row>
    <row r="188" spans="1:9" x14ac:dyDescent="0.35">
      <c r="A188" t="s">
        <v>4</v>
      </c>
      <c r="B188" t="s">
        <v>4</v>
      </c>
      <c r="C188">
        <v>2.9491168306804701E-2</v>
      </c>
      <c r="D188">
        <v>0.97050883169319502</v>
      </c>
      <c r="E188">
        <f t="shared" si="10"/>
        <v>1</v>
      </c>
      <c r="F188">
        <f t="shared" si="11"/>
        <v>1</v>
      </c>
      <c r="G188">
        <f t="shared" si="12"/>
        <v>2.9491168306804982E-2</v>
      </c>
      <c r="H188">
        <f t="shared" si="13"/>
        <v>8.6972900810029861E-4</v>
      </c>
      <c r="I188">
        <f t="shared" si="14"/>
        <v>2.9491168306804982E-2</v>
      </c>
    </row>
    <row r="189" spans="1:9" x14ac:dyDescent="0.35">
      <c r="A189" t="s">
        <v>5</v>
      </c>
      <c r="B189" t="s">
        <v>5</v>
      </c>
      <c r="C189">
        <v>0.72847022332163203</v>
      </c>
      <c r="D189">
        <v>0.27152977667836697</v>
      </c>
      <c r="E189">
        <f t="shared" si="10"/>
        <v>0</v>
      </c>
      <c r="F189">
        <f t="shared" si="11"/>
        <v>0</v>
      </c>
      <c r="G189">
        <f t="shared" si="12"/>
        <v>-0.27152977667836697</v>
      </c>
      <c r="H189">
        <f t="shared" si="13"/>
        <v>7.3728419623003846E-2</v>
      </c>
      <c r="I189">
        <f t="shared" si="14"/>
        <v>0.27152977667836697</v>
      </c>
    </row>
    <row r="190" spans="1:9" x14ac:dyDescent="0.35">
      <c r="A190" t="s">
        <v>4</v>
      </c>
      <c r="B190" t="s">
        <v>4</v>
      </c>
      <c r="C190">
        <v>0.24649890712837599</v>
      </c>
      <c r="D190">
        <v>0.75350109287162303</v>
      </c>
      <c r="E190">
        <f t="shared" si="10"/>
        <v>1</v>
      </c>
      <c r="F190">
        <f t="shared" si="11"/>
        <v>1</v>
      </c>
      <c r="G190">
        <f t="shared" si="12"/>
        <v>0.24649890712837697</v>
      </c>
      <c r="H190">
        <f t="shared" si="13"/>
        <v>6.076171121548421E-2</v>
      </c>
      <c r="I190">
        <f t="shared" si="14"/>
        <v>0.24649890712837697</v>
      </c>
    </row>
    <row r="191" spans="1:9" x14ac:dyDescent="0.35">
      <c r="A191" t="s">
        <v>4</v>
      </c>
      <c r="B191" t="s">
        <v>4</v>
      </c>
      <c r="C191">
        <v>0.45633494891812398</v>
      </c>
      <c r="D191">
        <v>0.54366505108187602</v>
      </c>
      <c r="E191">
        <f t="shared" si="10"/>
        <v>1</v>
      </c>
      <c r="F191">
        <f t="shared" si="11"/>
        <v>1</v>
      </c>
      <c r="G191">
        <f t="shared" si="12"/>
        <v>0.45633494891812398</v>
      </c>
      <c r="H191">
        <f t="shared" si="13"/>
        <v>0.20824158560410683</v>
      </c>
      <c r="I191">
        <f t="shared" si="14"/>
        <v>0.45633494891812398</v>
      </c>
    </row>
    <row r="192" spans="1:9" x14ac:dyDescent="0.35">
      <c r="A192" t="s">
        <v>4</v>
      </c>
      <c r="B192" t="s">
        <v>4</v>
      </c>
      <c r="C192">
        <v>0.14384626330441699</v>
      </c>
      <c r="D192">
        <v>0.85615373669558203</v>
      </c>
      <c r="E192">
        <f t="shared" si="10"/>
        <v>1</v>
      </c>
      <c r="F192">
        <f t="shared" si="11"/>
        <v>1</v>
      </c>
      <c r="G192">
        <f t="shared" si="12"/>
        <v>0.14384626330441797</v>
      </c>
      <c r="H192">
        <f t="shared" si="13"/>
        <v>2.0691747466643942E-2</v>
      </c>
      <c r="I192">
        <f t="shared" si="14"/>
        <v>0.14384626330441797</v>
      </c>
    </row>
    <row r="193" spans="1:9" x14ac:dyDescent="0.35">
      <c r="A193" t="s">
        <v>5</v>
      </c>
      <c r="B193" t="s">
        <v>4</v>
      </c>
      <c r="C193">
        <v>0.48708214977272601</v>
      </c>
      <c r="D193">
        <v>0.51291785022727299</v>
      </c>
      <c r="E193">
        <f t="shared" si="10"/>
        <v>0</v>
      </c>
      <c r="F193">
        <f t="shared" si="11"/>
        <v>1</v>
      </c>
      <c r="G193">
        <f t="shared" si="12"/>
        <v>-0.51291785022727299</v>
      </c>
      <c r="H193">
        <f t="shared" si="13"/>
        <v>0.26308472108176723</v>
      </c>
      <c r="I193">
        <f t="shared" si="14"/>
        <v>0.51291785022727299</v>
      </c>
    </row>
    <row r="194" spans="1:9" x14ac:dyDescent="0.35">
      <c r="A194" t="s">
        <v>4</v>
      </c>
      <c r="B194" t="s">
        <v>4</v>
      </c>
      <c r="C194">
        <v>0.48825305933209701</v>
      </c>
      <c r="D194">
        <v>0.51174694066790205</v>
      </c>
      <c r="E194">
        <f t="shared" si="10"/>
        <v>1</v>
      </c>
      <c r="F194">
        <f t="shared" si="11"/>
        <v>1</v>
      </c>
      <c r="G194">
        <f t="shared" si="12"/>
        <v>0.48825305933209795</v>
      </c>
      <c r="H194">
        <f t="shared" si="13"/>
        <v>0.23839104994715316</v>
      </c>
      <c r="I194">
        <f t="shared" si="14"/>
        <v>0.48825305933209795</v>
      </c>
    </row>
    <row r="195" spans="1:9" x14ac:dyDescent="0.35">
      <c r="A195" t="s">
        <v>5</v>
      </c>
      <c r="B195" t="s">
        <v>5</v>
      </c>
      <c r="C195">
        <v>0.67668579629699999</v>
      </c>
      <c r="D195">
        <v>0.32331420370299901</v>
      </c>
      <c r="E195">
        <f t="shared" ref="E195:E258" si="15">IF(A195="Good",1,0)</f>
        <v>0</v>
      </c>
      <c r="F195">
        <f t="shared" ref="F195:F241" si="16">IF(D195&gt;=$L$4,1,0)</f>
        <v>0</v>
      </c>
      <c r="G195">
        <f t="shared" ref="G195:G258" si="17">E195-D195</f>
        <v>-0.32331420370299901</v>
      </c>
      <c r="H195">
        <f t="shared" ref="H195:H258" si="18">G195^2</f>
        <v>0.10453207431610434</v>
      </c>
      <c r="I195">
        <f t="shared" ref="I195:I258" si="19">ABS(G195)</f>
        <v>0.32331420370299901</v>
      </c>
    </row>
    <row r="196" spans="1:9" x14ac:dyDescent="0.35">
      <c r="A196" t="s">
        <v>4</v>
      </c>
      <c r="B196" t="s">
        <v>5</v>
      </c>
      <c r="C196">
        <v>0.70022771627476998</v>
      </c>
      <c r="D196">
        <v>0.29977228372523002</v>
      </c>
      <c r="E196">
        <f t="shared" si="15"/>
        <v>1</v>
      </c>
      <c r="F196">
        <f t="shared" si="16"/>
        <v>0</v>
      </c>
      <c r="G196">
        <f t="shared" si="17"/>
        <v>0.70022771627476998</v>
      </c>
      <c r="H196">
        <f t="shared" si="18"/>
        <v>0.4903188546393798</v>
      </c>
      <c r="I196">
        <f t="shared" si="19"/>
        <v>0.70022771627476998</v>
      </c>
    </row>
    <row r="197" spans="1:9" x14ac:dyDescent="0.35">
      <c r="A197" t="s">
        <v>4</v>
      </c>
      <c r="B197" t="s">
        <v>5</v>
      </c>
      <c r="C197">
        <v>0.61922610362362196</v>
      </c>
      <c r="D197">
        <v>0.38077389637637699</v>
      </c>
      <c r="E197">
        <f t="shared" si="15"/>
        <v>1</v>
      </c>
      <c r="F197">
        <f t="shared" si="16"/>
        <v>0</v>
      </c>
      <c r="G197">
        <f t="shared" si="17"/>
        <v>0.61922610362362307</v>
      </c>
      <c r="H197">
        <f t="shared" si="18"/>
        <v>0.383440967408894</v>
      </c>
      <c r="I197">
        <f t="shared" si="19"/>
        <v>0.61922610362362307</v>
      </c>
    </row>
    <row r="198" spans="1:9" x14ac:dyDescent="0.35">
      <c r="A198" t="s">
        <v>4</v>
      </c>
      <c r="B198" t="s">
        <v>4</v>
      </c>
      <c r="C198">
        <v>6.1236887095482098E-2</v>
      </c>
      <c r="D198">
        <v>0.93876311290451697</v>
      </c>
      <c r="E198">
        <f t="shared" si="15"/>
        <v>1</v>
      </c>
      <c r="F198">
        <f t="shared" si="16"/>
        <v>1</v>
      </c>
      <c r="G198">
        <f t="shared" si="17"/>
        <v>6.1236887095483028E-2</v>
      </c>
      <c r="H198">
        <f t="shared" si="18"/>
        <v>3.7499563411449357E-3</v>
      </c>
      <c r="I198">
        <f t="shared" si="19"/>
        <v>6.1236887095483028E-2</v>
      </c>
    </row>
    <row r="199" spans="1:9" x14ac:dyDescent="0.35">
      <c r="A199" t="s">
        <v>4</v>
      </c>
      <c r="B199" t="s">
        <v>4</v>
      </c>
      <c r="C199">
        <v>0.15304604440090899</v>
      </c>
      <c r="D199">
        <v>0.84695395559909004</v>
      </c>
      <c r="E199">
        <f t="shared" si="15"/>
        <v>1</v>
      </c>
      <c r="F199">
        <f t="shared" si="16"/>
        <v>1</v>
      </c>
      <c r="G199">
        <f t="shared" si="17"/>
        <v>0.15304604440090996</v>
      </c>
      <c r="H199">
        <f t="shared" si="18"/>
        <v>2.3423091706765303E-2</v>
      </c>
      <c r="I199">
        <f t="shared" si="19"/>
        <v>0.15304604440090996</v>
      </c>
    </row>
    <row r="200" spans="1:9" x14ac:dyDescent="0.35">
      <c r="A200" t="s">
        <v>4</v>
      </c>
      <c r="B200" t="s">
        <v>4</v>
      </c>
      <c r="C200">
        <v>0.25165453929346399</v>
      </c>
      <c r="D200">
        <v>0.74834546070653496</v>
      </c>
      <c r="E200">
        <f t="shared" si="15"/>
        <v>1</v>
      </c>
      <c r="F200">
        <f t="shared" si="16"/>
        <v>1</v>
      </c>
      <c r="G200">
        <f t="shared" si="17"/>
        <v>0.25165453929346504</v>
      </c>
      <c r="H200">
        <f t="shared" si="18"/>
        <v>6.3330007147006137E-2</v>
      </c>
      <c r="I200">
        <f t="shared" si="19"/>
        <v>0.25165453929346504</v>
      </c>
    </row>
    <row r="201" spans="1:9" x14ac:dyDescent="0.35">
      <c r="A201" t="s">
        <v>4</v>
      </c>
      <c r="B201" t="s">
        <v>4</v>
      </c>
      <c r="C201">
        <v>0.25655155023989201</v>
      </c>
      <c r="D201">
        <v>0.74344844976010704</v>
      </c>
      <c r="E201">
        <f t="shared" si="15"/>
        <v>1</v>
      </c>
      <c r="F201">
        <f t="shared" si="16"/>
        <v>1</v>
      </c>
      <c r="G201">
        <f t="shared" si="17"/>
        <v>0.25655155023989296</v>
      </c>
      <c r="H201">
        <f t="shared" si="18"/>
        <v>6.5818697930492318E-2</v>
      </c>
      <c r="I201">
        <f t="shared" si="19"/>
        <v>0.25655155023989296</v>
      </c>
    </row>
    <row r="202" spans="1:9" x14ac:dyDescent="0.35">
      <c r="A202" t="s">
        <v>4</v>
      </c>
      <c r="B202" t="s">
        <v>4</v>
      </c>
      <c r="C202">
        <v>1.23910137698002E-2</v>
      </c>
      <c r="D202">
        <v>0.98760898623019899</v>
      </c>
      <c r="E202">
        <f t="shared" si="15"/>
        <v>1</v>
      </c>
      <c r="F202">
        <f t="shared" si="16"/>
        <v>1</v>
      </c>
      <c r="G202">
        <f t="shared" si="17"/>
        <v>1.2391013769801007E-2</v>
      </c>
      <c r="H202">
        <f t="shared" si="18"/>
        <v>1.5353722224339817E-4</v>
      </c>
      <c r="I202">
        <f t="shared" si="19"/>
        <v>1.2391013769801007E-2</v>
      </c>
    </row>
    <row r="203" spans="1:9" x14ac:dyDescent="0.35">
      <c r="A203" t="s">
        <v>4</v>
      </c>
      <c r="B203" t="s">
        <v>4</v>
      </c>
      <c r="C203">
        <v>0.113781617494051</v>
      </c>
      <c r="D203">
        <v>0.88621838250594798</v>
      </c>
      <c r="E203">
        <f t="shared" si="15"/>
        <v>1</v>
      </c>
      <c r="F203">
        <f t="shared" si="16"/>
        <v>1</v>
      </c>
      <c r="G203">
        <f t="shared" si="17"/>
        <v>0.11378161749405202</v>
      </c>
      <c r="H203">
        <f t="shared" si="18"/>
        <v>1.2946256479562766E-2</v>
      </c>
      <c r="I203">
        <f t="shared" si="19"/>
        <v>0.11378161749405202</v>
      </c>
    </row>
    <row r="204" spans="1:9" x14ac:dyDescent="0.35">
      <c r="A204" t="s">
        <v>4</v>
      </c>
      <c r="B204" t="s">
        <v>4</v>
      </c>
      <c r="C204">
        <v>4.6463037781189501E-2</v>
      </c>
      <c r="D204">
        <v>0.95353696221881001</v>
      </c>
      <c r="E204">
        <f t="shared" si="15"/>
        <v>1</v>
      </c>
      <c r="F204">
        <f t="shared" si="16"/>
        <v>1</v>
      </c>
      <c r="G204">
        <f t="shared" si="17"/>
        <v>4.6463037781189986E-2</v>
      </c>
      <c r="H204">
        <f t="shared" si="18"/>
        <v>2.158813879856288E-3</v>
      </c>
      <c r="I204">
        <f t="shared" si="19"/>
        <v>4.6463037781189986E-2</v>
      </c>
    </row>
    <row r="205" spans="1:9" x14ac:dyDescent="0.35">
      <c r="A205" t="s">
        <v>5</v>
      </c>
      <c r="B205" t="s">
        <v>5</v>
      </c>
      <c r="C205">
        <v>0.975095492210167</v>
      </c>
      <c r="D205">
        <v>2.4904507789832001E-2</v>
      </c>
      <c r="E205">
        <f t="shared" si="15"/>
        <v>0</v>
      </c>
      <c r="F205">
        <f t="shared" si="16"/>
        <v>0</v>
      </c>
      <c r="G205">
        <f t="shared" si="17"/>
        <v>-2.4904507789832001E-2</v>
      </c>
      <c r="H205">
        <f t="shared" si="18"/>
        <v>6.2023450825380287E-4</v>
      </c>
      <c r="I205">
        <f t="shared" si="19"/>
        <v>2.4904507789832001E-2</v>
      </c>
    </row>
    <row r="206" spans="1:9" x14ac:dyDescent="0.35">
      <c r="A206" t="s">
        <v>4</v>
      </c>
      <c r="B206" t="s">
        <v>4</v>
      </c>
      <c r="C206">
        <v>1.9157963295163099E-2</v>
      </c>
      <c r="D206">
        <v>0.98084203670483605</v>
      </c>
      <c r="E206">
        <f t="shared" si="15"/>
        <v>1</v>
      </c>
      <c r="F206">
        <f t="shared" si="16"/>
        <v>1</v>
      </c>
      <c r="G206">
        <f t="shared" si="17"/>
        <v>1.9157963295163949E-2</v>
      </c>
      <c r="H206">
        <f t="shared" si="18"/>
        <v>3.6702755761884912E-4</v>
      </c>
      <c r="I206">
        <f t="shared" si="19"/>
        <v>1.9157963295163949E-2</v>
      </c>
    </row>
    <row r="207" spans="1:9" x14ac:dyDescent="0.35">
      <c r="A207" t="s">
        <v>4</v>
      </c>
      <c r="B207" t="s">
        <v>4</v>
      </c>
      <c r="C207">
        <v>0.24978064912012099</v>
      </c>
      <c r="D207">
        <v>0.75021935087987801</v>
      </c>
      <c r="E207">
        <f t="shared" si="15"/>
        <v>1</v>
      </c>
      <c r="F207">
        <f t="shared" si="16"/>
        <v>1</v>
      </c>
      <c r="G207">
        <f t="shared" si="17"/>
        <v>0.24978064912012199</v>
      </c>
      <c r="H207">
        <f t="shared" si="18"/>
        <v>6.23903726748695E-2</v>
      </c>
      <c r="I207">
        <f t="shared" si="19"/>
        <v>0.24978064912012199</v>
      </c>
    </row>
    <row r="208" spans="1:9" x14ac:dyDescent="0.35">
      <c r="A208" t="s">
        <v>5</v>
      </c>
      <c r="B208" t="s">
        <v>5</v>
      </c>
      <c r="C208">
        <v>0.61849136909644997</v>
      </c>
      <c r="D208">
        <v>0.38150863090354897</v>
      </c>
      <c r="E208">
        <f t="shared" si="15"/>
        <v>0</v>
      </c>
      <c r="F208">
        <f t="shared" si="16"/>
        <v>0</v>
      </c>
      <c r="G208">
        <f t="shared" si="17"/>
        <v>-0.38150863090354897</v>
      </c>
      <c r="H208">
        <f t="shared" si="18"/>
        <v>0.14554883545390035</v>
      </c>
      <c r="I208">
        <f t="shared" si="19"/>
        <v>0.38150863090354897</v>
      </c>
    </row>
    <row r="209" spans="1:9" x14ac:dyDescent="0.35">
      <c r="A209" t="s">
        <v>4</v>
      </c>
      <c r="B209" t="s">
        <v>5</v>
      </c>
      <c r="C209">
        <v>0.81365756281667401</v>
      </c>
      <c r="D209">
        <v>0.18634243718332499</v>
      </c>
      <c r="E209">
        <f t="shared" si="15"/>
        <v>1</v>
      </c>
      <c r="F209">
        <f t="shared" si="16"/>
        <v>0</v>
      </c>
      <c r="G209">
        <f t="shared" si="17"/>
        <v>0.81365756281667501</v>
      </c>
      <c r="H209">
        <f t="shared" si="18"/>
        <v>0.66203862952877146</v>
      </c>
      <c r="I209">
        <f t="shared" si="19"/>
        <v>0.81365756281667501</v>
      </c>
    </row>
    <row r="210" spans="1:9" x14ac:dyDescent="0.35">
      <c r="A210" t="s">
        <v>4</v>
      </c>
      <c r="B210" t="s">
        <v>4</v>
      </c>
      <c r="C210">
        <v>0.234945424114093</v>
      </c>
      <c r="D210">
        <v>0.76505457588590597</v>
      </c>
      <c r="E210">
        <f t="shared" si="15"/>
        <v>1</v>
      </c>
      <c r="F210">
        <f t="shared" si="16"/>
        <v>1</v>
      </c>
      <c r="G210">
        <f t="shared" si="17"/>
        <v>0.23494542411409403</v>
      </c>
      <c r="H210">
        <f t="shared" si="18"/>
        <v>5.5199352312151513E-2</v>
      </c>
      <c r="I210">
        <f t="shared" si="19"/>
        <v>0.23494542411409403</v>
      </c>
    </row>
    <row r="211" spans="1:9" x14ac:dyDescent="0.35">
      <c r="A211" t="s">
        <v>4</v>
      </c>
      <c r="B211" t="s">
        <v>4</v>
      </c>
      <c r="C211">
        <v>0.32213362839903298</v>
      </c>
      <c r="D211">
        <v>0.67786637160096597</v>
      </c>
      <c r="E211">
        <f t="shared" si="15"/>
        <v>1</v>
      </c>
      <c r="F211">
        <f t="shared" si="16"/>
        <v>1</v>
      </c>
      <c r="G211">
        <f t="shared" si="17"/>
        <v>0.32213362839903403</v>
      </c>
      <c r="H211">
        <f t="shared" si="18"/>
        <v>0.10377007454552695</v>
      </c>
      <c r="I211">
        <f t="shared" si="19"/>
        <v>0.32213362839903403</v>
      </c>
    </row>
    <row r="212" spans="1:9" x14ac:dyDescent="0.35">
      <c r="A212" t="s">
        <v>4</v>
      </c>
      <c r="B212" t="s">
        <v>4</v>
      </c>
      <c r="C212">
        <v>0.262974626629153</v>
      </c>
      <c r="D212">
        <v>0.73702537337084595</v>
      </c>
      <c r="E212">
        <f t="shared" si="15"/>
        <v>1</v>
      </c>
      <c r="F212">
        <f t="shared" si="16"/>
        <v>1</v>
      </c>
      <c r="G212">
        <f t="shared" si="17"/>
        <v>0.26297462662915405</v>
      </c>
      <c r="H212">
        <f t="shared" si="18"/>
        <v>6.9155654250742979E-2</v>
      </c>
      <c r="I212">
        <f t="shared" si="19"/>
        <v>0.26297462662915405</v>
      </c>
    </row>
    <row r="213" spans="1:9" x14ac:dyDescent="0.35">
      <c r="A213" t="s">
        <v>4</v>
      </c>
      <c r="B213" t="s">
        <v>5</v>
      </c>
      <c r="C213">
        <v>0.95834434609888097</v>
      </c>
      <c r="D213">
        <v>4.1655653901118098E-2</v>
      </c>
      <c r="E213">
        <f t="shared" si="15"/>
        <v>1</v>
      </c>
      <c r="F213">
        <f t="shared" si="16"/>
        <v>0</v>
      </c>
      <c r="G213">
        <f t="shared" si="17"/>
        <v>0.95834434609888186</v>
      </c>
      <c r="H213">
        <f t="shared" si="18"/>
        <v>0.91842388569969347</v>
      </c>
      <c r="I213">
        <f t="shared" si="19"/>
        <v>0.95834434609888186</v>
      </c>
    </row>
    <row r="214" spans="1:9" x14ac:dyDescent="0.35">
      <c r="A214" t="s">
        <v>4</v>
      </c>
      <c r="B214" t="s">
        <v>4</v>
      </c>
      <c r="C214">
        <v>7.2563778682484495E-2</v>
      </c>
      <c r="D214">
        <v>0.92743622131751502</v>
      </c>
      <c r="E214">
        <f t="shared" si="15"/>
        <v>1</v>
      </c>
      <c r="F214">
        <f t="shared" si="16"/>
        <v>1</v>
      </c>
      <c r="G214">
        <f t="shared" si="17"/>
        <v>7.2563778682484981E-2</v>
      </c>
      <c r="H214">
        <f t="shared" si="18"/>
        <v>5.2655019766806614E-3</v>
      </c>
      <c r="I214">
        <f t="shared" si="19"/>
        <v>7.2563778682484981E-2</v>
      </c>
    </row>
    <row r="215" spans="1:9" x14ac:dyDescent="0.35">
      <c r="A215" t="s">
        <v>4</v>
      </c>
      <c r="B215" t="s">
        <v>5</v>
      </c>
      <c r="C215">
        <v>0.52249103602341196</v>
      </c>
      <c r="D215">
        <v>0.47750896397658699</v>
      </c>
      <c r="E215">
        <f t="shared" si="15"/>
        <v>1</v>
      </c>
      <c r="F215">
        <f t="shared" si="16"/>
        <v>1</v>
      </c>
      <c r="G215">
        <f t="shared" si="17"/>
        <v>0.52249103602341296</v>
      </c>
      <c r="H215">
        <f t="shared" si="18"/>
        <v>0.27299688272481942</v>
      </c>
      <c r="I215">
        <f t="shared" si="19"/>
        <v>0.52249103602341296</v>
      </c>
    </row>
    <row r="216" spans="1:9" x14ac:dyDescent="0.35">
      <c r="A216" t="s">
        <v>5</v>
      </c>
      <c r="B216" t="s">
        <v>4</v>
      </c>
      <c r="C216">
        <v>0.37613522885348899</v>
      </c>
      <c r="D216">
        <v>0.62386477114650996</v>
      </c>
      <c r="E216">
        <f t="shared" si="15"/>
        <v>0</v>
      </c>
      <c r="F216">
        <f t="shared" si="16"/>
        <v>1</v>
      </c>
      <c r="G216">
        <f t="shared" si="17"/>
        <v>-0.62386477114650996</v>
      </c>
      <c r="H216">
        <f t="shared" si="18"/>
        <v>0.38920725267768724</v>
      </c>
      <c r="I216">
        <f t="shared" si="19"/>
        <v>0.62386477114650996</v>
      </c>
    </row>
    <row r="217" spans="1:9" x14ac:dyDescent="0.35">
      <c r="A217" t="s">
        <v>4</v>
      </c>
      <c r="B217" t="s">
        <v>4</v>
      </c>
      <c r="C217">
        <v>0.49588313772634002</v>
      </c>
      <c r="D217">
        <v>0.50411686227365904</v>
      </c>
      <c r="E217">
        <f t="shared" si="15"/>
        <v>1</v>
      </c>
      <c r="F217">
        <f t="shared" si="16"/>
        <v>1</v>
      </c>
      <c r="G217">
        <f t="shared" si="17"/>
        <v>0.49588313772634096</v>
      </c>
      <c r="H217">
        <f t="shared" si="18"/>
        <v>0.24590008628132123</v>
      </c>
      <c r="I217">
        <f t="shared" si="19"/>
        <v>0.49588313772634096</v>
      </c>
    </row>
    <row r="218" spans="1:9" x14ac:dyDescent="0.35">
      <c r="A218" t="s">
        <v>4</v>
      </c>
      <c r="B218" t="s">
        <v>5</v>
      </c>
      <c r="C218">
        <v>0.56144226938102204</v>
      </c>
      <c r="D218">
        <v>0.43855773061897702</v>
      </c>
      <c r="E218">
        <f t="shared" si="15"/>
        <v>1</v>
      </c>
      <c r="F218">
        <f t="shared" si="16"/>
        <v>1</v>
      </c>
      <c r="G218">
        <f t="shared" si="17"/>
        <v>0.56144226938102304</v>
      </c>
      <c r="H218">
        <f t="shared" si="18"/>
        <v>0.31521742184771323</v>
      </c>
      <c r="I218">
        <f t="shared" si="19"/>
        <v>0.56144226938102304</v>
      </c>
    </row>
    <row r="219" spans="1:9" x14ac:dyDescent="0.35">
      <c r="A219" t="s">
        <v>4</v>
      </c>
      <c r="B219" t="s">
        <v>4</v>
      </c>
      <c r="C219">
        <v>0.40107622716253399</v>
      </c>
      <c r="D219">
        <v>0.59892377283746501</v>
      </c>
      <c r="E219">
        <f t="shared" si="15"/>
        <v>1</v>
      </c>
      <c r="F219">
        <f t="shared" si="16"/>
        <v>1</v>
      </c>
      <c r="G219">
        <f t="shared" si="17"/>
        <v>0.40107622716253499</v>
      </c>
      <c r="H219">
        <f t="shared" si="18"/>
        <v>0.16086213999493337</v>
      </c>
      <c r="I219">
        <f t="shared" si="19"/>
        <v>0.40107622716253499</v>
      </c>
    </row>
    <row r="220" spans="1:9" x14ac:dyDescent="0.35">
      <c r="A220" t="s">
        <v>4</v>
      </c>
      <c r="B220" t="s">
        <v>4</v>
      </c>
      <c r="C220">
        <v>0.401401121547798</v>
      </c>
      <c r="D220">
        <v>0.59859887845220106</v>
      </c>
      <c r="E220">
        <f t="shared" si="15"/>
        <v>1</v>
      </c>
      <c r="F220">
        <f t="shared" si="16"/>
        <v>1</v>
      </c>
      <c r="G220">
        <f t="shared" si="17"/>
        <v>0.40140112154779894</v>
      </c>
      <c r="H220">
        <f t="shared" si="18"/>
        <v>0.16112286037983087</v>
      </c>
      <c r="I220">
        <f t="shared" si="19"/>
        <v>0.40140112154779894</v>
      </c>
    </row>
    <row r="221" spans="1:9" x14ac:dyDescent="0.35">
      <c r="A221" t="s">
        <v>5</v>
      </c>
      <c r="B221" t="s">
        <v>5</v>
      </c>
      <c r="C221">
        <v>0.92362086826214096</v>
      </c>
      <c r="D221">
        <v>7.6379131737858902E-2</v>
      </c>
      <c r="E221">
        <f t="shared" si="15"/>
        <v>0</v>
      </c>
      <c r="F221">
        <f t="shared" si="16"/>
        <v>0</v>
      </c>
      <c r="G221">
        <f t="shared" si="17"/>
        <v>-7.6379131737858902E-2</v>
      </c>
      <c r="H221">
        <f t="shared" si="18"/>
        <v>5.8337717650292047E-3</v>
      </c>
      <c r="I221">
        <f t="shared" si="19"/>
        <v>7.6379131737858902E-2</v>
      </c>
    </row>
    <row r="222" spans="1:9" x14ac:dyDescent="0.35">
      <c r="A222" t="s">
        <v>4</v>
      </c>
      <c r="B222" t="s">
        <v>4</v>
      </c>
      <c r="C222">
        <v>0.108194797793103</v>
      </c>
      <c r="D222">
        <v>0.89180520220689596</v>
      </c>
      <c r="E222">
        <f t="shared" si="15"/>
        <v>1</v>
      </c>
      <c r="F222">
        <f t="shared" si="16"/>
        <v>1</v>
      </c>
      <c r="G222">
        <f t="shared" si="17"/>
        <v>0.10819479779310404</v>
      </c>
      <c r="H222">
        <f t="shared" si="18"/>
        <v>1.1706114269490669E-2</v>
      </c>
      <c r="I222">
        <f t="shared" si="19"/>
        <v>0.10819479779310404</v>
      </c>
    </row>
    <row r="223" spans="1:9" x14ac:dyDescent="0.35">
      <c r="A223" t="s">
        <v>5</v>
      </c>
      <c r="B223" t="s">
        <v>4</v>
      </c>
      <c r="C223">
        <v>0.29244815412506803</v>
      </c>
      <c r="D223">
        <v>0.70755184587493103</v>
      </c>
      <c r="E223">
        <f t="shared" si="15"/>
        <v>0</v>
      </c>
      <c r="F223">
        <f t="shared" si="16"/>
        <v>1</v>
      </c>
      <c r="G223">
        <f t="shared" si="17"/>
        <v>-0.70755184587493103</v>
      </c>
      <c r="H223">
        <f t="shared" si="18"/>
        <v>0.50062961460102218</v>
      </c>
      <c r="I223">
        <f t="shared" si="19"/>
        <v>0.70755184587493103</v>
      </c>
    </row>
    <row r="224" spans="1:9" x14ac:dyDescent="0.35">
      <c r="A224" t="s">
        <v>5</v>
      </c>
      <c r="B224" t="s">
        <v>4</v>
      </c>
      <c r="C224">
        <v>0.17179904438246399</v>
      </c>
      <c r="D224">
        <v>0.82820095561753504</v>
      </c>
      <c r="E224">
        <f t="shared" si="15"/>
        <v>0</v>
      </c>
      <c r="F224">
        <f t="shared" si="16"/>
        <v>1</v>
      </c>
      <c r="G224">
        <f t="shared" si="17"/>
        <v>-0.82820095561753504</v>
      </c>
      <c r="H224">
        <f t="shared" si="18"/>
        <v>0.68591682288579825</v>
      </c>
      <c r="I224">
        <f t="shared" si="19"/>
        <v>0.82820095561753504</v>
      </c>
    </row>
    <row r="225" spans="1:9" x14ac:dyDescent="0.35">
      <c r="A225" t="s">
        <v>4</v>
      </c>
      <c r="B225" t="s">
        <v>4</v>
      </c>
      <c r="C225">
        <v>4.8874915449330703E-2</v>
      </c>
      <c r="D225">
        <v>0.95112508455066902</v>
      </c>
      <c r="E225">
        <f t="shared" si="15"/>
        <v>1</v>
      </c>
      <c r="F225">
        <f t="shared" si="16"/>
        <v>1</v>
      </c>
      <c r="G225">
        <f t="shared" si="17"/>
        <v>4.887491544933098E-2</v>
      </c>
      <c r="H225">
        <f t="shared" si="18"/>
        <v>2.3887573601792519E-3</v>
      </c>
      <c r="I225">
        <f t="shared" si="19"/>
        <v>4.887491544933098E-2</v>
      </c>
    </row>
    <row r="226" spans="1:9" x14ac:dyDescent="0.35">
      <c r="A226" t="s">
        <v>4</v>
      </c>
      <c r="B226" t="s">
        <v>4</v>
      </c>
      <c r="C226">
        <v>5.0145215204406204E-3</v>
      </c>
      <c r="D226">
        <v>0.99498547847955898</v>
      </c>
      <c r="E226">
        <f t="shared" si="15"/>
        <v>1</v>
      </c>
      <c r="F226">
        <f t="shared" si="16"/>
        <v>1</v>
      </c>
      <c r="G226">
        <f t="shared" si="17"/>
        <v>5.0145215204410176E-3</v>
      </c>
      <c r="H226">
        <f t="shared" si="18"/>
        <v>2.5145426078966096E-5</v>
      </c>
      <c r="I226">
        <f t="shared" si="19"/>
        <v>5.0145215204410176E-3</v>
      </c>
    </row>
    <row r="227" spans="1:9" x14ac:dyDescent="0.35">
      <c r="A227" t="s">
        <v>4</v>
      </c>
      <c r="B227" t="s">
        <v>4</v>
      </c>
      <c r="C227">
        <v>0.35858298063421901</v>
      </c>
      <c r="D227">
        <v>0.64141701936577999</v>
      </c>
      <c r="E227">
        <f t="shared" si="15"/>
        <v>1</v>
      </c>
      <c r="F227">
        <f t="shared" si="16"/>
        <v>1</v>
      </c>
      <c r="G227">
        <f t="shared" si="17"/>
        <v>0.35858298063422001</v>
      </c>
      <c r="H227">
        <f t="shared" si="18"/>
        <v>0.12858175400052141</v>
      </c>
      <c r="I227">
        <f t="shared" si="19"/>
        <v>0.35858298063422001</v>
      </c>
    </row>
    <row r="228" spans="1:9" x14ac:dyDescent="0.35">
      <c r="A228" t="s">
        <v>4</v>
      </c>
      <c r="B228" t="s">
        <v>4</v>
      </c>
      <c r="C228">
        <v>0.25652367837557499</v>
      </c>
      <c r="D228">
        <v>0.74347632162442401</v>
      </c>
      <c r="E228">
        <f t="shared" si="15"/>
        <v>1</v>
      </c>
      <c r="F228">
        <f t="shared" si="16"/>
        <v>1</v>
      </c>
      <c r="G228">
        <f t="shared" si="17"/>
        <v>0.25652367837557599</v>
      </c>
      <c r="H228">
        <f t="shared" si="18"/>
        <v>6.5804397567335957E-2</v>
      </c>
      <c r="I228">
        <f t="shared" si="19"/>
        <v>0.25652367837557599</v>
      </c>
    </row>
    <row r="229" spans="1:9" x14ac:dyDescent="0.35">
      <c r="A229" t="s">
        <v>4</v>
      </c>
      <c r="B229" t="s">
        <v>4</v>
      </c>
      <c r="C229">
        <v>1.9785707497059199E-2</v>
      </c>
      <c r="D229">
        <v>0.98021429250294001</v>
      </c>
      <c r="E229">
        <f t="shared" si="15"/>
        <v>1</v>
      </c>
      <c r="F229">
        <f t="shared" si="16"/>
        <v>1</v>
      </c>
      <c r="G229">
        <f t="shared" si="17"/>
        <v>1.978570749705999E-2</v>
      </c>
      <c r="H229">
        <f t="shared" si="18"/>
        <v>3.9147422115921589E-4</v>
      </c>
      <c r="I229">
        <f t="shared" si="19"/>
        <v>1.978570749705999E-2</v>
      </c>
    </row>
    <row r="230" spans="1:9" x14ac:dyDescent="0.35">
      <c r="A230" t="s">
        <v>4</v>
      </c>
      <c r="B230" t="s">
        <v>4</v>
      </c>
      <c r="C230">
        <v>3.0808683689232799E-2</v>
      </c>
      <c r="D230">
        <v>0.96919131631076705</v>
      </c>
      <c r="E230">
        <f t="shared" si="15"/>
        <v>1</v>
      </c>
      <c r="F230">
        <f t="shared" si="16"/>
        <v>1</v>
      </c>
      <c r="G230">
        <f t="shared" si="17"/>
        <v>3.0808683689232952E-2</v>
      </c>
      <c r="H230">
        <f t="shared" si="18"/>
        <v>9.4917499066320848E-4</v>
      </c>
      <c r="I230">
        <f t="shared" si="19"/>
        <v>3.0808683689232952E-2</v>
      </c>
    </row>
    <row r="231" spans="1:9" x14ac:dyDescent="0.35">
      <c r="A231" t="s">
        <v>4</v>
      </c>
      <c r="B231" t="s">
        <v>4</v>
      </c>
      <c r="C231">
        <v>6.11797026630835E-2</v>
      </c>
      <c r="D231">
        <v>0.93882029733691597</v>
      </c>
      <c r="E231">
        <f t="shared" si="15"/>
        <v>1</v>
      </c>
      <c r="F231">
        <f t="shared" si="16"/>
        <v>1</v>
      </c>
      <c r="G231">
        <f t="shared" si="17"/>
        <v>6.1179702663084035E-2</v>
      </c>
      <c r="H231">
        <f t="shared" si="18"/>
        <v>3.7429560179433716E-3</v>
      </c>
      <c r="I231">
        <f t="shared" si="19"/>
        <v>6.1179702663084035E-2</v>
      </c>
    </row>
    <row r="232" spans="1:9" x14ac:dyDescent="0.35">
      <c r="A232" t="s">
        <v>5</v>
      </c>
      <c r="B232" t="s">
        <v>4</v>
      </c>
      <c r="C232">
        <v>4.5920382246792797E-2</v>
      </c>
      <c r="D232">
        <v>0.95407961775320704</v>
      </c>
      <c r="E232">
        <f t="shared" si="15"/>
        <v>0</v>
      </c>
      <c r="F232">
        <f t="shared" si="16"/>
        <v>1</v>
      </c>
      <c r="G232">
        <f t="shared" si="17"/>
        <v>-0.95407961775320704</v>
      </c>
      <c r="H232">
        <f t="shared" si="18"/>
        <v>0.91026791701210563</v>
      </c>
      <c r="I232">
        <f t="shared" si="19"/>
        <v>0.95407961775320704</v>
      </c>
    </row>
    <row r="233" spans="1:9" x14ac:dyDescent="0.35">
      <c r="A233" t="s">
        <v>4</v>
      </c>
      <c r="B233" t="s">
        <v>4</v>
      </c>
      <c r="C233">
        <v>3.4484547721434097E-2</v>
      </c>
      <c r="D233">
        <v>0.96551545227856495</v>
      </c>
      <c r="E233">
        <f t="shared" si="15"/>
        <v>1</v>
      </c>
      <c r="F233">
        <f t="shared" si="16"/>
        <v>1</v>
      </c>
      <c r="G233">
        <f t="shared" si="17"/>
        <v>3.4484547721435055E-2</v>
      </c>
      <c r="H233">
        <f t="shared" si="18"/>
        <v>1.1891840315519317E-3</v>
      </c>
      <c r="I233">
        <f t="shared" si="19"/>
        <v>3.4484547721435055E-2</v>
      </c>
    </row>
    <row r="234" spans="1:9" x14ac:dyDescent="0.35">
      <c r="A234" t="s">
        <v>4</v>
      </c>
      <c r="B234" t="s">
        <v>4</v>
      </c>
      <c r="C234">
        <v>2.0063142039660999E-2</v>
      </c>
      <c r="D234">
        <v>0.97993685796033803</v>
      </c>
      <c r="E234">
        <f t="shared" si="15"/>
        <v>1</v>
      </c>
      <c r="F234">
        <f t="shared" si="16"/>
        <v>1</v>
      </c>
      <c r="G234">
        <f t="shared" si="17"/>
        <v>2.0063142039661974E-2</v>
      </c>
      <c r="H234">
        <f t="shared" si="18"/>
        <v>4.0252966850365163E-4</v>
      </c>
      <c r="I234">
        <f t="shared" si="19"/>
        <v>2.0063142039661974E-2</v>
      </c>
    </row>
    <row r="235" spans="1:9" x14ac:dyDescent="0.35">
      <c r="A235" t="s">
        <v>4</v>
      </c>
      <c r="B235" t="s">
        <v>5</v>
      </c>
      <c r="C235">
        <v>0.67860061901515201</v>
      </c>
      <c r="D235">
        <v>0.32139938098484699</v>
      </c>
      <c r="E235">
        <f t="shared" si="15"/>
        <v>1</v>
      </c>
      <c r="F235">
        <f t="shared" si="16"/>
        <v>0</v>
      </c>
      <c r="G235">
        <f t="shared" si="17"/>
        <v>0.67860061901515301</v>
      </c>
      <c r="H235">
        <f t="shared" si="18"/>
        <v>0.46049880012774885</v>
      </c>
      <c r="I235">
        <f t="shared" si="19"/>
        <v>0.67860061901515301</v>
      </c>
    </row>
    <row r="236" spans="1:9" x14ac:dyDescent="0.35">
      <c r="A236" t="s">
        <v>4</v>
      </c>
      <c r="B236" t="s">
        <v>5</v>
      </c>
      <c r="C236">
        <v>0.73701346696713299</v>
      </c>
      <c r="D236">
        <v>0.26298653303286601</v>
      </c>
      <c r="E236">
        <f t="shared" si="15"/>
        <v>1</v>
      </c>
      <c r="F236">
        <f t="shared" si="16"/>
        <v>0</v>
      </c>
      <c r="G236">
        <f t="shared" si="17"/>
        <v>0.73701346696713399</v>
      </c>
      <c r="H236">
        <f t="shared" si="18"/>
        <v>0.5431888504909147</v>
      </c>
      <c r="I236">
        <f t="shared" si="19"/>
        <v>0.73701346696713399</v>
      </c>
    </row>
    <row r="237" spans="1:9" x14ac:dyDescent="0.35">
      <c r="A237" t="s">
        <v>4</v>
      </c>
      <c r="B237" t="s">
        <v>4</v>
      </c>
      <c r="C237">
        <v>8.5710452606745299E-2</v>
      </c>
      <c r="D237">
        <v>0.91428954739325397</v>
      </c>
      <c r="E237">
        <f t="shared" si="15"/>
        <v>1</v>
      </c>
      <c r="F237">
        <f t="shared" si="16"/>
        <v>1</v>
      </c>
      <c r="G237">
        <f t="shared" si="17"/>
        <v>8.5710452606746035E-2</v>
      </c>
      <c r="H237">
        <f t="shared" si="18"/>
        <v>7.3462816860532581E-3</v>
      </c>
      <c r="I237">
        <f t="shared" si="19"/>
        <v>8.5710452606746035E-2</v>
      </c>
    </row>
    <row r="238" spans="1:9" x14ac:dyDescent="0.35">
      <c r="A238" t="s">
        <v>4</v>
      </c>
      <c r="B238" t="s">
        <v>4</v>
      </c>
      <c r="C238">
        <v>0.45607351576334798</v>
      </c>
      <c r="D238">
        <v>0.54392648423665102</v>
      </c>
      <c r="E238">
        <f t="shared" si="15"/>
        <v>1</v>
      </c>
      <c r="F238">
        <f t="shared" si="16"/>
        <v>1</v>
      </c>
      <c r="G238">
        <f t="shared" si="17"/>
        <v>0.45607351576334898</v>
      </c>
      <c r="H238">
        <f t="shared" si="18"/>
        <v>0.20800305178074174</v>
      </c>
      <c r="I238">
        <f t="shared" si="19"/>
        <v>0.45607351576334898</v>
      </c>
    </row>
    <row r="239" spans="1:9" x14ac:dyDescent="0.35">
      <c r="A239" t="s">
        <v>4</v>
      </c>
      <c r="B239" t="s">
        <v>4</v>
      </c>
      <c r="C239">
        <v>0.102081427361695</v>
      </c>
      <c r="D239">
        <v>0.89791857263830399</v>
      </c>
      <c r="E239">
        <f t="shared" si="15"/>
        <v>1</v>
      </c>
      <c r="F239">
        <f t="shared" si="16"/>
        <v>1</v>
      </c>
      <c r="G239">
        <f t="shared" si="17"/>
        <v>0.10208142736169601</v>
      </c>
      <c r="H239">
        <f t="shared" si="18"/>
        <v>1.0420617812201218E-2</v>
      </c>
      <c r="I239">
        <f t="shared" si="19"/>
        <v>0.10208142736169601</v>
      </c>
    </row>
    <row r="240" spans="1:9" x14ac:dyDescent="0.35">
      <c r="A240" t="s">
        <v>5</v>
      </c>
      <c r="B240" t="s">
        <v>5</v>
      </c>
      <c r="C240">
        <v>0.859040694310933</v>
      </c>
      <c r="D240">
        <v>0.14095930568906601</v>
      </c>
      <c r="E240">
        <f t="shared" si="15"/>
        <v>0</v>
      </c>
      <c r="F240">
        <f t="shared" si="16"/>
        <v>0</v>
      </c>
      <c r="G240">
        <f t="shared" si="17"/>
        <v>-0.14095930568906601</v>
      </c>
      <c r="H240">
        <f t="shared" si="18"/>
        <v>1.9869525860343556E-2</v>
      </c>
      <c r="I240">
        <f t="shared" si="19"/>
        <v>0.14095930568906601</v>
      </c>
    </row>
    <row r="241" spans="1:9" x14ac:dyDescent="0.35">
      <c r="A241" t="s">
        <v>5</v>
      </c>
      <c r="B241" t="s">
        <v>5</v>
      </c>
      <c r="C241">
        <v>0.74340265615967804</v>
      </c>
      <c r="D241">
        <v>0.25659734384032101</v>
      </c>
      <c r="E241">
        <f t="shared" si="15"/>
        <v>0</v>
      </c>
      <c r="F241">
        <f t="shared" si="16"/>
        <v>0</v>
      </c>
      <c r="G241">
        <f t="shared" si="17"/>
        <v>-0.25659734384032101</v>
      </c>
      <c r="H241">
        <f t="shared" si="18"/>
        <v>6.5842196865907934E-2</v>
      </c>
      <c r="I241">
        <f t="shared" si="19"/>
        <v>0.25659734384032101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EB58-87A8-4D6A-A4D6-E20FAF73C2BD}">
  <dimension ref="A1:N241"/>
  <sheetViews>
    <sheetView workbookViewId="0">
      <selection activeCell="K2" sqref="K2"/>
    </sheetView>
  </sheetViews>
  <sheetFormatPr defaultRowHeight="14.5" x14ac:dyDescent="0.35"/>
  <cols>
    <col min="1" max="1" width="10.81640625" bestFit="1" customWidth="1"/>
    <col min="2" max="2" width="5.36328125" bestFit="1" customWidth="1"/>
    <col min="3" max="4" width="11.81640625" bestFit="1" customWidth="1"/>
    <col min="5" max="5" width="12.26953125" bestFit="1" customWidth="1"/>
    <col min="6" max="6" width="13.54296875" bestFit="1" customWidth="1"/>
  </cols>
  <sheetData>
    <row r="1" spans="1:14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44</v>
      </c>
      <c r="G1" t="s">
        <v>16</v>
      </c>
      <c r="H1" t="s">
        <v>18</v>
      </c>
      <c r="I1" t="s">
        <v>17</v>
      </c>
      <c r="K1" t="s">
        <v>20</v>
      </c>
      <c r="L1" t="s">
        <v>19</v>
      </c>
      <c r="M1" t="s">
        <v>21</v>
      </c>
    </row>
    <row r="2" spans="1:14" x14ac:dyDescent="0.35">
      <c r="A2" t="s">
        <v>4</v>
      </c>
      <c r="B2" t="s">
        <v>5</v>
      </c>
      <c r="C2">
        <v>0.51753632096908697</v>
      </c>
      <c r="D2">
        <v>0.48246367903091197</v>
      </c>
      <c r="E2">
        <f>IF(A2="Good", 1, 0)</f>
        <v>1</v>
      </c>
      <c r="F2">
        <f>IF(D2&gt;=$L$4,1,0)</f>
        <v>1</v>
      </c>
      <c r="G2">
        <f>E2-D2</f>
        <v>0.51753632096908797</v>
      </c>
      <c r="H2">
        <f>G2^2</f>
        <v>0.26784384352221885</v>
      </c>
      <c r="I2">
        <f>ABS(G2)</f>
        <v>0.51753632096908797</v>
      </c>
      <c r="K2">
        <f>AVERAGE(H2:H241)</f>
        <v>0.18109235071508231</v>
      </c>
      <c r="L2">
        <f>AVERAGE(I2:I241)</f>
        <v>0.3809655238630566</v>
      </c>
      <c r="M2">
        <f>K2^0.5</f>
        <v>0.42554946917495068</v>
      </c>
    </row>
    <row r="3" spans="1:14" x14ac:dyDescent="0.35">
      <c r="A3" t="s">
        <v>5</v>
      </c>
      <c r="B3" t="s">
        <v>5</v>
      </c>
      <c r="C3">
        <v>0.46911181812115099</v>
      </c>
      <c r="D3">
        <v>0.53088818187884801</v>
      </c>
      <c r="E3">
        <f t="shared" ref="E3:E66" si="0">IF(A3="Good", 1, 0)</f>
        <v>0</v>
      </c>
      <c r="F3">
        <f t="shared" ref="F3:F66" si="1">IF(D3&gt;=$L$4,1,0)</f>
        <v>1</v>
      </c>
      <c r="G3">
        <f t="shared" ref="G3:G66" si="2">E3-D3</f>
        <v>-0.53088818187884801</v>
      </c>
      <c r="H3">
        <f t="shared" ref="H3:H66" si="3">G3^2</f>
        <v>0.2818422616586288</v>
      </c>
      <c r="I3">
        <f t="shared" ref="I3:I66" si="4">ABS(G3)</f>
        <v>0.53088818187884801</v>
      </c>
    </row>
    <row r="4" spans="1:14" x14ac:dyDescent="0.35">
      <c r="A4" t="s">
        <v>4</v>
      </c>
      <c r="B4" t="s">
        <v>5</v>
      </c>
      <c r="C4">
        <v>0.53607312467298296</v>
      </c>
      <c r="D4">
        <v>0.46392687532701599</v>
      </c>
      <c r="E4">
        <f t="shared" si="0"/>
        <v>1</v>
      </c>
      <c r="F4">
        <f t="shared" si="1"/>
        <v>1</v>
      </c>
      <c r="G4">
        <f t="shared" si="2"/>
        <v>0.53607312467298396</v>
      </c>
      <c r="H4">
        <f t="shared" si="3"/>
        <v>0.28737439499665662</v>
      </c>
      <c r="I4">
        <f t="shared" si="4"/>
        <v>0.53607312467298396</v>
      </c>
      <c r="K4" t="s">
        <v>42</v>
      </c>
      <c r="L4">
        <v>0.32195536853836632</v>
      </c>
    </row>
    <row r="5" spans="1:14" x14ac:dyDescent="0.35">
      <c r="A5" t="s">
        <v>4</v>
      </c>
      <c r="B5" t="s">
        <v>5</v>
      </c>
      <c r="C5">
        <v>0.39802189408328198</v>
      </c>
      <c r="D5">
        <v>0.60197810591671697</v>
      </c>
      <c r="E5">
        <f t="shared" si="0"/>
        <v>1</v>
      </c>
      <c r="F5">
        <f t="shared" si="1"/>
        <v>1</v>
      </c>
      <c r="G5">
        <f t="shared" si="2"/>
        <v>0.39802189408328303</v>
      </c>
      <c r="H5">
        <f t="shared" si="3"/>
        <v>0.15842142816964419</v>
      </c>
      <c r="I5">
        <f t="shared" si="4"/>
        <v>0.39802189408328303</v>
      </c>
    </row>
    <row r="6" spans="1:14" x14ac:dyDescent="0.35">
      <c r="A6" t="s">
        <v>4</v>
      </c>
      <c r="B6" t="s">
        <v>5</v>
      </c>
      <c r="C6">
        <v>0.47769341052586001</v>
      </c>
      <c r="D6">
        <v>0.52230658947413899</v>
      </c>
      <c r="E6">
        <f t="shared" si="0"/>
        <v>1</v>
      </c>
      <c r="F6">
        <f t="shared" si="1"/>
        <v>1</v>
      </c>
      <c r="G6">
        <f t="shared" si="2"/>
        <v>0.47769341052586101</v>
      </c>
      <c r="H6">
        <f t="shared" si="3"/>
        <v>0.22819099445982877</v>
      </c>
      <c r="I6">
        <f t="shared" si="4"/>
        <v>0.47769341052586101</v>
      </c>
      <c r="K6" t="s">
        <v>35</v>
      </c>
    </row>
    <row r="7" spans="1:14" x14ac:dyDescent="0.35">
      <c r="A7" t="s">
        <v>4</v>
      </c>
      <c r="B7" t="s">
        <v>4</v>
      </c>
      <c r="C7">
        <v>0.30957025169220398</v>
      </c>
      <c r="D7">
        <v>0.69042974830779502</v>
      </c>
      <c r="E7">
        <f t="shared" si="0"/>
        <v>1</v>
      </c>
      <c r="F7">
        <f t="shared" si="1"/>
        <v>1</v>
      </c>
      <c r="G7">
        <f t="shared" si="2"/>
        <v>0.30957025169220498</v>
      </c>
      <c r="H7">
        <f t="shared" si="3"/>
        <v>9.5833740732775133E-2</v>
      </c>
      <c r="I7">
        <f t="shared" si="4"/>
        <v>0.30957025169220498</v>
      </c>
      <c r="L7" t="s">
        <v>33</v>
      </c>
    </row>
    <row r="8" spans="1:14" x14ac:dyDescent="0.35">
      <c r="A8" t="s">
        <v>4</v>
      </c>
      <c r="B8" t="s">
        <v>4</v>
      </c>
      <c r="C8">
        <v>0.202912678430309</v>
      </c>
      <c r="D8">
        <v>0.79708732156968998</v>
      </c>
      <c r="E8">
        <f t="shared" si="0"/>
        <v>1</v>
      </c>
      <c r="F8">
        <f t="shared" si="1"/>
        <v>1</v>
      </c>
      <c r="G8">
        <f t="shared" si="2"/>
        <v>0.20291267843031002</v>
      </c>
      <c r="H8">
        <f t="shared" si="3"/>
        <v>4.11735550677624E-2</v>
      </c>
      <c r="I8">
        <f t="shared" si="4"/>
        <v>0.20291267843031002</v>
      </c>
      <c r="K8" t="s">
        <v>34</v>
      </c>
      <c r="M8" t="s">
        <v>5</v>
      </c>
      <c r="N8" t="s">
        <v>4</v>
      </c>
    </row>
    <row r="9" spans="1:14" x14ac:dyDescent="0.35">
      <c r="A9" t="s">
        <v>4</v>
      </c>
      <c r="B9" t="s">
        <v>4</v>
      </c>
      <c r="C9">
        <v>0.313597246872929</v>
      </c>
      <c r="D9">
        <v>0.68640275312707</v>
      </c>
      <c r="E9">
        <f t="shared" si="0"/>
        <v>1</v>
      </c>
      <c r="F9">
        <f t="shared" si="1"/>
        <v>1</v>
      </c>
      <c r="G9">
        <f t="shared" si="2"/>
        <v>0.31359724687293</v>
      </c>
      <c r="H9">
        <f t="shared" si="3"/>
        <v>9.83432332462814E-2</v>
      </c>
      <c r="I9">
        <f t="shared" si="4"/>
        <v>0.31359724687293</v>
      </c>
      <c r="L9" t="s">
        <v>5</v>
      </c>
      <c r="M9">
        <f>COUNTIFS(E2:E241,"=0",F2:F241,"=0")</f>
        <v>4</v>
      </c>
      <c r="N9">
        <f>COUNTIFS(E2:E241,"=0",F2:F241,"=1")</f>
        <v>66</v>
      </c>
    </row>
    <row r="10" spans="1:14" x14ac:dyDescent="0.35">
      <c r="A10" t="s">
        <v>4</v>
      </c>
      <c r="B10" t="s">
        <v>4</v>
      </c>
      <c r="C10">
        <v>0.28761819981190001</v>
      </c>
      <c r="D10">
        <v>0.71238180018809905</v>
      </c>
      <c r="E10">
        <f t="shared" si="0"/>
        <v>1</v>
      </c>
      <c r="F10">
        <f t="shared" si="1"/>
        <v>1</v>
      </c>
      <c r="G10">
        <f t="shared" si="2"/>
        <v>0.28761819981190095</v>
      </c>
      <c r="H10">
        <f t="shared" si="3"/>
        <v>8.2724228863038582E-2</v>
      </c>
      <c r="I10">
        <f t="shared" si="4"/>
        <v>0.28761819981190095</v>
      </c>
      <c r="L10" t="s">
        <v>4</v>
      </c>
      <c r="M10">
        <f>COUNTIFS(E2:E241,"=1",F2:F241,"=0")</f>
        <v>1</v>
      </c>
      <c r="N10">
        <f>COUNTIFS(E2:E241,"=1",F2:F241,"=1")</f>
        <v>169</v>
      </c>
    </row>
    <row r="11" spans="1:14" x14ac:dyDescent="0.35">
      <c r="A11" t="s">
        <v>4</v>
      </c>
      <c r="B11" t="s">
        <v>5</v>
      </c>
      <c r="C11">
        <v>0.44707396402579103</v>
      </c>
      <c r="D11">
        <v>0.55292603597420797</v>
      </c>
      <c r="E11">
        <f t="shared" si="0"/>
        <v>1</v>
      </c>
      <c r="F11">
        <f t="shared" si="1"/>
        <v>1</v>
      </c>
      <c r="G11">
        <f t="shared" si="2"/>
        <v>0.44707396402579203</v>
      </c>
      <c r="H11">
        <f t="shared" si="3"/>
        <v>0.19987512930973519</v>
      </c>
      <c r="I11">
        <f t="shared" si="4"/>
        <v>0.44707396402579203</v>
      </c>
    </row>
    <row r="12" spans="1:14" x14ac:dyDescent="0.35">
      <c r="A12" t="s">
        <v>4</v>
      </c>
      <c r="B12" t="s">
        <v>4</v>
      </c>
      <c r="C12">
        <v>0.11822387313363</v>
      </c>
      <c r="D12">
        <v>0.88177612686636897</v>
      </c>
      <c r="E12">
        <f t="shared" si="0"/>
        <v>1</v>
      </c>
      <c r="F12">
        <f t="shared" si="1"/>
        <v>1</v>
      </c>
      <c r="G12">
        <f t="shared" si="2"/>
        <v>0.11822387313363103</v>
      </c>
      <c r="H12">
        <f t="shared" si="3"/>
        <v>1.3976884178716885E-2</v>
      </c>
      <c r="I12">
        <f t="shared" si="4"/>
        <v>0.11822387313363103</v>
      </c>
      <c r="K12" t="s">
        <v>37</v>
      </c>
      <c r="L12">
        <f>N10/(N10+N9)</f>
        <v>0.7191489361702128</v>
      </c>
    </row>
    <row r="13" spans="1:14" x14ac:dyDescent="0.35">
      <c r="A13" t="s">
        <v>4</v>
      </c>
      <c r="B13" t="s">
        <v>5</v>
      </c>
      <c r="C13">
        <v>0.43887800740917698</v>
      </c>
      <c r="D13">
        <v>0.56112199259082296</v>
      </c>
      <c r="E13">
        <f t="shared" si="0"/>
        <v>1</v>
      </c>
      <c r="F13">
        <f t="shared" si="1"/>
        <v>1</v>
      </c>
      <c r="G13">
        <f t="shared" si="2"/>
        <v>0.43887800740917704</v>
      </c>
      <c r="H13">
        <f t="shared" si="3"/>
        <v>0.19261390538744966</v>
      </c>
      <c r="I13">
        <f t="shared" si="4"/>
        <v>0.43887800740917704</v>
      </c>
      <c r="K13" t="s">
        <v>38</v>
      </c>
      <c r="L13">
        <f>N10/(N10+M10)</f>
        <v>0.99411764705882355</v>
      </c>
    </row>
    <row r="14" spans="1:14" x14ac:dyDescent="0.35">
      <c r="A14" t="s">
        <v>4</v>
      </c>
      <c r="B14" t="s">
        <v>4</v>
      </c>
      <c r="C14">
        <v>0.224264231464259</v>
      </c>
      <c r="D14">
        <v>0.77573576853574</v>
      </c>
      <c r="E14">
        <f t="shared" si="0"/>
        <v>1</v>
      </c>
      <c r="F14">
        <f t="shared" si="1"/>
        <v>1</v>
      </c>
      <c r="G14">
        <f t="shared" si="2"/>
        <v>0.22426423146426</v>
      </c>
      <c r="H14">
        <f t="shared" si="3"/>
        <v>5.0294445514255187E-2</v>
      </c>
      <c r="I14">
        <f t="shared" si="4"/>
        <v>0.22426423146426</v>
      </c>
      <c r="K14" t="s">
        <v>39</v>
      </c>
      <c r="L14">
        <f>2*(L12*L13)/(L12+L13)</f>
        <v>0.83456790123456792</v>
      </c>
    </row>
    <row r="15" spans="1:14" x14ac:dyDescent="0.35">
      <c r="A15" t="s">
        <v>4</v>
      </c>
      <c r="B15" t="s">
        <v>4</v>
      </c>
      <c r="C15">
        <v>0.277008527767657</v>
      </c>
      <c r="D15">
        <v>0.72299147223234295</v>
      </c>
      <c r="E15">
        <f t="shared" si="0"/>
        <v>1</v>
      </c>
      <c r="F15">
        <f t="shared" si="1"/>
        <v>1</v>
      </c>
      <c r="G15">
        <f t="shared" si="2"/>
        <v>0.27700852776765705</v>
      </c>
      <c r="H15">
        <f t="shared" si="3"/>
        <v>7.6733724456004834E-2</v>
      </c>
      <c r="I15">
        <f t="shared" si="4"/>
        <v>0.27700852776765705</v>
      </c>
    </row>
    <row r="16" spans="1:14" x14ac:dyDescent="0.35">
      <c r="A16" t="s">
        <v>4</v>
      </c>
      <c r="B16" t="s">
        <v>5</v>
      </c>
      <c r="C16">
        <v>0.409457687322002</v>
      </c>
      <c r="D16">
        <v>0.59054231267799695</v>
      </c>
      <c r="E16">
        <f t="shared" si="0"/>
        <v>1</v>
      </c>
      <c r="F16">
        <f t="shared" si="1"/>
        <v>1</v>
      </c>
      <c r="G16">
        <f t="shared" si="2"/>
        <v>0.40945768732200305</v>
      </c>
      <c r="H16">
        <f t="shared" si="3"/>
        <v>0.16765559770708321</v>
      </c>
      <c r="I16">
        <f t="shared" si="4"/>
        <v>0.40945768732200305</v>
      </c>
    </row>
    <row r="17" spans="1:9" x14ac:dyDescent="0.35">
      <c r="A17" t="s">
        <v>4</v>
      </c>
      <c r="B17" t="s">
        <v>4</v>
      </c>
      <c r="C17">
        <v>0.156766807910351</v>
      </c>
      <c r="D17">
        <v>0.84323319208964798</v>
      </c>
      <c r="E17">
        <f t="shared" si="0"/>
        <v>1</v>
      </c>
      <c r="F17">
        <f t="shared" si="1"/>
        <v>1</v>
      </c>
      <c r="G17">
        <f t="shared" si="2"/>
        <v>0.15676680791035202</v>
      </c>
      <c r="H17">
        <f t="shared" si="3"/>
        <v>2.4575832062401212E-2</v>
      </c>
      <c r="I17">
        <f t="shared" si="4"/>
        <v>0.15676680791035202</v>
      </c>
    </row>
    <row r="18" spans="1:9" x14ac:dyDescent="0.35">
      <c r="A18" t="s">
        <v>4</v>
      </c>
      <c r="B18" t="s">
        <v>4</v>
      </c>
      <c r="C18">
        <v>0.35563790930710298</v>
      </c>
      <c r="D18">
        <v>0.64436209069289596</v>
      </c>
      <c r="E18">
        <f t="shared" si="0"/>
        <v>1</v>
      </c>
      <c r="F18">
        <f t="shared" si="1"/>
        <v>1</v>
      </c>
      <c r="G18">
        <f t="shared" si="2"/>
        <v>0.35563790930710404</v>
      </c>
      <c r="H18">
        <f t="shared" si="3"/>
        <v>0.12647832253632796</v>
      </c>
      <c r="I18">
        <f t="shared" si="4"/>
        <v>0.35563790930710404</v>
      </c>
    </row>
    <row r="19" spans="1:9" x14ac:dyDescent="0.35">
      <c r="A19" t="s">
        <v>4</v>
      </c>
      <c r="B19" t="s">
        <v>4</v>
      </c>
      <c r="C19">
        <v>0.16387811174872099</v>
      </c>
      <c r="D19">
        <v>0.83612188825127798</v>
      </c>
      <c r="E19">
        <f t="shared" si="0"/>
        <v>1</v>
      </c>
      <c r="F19">
        <f t="shared" si="1"/>
        <v>1</v>
      </c>
      <c r="G19">
        <f t="shared" si="2"/>
        <v>0.16387811174872202</v>
      </c>
      <c r="H19">
        <f t="shared" si="3"/>
        <v>2.6856035510326622E-2</v>
      </c>
      <c r="I19">
        <f t="shared" si="4"/>
        <v>0.16387811174872202</v>
      </c>
    </row>
    <row r="20" spans="1:9" x14ac:dyDescent="0.35">
      <c r="A20" t="s">
        <v>4</v>
      </c>
      <c r="B20" t="s">
        <v>4</v>
      </c>
      <c r="C20">
        <v>0.34229491827429998</v>
      </c>
      <c r="D20">
        <v>0.65770508172569897</v>
      </c>
      <c r="E20">
        <f t="shared" si="0"/>
        <v>1</v>
      </c>
      <c r="F20">
        <f t="shared" si="1"/>
        <v>1</v>
      </c>
      <c r="G20">
        <f t="shared" si="2"/>
        <v>0.34229491827430103</v>
      </c>
      <c r="H20">
        <f t="shared" si="3"/>
        <v>0.11716581107641041</v>
      </c>
      <c r="I20">
        <f t="shared" si="4"/>
        <v>0.34229491827430103</v>
      </c>
    </row>
    <row r="21" spans="1:9" x14ac:dyDescent="0.35">
      <c r="A21" t="s">
        <v>4</v>
      </c>
      <c r="B21" t="s">
        <v>4</v>
      </c>
      <c r="C21">
        <v>0.20335565742404699</v>
      </c>
      <c r="D21">
        <v>0.79664434257595196</v>
      </c>
      <c r="E21">
        <f t="shared" si="0"/>
        <v>1</v>
      </c>
      <c r="F21">
        <f t="shared" si="1"/>
        <v>1</v>
      </c>
      <c r="G21">
        <f t="shared" si="2"/>
        <v>0.20335565742404804</v>
      </c>
      <c r="H21">
        <f t="shared" si="3"/>
        <v>4.1353523406366784E-2</v>
      </c>
      <c r="I21">
        <f t="shared" si="4"/>
        <v>0.20335565742404804</v>
      </c>
    </row>
    <row r="22" spans="1:9" x14ac:dyDescent="0.35">
      <c r="A22" t="s">
        <v>4</v>
      </c>
      <c r="B22" t="s">
        <v>4</v>
      </c>
      <c r="C22">
        <v>0.308154582377141</v>
      </c>
      <c r="D22">
        <v>0.69184541762285801</v>
      </c>
      <c r="E22">
        <f t="shared" si="0"/>
        <v>1</v>
      </c>
      <c r="F22">
        <f t="shared" si="1"/>
        <v>1</v>
      </c>
      <c r="G22">
        <f t="shared" si="2"/>
        <v>0.30815458237714199</v>
      </c>
      <c r="H22">
        <f t="shared" si="3"/>
        <v>9.4959246640030789E-2</v>
      </c>
      <c r="I22">
        <f t="shared" si="4"/>
        <v>0.30815458237714199</v>
      </c>
    </row>
    <row r="23" spans="1:9" x14ac:dyDescent="0.35">
      <c r="A23" t="s">
        <v>5</v>
      </c>
      <c r="B23" t="s">
        <v>4</v>
      </c>
      <c r="C23">
        <v>0.32636144770082098</v>
      </c>
      <c r="D23">
        <v>0.67363855229917802</v>
      </c>
      <c r="E23">
        <f t="shared" si="0"/>
        <v>0</v>
      </c>
      <c r="F23">
        <f t="shared" si="1"/>
        <v>1</v>
      </c>
      <c r="G23">
        <f t="shared" si="2"/>
        <v>-0.67363855229917802</v>
      </c>
      <c r="H23">
        <f t="shared" si="3"/>
        <v>0.45378889914373238</v>
      </c>
      <c r="I23">
        <f t="shared" si="4"/>
        <v>0.67363855229917802</v>
      </c>
    </row>
    <row r="24" spans="1:9" x14ac:dyDescent="0.35">
      <c r="A24" t="s">
        <v>4</v>
      </c>
      <c r="B24" t="s">
        <v>4</v>
      </c>
      <c r="C24">
        <v>0.143888401823834</v>
      </c>
      <c r="D24">
        <v>0.856111598176165</v>
      </c>
      <c r="E24">
        <f t="shared" si="0"/>
        <v>1</v>
      </c>
      <c r="F24">
        <f t="shared" si="1"/>
        <v>1</v>
      </c>
      <c r="G24">
        <f t="shared" si="2"/>
        <v>0.143888401823835</v>
      </c>
      <c r="H24">
        <f t="shared" si="3"/>
        <v>2.0703872179417403E-2</v>
      </c>
      <c r="I24">
        <f t="shared" si="4"/>
        <v>0.143888401823835</v>
      </c>
    </row>
    <row r="25" spans="1:9" x14ac:dyDescent="0.35">
      <c r="A25" t="s">
        <v>4</v>
      </c>
      <c r="B25" t="s">
        <v>4</v>
      </c>
      <c r="C25">
        <v>0.172110616347844</v>
      </c>
      <c r="D25">
        <v>0.82788938365215503</v>
      </c>
      <c r="E25">
        <f t="shared" si="0"/>
        <v>1</v>
      </c>
      <c r="F25">
        <f t="shared" si="1"/>
        <v>1</v>
      </c>
      <c r="G25">
        <f t="shared" si="2"/>
        <v>0.17211061634784497</v>
      </c>
      <c r="H25">
        <f t="shared" si="3"/>
        <v>2.9622064259635081E-2</v>
      </c>
      <c r="I25">
        <f t="shared" si="4"/>
        <v>0.17211061634784497</v>
      </c>
    </row>
    <row r="26" spans="1:9" x14ac:dyDescent="0.35">
      <c r="A26" t="s">
        <v>4</v>
      </c>
      <c r="B26" t="s">
        <v>5</v>
      </c>
      <c r="C26">
        <v>0.65306740068032698</v>
      </c>
      <c r="D26">
        <v>0.34693259931967202</v>
      </c>
      <c r="E26">
        <f t="shared" si="0"/>
        <v>1</v>
      </c>
      <c r="F26">
        <f t="shared" si="1"/>
        <v>1</v>
      </c>
      <c r="G26">
        <f t="shared" si="2"/>
        <v>0.65306740068032798</v>
      </c>
      <c r="H26">
        <f t="shared" si="3"/>
        <v>0.42649702983136006</v>
      </c>
      <c r="I26">
        <f t="shared" si="4"/>
        <v>0.65306740068032798</v>
      </c>
    </row>
    <row r="27" spans="1:9" x14ac:dyDescent="0.35">
      <c r="A27" t="s">
        <v>4</v>
      </c>
      <c r="B27" t="s">
        <v>5</v>
      </c>
      <c r="C27">
        <v>0.38258688924320999</v>
      </c>
      <c r="D27">
        <v>0.61741311075678895</v>
      </c>
      <c r="E27">
        <f t="shared" si="0"/>
        <v>1</v>
      </c>
      <c r="F27">
        <f t="shared" si="1"/>
        <v>1</v>
      </c>
      <c r="G27">
        <f t="shared" si="2"/>
        <v>0.38258688924321105</v>
      </c>
      <c r="H27">
        <f t="shared" si="3"/>
        <v>0.14637272782079705</v>
      </c>
      <c r="I27">
        <f t="shared" si="4"/>
        <v>0.38258688924321105</v>
      </c>
    </row>
    <row r="28" spans="1:9" x14ac:dyDescent="0.35">
      <c r="A28" t="s">
        <v>4</v>
      </c>
      <c r="B28" t="s">
        <v>4</v>
      </c>
      <c r="C28">
        <v>0.30031827855334098</v>
      </c>
      <c r="D28">
        <v>0.69968172144665897</v>
      </c>
      <c r="E28">
        <f t="shared" si="0"/>
        <v>1</v>
      </c>
      <c r="F28">
        <f t="shared" si="1"/>
        <v>1</v>
      </c>
      <c r="G28">
        <f t="shared" si="2"/>
        <v>0.30031827855334103</v>
      </c>
      <c r="H28">
        <f t="shared" si="3"/>
        <v>9.0191068433242136E-2</v>
      </c>
      <c r="I28">
        <f t="shared" si="4"/>
        <v>0.30031827855334103</v>
      </c>
    </row>
    <row r="29" spans="1:9" x14ac:dyDescent="0.35">
      <c r="A29" t="s">
        <v>4</v>
      </c>
      <c r="B29" t="s">
        <v>4</v>
      </c>
      <c r="C29">
        <v>0.27479280056817901</v>
      </c>
      <c r="D29">
        <v>0.72520719943181999</v>
      </c>
      <c r="E29">
        <f t="shared" si="0"/>
        <v>1</v>
      </c>
      <c r="F29">
        <f t="shared" si="1"/>
        <v>1</v>
      </c>
      <c r="G29">
        <f t="shared" si="2"/>
        <v>0.27479280056818001</v>
      </c>
      <c r="H29">
        <f t="shared" si="3"/>
        <v>7.551108324410355E-2</v>
      </c>
      <c r="I29">
        <f t="shared" si="4"/>
        <v>0.27479280056818001</v>
      </c>
    </row>
    <row r="30" spans="1:9" x14ac:dyDescent="0.35">
      <c r="A30" t="s">
        <v>5</v>
      </c>
      <c r="B30" t="s">
        <v>4</v>
      </c>
      <c r="C30">
        <v>0.19613039806313001</v>
      </c>
      <c r="D30">
        <v>0.80386960193686896</v>
      </c>
      <c r="E30">
        <f t="shared" si="0"/>
        <v>0</v>
      </c>
      <c r="F30">
        <f t="shared" si="1"/>
        <v>1</v>
      </c>
      <c r="G30">
        <f t="shared" si="2"/>
        <v>-0.80386960193686896</v>
      </c>
      <c r="H30">
        <f t="shared" si="3"/>
        <v>0.64620633691814011</v>
      </c>
      <c r="I30">
        <f t="shared" si="4"/>
        <v>0.80386960193686896</v>
      </c>
    </row>
    <row r="31" spans="1:9" x14ac:dyDescent="0.35">
      <c r="A31" t="s">
        <v>4</v>
      </c>
      <c r="B31" t="s">
        <v>4</v>
      </c>
      <c r="C31">
        <v>0.116364558742512</v>
      </c>
      <c r="D31">
        <v>0.88363544125748705</v>
      </c>
      <c r="E31">
        <f t="shared" si="0"/>
        <v>1</v>
      </c>
      <c r="F31">
        <f t="shared" si="1"/>
        <v>1</v>
      </c>
      <c r="G31">
        <f t="shared" si="2"/>
        <v>0.11636455874251295</v>
      </c>
      <c r="H31">
        <f t="shared" si="3"/>
        <v>1.3540710531339746E-2</v>
      </c>
      <c r="I31">
        <f t="shared" si="4"/>
        <v>0.11636455874251295</v>
      </c>
    </row>
    <row r="32" spans="1:9" x14ac:dyDescent="0.35">
      <c r="A32" t="s">
        <v>4</v>
      </c>
      <c r="B32" t="s">
        <v>5</v>
      </c>
      <c r="C32">
        <v>0.5</v>
      </c>
      <c r="D32">
        <v>0.5</v>
      </c>
      <c r="E32">
        <f t="shared" si="0"/>
        <v>1</v>
      </c>
      <c r="F32">
        <f t="shared" si="1"/>
        <v>1</v>
      </c>
      <c r="G32">
        <f t="shared" si="2"/>
        <v>0.5</v>
      </c>
      <c r="H32">
        <f t="shared" si="3"/>
        <v>0.25</v>
      </c>
      <c r="I32">
        <f t="shared" si="4"/>
        <v>0.5</v>
      </c>
    </row>
    <row r="33" spans="1:9" x14ac:dyDescent="0.35">
      <c r="A33" t="s">
        <v>5</v>
      </c>
      <c r="B33" t="s">
        <v>4</v>
      </c>
      <c r="C33">
        <v>0.35431524294983802</v>
      </c>
      <c r="D33">
        <v>0.64568475705016104</v>
      </c>
      <c r="E33">
        <f t="shared" si="0"/>
        <v>0</v>
      </c>
      <c r="F33">
        <f t="shared" si="1"/>
        <v>1</v>
      </c>
      <c r="G33">
        <f t="shared" si="2"/>
        <v>-0.64568475705016104</v>
      </c>
      <c r="H33">
        <f t="shared" si="3"/>
        <v>0.41690880548692549</v>
      </c>
      <c r="I33">
        <f t="shared" si="4"/>
        <v>0.64568475705016104</v>
      </c>
    </row>
    <row r="34" spans="1:9" x14ac:dyDescent="0.35">
      <c r="A34" t="s">
        <v>4</v>
      </c>
      <c r="B34" t="s">
        <v>5</v>
      </c>
      <c r="C34">
        <v>0.378647629981895</v>
      </c>
      <c r="D34">
        <v>0.62135237001810395</v>
      </c>
      <c r="E34">
        <f t="shared" si="0"/>
        <v>1</v>
      </c>
      <c r="F34">
        <f t="shared" si="1"/>
        <v>1</v>
      </c>
      <c r="G34">
        <f t="shared" si="2"/>
        <v>0.37864762998189605</v>
      </c>
      <c r="H34">
        <f t="shared" si="3"/>
        <v>0.14337402769090687</v>
      </c>
      <c r="I34">
        <f t="shared" si="4"/>
        <v>0.37864762998189605</v>
      </c>
    </row>
    <row r="35" spans="1:9" x14ac:dyDescent="0.35">
      <c r="A35" t="s">
        <v>5</v>
      </c>
      <c r="B35" t="s">
        <v>5</v>
      </c>
      <c r="C35">
        <v>0.61331467392995198</v>
      </c>
      <c r="D35">
        <v>0.38668532607004702</v>
      </c>
      <c r="E35">
        <f t="shared" si="0"/>
        <v>0</v>
      </c>
      <c r="F35">
        <f t="shared" si="1"/>
        <v>1</v>
      </c>
      <c r="G35">
        <f t="shared" si="2"/>
        <v>-0.38668532607004702</v>
      </c>
      <c r="H35">
        <f t="shared" si="3"/>
        <v>0.14952554139789859</v>
      </c>
      <c r="I35">
        <f t="shared" si="4"/>
        <v>0.38668532607004702</v>
      </c>
    </row>
    <row r="36" spans="1:9" x14ac:dyDescent="0.35">
      <c r="A36" t="s">
        <v>5</v>
      </c>
      <c r="B36" t="s">
        <v>5</v>
      </c>
      <c r="C36">
        <v>0.56964798068546696</v>
      </c>
      <c r="D36">
        <v>0.43035201931453299</v>
      </c>
      <c r="E36">
        <f t="shared" si="0"/>
        <v>0</v>
      </c>
      <c r="F36">
        <f t="shared" si="1"/>
        <v>1</v>
      </c>
      <c r="G36">
        <f t="shared" si="2"/>
        <v>-0.43035201931453299</v>
      </c>
      <c r="H36">
        <f t="shared" si="3"/>
        <v>0.18520286052809617</v>
      </c>
      <c r="I36">
        <f t="shared" si="4"/>
        <v>0.43035201931453299</v>
      </c>
    </row>
    <row r="37" spans="1:9" x14ac:dyDescent="0.35">
      <c r="A37" t="s">
        <v>5</v>
      </c>
      <c r="B37" t="s">
        <v>5</v>
      </c>
      <c r="C37">
        <v>0.51114085061147396</v>
      </c>
      <c r="D37">
        <v>0.48885914938852498</v>
      </c>
      <c r="E37">
        <f t="shared" si="0"/>
        <v>0</v>
      </c>
      <c r="F37">
        <f t="shared" si="1"/>
        <v>1</v>
      </c>
      <c r="G37">
        <f t="shared" si="2"/>
        <v>-0.48885914938852498</v>
      </c>
      <c r="H37">
        <f t="shared" si="3"/>
        <v>0.23898326794087218</v>
      </c>
      <c r="I37">
        <f t="shared" si="4"/>
        <v>0.48885914938852498</v>
      </c>
    </row>
    <row r="38" spans="1:9" x14ac:dyDescent="0.35">
      <c r="A38" t="s">
        <v>5</v>
      </c>
      <c r="B38" t="s">
        <v>5</v>
      </c>
      <c r="C38">
        <v>0.46454517357583802</v>
      </c>
      <c r="D38">
        <v>0.53545482642416098</v>
      </c>
      <c r="E38">
        <f t="shared" si="0"/>
        <v>0</v>
      </c>
      <c r="F38">
        <f t="shared" si="1"/>
        <v>1</v>
      </c>
      <c r="G38">
        <f t="shared" si="2"/>
        <v>-0.53545482642416098</v>
      </c>
      <c r="H38">
        <f t="shared" si="3"/>
        <v>0.28671187114092839</v>
      </c>
      <c r="I38">
        <f t="shared" si="4"/>
        <v>0.53545482642416098</v>
      </c>
    </row>
    <row r="39" spans="1:9" x14ac:dyDescent="0.35">
      <c r="A39" t="s">
        <v>4</v>
      </c>
      <c r="B39" t="s">
        <v>5</v>
      </c>
      <c r="C39">
        <v>0.61254996123460403</v>
      </c>
      <c r="D39">
        <v>0.38745003876539502</v>
      </c>
      <c r="E39">
        <f t="shared" si="0"/>
        <v>1</v>
      </c>
      <c r="F39">
        <f t="shared" si="1"/>
        <v>1</v>
      </c>
      <c r="G39">
        <f t="shared" si="2"/>
        <v>0.61254996123460503</v>
      </c>
      <c r="H39">
        <f t="shared" si="3"/>
        <v>0.37521745500851611</v>
      </c>
      <c r="I39">
        <f t="shared" si="4"/>
        <v>0.61254996123460503</v>
      </c>
    </row>
    <row r="40" spans="1:9" x14ac:dyDescent="0.35">
      <c r="A40" t="s">
        <v>5</v>
      </c>
      <c r="B40" t="s">
        <v>5</v>
      </c>
      <c r="C40">
        <v>0.37520795331124102</v>
      </c>
      <c r="D40">
        <v>0.62479204668875798</v>
      </c>
      <c r="E40">
        <f t="shared" si="0"/>
        <v>0</v>
      </c>
      <c r="F40">
        <f t="shared" si="1"/>
        <v>1</v>
      </c>
      <c r="G40">
        <f t="shared" si="2"/>
        <v>-0.62479204668875798</v>
      </c>
      <c r="H40">
        <f t="shared" si="3"/>
        <v>0.39036510160552712</v>
      </c>
      <c r="I40">
        <f t="shared" si="4"/>
        <v>0.62479204668875798</v>
      </c>
    </row>
    <row r="41" spans="1:9" x14ac:dyDescent="0.35">
      <c r="A41" t="s">
        <v>4</v>
      </c>
      <c r="B41" t="s">
        <v>4</v>
      </c>
      <c r="C41">
        <v>0.22296357119069801</v>
      </c>
      <c r="D41">
        <v>0.77703642880930202</v>
      </c>
      <c r="E41">
        <f t="shared" si="0"/>
        <v>1</v>
      </c>
      <c r="F41">
        <f t="shared" si="1"/>
        <v>1</v>
      </c>
      <c r="G41">
        <f t="shared" si="2"/>
        <v>0.22296357119069798</v>
      </c>
      <c r="H41">
        <f t="shared" si="3"/>
        <v>4.9712754078109447E-2</v>
      </c>
      <c r="I41">
        <f t="shared" si="4"/>
        <v>0.22296357119069798</v>
      </c>
    </row>
    <row r="42" spans="1:9" x14ac:dyDescent="0.35">
      <c r="A42" t="s">
        <v>4</v>
      </c>
      <c r="B42" t="s">
        <v>4</v>
      </c>
      <c r="C42">
        <v>0.30530985572650599</v>
      </c>
      <c r="D42">
        <v>0.69469014427349296</v>
      </c>
      <c r="E42">
        <f t="shared" si="0"/>
        <v>1</v>
      </c>
      <c r="F42">
        <f t="shared" si="1"/>
        <v>1</v>
      </c>
      <c r="G42">
        <f t="shared" si="2"/>
        <v>0.30530985572650704</v>
      </c>
      <c r="H42">
        <f t="shared" si="3"/>
        <v>9.321410800374054E-2</v>
      </c>
      <c r="I42">
        <f t="shared" si="4"/>
        <v>0.30530985572650704</v>
      </c>
    </row>
    <row r="43" spans="1:9" x14ac:dyDescent="0.35">
      <c r="A43" t="s">
        <v>4</v>
      </c>
      <c r="B43" t="s">
        <v>4</v>
      </c>
      <c r="C43">
        <v>0.152258391167722</v>
      </c>
      <c r="D43">
        <v>0.847741608832277</v>
      </c>
      <c r="E43">
        <f t="shared" si="0"/>
        <v>1</v>
      </c>
      <c r="F43">
        <f t="shared" si="1"/>
        <v>1</v>
      </c>
      <c r="G43">
        <f t="shared" si="2"/>
        <v>0.152258391167723</v>
      </c>
      <c r="H43">
        <f t="shared" si="3"/>
        <v>2.3182617680983349E-2</v>
      </c>
      <c r="I43">
        <f t="shared" si="4"/>
        <v>0.152258391167723</v>
      </c>
    </row>
    <row r="44" spans="1:9" x14ac:dyDescent="0.35">
      <c r="A44" t="s">
        <v>4</v>
      </c>
      <c r="B44" t="s">
        <v>4</v>
      </c>
      <c r="C44">
        <v>0.212272552194681</v>
      </c>
      <c r="D44">
        <v>0.787727447805318</v>
      </c>
      <c r="E44">
        <f t="shared" si="0"/>
        <v>1</v>
      </c>
      <c r="F44">
        <f t="shared" si="1"/>
        <v>1</v>
      </c>
      <c r="G44">
        <f t="shared" si="2"/>
        <v>0.212272552194682</v>
      </c>
      <c r="H44">
        <f t="shared" si="3"/>
        <v>4.5059636415243992E-2</v>
      </c>
      <c r="I44">
        <f t="shared" si="4"/>
        <v>0.212272552194682</v>
      </c>
    </row>
    <row r="45" spans="1:9" x14ac:dyDescent="0.35">
      <c r="A45" t="s">
        <v>4</v>
      </c>
      <c r="B45" t="s">
        <v>4</v>
      </c>
      <c r="C45">
        <v>0.179845163542388</v>
      </c>
      <c r="D45">
        <v>0.820154836457611</v>
      </c>
      <c r="E45">
        <f t="shared" si="0"/>
        <v>1</v>
      </c>
      <c r="F45">
        <f t="shared" si="1"/>
        <v>1</v>
      </c>
      <c r="G45">
        <f t="shared" si="2"/>
        <v>0.179845163542389</v>
      </c>
      <c r="H45">
        <f t="shared" si="3"/>
        <v>3.2344282849588644E-2</v>
      </c>
      <c r="I45">
        <f t="shared" si="4"/>
        <v>0.179845163542389</v>
      </c>
    </row>
    <row r="46" spans="1:9" x14ac:dyDescent="0.35">
      <c r="A46" t="s">
        <v>4</v>
      </c>
      <c r="B46" t="s">
        <v>4</v>
      </c>
      <c r="C46">
        <v>0.22287652916769901</v>
      </c>
      <c r="D46">
        <v>0.77712347083230005</v>
      </c>
      <c r="E46">
        <f t="shared" si="0"/>
        <v>1</v>
      </c>
      <c r="F46">
        <f t="shared" si="1"/>
        <v>1</v>
      </c>
      <c r="G46">
        <f t="shared" si="2"/>
        <v>0.22287652916769995</v>
      </c>
      <c r="H46">
        <f t="shared" si="3"/>
        <v>4.9673947253840611E-2</v>
      </c>
      <c r="I46">
        <f t="shared" si="4"/>
        <v>0.22287652916769995</v>
      </c>
    </row>
    <row r="47" spans="1:9" x14ac:dyDescent="0.35">
      <c r="A47" t="s">
        <v>4</v>
      </c>
      <c r="B47" t="s">
        <v>4</v>
      </c>
      <c r="C47">
        <v>0.30030919370780301</v>
      </c>
      <c r="D47">
        <v>0.69969080629219604</v>
      </c>
      <c r="E47">
        <f t="shared" si="0"/>
        <v>1</v>
      </c>
      <c r="F47">
        <f t="shared" si="1"/>
        <v>1</v>
      </c>
      <c r="G47">
        <f t="shared" si="2"/>
        <v>0.30030919370780396</v>
      </c>
      <c r="H47">
        <f t="shared" si="3"/>
        <v>9.0185611825431319E-2</v>
      </c>
      <c r="I47">
        <f t="shared" si="4"/>
        <v>0.30030919370780396</v>
      </c>
    </row>
    <row r="48" spans="1:9" x14ac:dyDescent="0.35">
      <c r="A48" t="s">
        <v>4</v>
      </c>
      <c r="B48" t="s">
        <v>4</v>
      </c>
      <c r="C48">
        <v>0.19469098937404899</v>
      </c>
      <c r="D48">
        <v>0.80530901062594995</v>
      </c>
      <c r="E48">
        <f t="shared" si="0"/>
        <v>1</v>
      </c>
      <c r="F48">
        <f t="shared" si="1"/>
        <v>1</v>
      </c>
      <c r="G48">
        <f t="shared" si="2"/>
        <v>0.19469098937405005</v>
      </c>
      <c r="H48">
        <f t="shared" si="3"/>
        <v>3.7904581343446472E-2</v>
      </c>
      <c r="I48">
        <f t="shared" si="4"/>
        <v>0.19469098937405005</v>
      </c>
    </row>
    <row r="49" spans="1:9" x14ac:dyDescent="0.35">
      <c r="A49" t="s">
        <v>4</v>
      </c>
      <c r="B49" t="s">
        <v>5</v>
      </c>
      <c r="C49">
        <v>0.49015844120937901</v>
      </c>
      <c r="D49">
        <v>0.50984155879061999</v>
      </c>
      <c r="E49">
        <f t="shared" si="0"/>
        <v>1</v>
      </c>
      <c r="F49">
        <f t="shared" si="1"/>
        <v>1</v>
      </c>
      <c r="G49">
        <f t="shared" si="2"/>
        <v>0.49015844120938001</v>
      </c>
      <c r="H49">
        <f t="shared" si="3"/>
        <v>0.24025529748880925</v>
      </c>
      <c r="I49">
        <f t="shared" si="4"/>
        <v>0.49015844120938001</v>
      </c>
    </row>
    <row r="50" spans="1:9" x14ac:dyDescent="0.35">
      <c r="A50" t="s">
        <v>5</v>
      </c>
      <c r="B50" t="s">
        <v>4</v>
      </c>
      <c r="C50">
        <v>0.17859215970282499</v>
      </c>
      <c r="D50">
        <v>0.82140784029717395</v>
      </c>
      <c r="E50">
        <f t="shared" si="0"/>
        <v>0</v>
      </c>
      <c r="F50">
        <f t="shared" si="1"/>
        <v>1</v>
      </c>
      <c r="G50">
        <f t="shared" si="2"/>
        <v>-0.82140784029717395</v>
      </c>
      <c r="H50">
        <f t="shared" si="3"/>
        <v>0.6747108401016676</v>
      </c>
      <c r="I50">
        <f t="shared" si="4"/>
        <v>0.82140784029717395</v>
      </c>
    </row>
    <row r="51" spans="1:9" x14ac:dyDescent="0.35">
      <c r="A51" t="s">
        <v>4</v>
      </c>
      <c r="B51" t="s">
        <v>4</v>
      </c>
      <c r="C51">
        <v>0.25565572336411102</v>
      </c>
      <c r="D51">
        <v>0.74434427663588798</v>
      </c>
      <c r="E51">
        <f t="shared" si="0"/>
        <v>1</v>
      </c>
      <c r="F51">
        <f t="shared" si="1"/>
        <v>1</v>
      </c>
      <c r="G51">
        <f t="shared" si="2"/>
        <v>0.25565572336411202</v>
      </c>
      <c r="H51">
        <f t="shared" si="3"/>
        <v>6.5359848888827371E-2</v>
      </c>
      <c r="I51">
        <f t="shared" si="4"/>
        <v>0.25565572336411202</v>
      </c>
    </row>
    <row r="52" spans="1:9" x14ac:dyDescent="0.35">
      <c r="A52" t="s">
        <v>4</v>
      </c>
      <c r="B52" t="s">
        <v>4</v>
      </c>
      <c r="C52">
        <v>0.32480561561499199</v>
      </c>
      <c r="D52">
        <v>0.67519438438500701</v>
      </c>
      <c r="E52">
        <f t="shared" si="0"/>
        <v>1</v>
      </c>
      <c r="F52">
        <f t="shared" si="1"/>
        <v>1</v>
      </c>
      <c r="G52">
        <f t="shared" si="2"/>
        <v>0.32480561561499299</v>
      </c>
      <c r="H52">
        <f t="shared" si="3"/>
        <v>0.10549868793503459</v>
      </c>
      <c r="I52">
        <f t="shared" si="4"/>
        <v>0.32480561561499299</v>
      </c>
    </row>
    <row r="53" spans="1:9" x14ac:dyDescent="0.35">
      <c r="A53" t="s">
        <v>5</v>
      </c>
      <c r="B53" t="s">
        <v>5</v>
      </c>
      <c r="C53">
        <v>0.43159933187484401</v>
      </c>
      <c r="D53">
        <v>0.568400668125155</v>
      </c>
      <c r="E53">
        <f t="shared" si="0"/>
        <v>0</v>
      </c>
      <c r="F53">
        <f t="shared" si="1"/>
        <v>1</v>
      </c>
      <c r="G53">
        <f t="shared" si="2"/>
        <v>-0.568400668125155</v>
      </c>
      <c r="H53">
        <f t="shared" si="3"/>
        <v>0.32307931952512259</v>
      </c>
      <c r="I53">
        <f t="shared" si="4"/>
        <v>0.568400668125155</v>
      </c>
    </row>
    <row r="54" spans="1:9" x14ac:dyDescent="0.35">
      <c r="A54" t="s">
        <v>4</v>
      </c>
      <c r="B54" t="s">
        <v>5</v>
      </c>
      <c r="C54">
        <v>0.58311668649174597</v>
      </c>
      <c r="D54">
        <v>0.41688331350825297</v>
      </c>
      <c r="E54">
        <f t="shared" si="0"/>
        <v>1</v>
      </c>
      <c r="F54">
        <f t="shared" si="1"/>
        <v>1</v>
      </c>
      <c r="G54">
        <f t="shared" si="2"/>
        <v>0.58311668649174697</v>
      </c>
      <c r="H54">
        <f t="shared" si="3"/>
        <v>0.34002507006511434</v>
      </c>
      <c r="I54">
        <f t="shared" si="4"/>
        <v>0.58311668649174697</v>
      </c>
    </row>
    <row r="55" spans="1:9" x14ac:dyDescent="0.35">
      <c r="A55" t="s">
        <v>4</v>
      </c>
      <c r="B55" t="s">
        <v>4</v>
      </c>
      <c r="C55">
        <v>0.244275180738213</v>
      </c>
      <c r="D55">
        <v>0.75572481926178603</v>
      </c>
      <c r="E55">
        <f t="shared" si="0"/>
        <v>1</v>
      </c>
      <c r="F55">
        <f t="shared" si="1"/>
        <v>1</v>
      </c>
      <c r="G55">
        <f t="shared" si="2"/>
        <v>0.24427518073821397</v>
      </c>
      <c r="H55">
        <f t="shared" si="3"/>
        <v>5.9670363924687102E-2</v>
      </c>
      <c r="I55">
        <f t="shared" si="4"/>
        <v>0.24427518073821397</v>
      </c>
    </row>
    <row r="56" spans="1:9" x14ac:dyDescent="0.35">
      <c r="A56" t="s">
        <v>4</v>
      </c>
      <c r="B56" t="s">
        <v>4</v>
      </c>
      <c r="C56">
        <v>0.26802892759708202</v>
      </c>
      <c r="D56">
        <v>0.73197107240291703</v>
      </c>
      <c r="E56">
        <f t="shared" si="0"/>
        <v>1</v>
      </c>
      <c r="F56">
        <f t="shared" si="1"/>
        <v>1</v>
      </c>
      <c r="G56">
        <f t="shared" si="2"/>
        <v>0.26802892759708297</v>
      </c>
      <c r="H56">
        <f t="shared" si="3"/>
        <v>7.1839506028842343E-2</v>
      </c>
      <c r="I56">
        <f t="shared" si="4"/>
        <v>0.26802892759708297</v>
      </c>
    </row>
    <row r="57" spans="1:9" x14ac:dyDescent="0.35">
      <c r="A57" t="s">
        <v>4</v>
      </c>
      <c r="B57" t="s">
        <v>4</v>
      </c>
      <c r="C57">
        <v>0.363122302022509</v>
      </c>
      <c r="D57">
        <v>0.63687769797749005</v>
      </c>
      <c r="E57">
        <f t="shared" si="0"/>
        <v>1</v>
      </c>
      <c r="F57">
        <f t="shared" si="1"/>
        <v>1</v>
      </c>
      <c r="G57">
        <f t="shared" si="2"/>
        <v>0.36312230202250995</v>
      </c>
      <c r="H57">
        <f t="shared" si="3"/>
        <v>0.13185780622612694</v>
      </c>
      <c r="I57">
        <f t="shared" si="4"/>
        <v>0.36312230202250995</v>
      </c>
    </row>
    <row r="58" spans="1:9" x14ac:dyDescent="0.35">
      <c r="A58" t="s">
        <v>4</v>
      </c>
      <c r="B58" t="s">
        <v>4</v>
      </c>
      <c r="C58">
        <v>0.35374821827424802</v>
      </c>
      <c r="D58">
        <v>0.64625178172575104</v>
      </c>
      <c r="E58">
        <f t="shared" si="0"/>
        <v>1</v>
      </c>
      <c r="F58">
        <f t="shared" si="1"/>
        <v>1</v>
      </c>
      <c r="G58">
        <f t="shared" si="2"/>
        <v>0.35374821827424896</v>
      </c>
      <c r="H58">
        <f t="shared" si="3"/>
        <v>0.12513780193220569</v>
      </c>
      <c r="I58">
        <f t="shared" si="4"/>
        <v>0.35374821827424896</v>
      </c>
    </row>
    <row r="59" spans="1:9" x14ac:dyDescent="0.35">
      <c r="A59" t="s">
        <v>4</v>
      </c>
      <c r="B59" t="s">
        <v>4</v>
      </c>
      <c r="C59">
        <v>0.25656138021362201</v>
      </c>
      <c r="D59">
        <v>0.74343861978637704</v>
      </c>
      <c r="E59">
        <f t="shared" si="0"/>
        <v>1</v>
      </c>
      <c r="F59">
        <f t="shared" si="1"/>
        <v>1</v>
      </c>
      <c r="G59">
        <f t="shared" si="2"/>
        <v>0.25656138021362296</v>
      </c>
      <c r="H59">
        <f t="shared" si="3"/>
        <v>6.5823741817119197E-2</v>
      </c>
      <c r="I59">
        <f t="shared" si="4"/>
        <v>0.25656138021362296</v>
      </c>
    </row>
    <row r="60" spans="1:9" x14ac:dyDescent="0.35">
      <c r="A60" t="s">
        <v>4</v>
      </c>
      <c r="B60" t="s">
        <v>4</v>
      </c>
      <c r="C60">
        <v>0.23194991896648201</v>
      </c>
      <c r="D60">
        <v>0.76805008103351702</v>
      </c>
      <c r="E60">
        <f t="shared" si="0"/>
        <v>1</v>
      </c>
      <c r="F60">
        <f t="shared" si="1"/>
        <v>1</v>
      </c>
      <c r="G60">
        <f t="shared" si="2"/>
        <v>0.23194991896648298</v>
      </c>
      <c r="H60">
        <f t="shared" si="3"/>
        <v>5.3800764908558021E-2</v>
      </c>
      <c r="I60">
        <f t="shared" si="4"/>
        <v>0.23194991896648298</v>
      </c>
    </row>
    <row r="61" spans="1:9" x14ac:dyDescent="0.35">
      <c r="A61" t="s">
        <v>4</v>
      </c>
      <c r="B61" t="s">
        <v>5</v>
      </c>
      <c r="C61">
        <v>0.49062044734565802</v>
      </c>
      <c r="D61">
        <v>0.50937955265434098</v>
      </c>
      <c r="E61">
        <f t="shared" si="0"/>
        <v>1</v>
      </c>
      <c r="F61">
        <f t="shared" si="1"/>
        <v>1</v>
      </c>
      <c r="G61">
        <f t="shared" si="2"/>
        <v>0.49062044734565902</v>
      </c>
      <c r="H61">
        <f t="shared" si="3"/>
        <v>0.24070842335365458</v>
      </c>
      <c r="I61">
        <f t="shared" si="4"/>
        <v>0.49062044734565902</v>
      </c>
    </row>
    <row r="62" spans="1:9" x14ac:dyDescent="0.35">
      <c r="A62" t="s">
        <v>5</v>
      </c>
      <c r="B62" t="s">
        <v>5</v>
      </c>
      <c r="C62">
        <v>0.42278571377996399</v>
      </c>
      <c r="D62">
        <v>0.57721428622003501</v>
      </c>
      <c r="E62">
        <f t="shared" si="0"/>
        <v>0</v>
      </c>
      <c r="F62">
        <f t="shared" si="1"/>
        <v>1</v>
      </c>
      <c r="G62">
        <f t="shared" si="2"/>
        <v>-0.57721428622003501</v>
      </c>
      <c r="H62">
        <f t="shared" si="3"/>
        <v>0.3331763322165045</v>
      </c>
      <c r="I62">
        <f t="shared" si="4"/>
        <v>0.57721428622003501</v>
      </c>
    </row>
    <row r="63" spans="1:9" x14ac:dyDescent="0.35">
      <c r="A63" t="s">
        <v>4</v>
      </c>
      <c r="B63" t="s">
        <v>5</v>
      </c>
      <c r="C63">
        <v>0.40753609179653799</v>
      </c>
      <c r="D63">
        <v>0.59246390820346195</v>
      </c>
      <c r="E63">
        <f t="shared" si="0"/>
        <v>1</v>
      </c>
      <c r="F63">
        <f t="shared" si="1"/>
        <v>1</v>
      </c>
      <c r="G63">
        <f t="shared" si="2"/>
        <v>0.40753609179653805</v>
      </c>
      <c r="H63">
        <f t="shared" si="3"/>
        <v>0.16608566611679629</v>
      </c>
      <c r="I63">
        <f t="shared" si="4"/>
        <v>0.40753609179653805</v>
      </c>
    </row>
    <row r="64" spans="1:9" x14ac:dyDescent="0.35">
      <c r="A64" t="s">
        <v>4</v>
      </c>
      <c r="B64" t="s">
        <v>4</v>
      </c>
      <c r="C64">
        <v>0.26820108197194598</v>
      </c>
      <c r="D64">
        <v>0.73179891802805297</v>
      </c>
      <c r="E64">
        <f t="shared" si="0"/>
        <v>1</v>
      </c>
      <c r="F64">
        <f t="shared" si="1"/>
        <v>1</v>
      </c>
      <c r="G64">
        <f t="shared" si="2"/>
        <v>0.26820108197194703</v>
      </c>
      <c r="H64">
        <f t="shared" si="3"/>
        <v>7.193182037092305E-2</v>
      </c>
      <c r="I64">
        <f t="shared" si="4"/>
        <v>0.26820108197194703</v>
      </c>
    </row>
    <row r="65" spans="1:9" x14ac:dyDescent="0.35">
      <c r="A65" t="s">
        <v>4</v>
      </c>
      <c r="B65" t="s">
        <v>4</v>
      </c>
      <c r="C65">
        <v>0.14860261842915101</v>
      </c>
      <c r="D65">
        <v>0.85139738157084799</v>
      </c>
      <c r="E65">
        <f t="shared" si="0"/>
        <v>1</v>
      </c>
      <c r="F65">
        <f t="shared" si="1"/>
        <v>1</v>
      </c>
      <c r="G65">
        <f t="shared" si="2"/>
        <v>0.14860261842915201</v>
      </c>
      <c r="H65">
        <f t="shared" si="3"/>
        <v>2.2082738204000148E-2</v>
      </c>
      <c r="I65">
        <f t="shared" si="4"/>
        <v>0.14860261842915201</v>
      </c>
    </row>
    <row r="66" spans="1:9" x14ac:dyDescent="0.35">
      <c r="A66" t="s">
        <v>4</v>
      </c>
      <c r="B66" t="s">
        <v>4</v>
      </c>
      <c r="C66">
        <v>0.19187821739387101</v>
      </c>
      <c r="D66">
        <v>0.80812178260612799</v>
      </c>
      <c r="E66">
        <f t="shared" si="0"/>
        <v>1</v>
      </c>
      <c r="F66">
        <f t="shared" si="1"/>
        <v>1</v>
      </c>
      <c r="G66">
        <f t="shared" si="2"/>
        <v>0.19187821739387201</v>
      </c>
      <c r="H66">
        <f t="shared" si="3"/>
        <v>3.6817250310250009E-2</v>
      </c>
      <c r="I66">
        <f t="shared" si="4"/>
        <v>0.19187821739387201</v>
      </c>
    </row>
    <row r="67" spans="1:9" x14ac:dyDescent="0.35">
      <c r="A67" t="s">
        <v>4</v>
      </c>
      <c r="B67" t="s">
        <v>5</v>
      </c>
      <c r="C67">
        <v>0.388621745635847</v>
      </c>
      <c r="D67">
        <v>0.61137825436415205</v>
      </c>
      <c r="E67">
        <f t="shared" ref="E67:E130" si="5">IF(A67="Good", 1, 0)</f>
        <v>1</v>
      </c>
      <c r="F67">
        <f t="shared" ref="F67:F130" si="6">IF(D67&gt;=$L$4,1,0)</f>
        <v>1</v>
      </c>
      <c r="G67">
        <f t="shared" ref="G67:G130" si="7">E67-D67</f>
        <v>0.38862174563584795</v>
      </c>
      <c r="H67">
        <f t="shared" ref="H67:H130" si="8">G67^2</f>
        <v>0.15102686118105371</v>
      </c>
      <c r="I67">
        <f t="shared" ref="I67:I130" si="9">ABS(G67)</f>
        <v>0.38862174563584795</v>
      </c>
    </row>
    <row r="68" spans="1:9" x14ac:dyDescent="0.35">
      <c r="A68" t="s">
        <v>5</v>
      </c>
      <c r="B68" t="s">
        <v>5</v>
      </c>
      <c r="C68">
        <v>0.63776275745169697</v>
      </c>
      <c r="D68">
        <v>0.36223724254830197</v>
      </c>
      <c r="E68">
        <f t="shared" si="5"/>
        <v>0</v>
      </c>
      <c r="F68">
        <f t="shared" si="6"/>
        <v>1</v>
      </c>
      <c r="G68">
        <f t="shared" si="7"/>
        <v>-0.36223724254830197</v>
      </c>
      <c r="H68">
        <f t="shared" si="8"/>
        <v>0.13121581988899736</v>
      </c>
      <c r="I68">
        <f t="shared" si="9"/>
        <v>0.36223724254830197</v>
      </c>
    </row>
    <row r="69" spans="1:9" x14ac:dyDescent="0.35">
      <c r="A69" t="s">
        <v>5</v>
      </c>
      <c r="B69" t="s">
        <v>5</v>
      </c>
      <c r="C69">
        <v>0.54323168469133298</v>
      </c>
      <c r="D69">
        <v>0.45676831530866602</v>
      </c>
      <c r="E69">
        <f t="shared" si="5"/>
        <v>0</v>
      </c>
      <c r="F69">
        <f t="shared" si="6"/>
        <v>1</v>
      </c>
      <c r="G69">
        <f t="shared" si="7"/>
        <v>-0.45676831530866602</v>
      </c>
      <c r="H69">
        <f t="shared" si="8"/>
        <v>0.20863729386991695</v>
      </c>
      <c r="I69">
        <f t="shared" si="9"/>
        <v>0.45676831530866602</v>
      </c>
    </row>
    <row r="70" spans="1:9" x14ac:dyDescent="0.35">
      <c r="A70" t="s">
        <v>5</v>
      </c>
      <c r="B70" t="s">
        <v>4</v>
      </c>
      <c r="C70">
        <v>0.37102090272524302</v>
      </c>
      <c r="D70">
        <v>0.62897909727475598</v>
      </c>
      <c r="E70">
        <f t="shared" si="5"/>
        <v>0</v>
      </c>
      <c r="F70">
        <f t="shared" si="6"/>
        <v>1</v>
      </c>
      <c r="G70">
        <f t="shared" si="7"/>
        <v>-0.62897909727475598</v>
      </c>
      <c r="H70">
        <f t="shared" si="8"/>
        <v>0.39561470480856697</v>
      </c>
      <c r="I70">
        <f t="shared" si="9"/>
        <v>0.62897909727475598</v>
      </c>
    </row>
    <row r="71" spans="1:9" x14ac:dyDescent="0.35">
      <c r="A71" t="s">
        <v>4</v>
      </c>
      <c r="B71" t="s">
        <v>4</v>
      </c>
      <c r="C71">
        <v>0.26775629851548999</v>
      </c>
      <c r="D71">
        <v>0.73224370148450901</v>
      </c>
      <c r="E71">
        <f t="shared" si="5"/>
        <v>1</v>
      </c>
      <c r="F71">
        <f t="shared" si="6"/>
        <v>1</v>
      </c>
      <c r="G71">
        <f t="shared" si="7"/>
        <v>0.26775629851549099</v>
      </c>
      <c r="H71">
        <f t="shared" si="8"/>
        <v>7.1693435394716717E-2</v>
      </c>
      <c r="I71">
        <f t="shared" si="9"/>
        <v>0.26775629851549099</v>
      </c>
    </row>
    <row r="72" spans="1:9" x14ac:dyDescent="0.35">
      <c r="A72" t="s">
        <v>5</v>
      </c>
      <c r="B72" t="s">
        <v>4</v>
      </c>
      <c r="C72">
        <v>0.30140339152897599</v>
      </c>
      <c r="D72">
        <v>0.69859660847102301</v>
      </c>
      <c r="E72">
        <f t="shared" si="5"/>
        <v>0</v>
      </c>
      <c r="F72">
        <f t="shared" si="6"/>
        <v>1</v>
      </c>
      <c r="G72">
        <f t="shared" si="7"/>
        <v>-0.69859660847102301</v>
      </c>
      <c r="H72">
        <f t="shared" si="8"/>
        <v>0.48803722136721583</v>
      </c>
      <c r="I72">
        <f t="shared" si="9"/>
        <v>0.69859660847102301</v>
      </c>
    </row>
    <row r="73" spans="1:9" x14ac:dyDescent="0.35">
      <c r="A73" t="s">
        <v>5</v>
      </c>
      <c r="B73" t="s">
        <v>5</v>
      </c>
      <c r="C73">
        <v>0.52428278457825395</v>
      </c>
      <c r="D73">
        <v>0.475717215421746</v>
      </c>
      <c r="E73">
        <f t="shared" si="5"/>
        <v>0</v>
      </c>
      <c r="F73">
        <f t="shared" si="6"/>
        <v>1</v>
      </c>
      <c r="G73">
        <f t="shared" si="7"/>
        <v>-0.475717215421746</v>
      </c>
      <c r="H73">
        <f t="shared" si="8"/>
        <v>0.22630686904861988</v>
      </c>
      <c r="I73">
        <f t="shared" si="9"/>
        <v>0.475717215421746</v>
      </c>
    </row>
    <row r="74" spans="1:9" x14ac:dyDescent="0.35">
      <c r="A74" t="s">
        <v>4</v>
      </c>
      <c r="B74" t="s">
        <v>4</v>
      </c>
      <c r="C74">
        <v>0.20789965697987101</v>
      </c>
      <c r="D74">
        <v>0.79210034302012799</v>
      </c>
      <c r="E74">
        <f t="shared" si="5"/>
        <v>1</v>
      </c>
      <c r="F74">
        <f t="shared" si="6"/>
        <v>1</v>
      </c>
      <c r="G74">
        <f t="shared" si="7"/>
        <v>0.20789965697987201</v>
      </c>
      <c r="H74">
        <f t="shared" si="8"/>
        <v>4.3222267372348445E-2</v>
      </c>
      <c r="I74">
        <f t="shared" si="9"/>
        <v>0.20789965697987201</v>
      </c>
    </row>
    <row r="75" spans="1:9" x14ac:dyDescent="0.35">
      <c r="A75" t="s">
        <v>4</v>
      </c>
      <c r="B75" t="s">
        <v>4</v>
      </c>
      <c r="C75">
        <v>0.15287994987918499</v>
      </c>
      <c r="D75">
        <v>0.84712005012081404</v>
      </c>
      <c r="E75">
        <f t="shared" si="5"/>
        <v>1</v>
      </c>
      <c r="F75">
        <f t="shared" si="6"/>
        <v>1</v>
      </c>
      <c r="G75">
        <f t="shared" si="7"/>
        <v>0.15287994987918596</v>
      </c>
      <c r="H75">
        <f t="shared" si="8"/>
        <v>2.337227907506241E-2</v>
      </c>
      <c r="I75">
        <f t="shared" si="9"/>
        <v>0.15287994987918596</v>
      </c>
    </row>
    <row r="76" spans="1:9" x14ac:dyDescent="0.35">
      <c r="A76" t="s">
        <v>4</v>
      </c>
      <c r="B76" t="s">
        <v>4</v>
      </c>
      <c r="C76">
        <v>0.107392946550267</v>
      </c>
      <c r="D76">
        <v>0.89260705344973201</v>
      </c>
      <c r="E76">
        <f t="shared" si="5"/>
        <v>1</v>
      </c>
      <c r="F76">
        <f t="shared" si="6"/>
        <v>1</v>
      </c>
      <c r="G76">
        <f t="shared" si="7"/>
        <v>0.10739294655026799</v>
      </c>
      <c r="H76">
        <f t="shared" si="8"/>
        <v>1.1533244968748716E-2</v>
      </c>
      <c r="I76">
        <f t="shared" si="9"/>
        <v>0.10739294655026799</v>
      </c>
    </row>
    <row r="77" spans="1:9" x14ac:dyDescent="0.35">
      <c r="A77" t="s">
        <v>5</v>
      </c>
      <c r="B77" t="s">
        <v>4</v>
      </c>
      <c r="C77">
        <v>0.333586977505343</v>
      </c>
      <c r="D77">
        <v>0.66641302249465595</v>
      </c>
      <c r="E77">
        <f t="shared" si="5"/>
        <v>0</v>
      </c>
      <c r="F77">
        <f t="shared" si="6"/>
        <v>1</v>
      </c>
      <c r="G77">
        <f t="shared" si="7"/>
        <v>-0.66641302249465595</v>
      </c>
      <c r="H77">
        <f t="shared" si="8"/>
        <v>0.44410631655046284</v>
      </c>
      <c r="I77">
        <f t="shared" si="9"/>
        <v>0.66641302249465595</v>
      </c>
    </row>
    <row r="78" spans="1:9" x14ac:dyDescent="0.35">
      <c r="A78" t="s">
        <v>4</v>
      </c>
      <c r="B78" t="s">
        <v>4</v>
      </c>
      <c r="C78">
        <v>0.23012897517956199</v>
      </c>
      <c r="D78">
        <v>0.76987102482043701</v>
      </c>
      <c r="E78">
        <f t="shared" si="5"/>
        <v>1</v>
      </c>
      <c r="F78">
        <f t="shared" si="6"/>
        <v>1</v>
      </c>
      <c r="G78">
        <f t="shared" si="7"/>
        <v>0.23012897517956299</v>
      </c>
      <c r="H78">
        <f t="shared" si="8"/>
        <v>5.2959345217195919E-2</v>
      </c>
      <c r="I78">
        <f t="shared" si="9"/>
        <v>0.23012897517956299</v>
      </c>
    </row>
    <row r="79" spans="1:9" x14ac:dyDescent="0.35">
      <c r="A79" t="s">
        <v>4</v>
      </c>
      <c r="B79" t="s">
        <v>4</v>
      </c>
      <c r="C79">
        <v>0.230027230519775</v>
      </c>
      <c r="D79">
        <v>0.76997276948022397</v>
      </c>
      <c r="E79">
        <f t="shared" si="5"/>
        <v>1</v>
      </c>
      <c r="F79">
        <f t="shared" si="6"/>
        <v>1</v>
      </c>
      <c r="G79">
        <f t="shared" si="7"/>
        <v>0.23002723051977603</v>
      </c>
      <c r="H79">
        <f t="shared" si="8"/>
        <v>5.2912526780598178E-2</v>
      </c>
      <c r="I79">
        <f t="shared" si="9"/>
        <v>0.23002723051977603</v>
      </c>
    </row>
    <row r="80" spans="1:9" x14ac:dyDescent="0.35">
      <c r="A80" t="s">
        <v>5</v>
      </c>
      <c r="B80" t="s">
        <v>5</v>
      </c>
      <c r="C80">
        <v>0.52245605843828602</v>
      </c>
      <c r="D80">
        <v>0.47754394156171398</v>
      </c>
      <c r="E80">
        <f t="shared" si="5"/>
        <v>0</v>
      </c>
      <c r="F80">
        <f t="shared" si="6"/>
        <v>1</v>
      </c>
      <c r="G80">
        <f t="shared" si="7"/>
        <v>-0.47754394156171398</v>
      </c>
      <c r="H80">
        <f t="shared" si="8"/>
        <v>0.2280482161222977</v>
      </c>
      <c r="I80">
        <f t="shared" si="9"/>
        <v>0.47754394156171398</v>
      </c>
    </row>
    <row r="81" spans="1:9" x14ac:dyDescent="0.35">
      <c r="A81" t="s">
        <v>5</v>
      </c>
      <c r="B81" t="s">
        <v>4</v>
      </c>
      <c r="C81">
        <v>0.37268222070559498</v>
      </c>
      <c r="D81">
        <v>0.62731777929440402</v>
      </c>
      <c r="E81">
        <f t="shared" si="5"/>
        <v>0</v>
      </c>
      <c r="F81">
        <f t="shared" si="6"/>
        <v>1</v>
      </c>
      <c r="G81">
        <f t="shared" si="7"/>
        <v>-0.62731777929440402</v>
      </c>
      <c r="H81">
        <f t="shared" si="8"/>
        <v>0.39352759621886257</v>
      </c>
      <c r="I81">
        <f t="shared" si="9"/>
        <v>0.62731777929440402</v>
      </c>
    </row>
    <row r="82" spans="1:9" x14ac:dyDescent="0.35">
      <c r="A82" t="s">
        <v>5</v>
      </c>
      <c r="B82" t="s">
        <v>5</v>
      </c>
      <c r="C82">
        <v>0.41673326538125799</v>
      </c>
      <c r="D82">
        <v>0.58326673461874101</v>
      </c>
      <c r="E82">
        <f t="shared" si="5"/>
        <v>0</v>
      </c>
      <c r="F82">
        <f t="shared" si="6"/>
        <v>1</v>
      </c>
      <c r="G82">
        <f t="shared" si="7"/>
        <v>-0.58326673461874101</v>
      </c>
      <c r="H82">
        <f t="shared" si="8"/>
        <v>0.34020008371280885</v>
      </c>
      <c r="I82">
        <f t="shared" si="9"/>
        <v>0.58326673461874101</v>
      </c>
    </row>
    <row r="83" spans="1:9" x14ac:dyDescent="0.35">
      <c r="A83" t="s">
        <v>4</v>
      </c>
      <c r="B83" t="s">
        <v>4</v>
      </c>
      <c r="C83">
        <v>0.23354143208654199</v>
      </c>
      <c r="D83">
        <v>0.76645856791345701</v>
      </c>
      <c r="E83">
        <f t="shared" si="5"/>
        <v>1</v>
      </c>
      <c r="F83">
        <f t="shared" si="6"/>
        <v>1</v>
      </c>
      <c r="G83">
        <f t="shared" si="7"/>
        <v>0.23354143208654299</v>
      </c>
      <c r="H83">
        <f t="shared" si="8"/>
        <v>5.454160050103337E-2</v>
      </c>
      <c r="I83">
        <f t="shared" si="9"/>
        <v>0.23354143208654299</v>
      </c>
    </row>
    <row r="84" spans="1:9" x14ac:dyDescent="0.35">
      <c r="A84" t="s">
        <v>5</v>
      </c>
      <c r="B84" t="s">
        <v>5</v>
      </c>
      <c r="C84">
        <v>0.48134707060100501</v>
      </c>
      <c r="D84">
        <v>0.51865292939899399</v>
      </c>
      <c r="E84">
        <f t="shared" si="5"/>
        <v>0</v>
      </c>
      <c r="F84">
        <f t="shared" si="6"/>
        <v>1</v>
      </c>
      <c r="G84">
        <f t="shared" si="7"/>
        <v>-0.51865292939899399</v>
      </c>
      <c r="H84">
        <f t="shared" si="8"/>
        <v>0.26900086117415783</v>
      </c>
      <c r="I84">
        <f t="shared" si="9"/>
        <v>0.51865292939899399</v>
      </c>
    </row>
    <row r="85" spans="1:9" x14ac:dyDescent="0.35">
      <c r="A85" t="s">
        <v>4</v>
      </c>
      <c r="B85" t="s">
        <v>4</v>
      </c>
      <c r="C85">
        <v>0.295875673171755</v>
      </c>
      <c r="D85">
        <v>0.704124326828244</v>
      </c>
      <c r="E85">
        <f t="shared" si="5"/>
        <v>1</v>
      </c>
      <c r="F85">
        <f t="shared" si="6"/>
        <v>1</v>
      </c>
      <c r="G85">
        <f t="shared" si="7"/>
        <v>0.295875673171756</v>
      </c>
      <c r="H85">
        <f t="shared" si="8"/>
        <v>8.7542413974839778E-2</v>
      </c>
      <c r="I85">
        <f t="shared" si="9"/>
        <v>0.295875673171756</v>
      </c>
    </row>
    <row r="86" spans="1:9" x14ac:dyDescent="0.35">
      <c r="A86" t="s">
        <v>4</v>
      </c>
      <c r="B86" t="s">
        <v>5</v>
      </c>
      <c r="C86">
        <v>0.37950239374643202</v>
      </c>
      <c r="D86">
        <v>0.62049760625356698</v>
      </c>
      <c r="E86">
        <f t="shared" si="5"/>
        <v>1</v>
      </c>
      <c r="F86">
        <f t="shared" si="6"/>
        <v>1</v>
      </c>
      <c r="G86">
        <f t="shared" si="7"/>
        <v>0.37950239374643302</v>
      </c>
      <c r="H86">
        <f t="shared" si="8"/>
        <v>0.14402206685927268</v>
      </c>
      <c r="I86">
        <f t="shared" si="9"/>
        <v>0.37950239374643302</v>
      </c>
    </row>
    <row r="87" spans="1:9" x14ac:dyDescent="0.35">
      <c r="A87" t="s">
        <v>4</v>
      </c>
      <c r="B87" t="s">
        <v>4</v>
      </c>
      <c r="C87">
        <v>0.128687016855771</v>
      </c>
      <c r="D87">
        <v>0.871312983144228</v>
      </c>
      <c r="E87">
        <f t="shared" si="5"/>
        <v>1</v>
      </c>
      <c r="F87">
        <f t="shared" si="6"/>
        <v>1</v>
      </c>
      <c r="G87">
        <f t="shared" si="7"/>
        <v>0.128687016855772</v>
      </c>
      <c r="H87">
        <f t="shared" si="8"/>
        <v>1.6560348307237745E-2</v>
      </c>
      <c r="I87">
        <f t="shared" si="9"/>
        <v>0.128687016855772</v>
      </c>
    </row>
    <row r="88" spans="1:9" x14ac:dyDescent="0.35">
      <c r="A88" t="s">
        <v>4</v>
      </c>
      <c r="B88" t="s">
        <v>5</v>
      </c>
      <c r="C88">
        <v>0.39604996563950201</v>
      </c>
      <c r="D88">
        <v>0.60395003436049699</v>
      </c>
      <c r="E88">
        <f t="shared" si="5"/>
        <v>1</v>
      </c>
      <c r="F88">
        <f t="shared" si="6"/>
        <v>1</v>
      </c>
      <c r="G88">
        <f t="shared" si="7"/>
        <v>0.39604996563950301</v>
      </c>
      <c r="H88">
        <f t="shared" si="8"/>
        <v>0.15685557528305152</v>
      </c>
      <c r="I88">
        <f t="shared" si="9"/>
        <v>0.39604996563950301</v>
      </c>
    </row>
    <row r="89" spans="1:9" x14ac:dyDescent="0.35">
      <c r="A89" t="s">
        <v>4</v>
      </c>
      <c r="B89" t="s">
        <v>4</v>
      </c>
      <c r="C89">
        <v>7.7175913129492305E-2</v>
      </c>
      <c r="D89">
        <v>0.92282408687050699</v>
      </c>
      <c r="E89">
        <f t="shared" si="5"/>
        <v>1</v>
      </c>
      <c r="F89">
        <f t="shared" si="6"/>
        <v>1</v>
      </c>
      <c r="G89">
        <f t="shared" si="7"/>
        <v>7.7175913129493012E-2</v>
      </c>
      <c r="H89">
        <f t="shared" si="8"/>
        <v>5.956121567371052E-3</v>
      </c>
      <c r="I89">
        <f t="shared" si="9"/>
        <v>7.7175913129493012E-2</v>
      </c>
    </row>
    <row r="90" spans="1:9" x14ac:dyDescent="0.35">
      <c r="A90" t="s">
        <v>4</v>
      </c>
      <c r="B90" t="s">
        <v>4</v>
      </c>
      <c r="C90">
        <v>0.25690988636526202</v>
      </c>
      <c r="D90">
        <v>0.74309011363473698</v>
      </c>
      <c r="E90">
        <f t="shared" si="5"/>
        <v>1</v>
      </c>
      <c r="F90">
        <f t="shared" si="6"/>
        <v>1</v>
      </c>
      <c r="G90">
        <f t="shared" si="7"/>
        <v>0.25690988636526302</v>
      </c>
      <c r="H90">
        <f t="shared" si="8"/>
        <v>6.6002689712212362E-2</v>
      </c>
      <c r="I90">
        <f t="shared" si="9"/>
        <v>0.25690988636526302</v>
      </c>
    </row>
    <row r="91" spans="1:9" x14ac:dyDescent="0.35">
      <c r="A91" t="s">
        <v>5</v>
      </c>
      <c r="B91" t="s">
        <v>5</v>
      </c>
      <c r="C91">
        <v>0.48549753239805299</v>
      </c>
      <c r="D91">
        <v>0.51450246760194596</v>
      </c>
      <c r="E91">
        <f t="shared" si="5"/>
        <v>0</v>
      </c>
      <c r="F91">
        <f t="shared" si="6"/>
        <v>1</v>
      </c>
      <c r="G91">
        <f t="shared" si="7"/>
        <v>-0.51450246760194596</v>
      </c>
      <c r="H91">
        <f t="shared" si="8"/>
        <v>0.26471278916849145</v>
      </c>
      <c r="I91">
        <f t="shared" si="9"/>
        <v>0.51450246760194596</v>
      </c>
    </row>
    <row r="92" spans="1:9" x14ac:dyDescent="0.35">
      <c r="A92" t="s">
        <v>4</v>
      </c>
      <c r="B92" t="s">
        <v>4</v>
      </c>
      <c r="C92">
        <v>0.28876252742326902</v>
      </c>
      <c r="D92">
        <v>0.71123747257672998</v>
      </c>
      <c r="E92">
        <f t="shared" si="5"/>
        <v>1</v>
      </c>
      <c r="F92">
        <f t="shared" si="6"/>
        <v>1</v>
      </c>
      <c r="G92">
        <f t="shared" si="7"/>
        <v>0.28876252742327002</v>
      </c>
      <c r="H92">
        <f t="shared" si="8"/>
        <v>8.3383797243874777E-2</v>
      </c>
      <c r="I92">
        <f t="shared" si="9"/>
        <v>0.28876252742327002</v>
      </c>
    </row>
    <row r="93" spans="1:9" x14ac:dyDescent="0.35">
      <c r="A93" t="s">
        <v>5</v>
      </c>
      <c r="B93" t="s">
        <v>5</v>
      </c>
      <c r="C93">
        <v>0.42366056065774699</v>
      </c>
      <c r="D93">
        <v>0.57633943934225196</v>
      </c>
      <c r="E93">
        <f t="shared" si="5"/>
        <v>0</v>
      </c>
      <c r="F93">
        <f t="shared" si="6"/>
        <v>1</v>
      </c>
      <c r="G93">
        <f t="shared" si="7"/>
        <v>-0.57633943934225196</v>
      </c>
      <c r="H93">
        <f t="shared" si="8"/>
        <v>0.33216714934134134</v>
      </c>
      <c r="I93">
        <f t="shared" si="9"/>
        <v>0.57633943934225196</v>
      </c>
    </row>
    <row r="94" spans="1:9" x14ac:dyDescent="0.35">
      <c r="A94" t="s">
        <v>4</v>
      </c>
      <c r="B94" t="s">
        <v>4</v>
      </c>
      <c r="C94">
        <v>0.18443177410551401</v>
      </c>
      <c r="D94">
        <v>0.81556822589448497</v>
      </c>
      <c r="E94">
        <f t="shared" si="5"/>
        <v>1</v>
      </c>
      <c r="F94">
        <f t="shared" si="6"/>
        <v>1</v>
      </c>
      <c r="G94">
        <f t="shared" si="7"/>
        <v>0.18443177410551503</v>
      </c>
      <c r="H94">
        <f t="shared" si="8"/>
        <v>3.4015079299707728E-2</v>
      </c>
      <c r="I94">
        <f t="shared" si="9"/>
        <v>0.18443177410551503</v>
      </c>
    </row>
    <row r="95" spans="1:9" x14ac:dyDescent="0.35">
      <c r="A95" t="s">
        <v>5</v>
      </c>
      <c r="B95" t="s">
        <v>5</v>
      </c>
      <c r="C95">
        <v>0.47309860878395998</v>
      </c>
      <c r="D95">
        <v>0.52690139121603896</v>
      </c>
      <c r="E95">
        <f t="shared" si="5"/>
        <v>0</v>
      </c>
      <c r="F95">
        <f t="shared" si="6"/>
        <v>1</v>
      </c>
      <c r="G95">
        <f t="shared" si="7"/>
        <v>-0.52690139121603896</v>
      </c>
      <c r="H95">
        <f t="shared" si="8"/>
        <v>0.27762507606539732</v>
      </c>
      <c r="I95">
        <f t="shared" si="9"/>
        <v>0.52690139121603896</v>
      </c>
    </row>
    <row r="96" spans="1:9" x14ac:dyDescent="0.35">
      <c r="A96" t="s">
        <v>5</v>
      </c>
      <c r="B96" t="s">
        <v>5</v>
      </c>
      <c r="C96">
        <v>0.72579523836348303</v>
      </c>
      <c r="D96">
        <v>0.27420476163651603</v>
      </c>
      <c r="E96">
        <f t="shared" si="5"/>
        <v>0</v>
      </c>
      <c r="F96">
        <f t="shared" si="6"/>
        <v>0</v>
      </c>
      <c r="G96">
        <f t="shared" si="7"/>
        <v>-0.27420476163651603</v>
      </c>
      <c r="H96">
        <f t="shared" si="8"/>
        <v>7.5188251304138573E-2</v>
      </c>
      <c r="I96">
        <f t="shared" si="9"/>
        <v>0.27420476163651603</v>
      </c>
    </row>
    <row r="97" spans="1:9" x14ac:dyDescent="0.35">
      <c r="A97" t="s">
        <v>4</v>
      </c>
      <c r="B97" t="s">
        <v>4</v>
      </c>
      <c r="C97">
        <v>0.234885203957657</v>
      </c>
      <c r="D97">
        <v>0.765114796042343</v>
      </c>
      <c r="E97">
        <f t="shared" si="5"/>
        <v>1</v>
      </c>
      <c r="F97">
        <f t="shared" si="6"/>
        <v>1</v>
      </c>
      <c r="G97">
        <f t="shared" si="7"/>
        <v>0.234885203957657</v>
      </c>
      <c r="H97">
        <f t="shared" si="8"/>
        <v>5.5171059038230129E-2</v>
      </c>
      <c r="I97">
        <f t="shared" si="9"/>
        <v>0.234885203957657</v>
      </c>
    </row>
    <row r="98" spans="1:9" x14ac:dyDescent="0.35">
      <c r="A98" t="s">
        <v>5</v>
      </c>
      <c r="B98" t="s">
        <v>5</v>
      </c>
      <c r="C98">
        <v>0.39354687901669999</v>
      </c>
      <c r="D98">
        <v>0.60645312098329995</v>
      </c>
      <c r="E98">
        <f t="shared" si="5"/>
        <v>0</v>
      </c>
      <c r="F98">
        <f t="shared" si="6"/>
        <v>1</v>
      </c>
      <c r="G98">
        <f t="shared" si="7"/>
        <v>-0.60645312098329995</v>
      </c>
      <c r="H98">
        <f t="shared" si="8"/>
        <v>0.36778538795038507</v>
      </c>
      <c r="I98">
        <f t="shared" si="9"/>
        <v>0.60645312098329995</v>
      </c>
    </row>
    <row r="99" spans="1:9" x14ac:dyDescent="0.35">
      <c r="A99" t="s">
        <v>4</v>
      </c>
      <c r="B99" t="s">
        <v>4</v>
      </c>
      <c r="C99">
        <v>0.28643949174459699</v>
      </c>
      <c r="D99">
        <v>0.71356050825540196</v>
      </c>
      <c r="E99">
        <f t="shared" si="5"/>
        <v>1</v>
      </c>
      <c r="F99">
        <f t="shared" si="6"/>
        <v>1</v>
      </c>
      <c r="G99">
        <f t="shared" si="7"/>
        <v>0.28643949174459804</v>
      </c>
      <c r="H99">
        <f t="shared" si="8"/>
        <v>8.2047582430903654E-2</v>
      </c>
      <c r="I99">
        <f t="shared" si="9"/>
        <v>0.28643949174459804</v>
      </c>
    </row>
    <row r="100" spans="1:9" x14ac:dyDescent="0.35">
      <c r="A100" t="s">
        <v>4</v>
      </c>
      <c r="B100" t="s">
        <v>4</v>
      </c>
      <c r="C100">
        <v>0.150367235509068</v>
      </c>
      <c r="D100">
        <v>0.84963276449093195</v>
      </c>
      <c r="E100">
        <f t="shared" si="5"/>
        <v>1</v>
      </c>
      <c r="F100">
        <f t="shared" si="6"/>
        <v>1</v>
      </c>
      <c r="G100">
        <f t="shared" si="7"/>
        <v>0.15036723550906805</v>
      </c>
      <c r="H100">
        <f t="shared" si="8"/>
        <v>2.2610305514639537E-2</v>
      </c>
      <c r="I100">
        <f t="shared" si="9"/>
        <v>0.15036723550906805</v>
      </c>
    </row>
    <row r="101" spans="1:9" x14ac:dyDescent="0.35">
      <c r="A101" t="s">
        <v>4</v>
      </c>
      <c r="B101" t="s">
        <v>5</v>
      </c>
      <c r="C101">
        <v>0.46041359224217099</v>
      </c>
      <c r="D101">
        <v>0.53958640775782796</v>
      </c>
      <c r="E101">
        <f t="shared" si="5"/>
        <v>1</v>
      </c>
      <c r="F101">
        <f t="shared" si="6"/>
        <v>1</v>
      </c>
      <c r="G101">
        <f t="shared" si="7"/>
        <v>0.46041359224217204</v>
      </c>
      <c r="H101">
        <f t="shared" si="8"/>
        <v>0.21198067592134107</v>
      </c>
      <c r="I101">
        <f t="shared" si="9"/>
        <v>0.46041359224217204</v>
      </c>
    </row>
    <row r="102" spans="1:9" x14ac:dyDescent="0.35">
      <c r="A102" t="s">
        <v>5</v>
      </c>
      <c r="B102" t="s">
        <v>4</v>
      </c>
      <c r="C102">
        <v>0.353208289567018</v>
      </c>
      <c r="D102">
        <v>0.646791710432981</v>
      </c>
      <c r="E102">
        <f t="shared" si="5"/>
        <v>0</v>
      </c>
      <c r="F102">
        <f t="shared" si="6"/>
        <v>1</v>
      </c>
      <c r="G102">
        <f t="shared" si="7"/>
        <v>-0.646791710432981</v>
      </c>
      <c r="H102">
        <f t="shared" si="8"/>
        <v>0.41833951668482117</v>
      </c>
      <c r="I102">
        <f t="shared" si="9"/>
        <v>0.646791710432981</v>
      </c>
    </row>
    <row r="103" spans="1:9" x14ac:dyDescent="0.35">
      <c r="A103" t="s">
        <v>4</v>
      </c>
      <c r="B103" t="s">
        <v>4</v>
      </c>
      <c r="C103">
        <v>0.32488615985680402</v>
      </c>
      <c r="D103">
        <v>0.67511384014319598</v>
      </c>
      <c r="E103">
        <f t="shared" si="5"/>
        <v>1</v>
      </c>
      <c r="F103">
        <f t="shared" si="6"/>
        <v>1</v>
      </c>
      <c r="G103">
        <f t="shared" si="7"/>
        <v>0.32488615985680402</v>
      </c>
      <c r="H103">
        <f t="shared" si="8"/>
        <v>0.10555101686650081</v>
      </c>
      <c r="I103">
        <f t="shared" si="9"/>
        <v>0.32488615985680402</v>
      </c>
    </row>
    <row r="104" spans="1:9" x14ac:dyDescent="0.35">
      <c r="A104" t="s">
        <v>5</v>
      </c>
      <c r="B104" t="s">
        <v>5</v>
      </c>
      <c r="C104">
        <v>0.633753453306383</v>
      </c>
      <c r="D104">
        <v>0.366246546693616</v>
      </c>
      <c r="E104">
        <f t="shared" si="5"/>
        <v>0</v>
      </c>
      <c r="F104">
        <f t="shared" si="6"/>
        <v>1</v>
      </c>
      <c r="G104">
        <f t="shared" si="7"/>
        <v>-0.366246546693616</v>
      </c>
      <c r="H104">
        <f t="shared" si="8"/>
        <v>0.13413653296499906</v>
      </c>
      <c r="I104">
        <f t="shared" si="9"/>
        <v>0.366246546693616</v>
      </c>
    </row>
    <row r="105" spans="1:9" x14ac:dyDescent="0.35">
      <c r="A105" t="s">
        <v>4</v>
      </c>
      <c r="B105" t="s">
        <v>4</v>
      </c>
      <c r="C105">
        <v>0.22167735969337199</v>
      </c>
      <c r="D105">
        <v>0.77832264030662801</v>
      </c>
      <c r="E105">
        <f t="shared" si="5"/>
        <v>1</v>
      </c>
      <c r="F105">
        <f t="shared" si="6"/>
        <v>1</v>
      </c>
      <c r="G105">
        <f t="shared" si="7"/>
        <v>0.22167735969337199</v>
      </c>
      <c r="H105">
        <f t="shared" si="8"/>
        <v>4.9140851800624621E-2</v>
      </c>
      <c r="I105">
        <f t="shared" si="9"/>
        <v>0.22167735969337199</v>
      </c>
    </row>
    <row r="106" spans="1:9" x14ac:dyDescent="0.35">
      <c r="A106" t="s">
        <v>5</v>
      </c>
      <c r="B106" t="s">
        <v>4</v>
      </c>
      <c r="C106">
        <v>0.26618888501424198</v>
      </c>
      <c r="D106">
        <v>0.73381111498575702</v>
      </c>
      <c r="E106">
        <f t="shared" si="5"/>
        <v>0</v>
      </c>
      <c r="F106">
        <f t="shared" si="6"/>
        <v>1</v>
      </c>
      <c r="G106">
        <f t="shared" si="7"/>
        <v>-0.73381111498575702</v>
      </c>
      <c r="H106">
        <f t="shared" si="8"/>
        <v>0.5384787524766399</v>
      </c>
      <c r="I106">
        <f t="shared" si="9"/>
        <v>0.73381111498575702</v>
      </c>
    </row>
    <row r="107" spans="1:9" x14ac:dyDescent="0.35">
      <c r="A107" t="s">
        <v>4</v>
      </c>
      <c r="B107" t="s">
        <v>4</v>
      </c>
      <c r="C107">
        <v>0.29330955636254502</v>
      </c>
      <c r="D107">
        <v>0.70669044363745404</v>
      </c>
      <c r="E107">
        <f t="shared" si="5"/>
        <v>1</v>
      </c>
      <c r="F107">
        <f t="shared" si="6"/>
        <v>1</v>
      </c>
      <c r="G107">
        <f t="shared" si="7"/>
        <v>0.29330955636254596</v>
      </c>
      <c r="H107">
        <f t="shared" si="8"/>
        <v>8.6030495853593528E-2</v>
      </c>
      <c r="I107">
        <f t="shared" si="9"/>
        <v>0.29330955636254596</v>
      </c>
    </row>
    <row r="108" spans="1:9" x14ac:dyDescent="0.35">
      <c r="A108" t="s">
        <v>4</v>
      </c>
      <c r="B108" t="s">
        <v>4</v>
      </c>
      <c r="C108">
        <v>0.21115444299777</v>
      </c>
      <c r="D108">
        <v>0.78884555700223002</v>
      </c>
      <c r="E108">
        <f t="shared" si="5"/>
        <v>1</v>
      </c>
      <c r="F108">
        <f t="shared" si="6"/>
        <v>1</v>
      </c>
      <c r="G108">
        <f t="shared" si="7"/>
        <v>0.21115444299776998</v>
      </c>
      <c r="H108">
        <f t="shared" si="8"/>
        <v>4.4586198797698491E-2</v>
      </c>
      <c r="I108">
        <f t="shared" si="9"/>
        <v>0.21115444299776998</v>
      </c>
    </row>
    <row r="109" spans="1:9" x14ac:dyDescent="0.35">
      <c r="A109" t="s">
        <v>5</v>
      </c>
      <c r="B109" t="s">
        <v>5</v>
      </c>
      <c r="C109">
        <v>0.5</v>
      </c>
      <c r="D109">
        <v>0.5</v>
      </c>
      <c r="E109">
        <f t="shared" si="5"/>
        <v>0</v>
      </c>
      <c r="F109">
        <f t="shared" si="6"/>
        <v>1</v>
      </c>
      <c r="G109">
        <f t="shared" si="7"/>
        <v>-0.5</v>
      </c>
      <c r="H109">
        <f t="shared" si="8"/>
        <v>0.25</v>
      </c>
      <c r="I109">
        <f t="shared" si="9"/>
        <v>0.5</v>
      </c>
    </row>
    <row r="110" spans="1:9" x14ac:dyDescent="0.35">
      <c r="A110" t="s">
        <v>4</v>
      </c>
      <c r="B110" t="s">
        <v>5</v>
      </c>
      <c r="C110">
        <v>0.42825070499949602</v>
      </c>
      <c r="D110">
        <v>0.57174929500050298</v>
      </c>
      <c r="E110">
        <f t="shared" si="5"/>
        <v>1</v>
      </c>
      <c r="F110">
        <f t="shared" si="6"/>
        <v>1</v>
      </c>
      <c r="G110">
        <f t="shared" si="7"/>
        <v>0.42825070499949702</v>
      </c>
      <c r="H110">
        <f t="shared" si="8"/>
        <v>0.18339866633256621</v>
      </c>
      <c r="I110">
        <f t="shared" si="9"/>
        <v>0.42825070499949702</v>
      </c>
    </row>
    <row r="111" spans="1:9" x14ac:dyDescent="0.35">
      <c r="A111" t="s">
        <v>4</v>
      </c>
      <c r="B111" t="s">
        <v>5</v>
      </c>
      <c r="C111">
        <v>0.43100347323933402</v>
      </c>
      <c r="D111">
        <v>0.56899652676066503</v>
      </c>
      <c r="E111">
        <f t="shared" si="5"/>
        <v>1</v>
      </c>
      <c r="F111">
        <f t="shared" si="6"/>
        <v>1</v>
      </c>
      <c r="G111">
        <f t="shared" si="7"/>
        <v>0.43100347323933497</v>
      </c>
      <c r="H111">
        <f t="shared" si="8"/>
        <v>0.18576399394437013</v>
      </c>
      <c r="I111">
        <f t="shared" si="9"/>
        <v>0.43100347323933497</v>
      </c>
    </row>
    <row r="112" spans="1:9" x14ac:dyDescent="0.35">
      <c r="A112" t="s">
        <v>4</v>
      </c>
      <c r="B112" t="s">
        <v>5</v>
      </c>
      <c r="C112">
        <v>0.391711938011648</v>
      </c>
      <c r="D112">
        <v>0.60828806198835095</v>
      </c>
      <c r="E112">
        <f t="shared" si="5"/>
        <v>1</v>
      </c>
      <c r="F112">
        <f t="shared" si="6"/>
        <v>1</v>
      </c>
      <c r="G112">
        <f t="shared" si="7"/>
        <v>0.39171193801164905</v>
      </c>
      <c r="H112">
        <f t="shared" si="8"/>
        <v>0.153438242380842</v>
      </c>
      <c r="I112">
        <f t="shared" si="9"/>
        <v>0.39171193801164905</v>
      </c>
    </row>
    <row r="113" spans="1:9" x14ac:dyDescent="0.35">
      <c r="A113" t="s">
        <v>4</v>
      </c>
      <c r="B113" t="s">
        <v>4</v>
      </c>
      <c r="C113">
        <v>0.194631297006403</v>
      </c>
      <c r="D113">
        <v>0.80536870299359598</v>
      </c>
      <c r="E113">
        <f t="shared" si="5"/>
        <v>1</v>
      </c>
      <c r="F113">
        <f t="shared" si="6"/>
        <v>1</v>
      </c>
      <c r="G113">
        <f t="shared" si="7"/>
        <v>0.19463129700640402</v>
      </c>
      <c r="H113">
        <f t="shared" si="8"/>
        <v>3.7881341774395054E-2</v>
      </c>
      <c r="I113">
        <f t="shared" si="9"/>
        <v>0.19463129700640402</v>
      </c>
    </row>
    <row r="114" spans="1:9" x14ac:dyDescent="0.35">
      <c r="A114" t="s">
        <v>4</v>
      </c>
      <c r="B114" t="s">
        <v>4</v>
      </c>
      <c r="C114">
        <v>0.189312392331171</v>
      </c>
      <c r="D114">
        <v>0.81068760766882797</v>
      </c>
      <c r="E114">
        <f t="shared" si="5"/>
        <v>1</v>
      </c>
      <c r="F114">
        <f t="shared" si="6"/>
        <v>1</v>
      </c>
      <c r="G114">
        <f t="shared" si="7"/>
        <v>0.18931239233117203</v>
      </c>
      <c r="H114">
        <f t="shared" si="8"/>
        <v>3.5839181890151603E-2</v>
      </c>
      <c r="I114">
        <f t="shared" si="9"/>
        <v>0.18931239233117203</v>
      </c>
    </row>
    <row r="115" spans="1:9" x14ac:dyDescent="0.35">
      <c r="A115" t="s">
        <v>4</v>
      </c>
      <c r="B115" t="s">
        <v>5</v>
      </c>
      <c r="C115">
        <v>0.473145167784286</v>
      </c>
      <c r="D115">
        <v>0.52685483221571305</v>
      </c>
      <c r="E115">
        <f t="shared" si="5"/>
        <v>1</v>
      </c>
      <c r="F115">
        <f t="shared" si="6"/>
        <v>1</v>
      </c>
      <c r="G115">
        <f t="shared" si="7"/>
        <v>0.47314516778428695</v>
      </c>
      <c r="H115">
        <f t="shared" si="8"/>
        <v>0.22386634979762104</v>
      </c>
      <c r="I115">
        <f t="shared" si="9"/>
        <v>0.47314516778428695</v>
      </c>
    </row>
    <row r="116" spans="1:9" x14ac:dyDescent="0.35">
      <c r="A116" t="s">
        <v>4</v>
      </c>
      <c r="B116" t="s">
        <v>4</v>
      </c>
      <c r="C116">
        <v>0.20399096378975701</v>
      </c>
      <c r="D116">
        <v>0.79600903621024199</v>
      </c>
      <c r="E116">
        <f t="shared" si="5"/>
        <v>1</v>
      </c>
      <c r="F116">
        <f t="shared" si="6"/>
        <v>1</v>
      </c>
      <c r="G116">
        <f t="shared" si="7"/>
        <v>0.20399096378975801</v>
      </c>
      <c r="H116">
        <f t="shared" si="8"/>
        <v>4.1612313307874363E-2</v>
      </c>
      <c r="I116">
        <f t="shared" si="9"/>
        <v>0.20399096378975801</v>
      </c>
    </row>
    <row r="117" spans="1:9" x14ac:dyDescent="0.35">
      <c r="A117" t="s">
        <v>4</v>
      </c>
      <c r="B117" t="s">
        <v>5</v>
      </c>
      <c r="C117">
        <v>0.38407414694256198</v>
      </c>
      <c r="D117">
        <v>0.61592585305743697</v>
      </c>
      <c r="E117">
        <f t="shared" si="5"/>
        <v>1</v>
      </c>
      <c r="F117">
        <f t="shared" si="6"/>
        <v>1</v>
      </c>
      <c r="G117">
        <f t="shared" si="7"/>
        <v>0.38407414694256303</v>
      </c>
      <c r="H117">
        <f t="shared" si="8"/>
        <v>0.1475129503496575</v>
      </c>
      <c r="I117">
        <f t="shared" si="9"/>
        <v>0.38407414694256303</v>
      </c>
    </row>
    <row r="118" spans="1:9" x14ac:dyDescent="0.35">
      <c r="A118" t="s">
        <v>5</v>
      </c>
      <c r="B118" t="s">
        <v>4</v>
      </c>
      <c r="C118">
        <v>0.22409302994316699</v>
      </c>
      <c r="D118">
        <v>0.77590697005683296</v>
      </c>
      <c r="E118">
        <f t="shared" si="5"/>
        <v>0</v>
      </c>
      <c r="F118">
        <f t="shared" si="6"/>
        <v>1</v>
      </c>
      <c r="G118">
        <f t="shared" si="7"/>
        <v>-0.77590697005683296</v>
      </c>
      <c r="H118">
        <f t="shared" si="8"/>
        <v>0.60203162618277506</v>
      </c>
      <c r="I118">
        <f t="shared" si="9"/>
        <v>0.77590697005683296</v>
      </c>
    </row>
    <row r="119" spans="1:9" x14ac:dyDescent="0.35">
      <c r="A119" t="s">
        <v>5</v>
      </c>
      <c r="B119" t="s">
        <v>4</v>
      </c>
      <c r="C119">
        <v>0.27978217242247899</v>
      </c>
      <c r="D119">
        <v>0.72021782757751995</v>
      </c>
      <c r="E119">
        <f t="shared" si="5"/>
        <v>0</v>
      </c>
      <c r="F119">
        <f t="shared" si="6"/>
        <v>1</v>
      </c>
      <c r="G119">
        <f t="shared" si="7"/>
        <v>-0.72021782757751995</v>
      </c>
      <c r="H119">
        <f t="shared" si="8"/>
        <v>0.51871371916048226</v>
      </c>
      <c r="I119">
        <f t="shared" si="9"/>
        <v>0.72021782757751995</v>
      </c>
    </row>
    <row r="120" spans="1:9" x14ac:dyDescent="0.35">
      <c r="A120" t="s">
        <v>4</v>
      </c>
      <c r="B120" t="s">
        <v>4</v>
      </c>
      <c r="C120">
        <v>0.35330066801737198</v>
      </c>
      <c r="D120">
        <v>0.64669933198262797</v>
      </c>
      <c r="E120">
        <f t="shared" si="5"/>
        <v>1</v>
      </c>
      <c r="F120">
        <f t="shared" si="6"/>
        <v>1</v>
      </c>
      <c r="G120">
        <f t="shared" si="7"/>
        <v>0.35330066801737203</v>
      </c>
      <c r="H120">
        <f t="shared" si="8"/>
        <v>0.12482136202152133</v>
      </c>
      <c r="I120">
        <f t="shared" si="9"/>
        <v>0.35330066801737203</v>
      </c>
    </row>
    <row r="121" spans="1:9" x14ac:dyDescent="0.35">
      <c r="A121" t="s">
        <v>4</v>
      </c>
      <c r="B121" t="s">
        <v>4</v>
      </c>
      <c r="C121">
        <v>0.17545504684287</v>
      </c>
      <c r="D121">
        <v>0.82454495315712895</v>
      </c>
      <c r="E121">
        <f t="shared" si="5"/>
        <v>1</v>
      </c>
      <c r="F121">
        <f t="shared" si="6"/>
        <v>1</v>
      </c>
      <c r="G121">
        <f t="shared" si="7"/>
        <v>0.17545504684287105</v>
      </c>
      <c r="H121">
        <f t="shared" si="8"/>
        <v>3.0784473462634077E-2</v>
      </c>
      <c r="I121">
        <f t="shared" si="9"/>
        <v>0.17545504684287105</v>
      </c>
    </row>
    <row r="122" spans="1:9" x14ac:dyDescent="0.35">
      <c r="A122" t="s">
        <v>4</v>
      </c>
      <c r="B122" t="s">
        <v>4</v>
      </c>
      <c r="C122">
        <v>0.154769158128027</v>
      </c>
      <c r="D122">
        <v>0.84523084187197295</v>
      </c>
      <c r="E122">
        <f t="shared" si="5"/>
        <v>1</v>
      </c>
      <c r="F122">
        <f t="shared" si="6"/>
        <v>1</v>
      </c>
      <c r="G122">
        <f t="shared" si="7"/>
        <v>0.15476915812802705</v>
      </c>
      <c r="H122">
        <f t="shared" si="8"/>
        <v>2.3953492307658242E-2</v>
      </c>
      <c r="I122">
        <f t="shared" si="9"/>
        <v>0.15476915812802705</v>
      </c>
    </row>
    <row r="123" spans="1:9" x14ac:dyDescent="0.35">
      <c r="A123" t="s">
        <v>5</v>
      </c>
      <c r="B123" t="s">
        <v>4</v>
      </c>
      <c r="C123">
        <v>0.336044571662722</v>
      </c>
      <c r="D123">
        <v>0.66395542833727705</v>
      </c>
      <c r="E123">
        <f t="shared" si="5"/>
        <v>0</v>
      </c>
      <c r="F123">
        <f t="shared" si="6"/>
        <v>1</v>
      </c>
      <c r="G123">
        <f t="shared" si="7"/>
        <v>-0.66395542833727705</v>
      </c>
      <c r="H123">
        <f t="shared" si="8"/>
        <v>0.44083681081853704</v>
      </c>
      <c r="I123">
        <f t="shared" si="9"/>
        <v>0.66395542833727705</v>
      </c>
    </row>
    <row r="124" spans="1:9" x14ac:dyDescent="0.35">
      <c r="A124" t="s">
        <v>4</v>
      </c>
      <c r="B124" t="s">
        <v>4</v>
      </c>
      <c r="C124">
        <v>0.291744346833962</v>
      </c>
      <c r="D124">
        <v>0.708255653166037</v>
      </c>
      <c r="E124">
        <f t="shared" si="5"/>
        <v>1</v>
      </c>
      <c r="F124">
        <f t="shared" si="6"/>
        <v>1</v>
      </c>
      <c r="G124">
        <f t="shared" si="7"/>
        <v>0.291744346833963</v>
      </c>
      <c r="H124">
        <f t="shared" si="8"/>
        <v>8.5114763909575689E-2</v>
      </c>
      <c r="I124">
        <f t="shared" si="9"/>
        <v>0.291744346833963</v>
      </c>
    </row>
    <row r="125" spans="1:9" x14ac:dyDescent="0.35">
      <c r="A125" t="s">
        <v>5</v>
      </c>
      <c r="B125" t="s">
        <v>5</v>
      </c>
      <c r="C125">
        <v>0.40042202312570302</v>
      </c>
      <c r="D125">
        <v>0.59957797687429604</v>
      </c>
      <c r="E125">
        <f t="shared" si="5"/>
        <v>0</v>
      </c>
      <c r="F125">
        <f t="shared" si="6"/>
        <v>1</v>
      </c>
      <c r="G125">
        <f t="shared" si="7"/>
        <v>-0.59957797687429604</v>
      </c>
      <c r="H125">
        <f t="shared" si="8"/>
        <v>0.35949375035267389</v>
      </c>
      <c r="I125">
        <f t="shared" si="9"/>
        <v>0.59957797687429604</v>
      </c>
    </row>
    <row r="126" spans="1:9" x14ac:dyDescent="0.35">
      <c r="A126" t="s">
        <v>5</v>
      </c>
      <c r="B126" t="s">
        <v>5</v>
      </c>
      <c r="C126">
        <v>0.72997922369771495</v>
      </c>
      <c r="D126">
        <v>0.27002077630228399</v>
      </c>
      <c r="E126">
        <f t="shared" si="5"/>
        <v>0</v>
      </c>
      <c r="F126">
        <f t="shared" si="6"/>
        <v>0</v>
      </c>
      <c r="G126">
        <f t="shared" si="7"/>
        <v>-0.27002077630228399</v>
      </c>
      <c r="H126">
        <f t="shared" si="8"/>
        <v>7.29112196348881E-2</v>
      </c>
      <c r="I126">
        <f t="shared" si="9"/>
        <v>0.27002077630228399</v>
      </c>
    </row>
    <row r="127" spans="1:9" x14ac:dyDescent="0.35">
      <c r="A127" t="s">
        <v>4</v>
      </c>
      <c r="B127" t="s">
        <v>4</v>
      </c>
      <c r="C127">
        <v>0.15347438107216099</v>
      </c>
      <c r="D127">
        <v>0.84652561892783795</v>
      </c>
      <c r="E127">
        <f t="shared" si="5"/>
        <v>1</v>
      </c>
      <c r="F127">
        <f t="shared" si="6"/>
        <v>1</v>
      </c>
      <c r="G127">
        <f t="shared" si="7"/>
        <v>0.15347438107216205</v>
      </c>
      <c r="H127">
        <f t="shared" si="8"/>
        <v>2.3554385645483213E-2</v>
      </c>
      <c r="I127">
        <f t="shared" si="9"/>
        <v>0.15347438107216205</v>
      </c>
    </row>
    <row r="128" spans="1:9" x14ac:dyDescent="0.35">
      <c r="A128" t="s">
        <v>4</v>
      </c>
      <c r="B128" t="s">
        <v>4</v>
      </c>
      <c r="C128">
        <v>0.307060124948633</v>
      </c>
      <c r="D128">
        <v>0.69293987505136601</v>
      </c>
      <c r="E128">
        <f t="shared" si="5"/>
        <v>1</v>
      </c>
      <c r="F128">
        <f t="shared" si="6"/>
        <v>1</v>
      </c>
      <c r="G128">
        <f t="shared" si="7"/>
        <v>0.30706012494863399</v>
      </c>
      <c r="H128">
        <f t="shared" si="8"/>
        <v>9.4285920333470719E-2</v>
      </c>
      <c r="I128">
        <f t="shared" si="9"/>
        <v>0.30706012494863399</v>
      </c>
    </row>
    <row r="129" spans="1:9" x14ac:dyDescent="0.35">
      <c r="A129" t="s">
        <v>5</v>
      </c>
      <c r="B129" t="s">
        <v>5</v>
      </c>
      <c r="C129">
        <v>0.66072411867742298</v>
      </c>
      <c r="D129">
        <v>0.33927588132257602</v>
      </c>
      <c r="E129">
        <f t="shared" si="5"/>
        <v>0</v>
      </c>
      <c r="F129">
        <f t="shared" si="6"/>
        <v>1</v>
      </c>
      <c r="G129">
        <f t="shared" si="7"/>
        <v>-0.33927588132257602</v>
      </c>
      <c r="H129">
        <f t="shared" si="8"/>
        <v>0.11510812364721069</v>
      </c>
      <c r="I129">
        <f t="shared" si="9"/>
        <v>0.33927588132257602</v>
      </c>
    </row>
    <row r="130" spans="1:9" x14ac:dyDescent="0.35">
      <c r="A130" t="s">
        <v>4</v>
      </c>
      <c r="B130" t="s">
        <v>4</v>
      </c>
      <c r="C130">
        <v>0.34363854496138702</v>
      </c>
      <c r="D130">
        <v>0.65636145503861199</v>
      </c>
      <c r="E130">
        <f t="shared" si="5"/>
        <v>1</v>
      </c>
      <c r="F130">
        <f t="shared" si="6"/>
        <v>1</v>
      </c>
      <c r="G130">
        <f t="shared" si="7"/>
        <v>0.34363854496138801</v>
      </c>
      <c r="H130">
        <f t="shared" si="8"/>
        <v>0.11808744958317989</v>
      </c>
      <c r="I130">
        <f t="shared" si="9"/>
        <v>0.34363854496138801</v>
      </c>
    </row>
    <row r="131" spans="1:9" x14ac:dyDescent="0.35">
      <c r="A131" t="s">
        <v>4</v>
      </c>
      <c r="B131" t="s">
        <v>4</v>
      </c>
      <c r="C131">
        <v>0.13093892945074601</v>
      </c>
      <c r="D131">
        <v>0.86906107054925297</v>
      </c>
      <c r="E131">
        <f t="shared" ref="E131:E194" si="10">IF(A131="Good", 1, 0)</f>
        <v>1</v>
      </c>
      <c r="F131">
        <f t="shared" ref="F131:F194" si="11">IF(D131&gt;=$L$4,1,0)</f>
        <v>1</v>
      </c>
      <c r="G131">
        <f t="shared" ref="G131:G194" si="12">E131-D131</f>
        <v>0.13093892945074703</v>
      </c>
      <c r="H131">
        <f t="shared" ref="H131:H194" si="13">G131^2</f>
        <v>1.714500324570771E-2</v>
      </c>
      <c r="I131">
        <f t="shared" ref="I131:I194" si="14">ABS(G131)</f>
        <v>0.13093892945074703</v>
      </c>
    </row>
    <row r="132" spans="1:9" x14ac:dyDescent="0.35">
      <c r="A132" t="s">
        <v>5</v>
      </c>
      <c r="B132" t="s">
        <v>4</v>
      </c>
      <c r="C132">
        <v>0.27137375299789301</v>
      </c>
      <c r="D132">
        <v>0.72862624700210599</v>
      </c>
      <c r="E132">
        <f t="shared" si="10"/>
        <v>0</v>
      </c>
      <c r="F132">
        <f t="shared" si="11"/>
        <v>1</v>
      </c>
      <c r="G132">
        <f t="shared" si="12"/>
        <v>-0.72862624700210599</v>
      </c>
      <c r="H132">
        <f t="shared" si="13"/>
        <v>0.53089620782037394</v>
      </c>
      <c r="I132">
        <f t="shared" si="14"/>
        <v>0.72862624700210599</v>
      </c>
    </row>
    <row r="133" spans="1:9" x14ac:dyDescent="0.35">
      <c r="A133" t="s">
        <v>4</v>
      </c>
      <c r="B133" t="s">
        <v>4</v>
      </c>
      <c r="C133">
        <v>0.32551117979854899</v>
      </c>
      <c r="D133">
        <v>0.67448882020144996</v>
      </c>
      <c r="E133">
        <f t="shared" si="10"/>
        <v>1</v>
      </c>
      <c r="F133">
        <f t="shared" si="11"/>
        <v>1</v>
      </c>
      <c r="G133">
        <f t="shared" si="12"/>
        <v>0.32551117979855004</v>
      </c>
      <c r="H133">
        <f t="shared" si="13"/>
        <v>0.10595752817384398</v>
      </c>
      <c r="I133">
        <f t="shared" si="14"/>
        <v>0.32551117979855004</v>
      </c>
    </row>
    <row r="134" spans="1:9" x14ac:dyDescent="0.35">
      <c r="A134" t="s">
        <v>5</v>
      </c>
      <c r="B134" t="s">
        <v>5</v>
      </c>
      <c r="C134">
        <v>0.45946082159085699</v>
      </c>
      <c r="D134">
        <v>0.54053917840914201</v>
      </c>
      <c r="E134">
        <f t="shared" si="10"/>
        <v>0</v>
      </c>
      <c r="F134">
        <f t="shared" si="11"/>
        <v>1</v>
      </c>
      <c r="G134">
        <f t="shared" si="12"/>
        <v>-0.54053917840914201</v>
      </c>
      <c r="H134">
        <f t="shared" si="13"/>
        <v>0.29218260339523028</v>
      </c>
      <c r="I134">
        <f t="shared" si="14"/>
        <v>0.54053917840914201</v>
      </c>
    </row>
    <row r="135" spans="1:9" x14ac:dyDescent="0.35">
      <c r="A135" t="s">
        <v>4</v>
      </c>
      <c r="B135" t="s">
        <v>4</v>
      </c>
      <c r="C135">
        <v>0.363775452036317</v>
      </c>
      <c r="D135">
        <v>0.636224547963682</v>
      </c>
      <c r="E135">
        <f t="shared" si="10"/>
        <v>1</v>
      </c>
      <c r="F135">
        <f t="shared" si="11"/>
        <v>1</v>
      </c>
      <c r="G135">
        <f t="shared" si="12"/>
        <v>0.363775452036318</v>
      </c>
      <c r="H135">
        <f t="shared" si="13"/>
        <v>0.1323325795042275</v>
      </c>
      <c r="I135">
        <f t="shared" si="14"/>
        <v>0.363775452036318</v>
      </c>
    </row>
    <row r="136" spans="1:9" x14ac:dyDescent="0.35">
      <c r="A136" t="s">
        <v>4</v>
      </c>
      <c r="B136" t="s">
        <v>4</v>
      </c>
      <c r="C136">
        <v>0.259950779303595</v>
      </c>
      <c r="D136">
        <v>0.740049220696404</v>
      </c>
      <c r="E136">
        <f t="shared" si="10"/>
        <v>1</v>
      </c>
      <c r="F136">
        <f t="shared" si="11"/>
        <v>1</v>
      </c>
      <c r="G136">
        <f t="shared" si="12"/>
        <v>0.259950779303596</v>
      </c>
      <c r="H136">
        <f t="shared" si="13"/>
        <v>6.757440766054687E-2</v>
      </c>
      <c r="I136">
        <f t="shared" si="14"/>
        <v>0.259950779303596</v>
      </c>
    </row>
    <row r="137" spans="1:9" x14ac:dyDescent="0.35">
      <c r="A137" t="s">
        <v>4</v>
      </c>
      <c r="B137" t="s">
        <v>5</v>
      </c>
      <c r="C137">
        <v>0.43017349246859099</v>
      </c>
      <c r="D137">
        <v>0.56982650753140895</v>
      </c>
      <c r="E137">
        <f t="shared" si="10"/>
        <v>1</v>
      </c>
      <c r="F137">
        <f t="shared" si="11"/>
        <v>1</v>
      </c>
      <c r="G137">
        <f t="shared" si="12"/>
        <v>0.43017349246859105</v>
      </c>
      <c r="H137">
        <f t="shared" si="13"/>
        <v>0.18504923362262496</v>
      </c>
      <c r="I137">
        <f t="shared" si="14"/>
        <v>0.43017349246859105</v>
      </c>
    </row>
    <row r="138" spans="1:9" x14ac:dyDescent="0.35">
      <c r="A138" t="s">
        <v>4</v>
      </c>
      <c r="B138" t="s">
        <v>4</v>
      </c>
      <c r="C138">
        <v>0.29065203535445999</v>
      </c>
      <c r="D138">
        <v>0.70934796464553895</v>
      </c>
      <c r="E138">
        <f t="shared" si="10"/>
        <v>1</v>
      </c>
      <c r="F138">
        <f t="shared" si="11"/>
        <v>1</v>
      </c>
      <c r="G138">
        <f t="shared" si="12"/>
        <v>0.29065203535446105</v>
      </c>
      <c r="H138">
        <f t="shared" si="13"/>
        <v>8.4478605655690875E-2</v>
      </c>
      <c r="I138">
        <f t="shared" si="14"/>
        <v>0.29065203535446105</v>
      </c>
    </row>
    <row r="139" spans="1:9" x14ac:dyDescent="0.35">
      <c r="A139" t="s">
        <v>4</v>
      </c>
      <c r="B139" t="s">
        <v>4</v>
      </c>
      <c r="C139">
        <v>0.36310553879462398</v>
      </c>
      <c r="D139">
        <v>0.63689446120537496</v>
      </c>
      <c r="E139">
        <f t="shared" si="10"/>
        <v>1</v>
      </c>
      <c r="F139">
        <f t="shared" si="11"/>
        <v>1</v>
      </c>
      <c r="G139">
        <f t="shared" si="12"/>
        <v>0.36310553879462504</v>
      </c>
      <c r="H139">
        <f t="shared" si="13"/>
        <v>0.13184563230333496</v>
      </c>
      <c r="I139">
        <f t="shared" si="14"/>
        <v>0.36310553879462504</v>
      </c>
    </row>
    <row r="140" spans="1:9" x14ac:dyDescent="0.35">
      <c r="A140" t="s">
        <v>5</v>
      </c>
      <c r="B140" t="s">
        <v>4</v>
      </c>
      <c r="C140">
        <v>0.31285176324971398</v>
      </c>
      <c r="D140">
        <v>0.68714823675028502</v>
      </c>
      <c r="E140">
        <f t="shared" si="10"/>
        <v>0</v>
      </c>
      <c r="F140">
        <f t="shared" si="11"/>
        <v>1</v>
      </c>
      <c r="G140">
        <f t="shared" si="12"/>
        <v>-0.68714823675028502</v>
      </c>
      <c r="H140">
        <f t="shared" si="13"/>
        <v>0.47217269926902578</v>
      </c>
      <c r="I140">
        <f t="shared" si="14"/>
        <v>0.68714823675028502</v>
      </c>
    </row>
    <row r="141" spans="1:9" x14ac:dyDescent="0.35">
      <c r="A141" t="s">
        <v>4</v>
      </c>
      <c r="B141" t="s">
        <v>4</v>
      </c>
      <c r="C141">
        <v>0.31750194335732301</v>
      </c>
      <c r="D141">
        <v>0.68249805664267604</v>
      </c>
      <c r="E141">
        <f t="shared" si="10"/>
        <v>1</v>
      </c>
      <c r="F141">
        <f t="shared" si="11"/>
        <v>1</v>
      </c>
      <c r="G141">
        <f t="shared" si="12"/>
        <v>0.31750194335732396</v>
      </c>
      <c r="H141">
        <f t="shared" si="13"/>
        <v>0.10080748403567735</v>
      </c>
      <c r="I141">
        <f t="shared" si="14"/>
        <v>0.31750194335732396</v>
      </c>
    </row>
    <row r="142" spans="1:9" x14ac:dyDescent="0.35">
      <c r="A142" t="s">
        <v>4</v>
      </c>
      <c r="B142" t="s">
        <v>4</v>
      </c>
      <c r="C142">
        <v>0.17496064140117601</v>
      </c>
      <c r="D142">
        <v>0.82503935859882305</v>
      </c>
      <c r="E142">
        <f t="shared" si="10"/>
        <v>1</v>
      </c>
      <c r="F142">
        <f t="shared" si="11"/>
        <v>1</v>
      </c>
      <c r="G142">
        <f t="shared" si="12"/>
        <v>0.17496064140117695</v>
      </c>
      <c r="H142">
        <f t="shared" si="13"/>
        <v>3.0611226039511236E-2</v>
      </c>
      <c r="I142">
        <f t="shared" si="14"/>
        <v>0.17496064140117695</v>
      </c>
    </row>
    <row r="143" spans="1:9" x14ac:dyDescent="0.35">
      <c r="A143" t="s">
        <v>5</v>
      </c>
      <c r="B143" t="s">
        <v>5</v>
      </c>
      <c r="C143">
        <v>0.390779930356424</v>
      </c>
      <c r="D143">
        <v>0.609220069643575</v>
      </c>
      <c r="E143">
        <f t="shared" si="10"/>
        <v>0</v>
      </c>
      <c r="F143">
        <f t="shared" si="11"/>
        <v>1</v>
      </c>
      <c r="G143">
        <f t="shared" si="12"/>
        <v>-0.609220069643575</v>
      </c>
      <c r="H143">
        <f t="shared" si="13"/>
        <v>0.3711490932565224</v>
      </c>
      <c r="I143">
        <f t="shared" si="14"/>
        <v>0.609220069643575</v>
      </c>
    </row>
    <row r="144" spans="1:9" x14ac:dyDescent="0.35">
      <c r="A144" t="s">
        <v>5</v>
      </c>
      <c r="B144" t="s">
        <v>4</v>
      </c>
      <c r="C144">
        <v>0.29049026548922802</v>
      </c>
      <c r="D144">
        <v>0.70950973451077104</v>
      </c>
      <c r="E144">
        <f t="shared" si="10"/>
        <v>0</v>
      </c>
      <c r="F144">
        <f t="shared" si="11"/>
        <v>1</v>
      </c>
      <c r="G144">
        <f t="shared" si="12"/>
        <v>-0.70950973451077104</v>
      </c>
      <c r="H144">
        <f t="shared" si="13"/>
        <v>0.50340406336554477</v>
      </c>
      <c r="I144">
        <f t="shared" si="14"/>
        <v>0.70950973451077104</v>
      </c>
    </row>
    <row r="145" spans="1:9" x14ac:dyDescent="0.35">
      <c r="A145" t="s">
        <v>4</v>
      </c>
      <c r="B145" t="s">
        <v>4</v>
      </c>
      <c r="C145">
        <v>0.24258250808239801</v>
      </c>
      <c r="D145">
        <v>0.75741749191760099</v>
      </c>
      <c r="E145">
        <f t="shared" si="10"/>
        <v>1</v>
      </c>
      <c r="F145">
        <f t="shared" si="11"/>
        <v>1</v>
      </c>
      <c r="G145">
        <f t="shared" si="12"/>
        <v>0.24258250808239901</v>
      </c>
      <c r="H145">
        <f t="shared" si="13"/>
        <v>5.884627322754718E-2</v>
      </c>
      <c r="I145">
        <f t="shared" si="14"/>
        <v>0.24258250808239901</v>
      </c>
    </row>
    <row r="146" spans="1:9" x14ac:dyDescent="0.35">
      <c r="A146" t="s">
        <v>4</v>
      </c>
      <c r="B146" t="s">
        <v>4</v>
      </c>
      <c r="C146">
        <v>0.22444017802237801</v>
      </c>
      <c r="D146">
        <v>0.77555982197762197</v>
      </c>
      <c r="E146">
        <f t="shared" si="10"/>
        <v>1</v>
      </c>
      <c r="F146">
        <f t="shared" si="11"/>
        <v>1</v>
      </c>
      <c r="G146">
        <f t="shared" si="12"/>
        <v>0.22444017802237803</v>
      </c>
      <c r="H146">
        <f t="shared" si="13"/>
        <v>5.0373393510716742E-2</v>
      </c>
      <c r="I146">
        <f t="shared" si="14"/>
        <v>0.22444017802237803</v>
      </c>
    </row>
    <row r="147" spans="1:9" x14ac:dyDescent="0.35">
      <c r="A147" t="s">
        <v>4</v>
      </c>
      <c r="B147" t="s">
        <v>4</v>
      </c>
      <c r="C147">
        <v>0.20935213396032401</v>
      </c>
      <c r="D147">
        <v>0.79064786603967496</v>
      </c>
      <c r="E147">
        <f t="shared" si="10"/>
        <v>1</v>
      </c>
      <c r="F147">
        <f t="shared" si="11"/>
        <v>1</v>
      </c>
      <c r="G147">
        <f t="shared" si="12"/>
        <v>0.20935213396032504</v>
      </c>
      <c r="H147">
        <f t="shared" si="13"/>
        <v>4.382831599374188E-2</v>
      </c>
      <c r="I147">
        <f t="shared" si="14"/>
        <v>0.20935213396032504</v>
      </c>
    </row>
    <row r="148" spans="1:9" x14ac:dyDescent="0.35">
      <c r="A148" t="s">
        <v>4</v>
      </c>
      <c r="B148" t="s">
        <v>5</v>
      </c>
      <c r="C148">
        <v>0.37480209203431802</v>
      </c>
      <c r="D148">
        <v>0.62519790796568098</v>
      </c>
      <c r="E148">
        <f t="shared" si="10"/>
        <v>1</v>
      </c>
      <c r="F148">
        <f t="shared" si="11"/>
        <v>1</v>
      </c>
      <c r="G148">
        <f t="shared" si="12"/>
        <v>0.37480209203431902</v>
      </c>
      <c r="H148">
        <f t="shared" si="13"/>
        <v>0.14047660819330215</v>
      </c>
      <c r="I148">
        <f t="shared" si="14"/>
        <v>0.37480209203431902</v>
      </c>
    </row>
    <row r="149" spans="1:9" x14ac:dyDescent="0.35">
      <c r="A149" t="s">
        <v>5</v>
      </c>
      <c r="B149" t="s">
        <v>5</v>
      </c>
      <c r="C149">
        <v>0.456947038940346</v>
      </c>
      <c r="D149">
        <v>0.54305296105965295</v>
      </c>
      <c r="E149">
        <f t="shared" si="10"/>
        <v>0</v>
      </c>
      <c r="F149">
        <f t="shared" si="11"/>
        <v>1</v>
      </c>
      <c r="G149">
        <f t="shared" si="12"/>
        <v>-0.54305296105965295</v>
      </c>
      <c r="H149">
        <f t="shared" si="13"/>
        <v>0.29490651851565697</v>
      </c>
      <c r="I149">
        <f t="shared" si="14"/>
        <v>0.54305296105965295</v>
      </c>
    </row>
    <row r="150" spans="1:9" x14ac:dyDescent="0.35">
      <c r="A150" t="s">
        <v>5</v>
      </c>
      <c r="B150" t="s">
        <v>5</v>
      </c>
      <c r="C150">
        <v>0.457940776315233</v>
      </c>
      <c r="D150">
        <v>0.542059223684766</v>
      </c>
      <c r="E150">
        <f t="shared" si="10"/>
        <v>0</v>
      </c>
      <c r="F150">
        <f t="shared" si="11"/>
        <v>1</v>
      </c>
      <c r="G150">
        <f t="shared" si="12"/>
        <v>-0.542059223684766</v>
      </c>
      <c r="H150">
        <f t="shared" si="13"/>
        <v>0.29382820198173121</v>
      </c>
      <c r="I150">
        <f t="shared" si="14"/>
        <v>0.542059223684766</v>
      </c>
    </row>
    <row r="151" spans="1:9" x14ac:dyDescent="0.35">
      <c r="A151" t="s">
        <v>5</v>
      </c>
      <c r="B151" t="s">
        <v>5</v>
      </c>
      <c r="C151">
        <v>0.63308506326022795</v>
      </c>
      <c r="D151">
        <v>0.36691493673977199</v>
      </c>
      <c r="E151">
        <f t="shared" si="10"/>
        <v>0</v>
      </c>
      <c r="F151">
        <f t="shared" si="11"/>
        <v>1</v>
      </c>
      <c r="G151">
        <f t="shared" si="12"/>
        <v>-0.36691493673977199</v>
      </c>
      <c r="H151">
        <f t="shared" si="13"/>
        <v>0.13462657080275089</v>
      </c>
      <c r="I151">
        <f t="shared" si="14"/>
        <v>0.36691493673977199</v>
      </c>
    </row>
    <row r="152" spans="1:9" x14ac:dyDescent="0.35">
      <c r="A152" t="s">
        <v>5</v>
      </c>
      <c r="B152" t="s">
        <v>4</v>
      </c>
      <c r="C152">
        <v>0.35804667797615902</v>
      </c>
      <c r="D152">
        <v>0.64195332202384003</v>
      </c>
      <c r="E152">
        <f t="shared" si="10"/>
        <v>0</v>
      </c>
      <c r="F152">
        <f t="shared" si="11"/>
        <v>1</v>
      </c>
      <c r="G152">
        <f t="shared" si="12"/>
        <v>-0.64195332202384003</v>
      </c>
      <c r="H152">
        <f t="shared" si="13"/>
        <v>0.41210406765744406</v>
      </c>
      <c r="I152">
        <f t="shared" si="14"/>
        <v>0.64195332202384003</v>
      </c>
    </row>
    <row r="153" spans="1:9" x14ac:dyDescent="0.35">
      <c r="A153" t="s">
        <v>4</v>
      </c>
      <c r="B153" t="s">
        <v>4</v>
      </c>
      <c r="C153">
        <v>0.28137960367914899</v>
      </c>
      <c r="D153">
        <v>0.71862039632085095</v>
      </c>
      <c r="E153">
        <f t="shared" si="10"/>
        <v>1</v>
      </c>
      <c r="F153">
        <f t="shared" si="11"/>
        <v>1</v>
      </c>
      <c r="G153">
        <f t="shared" si="12"/>
        <v>0.28137960367914905</v>
      </c>
      <c r="H153">
        <f t="shared" si="13"/>
        <v>7.9174481366634991E-2</v>
      </c>
      <c r="I153">
        <f t="shared" si="14"/>
        <v>0.28137960367914905</v>
      </c>
    </row>
    <row r="154" spans="1:9" x14ac:dyDescent="0.35">
      <c r="A154" t="s">
        <v>4</v>
      </c>
      <c r="B154" t="s">
        <v>4</v>
      </c>
      <c r="C154">
        <v>0.19312515395759799</v>
      </c>
      <c r="D154">
        <v>0.80687484604240101</v>
      </c>
      <c r="E154">
        <f t="shared" si="10"/>
        <v>1</v>
      </c>
      <c r="F154">
        <f t="shared" si="11"/>
        <v>1</v>
      </c>
      <c r="G154">
        <f t="shared" si="12"/>
        <v>0.19312515395759899</v>
      </c>
      <c r="H154">
        <f t="shared" si="13"/>
        <v>3.7297325091146312E-2</v>
      </c>
      <c r="I154">
        <f t="shared" si="14"/>
        <v>0.19312515395759899</v>
      </c>
    </row>
    <row r="155" spans="1:9" x14ac:dyDescent="0.35">
      <c r="A155" t="s">
        <v>4</v>
      </c>
      <c r="B155" t="s">
        <v>5</v>
      </c>
      <c r="C155">
        <v>0.5</v>
      </c>
      <c r="D155">
        <v>0.5</v>
      </c>
      <c r="E155">
        <f t="shared" si="10"/>
        <v>1</v>
      </c>
      <c r="F155">
        <f t="shared" si="11"/>
        <v>1</v>
      </c>
      <c r="G155">
        <f t="shared" si="12"/>
        <v>0.5</v>
      </c>
      <c r="H155">
        <f t="shared" si="13"/>
        <v>0.25</v>
      </c>
      <c r="I155">
        <f t="shared" si="14"/>
        <v>0.5</v>
      </c>
    </row>
    <row r="156" spans="1:9" x14ac:dyDescent="0.35">
      <c r="A156" t="s">
        <v>4</v>
      </c>
      <c r="B156" t="s">
        <v>5</v>
      </c>
      <c r="C156">
        <v>0.773508679485301</v>
      </c>
      <c r="D156">
        <v>0.226491320514698</v>
      </c>
      <c r="E156">
        <f t="shared" si="10"/>
        <v>1</v>
      </c>
      <c r="F156">
        <f t="shared" si="11"/>
        <v>0</v>
      </c>
      <c r="G156">
        <f t="shared" si="12"/>
        <v>0.773508679485302</v>
      </c>
      <c r="H156">
        <f t="shared" si="13"/>
        <v>0.59831567723909562</v>
      </c>
      <c r="I156">
        <f t="shared" si="14"/>
        <v>0.773508679485302</v>
      </c>
    </row>
    <row r="157" spans="1:9" x14ac:dyDescent="0.35">
      <c r="A157" t="s">
        <v>4</v>
      </c>
      <c r="B157" t="s">
        <v>4</v>
      </c>
      <c r="C157">
        <v>0.16158548720492999</v>
      </c>
      <c r="D157">
        <v>0.83841451279506896</v>
      </c>
      <c r="E157">
        <f t="shared" si="10"/>
        <v>1</v>
      </c>
      <c r="F157">
        <f t="shared" si="11"/>
        <v>1</v>
      </c>
      <c r="G157">
        <f t="shared" si="12"/>
        <v>0.16158548720493104</v>
      </c>
      <c r="H157">
        <f t="shared" si="13"/>
        <v>2.6109869675254933E-2</v>
      </c>
      <c r="I157">
        <f t="shared" si="14"/>
        <v>0.16158548720493104</v>
      </c>
    </row>
    <row r="158" spans="1:9" x14ac:dyDescent="0.35">
      <c r="A158" t="s">
        <v>4</v>
      </c>
      <c r="B158" t="s">
        <v>5</v>
      </c>
      <c r="C158">
        <v>0.43066340465561098</v>
      </c>
      <c r="D158">
        <v>0.56933659534438796</v>
      </c>
      <c r="E158">
        <f t="shared" si="10"/>
        <v>1</v>
      </c>
      <c r="F158">
        <f t="shared" si="11"/>
        <v>1</v>
      </c>
      <c r="G158">
        <f t="shared" si="12"/>
        <v>0.43066340465561204</v>
      </c>
      <c r="H158">
        <f t="shared" si="13"/>
        <v>0.18547096810956343</v>
      </c>
      <c r="I158">
        <f t="shared" si="14"/>
        <v>0.43066340465561204</v>
      </c>
    </row>
    <row r="159" spans="1:9" x14ac:dyDescent="0.35">
      <c r="A159" t="s">
        <v>4</v>
      </c>
      <c r="B159" t="s">
        <v>5</v>
      </c>
      <c r="C159">
        <v>0.45324631443700297</v>
      </c>
      <c r="D159">
        <v>0.54675368556299597</v>
      </c>
      <c r="E159">
        <f t="shared" si="10"/>
        <v>1</v>
      </c>
      <c r="F159">
        <f t="shared" si="11"/>
        <v>1</v>
      </c>
      <c r="G159">
        <f t="shared" si="12"/>
        <v>0.45324631443700403</v>
      </c>
      <c r="H159">
        <f t="shared" si="13"/>
        <v>0.20543222155072752</v>
      </c>
      <c r="I159">
        <f t="shared" si="14"/>
        <v>0.45324631443700403</v>
      </c>
    </row>
    <row r="160" spans="1:9" x14ac:dyDescent="0.35">
      <c r="A160" t="s">
        <v>5</v>
      </c>
      <c r="B160" t="s">
        <v>5</v>
      </c>
      <c r="C160">
        <v>0.39799805836894903</v>
      </c>
      <c r="D160">
        <v>0.60200194163105003</v>
      </c>
      <c r="E160">
        <f t="shared" si="10"/>
        <v>0</v>
      </c>
      <c r="F160">
        <f t="shared" si="11"/>
        <v>1</v>
      </c>
      <c r="G160">
        <f t="shared" si="12"/>
        <v>-0.60200194163105003</v>
      </c>
      <c r="H160">
        <f t="shared" si="13"/>
        <v>0.36240633772755415</v>
      </c>
      <c r="I160">
        <f t="shared" si="14"/>
        <v>0.60200194163105003</v>
      </c>
    </row>
    <row r="161" spans="1:9" x14ac:dyDescent="0.35">
      <c r="A161" t="s">
        <v>5</v>
      </c>
      <c r="B161" t="s">
        <v>5</v>
      </c>
      <c r="C161">
        <v>0.42960863462077897</v>
      </c>
      <c r="D161">
        <v>0.57039136537921997</v>
      </c>
      <c r="E161">
        <f t="shared" si="10"/>
        <v>0</v>
      </c>
      <c r="F161">
        <f t="shared" si="11"/>
        <v>1</v>
      </c>
      <c r="G161">
        <f t="shared" si="12"/>
        <v>-0.57039136537921997</v>
      </c>
      <c r="H161">
        <f t="shared" si="13"/>
        <v>0.32534630969917083</v>
      </c>
      <c r="I161">
        <f t="shared" si="14"/>
        <v>0.57039136537921997</v>
      </c>
    </row>
    <row r="162" spans="1:9" x14ac:dyDescent="0.35">
      <c r="A162" t="s">
        <v>5</v>
      </c>
      <c r="B162" t="s">
        <v>4</v>
      </c>
      <c r="C162">
        <v>0.34106353536513501</v>
      </c>
      <c r="D162">
        <v>0.65893646463486399</v>
      </c>
      <c r="E162">
        <f t="shared" si="10"/>
        <v>0</v>
      </c>
      <c r="F162">
        <f t="shared" si="11"/>
        <v>1</v>
      </c>
      <c r="G162">
        <f t="shared" si="12"/>
        <v>-0.65893646463486399</v>
      </c>
      <c r="H162">
        <f t="shared" si="13"/>
        <v>0.43419726442549339</v>
      </c>
      <c r="I162">
        <f t="shared" si="14"/>
        <v>0.65893646463486399</v>
      </c>
    </row>
    <row r="163" spans="1:9" x14ac:dyDescent="0.35">
      <c r="A163" t="s">
        <v>4</v>
      </c>
      <c r="B163" t="s">
        <v>4</v>
      </c>
      <c r="C163">
        <v>0.35632297019478698</v>
      </c>
      <c r="D163">
        <v>0.64367702980521202</v>
      </c>
      <c r="E163">
        <f t="shared" si="10"/>
        <v>1</v>
      </c>
      <c r="F163">
        <f t="shared" si="11"/>
        <v>1</v>
      </c>
      <c r="G163">
        <f t="shared" si="12"/>
        <v>0.35632297019478798</v>
      </c>
      <c r="H163">
        <f t="shared" si="13"/>
        <v>0.12696605908843575</v>
      </c>
      <c r="I163">
        <f t="shared" si="14"/>
        <v>0.35632297019478798</v>
      </c>
    </row>
    <row r="164" spans="1:9" x14ac:dyDescent="0.35">
      <c r="A164" t="s">
        <v>4</v>
      </c>
      <c r="B164" t="s">
        <v>4</v>
      </c>
      <c r="C164">
        <v>0.167557023545368</v>
      </c>
      <c r="D164">
        <v>0.83244297645463095</v>
      </c>
      <c r="E164">
        <f t="shared" si="10"/>
        <v>1</v>
      </c>
      <c r="F164">
        <f t="shared" si="11"/>
        <v>1</v>
      </c>
      <c r="G164">
        <f t="shared" si="12"/>
        <v>0.16755702354536905</v>
      </c>
      <c r="H164">
        <f t="shared" si="13"/>
        <v>2.8075356139383358E-2</v>
      </c>
      <c r="I164">
        <f t="shared" si="14"/>
        <v>0.16755702354536905</v>
      </c>
    </row>
    <row r="165" spans="1:9" x14ac:dyDescent="0.35">
      <c r="A165" t="s">
        <v>4</v>
      </c>
      <c r="B165" t="s">
        <v>4</v>
      </c>
      <c r="C165">
        <v>0.30986662343667598</v>
      </c>
      <c r="D165">
        <v>0.69013337656332296</v>
      </c>
      <c r="E165">
        <f t="shared" si="10"/>
        <v>1</v>
      </c>
      <c r="F165">
        <f t="shared" si="11"/>
        <v>1</v>
      </c>
      <c r="G165">
        <f t="shared" si="12"/>
        <v>0.30986662343667704</v>
      </c>
      <c r="H165">
        <f t="shared" si="13"/>
        <v>9.6017324320047406E-2</v>
      </c>
      <c r="I165">
        <f t="shared" si="14"/>
        <v>0.30986662343667704</v>
      </c>
    </row>
    <row r="166" spans="1:9" x14ac:dyDescent="0.35">
      <c r="A166" t="s">
        <v>5</v>
      </c>
      <c r="B166" t="s">
        <v>4</v>
      </c>
      <c r="C166">
        <v>0.32924404228194998</v>
      </c>
      <c r="D166">
        <v>0.67075595771804997</v>
      </c>
      <c r="E166">
        <f t="shared" si="10"/>
        <v>0</v>
      </c>
      <c r="F166">
        <f t="shared" si="11"/>
        <v>1</v>
      </c>
      <c r="G166">
        <f t="shared" si="12"/>
        <v>-0.67075595771804997</v>
      </c>
      <c r="H166">
        <f t="shared" si="13"/>
        <v>0.44991355481425843</v>
      </c>
      <c r="I166">
        <f t="shared" si="14"/>
        <v>0.67075595771804997</v>
      </c>
    </row>
    <row r="167" spans="1:9" x14ac:dyDescent="0.35">
      <c r="A167" t="s">
        <v>5</v>
      </c>
      <c r="B167" t="s">
        <v>5</v>
      </c>
      <c r="C167">
        <v>0.41571791637664002</v>
      </c>
      <c r="D167">
        <v>0.58428208362335898</v>
      </c>
      <c r="E167">
        <f t="shared" si="10"/>
        <v>0</v>
      </c>
      <c r="F167">
        <f t="shared" si="11"/>
        <v>1</v>
      </c>
      <c r="G167">
        <f t="shared" si="12"/>
        <v>-0.58428208362335898</v>
      </c>
      <c r="H167">
        <f t="shared" si="13"/>
        <v>0.34138555324325387</v>
      </c>
      <c r="I167">
        <f t="shared" si="14"/>
        <v>0.58428208362335898</v>
      </c>
    </row>
    <row r="168" spans="1:9" x14ac:dyDescent="0.35">
      <c r="A168" t="s">
        <v>5</v>
      </c>
      <c r="B168" t="s">
        <v>5</v>
      </c>
      <c r="C168">
        <v>0.70961345257282804</v>
      </c>
      <c r="D168">
        <v>0.29038654742717102</v>
      </c>
      <c r="E168">
        <f t="shared" si="10"/>
        <v>0</v>
      </c>
      <c r="F168">
        <f t="shared" si="11"/>
        <v>0</v>
      </c>
      <c r="G168">
        <f t="shared" si="12"/>
        <v>-0.29038654742717102</v>
      </c>
      <c r="H168">
        <f t="shared" si="13"/>
        <v>8.4324346926672636E-2</v>
      </c>
      <c r="I168">
        <f t="shared" si="14"/>
        <v>0.29038654742717102</v>
      </c>
    </row>
    <row r="169" spans="1:9" x14ac:dyDescent="0.35">
      <c r="A169" t="s">
        <v>4</v>
      </c>
      <c r="B169" t="s">
        <v>4</v>
      </c>
      <c r="C169">
        <v>0.10751456738059099</v>
      </c>
      <c r="D169">
        <v>0.89248543261940805</v>
      </c>
      <c r="E169">
        <f t="shared" si="10"/>
        <v>1</v>
      </c>
      <c r="F169">
        <f t="shared" si="11"/>
        <v>1</v>
      </c>
      <c r="G169">
        <f t="shared" si="12"/>
        <v>0.10751456738059195</v>
      </c>
      <c r="H169">
        <f t="shared" si="13"/>
        <v>1.1559382199035847E-2</v>
      </c>
      <c r="I169">
        <f t="shared" si="14"/>
        <v>0.10751456738059195</v>
      </c>
    </row>
    <row r="170" spans="1:9" x14ac:dyDescent="0.35">
      <c r="A170" t="s">
        <v>5</v>
      </c>
      <c r="B170" t="s">
        <v>4</v>
      </c>
      <c r="C170">
        <v>0.19269178638241</v>
      </c>
      <c r="D170">
        <v>0.80730821361758898</v>
      </c>
      <c r="E170">
        <f t="shared" si="10"/>
        <v>0</v>
      </c>
      <c r="F170">
        <f t="shared" si="11"/>
        <v>1</v>
      </c>
      <c r="G170">
        <f t="shared" si="12"/>
        <v>-0.80730821361758898</v>
      </c>
      <c r="H170">
        <f t="shared" si="13"/>
        <v>0.65174655177442264</v>
      </c>
      <c r="I170">
        <f t="shared" si="14"/>
        <v>0.80730821361758898</v>
      </c>
    </row>
    <row r="171" spans="1:9" x14ac:dyDescent="0.35">
      <c r="A171" t="s">
        <v>4</v>
      </c>
      <c r="B171" t="s">
        <v>4</v>
      </c>
      <c r="C171">
        <v>0.26892418480827801</v>
      </c>
      <c r="D171">
        <v>0.73107581519172105</v>
      </c>
      <c r="E171">
        <f t="shared" si="10"/>
        <v>1</v>
      </c>
      <c r="F171">
        <f t="shared" si="11"/>
        <v>1</v>
      </c>
      <c r="G171">
        <f t="shared" si="12"/>
        <v>0.26892418480827895</v>
      </c>
      <c r="H171">
        <f t="shared" si="13"/>
        <v>7.2320217174797377E-2</v>
      </c>
      <c r="I171">
        <f t="shared" si="14"/>
        <v>0.26892418480827895</v>
      </c>
    </row>
    <row r="172" spans="1:9" x14ac:dyDescent="0.35">
      <c r="A172" t="s">
        <v>5</v>
      </c>
      <c r="B172" t="s">
        <v>4</v>
      </c>
      <c r="C172">
        <v>0.146000023176835</v>
      </c>
      <c r="D172">
        <v>0.85399997682316398</v>
      </c>
      <c r="E172">
        <f t="shared" si="10"/>
        <v>0</v>
      </c>
      <c r="F172">
        <f t="shared" si="11"/>
        <v>1</v>
      </c>
      <c r="G172">
        <f t="shared" si="12"/>
        <v>-0.85399997682316398</v>
      </c>
      <c r="H172">
        <f t="shared" si="13"/>
        <v>0.72931596041396463</v>
      </c>
      <c r="I172">
        <f t="shared" si="14"/>
        <v>0.85399997682316398</v>
      </c>
    </row>
    <row r="173" spans="1:9" x14ac:dyDescent="0.35">
      <c r="A173" t="s">
        <v>5</v>
      </c>
      <c r="B173" t="s">
        <v>4</v>
      </c>
      <c r="C173">
        <v>0.25388283764495201</v>
      </c>
      <c r="D173">
        <v>0.74611716235504699</v>
      </c>
      <c r="E173">
        <f t="shared" si="10"/>
        <v>0</v>
      </c>
      <c r="F173">
        <f t="shared" si="11"/>
        <v>1</v>
      </c>
      <c r="G173">
        <f t="shared" si="12"/>
        <v>-0.74611716235504699</v>
      </c>
      <c r="H173">
        <f t="shared" si="13"/>
        <v>0.55669081996074754</v>
      </c>
      <c r="I173">
        <f t="shared" si="14"/>
        <v>0.74611716235504699</v>
      </c>
    </row>
    <row r="174" spans="1:9" x14ac:dyDescent="0.35">
      <c r="A174" t="s">
        <v>4</v>
      </c>
      <c r="B174" t="s">
        <v>4</v>
      </c>
      <c r="C174">
        <v>0.20431521154632801</v>
      </c>
      <c r="D174">
        <v>0.79568478845367097</v>
      </c>
      <c r="E174">
        <f t="shared" si="10"/>
        <v>1</v>
      </c>
      <c r="F174">
        <f t="shared" si="11"/>
        <v>1</v>
      </c>
      <c r="G174">
        <f t="shared" si="12"/>
        <v>0.20431521154632903</v>
      </c>
      <c r="H174">
        <f t="shared" si="13"/>
        <v>4.1744705669221185E-2</v>
      </c>
      <c r="I174">
        <f t="shared" si="14"/>
        <v>0.20431521154632903</v>
      </c>
    </row>
    <row r="175" spans="1:9" x14ac:dyDescent="0.35">
      <c r="A175" t="s">
        <v>4</v>
      </c>
      <c r="B175" t="s">
        <v>4</v>
      </c>
      <c r="C175">
        <v>0.18383429421971001</v>
      </c>
      <c r="D175">
        <v>0.81616570578028902</v>
      </c>
      <c r="E175">
        <f t="shared" si="10"/>
        <v>1</v>
      </c>
      <c r="F175">
        <f t="shared" si="11"/>
        <v>1</v>
      </c>
      <c r="G175">
        <f t="shared" si="12"/>
        <v>0.18383429421971098</v>
      </c>
      <c r="H175">
        <f t="shared" si="13"/>
        <v>3.3795047731259263E-2</v>
      </c>
      <c r="I175">
        <f t="shared" si="14"/>
        <v>0.18383429421971098</v>
      </c>
    </row>
    <row r="176" spans="1:9" x14ac:dyDescent="0.35">
      <c r="A176" t="s">
        <v>4</v>
      </c>
      <c r="B176" t="s">
        <v>5</v>
      </c>
      <c r="C176">
        <v>0.63034126774729404</v>
      </c>
      <c r="D176">
        <v>0.36965873225270501</v>
      </c>
      <c r="E176">
        <f t="shared" si="10"/>
        <v>1</v>
      </c>
      <c r="F176">
        <f t="shared" si="11"/>
        <v>1</v>
      </c>
      <c r="G176">
        <f t="shared" si="12"/>
        <v>0.63034126774729504</v>
      </c>
      <c r="H176">
        <f t="shared" si="13"/>
        <v>0.39733011382526712</v>
      </c>
      <c r="I176">
        <f t="shared" si="14"/>
        <v>0.63034126774729504</v>
      </c>
    </row>
    <row r="177" spans="1:9" x14ac:dyDescent="0.35">
      <c r="A177" t="s">
        <v>4</v>
      </c>
      <c r="B177" t="s">
        <v>4</v>
      </c>
      <c r="C177">
        <v>0.32984274751624598</v>
      </c>
      <c r="D177">
        <v>0.67015725248375302</v>
      </c>
      <c r="E177">
        <f t="shared" si="10"/>
        <v>1</v>
      </c>
      <c r="F177">
        <f t="shared" si="11"/>
        <v>1</v>
      </c>
      <c r="G177">
        <f t="shared" si="12"/>
        <v>0.32984274751624698</v>
      </c>
      <c r="H177">
        <f t="shared" si="13"/>
        <v>0.10879623808906666</v>
      </c>
      <c r="I177">
        <f t="shared" si="14"/>
        <v>0.32984274751624698</v>
      </c>
    </row>
    <row r="178" spans="1:9" x14ac:dyDescent="0.35">
      <c r="A178" t="s">
        <v>5</v>
      </c>
      <c r="B178" t="s">
        <v>4</v>
      </c>
      <c r="C178">
        <v>0.18424227405351701</v>
      </c>
      <c r="D178">
        <v>0.81575772594648199</v>
      </c>
      <c r="E178">
        <f t="shared" si="10"/>
        <v>0</v>
      </c>
      <c r="F178">
        <f t="shared" si="11"/>
        <v>1</v>
      </c>
      <c r="G178">
        <f t="shared" si="12"/>
        <v>-0.81575772594648199</v>
      </c>
      <c r="H178">
        <f t="shared" si="13"/>
        <v>0.66546066744137566</v>
      </c>
      <c r="I178">
        <f t="shared" si="14"/>
        <v>0.81575772594648199</v>
      </c>
    </row>
    <row r="179" spans="1:9" x14ac:dyDescent="0.35">
      <c r="A179" t="s">
        <v>4</v>
      </c>
      <c r="B179" t="s">
        <v>4</v>
      </c>
      <c r="C179">
        <v>0.17273869556409099</v>
      </c>
      <c r="D179">
        <v>0.82726130443590795</v>
      </c>
      <c r="E179">
        <f t="shared" si="10"/>
        <v>1</v>
      </c>
      <c r="F179">
        <f t="shared" si="11"/>
        <v>1</v>
      </c>
      <c r="G179">
        <f t="shared" si="12"/>
        <v>0.17273869556409205</v>
      </c>
      <c r="H179">
        <f t="shared" si="13"/>
        <v>2.9838656945184075E-2</v>
      </c>
      <c r="I179">
        <f t="shared" si="14"/>
        <v>0.17273869556409205</v>
      </c>
    </row>
    <row r="180" spans="1:9" x14ac:dyDescent="0.35">
      <c r="A180" t="s">
        <v>4</v>
      </c>
      <c r="B180" t="s">
        <v>4</v>
      </c>
      <c r="C180">
        <v>8.9291532544463204E-2</v>
      </c>
      <c r="D180">
        <v>0.91070846745553602</v>
      </c>
      <c r="E180">
        <f t="shared" si="10"/>
        <v>1</v>
      </c>
      <c r="F180">
        <f t="shared" si="11"/>
        <v>1</v>
      </c>
      <c r="G180">
        <f t="shared" si="12"/>
        <v>8.9291532544463981E-2</v>
      </c>
      <c r="H180">
        <f t="shared" si="13"/>
        <v>7.9729777841390705E-3</v>
      </c>
      <c r="I180">
        <f t="shared" si="14"/>
        <v>8.9291532544463981E-2</v>
      </c>
    </row>
    <row r="181" spans="1:9" x14ac:dyDescent="0.35">
      <c r="A181" t="s">
        <v>5</v>
      </c>
      <c r="B181" t="s">
        <v>5</v>
      </c>
      <c r="C181">
        <v>0.53776802875450302</v>
      </c>
      <c r="D181">
        <v>0.46223197124549598</v>
      </c>
      <c r="E181">
        <f t="shared" si="10"/>
        <v>0</v>
      </c>
      <c r="F181">
        <f t="shared" si="11"/>
        <v>1</v>
      </c>
      <c r="G181">
        <f t="shared" si="12"/>
        <v>-0.46223197124549598</v>
      </c>
      <c r="H181">
        <f t="shared" si="13"/>
        <v>0.21365839524149702</v>
      </c>
      <c r="I181">
        <f t="shared" si="14"/>
        <v>0.46223197124549598</v>
      </c>
    </row>
    <row r="182" spans="1:9" x14ac:dyDescent="0.35">
      <c r="A182" t="s">
        <v>4</v>
      </c>
      <c r="B182" t="s">
        <v>4</v>
      </c>
      <c r="C182">
        <v>0.315238643170688</v>
      </c>
      <c r="D182">
        <v>0.68476135682931105</v>
      </c>
      <c r="E182">
        <f t="shared" si="10"/>
        <v>1</v>
      </c>
      <c r="F182">
        <f t="shared" si="11"/>
        <v>1</v>
      </c>
      <c r="G182">
        <f t="shared" si="12"/>
        <v>0.31523864317068895</v>
      </c>
      <c r="H182">
        <f t="shared" si="13"/>
        <v>9.9375402148096953E-2</v>
      </c>
      <c r="I182">
        <f t="shared" si="14"/>
        <v>0.31523864317068895</v>
      </c>
    </row>
    <row r="183" spans="1:9" x14ac:dyDescent="0.35">
      <c r="A183" t="s">
        <v>5</v>
      </c>
      <c r="B183" t="s">
        <v>5</v>
      </c>
      <c r="C183">
        <v>0.53866624593687196</v>
      </c>
      <c r="D183">
        <v>0.46133375406312699</v>
      </c>
      <c r="E183">
        <f t="shared" si="10"/>
        <v>0</v>
      </c>
      <c r="F183">
        <f t="shared" si="11"/>
        <v>1</v>
      </c>
      <c r="G183">
        <f t="shared" si="12"/>
        <v>-0.46133375406312699</v>
      </c>
      <c r="H183">
        <f t="shared" si="13"/>
        <v>0.21282883263797775</v>
      </c>
      <c r="I183">
        <f t="shared" si="14"/>
        <v>0.46133375406312699</v>
      </c>
    </row>
    <row r="184" spans="1:9" x14ac:dyDescent="0.35">
      <c r="A184" t="s">
        <v>4</v>
      </c>
      <c r="B184" t="s">
        <v>4</v>
      </c>
      <c r="C184">
        <v>0.27631459968489303</v>
      </c>
      <c r="D184">
        <v>0.72368540031510697</v>
      </c>
      <c r="E184">
        <f t="shared" si="10"/>
        <v>1</v>
      </c>
      <c r="F184">
        <f t="shared" si="11"/>
        <v>1</v>
      </c>
      <c r="G184">
        <f t="shared" si="12"/>
        <v>0.27631459968489303</v>
      </c>
      <c r="H184">
        <f t="shared" si="13"/>
        <v>7.6349757999022688E-2</v>
      </c>
      <c r="I184">
        <f t="shared" si="14"/>
        <v>0.27631459968489303</v>
      </c>
    </row>
    <row r="185" spans="1:9" x14ac:dyDescent="0.35">
      <c r="A185" t="s">
        <v>4</v>
      </c>
      <c r="B185" t="s">
        <v>5</v>
      </c>
      <c r="C185">
        <v>0.67192609910303203</v>
      </c>
      <c r="D185">
        <v>0.32807390089696697</v>
      </c>
      <c r="E185">
        <f t="shared" si="10"/>
        <v>1</v>
      </c>
      <c r="F185">
        <f t="shared" si="11"/>
        <v>1</v>
      </c>
      <c r="G185">
        <f t="shared" si="12"/>
        <v>0.67192609910303303</v>
      </c>
      <c r="H185">
        <f t="shared" si="13"/>
        <v>0.45148468265581898</v>
      </c>
      <c r="I185">
        <f t="shared" si="14"/>
        <v>0.67192609910303303</v>
      </c>
    </row>
    <row r="186" spans="1:9" x14ac:dyDescent="0.35">
      <c r="A186" t="s">
        <v>4</v>
      </c>
      <c r="B186" t="s">
        <v>5</v>
      </c>
      <c r="C186">
        <v>0.62131533645942405</v>
      </c>
      <c r="D186">
        <v>0.37868466354057501</v>
      </c>
      <c r="E186">
        <f t="shared" si="10"/>
        <v>1</v>
      </c>
      <c r="F186">
        <f t="shared" si="11"/>
        <v>1</v>
      </c>
      <c r="G186">
        <f t="shared" si="12"/>
        <v>0.62131533645942505</v>
      </c>
      <c r="H186">
        <f t="shared" si="13"/>
        <v>0.38603274731968856</v>
      </c>
      <c r="I186">
        <f t="shared" si="14"/>
        <v>0.62131533645942505</v>
      </c>
    </row>
    <row r="187" spans="1:9" x14ac:dyDescent="0.35">
      <c r="A187" t="s">
        <v>4</v>
      </c>
      <c r="B187" t="s">
        <v>4</v>
      </c>
      <c r="C187">
        <v>0.20963749294454301</v>
      </c>
      <c r="D187">
        <v>0.79036250705545597</v>
      </c>
      <c r="E187">
        <f t="shared" si="10"/>
        <v>1</v>
      </c>
      <c r="F187">
        <f t="shared" si="11"/>
        <v>1</v>
      </c>
      <c r="G187">
        <f t="shared" si="12"/>
        <v>0.20963749294454403</v>
      </c>
      <c r="H187">
        <f t="shared" si="13"/>
        <v>4.3947878448073747E-2</v>
      </c>
      <c r="I187">
        <f t="shared" si="14"/>
        <v>0.20963749294454403</v>
      </c>
    </row>
    <row r="188" spans="1:9" x14ac:dyDescent="0.35">
      <c r="A188" t="s">
        <v>4</v>
      </c>
      <c r="B188" t="s">
        <v>4</v>
      </c>
      <c r="C188">
        <v>8.4756046167264107E-2</v>
      </c>
      <c r="D188">
        <v>0.91524395383273505</v>
      </c>
      <c r="E188">
        <f t="shared" si="10"/>
        <v>1</v>
      </c>
      <c r="F188">
        <f t="shared" si="11"/>
        <v>1</v>
      </c>
      <c r="G188">
        <f t="shared" si="12"/>
        <v>8.4756046167264953E-2</v>
      </c>
      <c r="H188">
        <f t="shared" si="13"/>
        <v>7.1835873619075482E-3</v>
      </c>
      <c r="I188">
        <f t="shared" si="14"/>
        <v>8.4756046167264953E-2</v>
      </c>
    </row>
    <row r="189" spans="1:9" x14ac:dyDescent="0.35">
      <c r="A189" t="s">
        <v>5</v>
      </c>
      <c r="B189" t="s">
        <v>5</v>
      </c>
      <c r="C189">
        <v>0.527448074019507</v>
      </c>
      <c r="D189">
        <v>0.472551925980492</v>
      </c>
      <c r="E189">
        <f t="shared" si="10"/>
        <v>0</v>
      </c>
      <c r="F189">
        <f t="shared" si="11"/>
        <v>1</v>
      </c>
      <c r="G189">
        <f t="shared" si="12"/>
        <v>-0.472551925980492</v>
      </c>
      <c r="H189">
        <f t="shared" si="13"/>
        <v>0.2233053227478724</v>
      </c>
      <c r="I189">
        <f t="shared" si="14"/>
        <v>0.472551925980492</v>
      </c>
    </row>
    <row r="190" spans="1:9" x14ac:dyDescent="0.35">
      <c r="A190" t="s">
        <v>4</v>
      </c>
      <c r="B190" t="s">
        <v>4</v>
      </c>
      <c r="C190">
        <v>0.21434016594682201</v>
      </c>
      <c r="D190">
        <v>0.78565983405317696</v>
      </c>
      <c r="E190">
        <f t="shared" si="10"/>
        <v>1</v>
      </c>
      <c r="F190">
        <f t="shared" si="11"/>
        <v>1</v>
      </c>
      <c r="G190">
        <f t="shared" si="12"/>
        <v>0.21434016594682304</v>
      </c>
      <c r="H190">
        <f t="shared" si="13"/>
        <v>4.594170673811164E-2</v>
      </c>
      <c r="I190">
        <f t="shared" si="14"/>
        <v>0.21434016594682304</v>
      </c>
    </row>
    <row r="191" spans="1:9" x14ac:dyDescent="0.35">
      <c r="A191" t="s">
        <v>4</v>
      </c>
      <c r="B191" t="s">
        <v>5</v>
      </c>
      <c r="C191">
        <v>0.62289787974272404</v>
      </c>
      <c r="D191">
        <v>0.37710212025727602</v>
      </c>
      <c r="E191">
        <f t="shared" si="10"/>
        <v>1</v>
      </c>
      <c r="F191">
        <f t="shared" si="11"/>
        <v>1</v>
      </c>
      <c r="G191">
        <f t="shared" si="12"/>
        <v>0.62289787974272404</v>
      </c>
      <c r="H191">
        <f t="shared" si="13"/>
        <v>0.38800176858798108</v>
      </c>
      <c r="I191">
        <f t="shared" si="14"/>
        <v>0.62289787974272404</v>
      </c>
    </row>
    <row r="192" spans="1:9" x14ac:dyDescent="0.35">
      <c r="A192" t="s">
        <v>4</v>
      </c>
      <c r="B192" t="s">
        <v>4</v>
      </c>
      <c r="C192">
        <v>0.31240420210982101</v>
      </c>
      <c r="D192">
        <v>0.687595797890178</v>
      </c>
      <c r="E192">
        <f t="shared" si="10"/>
        <v>1</v>
      </c>
      <c r="F192">
        <f t="shared" si="11"/>
        <v>1</v>
      </c>
      <c r="G192">
        <f t="shared" si="12"/>
        <v>0.312404202109822</v>
      </c>
      <c r="H192">
        <f t="shared" si="13"/>
        <v>9.7596385495874516E-2</v>
      </c>
      <c r="I192">
        <f t="shared" si="14"/>
        <v>0.312404202109822</v>
      </c>
    </row>
    <row r="193" spans="1:9" x14ac:dyDescent="0.35">
      <c r="A193" t="s">
        <v>5</v>
      </c>
      <c r="B193" t="s">
        <v>5</v>
      </c>
      <c r="C193">
        <v>0.39632355240876499</v>
      </c>
      <c r="D193">
        <v>0.60367644759123396</v>
      </c>
      <c r="E193">
        <f t="shared" si="10"/>
        <v>0</v>
      </c>
      <c r="F193">
        <f t="shared" si="11"/>
        <v>1</v>
      </c>
      <c r="G193">
        <f t="shared" si="12"/>
        <v>-0.60367644759123396</v>
      </c>
      <c r="H193">
        <f t="shared" si="13"/>
        <v>0.36442525337637183</v>
      </c>
      <c r="I193">
        <f t="shared" si="14"/>
        <v>0.60367644759123396</v>
      </c>
    </row>
    <row r="194" spans="1:9" x14ac:dyDescent="0.35">
      <c r="A194" t="s">
        <v>4</v>
      </c>
      <c r="B194" t="s">
        <v>5</v>
      </c>
      <c r="C194">
        <v>0.58874840823826202</v>
      </c>
      <c r="D194">
        <v>0.41125159176173698</v>
      </c>
      <c r="E194">
        <f t="shared" si="10"/>
        <v>1</v>
      </c>
      <c r="F194">
        <f t="shared" si="11"/>
        <v>1</v>
      </c>
      <c r="G194">
        <f t="shared" si="12"/>
        <v>0.58874840823826302</v>
      </c>
      <c r="H194">
        <f t="shared" si="13"/>
        <v>0.34662468820308839</v>
      </c>
      <c r="I194">
        <f t="shared" si="14"/>
        <v>0.58874840823826302</v>
      </c>
    </row>
    <row r="195" spans="1:9" x14ac:dyDescent="0.35">
      <c r="A195" t="s">
        <v>5</v>
      </c>
      <c r="B195" t="s">
        <v>5</v>
      </c>
      <c r="C195">
        <v>0.45280176492257501</v>
      </c>
      <c r="D195">
        <v>0.54719823507742404</v>
      </c>
      <c r="E195">
        <f t="shared" ref="E195:E258" si="15">IF(A195="Good", 1, 0)</f>
        <v>0</v>
      </c>
      <c r="F195">
        <f t="shared" ref="F195:F241" si="16">IF(D195&gt;=$L$4,1,0)</f>
        <v>1</v>
      </c>
      <c r="G195">
        <f t="shared" ref="G195:G258" si="17">E195-D195</f>
        <v>-0.54719823507742404</v>
      </c>
      <c r="H195">
        <f t="shared" ref="H195:H258" si="18">G195^2</f>
        <v>0.2994259084718478</v>
      </c>
      <c r="I195">
        <f t="shared" ref="I195:I258" si="19">ABS(G195)</f>
        <v>0.54719823507742404</v>
      </c>
    </row>
    <row r="196" spans="1:9" x14ac:dyDescent="0.35">
      <c r="A196" t="s">
        <v>4</v>
      </c>
      <c r="B196" t="s">
        <v>4</v>
      </c>
      <c r="C196">
        <v>0.35201096492908601</v>
      </c>
      <c r="D196">
        <v>0.64798903507091399</v>
      </c>
      <c r="E196">
        <f t="shared" si="15"/>
        <v>1</v>
      </c>
      <c r="F196">
        <f t="shared" si="16"/>
        <v>1</v>
      </c>
      <c r="G196">
        <f t="shared" si="17"/>
        <v>0.35201096492908601</v>
      </c>
      <c r="H196">
        <f t="shared" si="18"/>
        <v>0.12391171943030622</v>
      </c>
      <c r="I196">
        <f t="shared" si="19"/>
        <v>0.35201096492908601</v>
      </c>
    </row>
    <row r="197" spans="1:9" x14ac:dyDescent="0.35">
      <c r="A197" t="s">
        <v>4</v>
      </c>
      <c r="B197" t="s">
        <v>5</v>
      </c>
      <c r="C197">
        <v>0.469613821977379</v>
      </c>
      <c r="D197">
        <v>0.53038617802262</v>
      </c>
      <c r="E197">
        <f t="shared" si="15"/>
        <v>1</v>
      </c>
      <c r="F197">
        <f t="shared" si="16"/>
        <v>1</v>
      </c>
      <c r="G197">
        <f t="shared" si="17"/>
        <v>0.46961382197738</v>
      </c>
      <c r="H197">
        <f t="shared" si="18"/>
        <v>0.22053714179220235</v>
      </c>
      <c r="I197">
        <f t="shared" si="19"/>
        <v>0.46961382197738</v>
      </c>
    </row>
    <row r="198" spans="1:9" x14ac:dyDescent="0.35">
      <c r="A198" t="s">
        <v>4</v>
      </c>
      <c r="B198" t="s">
        <v>4</v>
      </c>
      <c r="C198">
        <v>0.23300914326970201</v>
      </c>
      <c r="D198">
        <v>0.76699085673029699</v>
      </c>
      <c r="E198">
        <f t="shared" si="15"/>
        <v>1</v>
      </c>
      <c r="F198">
        <f t="shared" si="16"/>
        <v>1</v>
      </c>
      <c r="G198">
        <f t="shared" si="17"/>
        <v>0.23300914326970301</v>
      </c>
      <c r="H198">
        <f t="shared" si="18"/>
        <v>5.4293260847280984E-2</v>
      </c>
      <c r="I198">
        <f t="shared" si="19"/>
        <v>0.23300914326970301</v>
      </c>
    </row>
    <row r="199" spans="1:9" x14ac:dyDescent="0.35">
      <c r="A199" t="s">
        <v>4</v>
      </c>
      <c r="B199" t="s">
        <v>4</v>
      </c>
      <c r="C199">
        <v>0.24435263743896399</v>
      </c>
      <c r="D199">
        <v>0.75564736256103504</v>
      </c>
      <c r="E199">
        <f t="shared" si="15"/>
        <v>1</v>
      </c>
      <c r="F199">
        <f t="shared" si="16"/>
        <v>1</v>
      </c>
      <c r="G199">
        <f t="shared" si="17"/>
        <v>0.24435263743896496</v>
      </c>
      <c r="H199">
        <f t="shared" si="18"/>
        <v>5.970821142337826E-2</v>
      </c>
      <c r="I199">
        <f t="shared" si="19"/>
        <v>0.24435263743896496</v>
      </c>
    </row>
    <row r="200" spans="1:9" x14ac:dyDescent="0.35">
      <c r="A200" t="s">
        <v>4</v>
      </c>
      <c r="B200" t="s">
        <v>5</v>
      </c>
      <c r="C200">
        <v>0.45369740486731702</v>
      </c>
      <c r="D200">
        <v>0.54630259513268198</v>
      </c>
      <c r="E200">
        <f t="shared" si="15"/>
        <v>1</v>
      </c>
      <c r="F200">
        <f t="shared" si="16"/>
        <v>1</v>
      </c>
      <c r="G200">
        <f t="shared" si="17"/>
        <v>0.45369740486731802</v>
      </c>
      <c r="H200">
        <f t="shared" si="18"/>
        <v>0.20584133518333908</v>
      </c>
      <c r="I200">
        <f t="shared" si="19"/>
        <v>0.45369740486731802</v>
      </c>
    </row>
    <row r="201" spans="1:9" x14ac:dyDescent="0.35">
      <c r="A201" t="s">
        <v>4</v>
      </c>
      <c r="B201" t="s">
        <v>4</v>
      </c>
      <c r="C201">
        <v>0.25071744293083498</v>
      </c>
      <c r="D201">
        <v>0.74928255706916402</v>
      </c>
      <c r="E201">
        <f t="shared" si="15"/>
        <v>1</v>
      </c>
      <c r="F201">
        <f t="shared" si="16"/>
        <v>1</v>
      </c>
      <c r="G201">
        <f t="shared" si="17"/>
        <v>0.25071744293083598</v>
      </c>
      <c r="H201">
        <f t="shared" si="18"/>
        <v>6.2859236189776999E-2</v>
      </c>
      <c r="I201">
        <f t="shared" si="19"/>
        <v>0.25071744293083598</v>
      </c>
    </row>
    <row r="202" spans="1:9" x14ac:dyDescent="0.35">
      <c r="A202" t="s">
        <v>4</v>
      </c>
      <c r="B202" t="s">
        <v>4</v>
      </c>
      <c r="C202">
        <v>0.17396057665223999</v>
      </c>
      <c r="D202">
        <v>0.82603942334775904</v>
      </c>
      <c r="E202">
        <f t="shared" si="15"/>
        <v>1</v>
      </c>
      <c r="F202">
        <f t="shared" si="16"/>
        <v>1</v>
      </c>
      <c r="G202">
        <f t="shared" si="17"/>
        <v>0.17396057665224096</v>
      </c>
      <c r="H202">
        <f t="shared" si="18"/>
        <v>3.0262282229180204E-2</v>
      </c>
      <c r="I202">
        <f t="shared" si="19"/>
        <v>0.17396057665224096</v>
      </c>
    </row>
    <row r="203" spans="1:9" x14ac:dyDescent="0.35">
      <c r="A203" t="s">
        <v>4</v>
      </c>
      <c r="B203" t="s">
        <v>4</v>
      </c>
      <c r="C203">
        <v>0.22045775271274701</v>
      </c>
      <c r="D203">
        <v>0.77954224728725197</v>
      </c>
      <c r="E203">
        <f t="shared" si="15"/>
        <v>1</v>
      </c>
      <c r="F203">
        <f t="shared" si="16"/>
        <v>1</v>
      </c>
      <c r="G203">
        <f t="shared" si="17"/>
        <v>0.22045775271274803</v>
      </c>
      <c r="H203">
        <f t="shared" si="18"/>
        <v>4.8601620731155162E-2</v>
      </c>
      <c r="I203">
        <f t="shared" si="19"/>
        <v>0.22045775271274803</v>
      </c>
    </row>
    <row r="204" spans="1:9" x14ac:dyDescent="0.35">
      <c r="A204" t="s">
        <v>4</v>
      </c>
      <c r="B204" t="s">
        <v>4</v>
      </c>
      <c r="C204">
        <v>0.21902121899562399</v>
      </c>
      <c r="D204">
        <v>0.78097878100437501</v>
      </c>
      <c r="E204">
        <f t="shared" si="15"/>
        <v>1</v>
      </c>
      <c r="F204">
        <f t="shared" si="16"/>
        <v>1</v>
      </c>
      <c r="G204">
        <f t="shared" si="17"/>
        <v>0.21902121899562499</v>
      </c>
      <c r="H204">
        <f t="shared" si="18"/>
        <v>4.7970294370329521E-2</v>
      </c>
      <c r="I204">
        <f t="shared" si="19"/>
        <v>0.21902121899562499</v>
      </c>
    </row>
    <row r="205" spans="1:9" x14ac:dyDescent="0.35">
      <c r="A205" t="s">
        <v>5</v>
      </c>
      <c r="B205" t="s">
        <v>5</v>
      </c>
      <c r="C205">
        <v>0.80025773127966104</v>
      </c>
      <c r="D205">
        <v>0.19974226872033801</v>
      </c>
      <c r="E205">
        <f t="shared" si="15"/>
        <v>0</v>
      </c>
      <c r="F205">
        <f t="shared" si="16"/>
        <v>0</v>
      </c>
      <c r="G205">
        <f t="shared" si="17"/>
        <v>-0.19974226872033801</v>
      </c>
      <c r="H205">
        <f t="shared" si="18"/>
        <v>3.9896973913547719E-2</v>
      </c>
      <c r="I205">
        <f t="shared" si="19"/>
        <v>0.19974226872033801</v>
      </c>
    </row>
    <row r="206" spans="1:9" x14ac:dyDescent="0.35">
      <c r="A206" t="s">
        <v>4</v>
      </c>
      <c r="B206" t="s">
        <v>4</v>
      </c>
      <c r="C206">
        <v>0.34644482390752501</v>
      </c>
      <c r="D206">
        <v>0.65355517609247404</v>
      </c>
      <c r="E206">
        <f t="shared" si="15"/>
        <v>1</v>
      </c>
      <c r="F206">
        <f t="shared" si="16"/>
        <v>1</v>
      </c>
      <c r="G206">
        <f t="shared" si="17"/>
        <v>0.34644482390752596</v>
      </c>
      <c r="H206">
        <f t="shared" si="18"/>
        <v>0.12002401601231667</v>
      </c>
      <c r="I206">
        <f t="shared" si="19"/>
        <v>0.34644482390752596</v>
      </c>
    </row>
    <row r="207" spans="1:9" x14ac:dyDescent="0.35">
      <c r="A207" t="s">
        <v>4</v>
      </c>
      <c r="B207" t="s">
        <v>4</v>
      </c>
      <c r="C207">
        <v>0.16487439550385299</v>
      </c>
      <c r="D207">
        <v>0.83512560449614603</v>
      </c>
      <c r="E207">
        <f t="shared" si="15"/>
        <v>1</v>
      </c>
      <c r="F207">
        <f t="shared" si="16"/>
        <v>1</v>
      </c>
      <c r="G207">
        <f t="shared" si="17"/>
        <v>0.16487439550385397</v>
      </c>
      <c r="H207">
        <f t="shared" si="18"/>
        <v>2.7183566292761262E-2</v>
      </c>
      <c r="I207">
        <f t="shared" si="19"/>
        <v>0.16487439550385397</v>
      </c>
    </row>
    <row r="208" spans="1:9" x14ac:dyDescent="0.35">
      <c r="A208" t="s">
        <v>5</v>
      </c>
      <c r="B208" t="s">
        <v>4</v>
      </c>
      <c r="C208">
        <v>0.36759265296750399</v>
      </c>
      <c r="D208">
        <v>0.63240734703249502</v>
      </c>
      <c r="E208">
        <f t="shared" si="15"/>
        <v>0</v>
      </c>
      <c r="F208">
        <f t="shared" si="16"/>
        <v>1</v>
      </c>
      <c r="G208">
        <f t="shared" si="17"/>
        <v>-0.63240734703249502</v>
      </c>
      <c r="H208">
        <f t="shared" si="18"/>
        <v>0.39993905258067858</v>
      </c>
      <c r="I208">
        <f t="shared" si="19"/>
        <v>0.63240734703249502</v>
      </c>
    </row>
    <row r="209" spans="1:9" x14ac:dyDescent="0.35">
      <c r="A209" t="s">
        <v>4</v>
      </c>
      <c r="B209" t="s">
        <v>5</v>
      </c>
      <c r="C209">
        <v>0.65859242636326398</v>
      </c>
      <c r="D209">
        <v>0.34140757363673502</v>
      </c>
      <c r="E209">
        <f t="shared" si="15"/>
        <v>1</v>
      </c>
      <c r="F209">
        <f t="shared" si="16"/>
        <v>1</v>
      </c>
      <c r="G209">
        <f t="shared" si="17"/>
        <v>0.65859242636326498</v>
      </c>
      <c r="H209">
        <f t="shared" si="18"/>
        <v>0.43374398406305259</v>
      </c>
      <c r="I209">
        <f t="shared" si="19"/>
        <v>0.65859242636326498</v>
      </c>
    </row>
    <row r="210" spans="1:9" x14ac:dyDescent="0.35">
      <c r="A210" t="s">
        <v>4</v>
      </c>
      <c r="B210" t="s">
        <v>4</v>
      </c>
      <c r="C210">
        <v>0.208038956247308</v>
      </c>
      <c r="D210">
        <v>0.79196104375269105</v>
      </c>
      <c r="E210">
        <f t="shared" si="15"/>
        <v>1</v>
      </c>
      <c r="F210">
        <f t="shared" si="16"/>
        <v>1</v>
      </c>
      <c r="G210">
        <f t="shared" si="17"/>
        <v>0.20803895624730895</v>
      </c>
      <c r="H210">
        <f t="shared" si="18"/>
        <v>4.3280207316469727E-2</v>
      </c>
      <c r="I210">
        <f t="shared" si="19"/>
        <v>0.20803895624730895</v>
      </c>
    </row>
    <row r="211" spans="1:9" x14ac:dyDescent="0.35">
      <c r="A211" t="s">
        <v>4</v>
      </c>
      <c r="B211" t="s">
        <v>5</v>
      </c>
      <c r="C211">
        <v>0.5</v>
      </c>
      <c r="D211">
        <v>0.5</v>
      </c>
      <c r="E211">
        <f t="shared" si="15"/>
        <v>1</v>
      </c>
      <c r="F211">
        <f t="shared" si="16"/>
        <v>1</v>
      </c>
      <c r="G211">
        <f t="shared" si="17"/>
        <v>0.5</v>
      </c>
      <c r="H211">
        <f t="shared" si="18"/>
        <v>0.25</v>
      </c>
      <c r="I211">
        <f t="shared" si="19"/>
        <v>0.5</v>
      </c>
    </row>
    <row r="212" spans="1:9" x14ac:dyDescent="0.35">
      <c r="A212" t="s">
        <v>4</v>
      </c>
      <c r="B212" t="s">
        <v>4</v>
      </c>
      <c r="C212">
        <v>0.24625395139044901</v>
      </c>
      <c r="D212">
        <v>0.75374604860954997</v>
      </c>
      <c r="E212">
        <f t="shared" si="15"/>
        <v>1</v>
      </c>
      <c r="F212">
        <f t="shared" si="16"/>
        <v>1</v>
      </c>
      <c r="G212">
        <f t="shared" si="17"/>
        <v>0.24625395139045003</v>
      </c>
      <c r="H212">
        <f t="shared" si="18"/>
        <v>6.0641008575410126E-2</v>
      </c>
      <c r="I212">
        <f t="shared" si="19"/>
        <v>0.24625395139045003</v>
      </c>
    </row>
    <row r="213" spans="1:9" x14ac:dyDescent="0.35">
      <c r="A213" t="s">
        <v>4</v>
      </c>
      <c r="B213" t="s">
        <v>5</v>
      </c>
      <c r="C213">
        <v>0.53193892723499103</v>
      </c>
      <c r="D213">
        <v>0.46806107276500802</v>
      </c>
      <c r="E213">
        <f t="shared" si="15"/>
        <v>1</v>
      </c>
      <c r="F213">
        <f t="shared" si="16"/>
        <v>1</v>
      </c>
      <c r="G213">
        <f t="shared" si="17"/>
        <v>0.53193892723499192</v>
      </c>
      <c r="H213">
        <f t="shared" si="18"/>
        <v>0.28295902230791403</v>
      </c>
      <c r="I213">
        <f t="shared" si="19"/>
        <v>0.53193892723499192</v>
      </c>
    </row>
    <row r="214" spans="1:9" x14ac:dyDescent="0.35">
      <c r="A214" t="s">
        <v>4</v>
      </c>
      <c r="B214" t="s">
        <v>4</v>
      </c>
      <c r="C214">
        <v>0.11338534550422601</v>
      </c>
      <c r="D214">
        <v>0.88661465449577304</v>
      </c>
      <c r="E214">
        <f t="shared" si="15"/>
        <v>1</v>
      </c>
      <c r="F214">
        <f t="shared" si="16"/>
        <v>1</v>
      </c>
      <c r="G214">
        <f t="shared" si="17"/>
        <v>0.11338534550422696</v>
      </c>
      <c r="H214">
        <f t="shared" si="18"/>
        <v>1.2856236575112923E-2</v>
      </c>
      <c r="I214">
        <f t="shared" si="19"/>
        <v>0.11338534550422696</v>
      </c>
    </row>
    <row r="215" spans="1:9" x14ac:dyDescent="0.35">
      <c r="A215" t="s">
        <v>4</v>
      </c>
      <c r="B215" t="s">
        <v>4</v>
      </c>
      <c r="C215">
        <v>0.35711932565654703</v>
      </c>
      <c r="D215">
        <v>0.64288067434345297</v>
      </c>
      <c r="E215">
        <f t="shared" si="15"/>
        <v>1</v>
      </c>
      <c r="F215">
        <f t="shared" si="16"/>
        <v>1</v>
      </c>
      <c r="G215">
        <f t="shared" si="17"/>
        <v>0.35711932565654703</v>
      </c>
      <c r="H215">
        <f t="shared" si="18"/>
        <v>0.12753421275738688</v>
      </c>
      <c r="I215">
        <f t="shared" si="19"/>
        <v>0.35711932565654703</v>
      </c>
    </row>
    <row r="216" spans="1:9" x14ac:dyDescent="0.35">
      <c r="A216" t="s">
        <v>5</v>
      </c>
      <c r="B216" t="s">
        <v>5</v>
      </c>
      <c r="C216">
        <v>0.49102601176877098</v>
      </c>
      <c r="D216">
        <v>0.50897398823122797</v>
      </c>
      <c r="E216">
        <f t="shared" si="15"/>
        <v>0</v>
      </c>
      <c r="F216">
        <f t="shared" si="16"/>
        <v>1</v>
      </c>
      <c r="G216">
        <f t="shared" si="17"/>
        <v>-0.50897398823122797</v>
      </c>
      <c r="H216">
        <f t="shared" si="18"/>
        <v>0.25905452069600221</v>
      </c>
      <c r="I216">
        <f t="shared" si="19"/>
        <v>0.50897398823122797</v>
      </c>
    </row>
    <row r="217" spans="1:9" x14ac:dyDescent="0.35">
      <c r="A217" t="s">
        <v>4</v>
      </c>
      <c r="B217" t="s">
        <v>4</v>
      </c>
      <c r="C217">
        <v>0.36091173221295902</v>
      </c>
      <c r="D217">
        <v>0.63908826778703998</v>
      </c>
      <c r="E217">
        <f t="shared" si="15"/>
        <v>1</v>
      </c>
      <c r="F217">
        <f t="shared" si="16"/>
        <v>1</v>
      </c>
      <c r="G217">
        <f t="shared" si="17"/>
        <v>0.36091173221296002</v>
      </c>
      <c r="H217">
        <f t="shared" si="18"/>
        <v>0.13025727844895937</v>
      </c>
      <c r="I217">
        <f t="shared" si="19"/>
        <v>0.36091173221296002</v>
      </c>
    </row>
    <row r="218" spans="1:9" x14ac:dyDescent="0.35">
      <c r="A218" t="s">
        <v>4</v>
      </c>
      <c r="B218" t="s">
        <v>4</v>
      </c>
      <c r="C218">
        <v>0.31352381570982801</v>
      </c>
      <c r="D218">
        <v>0.68647618429017199</v>
      </c>
      <c r="E218">
        <f t="shared" si="15"/>
        <v>1</v>
      </c>
      <c r="F218">
        <f t="shared" si="16"/>
        <v>1</v>
      </c>
      <c r="G218">
        <f t="shared" si="17"/>
        <v>0.31352381570982801</v>
      </c>
      <c r="H218">
        <f t="shared" si="18"/>
        <v>9.8297183017250198E-2</v>
      </c>
      <c r="I218">
        <f t="shared" si="19"/>
        <v>0.31352381570982801</v>
      </c>
    </row>
    <row r="219" spans="1:9" x14ac:dyDescent="0.35">
      <c r="A219" t="s">
        <v>4</v>
      </c>
      <c r="B219" t="s">
        <v>4</v>
      </c>
      <c r="C219">
        <v>0.34168149021816302</v>
      </c>
      <c r="D219">
        <v>0.65831850978183604</v>
      </c>
      <c r="E219">
        <f t="shared" si="15"/>
        <v>1</v>
      </c>
      <c r="F219">
        <f t="shared" si="16"/>
        <v>1</v>
      </c>
      <c r="G219">
        <f t="shared" si="17"/>
        <v>0.34168149021816396</v>
      </c>
      <c r="H219">
        <f t="shared" si="18"/>
        <v>0.11674624075770527</v>
      </c>
      <c r="I219">
        <f t="shared" si="19"/>
        <v>0.34168149021816396</v>
      </c>
    </row>
    <row r="220" spans="1:9" x14ac:dyDescent="0.35">
      <c r="A220" t="s">
        <v>4</v>
      </c>
      <c r="B220" t="s">
        <v>5</v>
      </c>
      <c r="C220">
        <v>0.53138034157064995</v>
      </c>
      <c r="D220">
        <v>0.468619658429349</v>
      </c>
      <c r="E220">
        <f t="shared" si="15"/>
        <v>1</v>
      </c>
      <c r="F220">
        <f t="shared" si="16"/>
        <v>1</v>
      </c>
      <c r="G220">
        <f t="shared" si="17"/>
        <v>0.53138034157065106</v>
      </c>
      <c r="H220">
        <f t="shared" si="18"/>
        <v>0.28236506740774181</v>
      </c>
      <c r="I220">
        <f t="shared" si="19"/>
        <v>0.53138034157065106</v>
      </c>
    </row>
    <row r="221" spans="1:9" x14ac:dyDescent="0.35">
      <c r="A221" t="s">
        <v>5</v>
      </c>
      <c r="B221" t="s">
        <v>5</v>
      </c>
      <c r="C221">
        <v>0.62380375625790996</v>
      </c>
      <c r="D221">
        <v>0.37619624374208899</v>
      </c>
      <c r="E221">
        <f t="shared" si="15"/>
        <v>0</v>
      </c>
      <c r="F221">
        <f t="shared" si="16"/>
        <v>1</v>
      </c>
      <c r="G221">
        <f t="shared" si="17"/>
        <v>-0.37619624374208899</v>
      </c>
      <c r="H221">
        <f t="shared" si="18"/>
        <v>0.14152361380565723</v>
      </c>
      <c r="I221">
        <f t="shared" si="19"/>
        <v>0.37619624374208899</v>
      </c>
    </row>
    <row r="222" spans="1:9" x14ac:dyDescent="0.35">
      <c r="A222" t="s">
        <v>4</v>
      </c>
      <c r="B222" t="s">
        <v>4</v>
      </c>
      <c r="C222">
        <v>0.19509089579262001</v>
      </c>
      <c r="D222">
        <v>0.80490910420737904</v>
      </c>
      <c r="E222">
        <f t="shared" si="15"/>
        <v>1</v>
      </c>
      <c r="F222">
        <f t="shared" si="16"/>
        <v>1</v>
      </c>
      <c r="G222">
        <f t="shared" si="17"/>
        <v>0.19509089579262096</v>
      </c>
      <c r="H222">
        <f t="shared" si="18"/>
        <v>3.806045762116729E-2</v>
      </c>
      <c r="I222">
        <f t="shared" si="19"/>
        <v>0.19509089579262096</v>
      </c>
    </row>
    <row r="223" spans="1:9" x14ac:dyDescent="0.35">
      <c r="A223" t="s">
        <v>5</v>
      </c>
      <c r="B223" t="s">
        <v>4</v>
      </c>
      <c r="C223">
        <v>0.27817388998457199</v>
      </c>
      <c r="D223">
        <v>0.72182611001542696</v>
      </c>
      <c r="E223">
        <f t="shared" si="15"/>
        <v>0</v>
      </c>
      <c r="F223">
        <f t="shared" si="16"/>
        <v>1</v>
      </c>
      <c r="G223">
        <f t="shared" si="17"/>
        <v>-0.72182611001542696</v>
      </c>
      <c r="H223">
        <f t="shared" si="18"/>
        <v>0.52103293310000331</v>
      </c>
      <c r="I223">
        <f t="shared" si="19"/>
        <v>0.72182611001542696</v>
      </c>
    </row>
    <row r="224" spans="1:9" x14ac:dyDescent="0.35">
      <c r="A224" t="s">
        <v>5</v>
      </c>
      <c r="B224" t="s">
        <v>4</v>
      </c>
      <c r="C224">
        <v>0.32983347322423701</v>
      </c>
      <c r="D224">
        <v>0.67016652677576205</v>
      </c>
      <c r="E224">
        <f t="shared" si="15"/>
        <v>0</v>
      </c>
      <c r="F224">
        <f t="shared" si="16"/>
        <v>1</v>
      </c>
      <c r="G224">
        <f t="shared" si="17"/>
        <v>-0.67016652677576205</v>
      </c>
      <c r="H224">
        <f t="shared" si="18"/>
        <v>0.44912317361068821</v>
      </c>
      <c r="I224">
        <f t="shared" si="19"/>
        <v>0.67016652677576205</v>
      </c>
    </row>
    <row r="225" spans="1:9" x14ac:dyDescent="0.35">
      <c r="A225" t="s">
        <v>4</v>
      </c>
      <c r="B225" t="s">
        <v>4</v>
      </c>
      <c r="C225">
        <v>0.156384390509064</v>
      </c>
      <c r="D225">
        <v>0.84361560949093495</v>
      </c>
      <c r="E225">
        <f t="shared" si="15"/>
        <v>1</v>
      </c>
      <c r="F225">
        <f t="shared" si="16"/>
        <v>1</v>
      </c>
      <c r="G225">
        <f t="shared" si="17"/>
        <v>0.15638439050906505</v>
      </c>
      <c r="H225">
        <f t="shared" si="18"/>
        <v>2.4456077594891757E-2</v>
      </c>
      <c r="I225">
        <f t="shared" si="19"/>
        <v>0.15638439050906505</v>
      </c>
    </row>
    <row r="226" spans="1:9" x14ac:dyDescent="0.35">
      <c r="A226" t="s">
        <v>4</v>
      </c>
      <c r="B226" t="s">
        <v>4</v>
      </c>
      <c r="C226">
        <v>0.18054137662537401</v>
      </c>
      <c r="D226">
        <v>0.81945862337462505</v>
      </c>
      <c r="E226">
        <f t="shared" si="15"/>
        <v>1</v>
      </c>
      <c r="F226">
        <f t="shared" si="16"/>
        <v>1</v>
      </c>
      <c r="G226">
        <f t="shared" si="17"/>
        <v>0.18054137662537495</v>
      </c>
      <c r="H226">
        <f t="shared" si="18"/>
        <v>3.2595188673785483E-2</v>
      </c>
      <c r="I226">
        <f t="shared" si="19"/>
        <v>0.18054137662537495</v>
      </c>
    </row>
    <row r="227" spans="1:9" x14ac:dyDescent="0.35">
      <c r="A227" t="s">
        <v>4</v>
      </c>
      <c r="B227" t="s">
        <v>4</v>
      </c>
      <c r="C227">
        <v>0.27026559222273699</v>
      </c>
      <c r="D227">
        <v>0.72973440777726195</v>
      </c>
      <c r="E227">
        <f t="shared" si="15"/>
        <v>1</v>
      </c>
      <c r="F227">
        <f t="shared" si="16"/>
        <v>1</v>
      </c>
      <c r="G227">
        <f t="shared" si="17"/>
        <v>0.27026559222273805</v>
      </c>
      <c r="H227">
        <f t="shared" si="18"/>
        <v>7.3043490339507328E-2</v>
      </c>
      <c r="I227">
        <f t="shared" si="19"/>
        <v>0.27026559222273805</v>
      </c>
    </row>
    <row r="228" spans="1:9" x14ac:dyDescent="0.35">
      <c r="A228" t="s">
        <v>4</v>
      </c>
      <c r="B228" t="s">
        <v>4</v>
      </c>
      <c r="C228">
        <v>0.25973307081331498</v>
      </c>
      <c r="D228">
        <v>0.74026692918668402</v>
      </c>
      <c r="E228">
        <f t="shared" si="15"/>
        <v>1</v>
      </c>
      <c r="F228">
        <f t="shared" si="16"/>
        <v>1</v>
      </c>
      <c r="G228">
        <f t="shared" si="17"/>
        <v>0.25973307081331598</v>
      </c>
      <c r="H228">
        <f t="shared" si="18"/>
        <v>6.7461268074115011E-2</v>
      </c>
      <c r="I228">
        <f t="shared" si="19"/>
        <v>0.25973307081331598</v>
      </c>
    </row>
    <row r="229" spans="1:9" x14ac:dyDescent="0.35">
      <c r="A229" t="s">
        <v>4</v>
      </c>
      <c r="B229" t="s">
        <v>4</v>
      </c>
      <c r="C229">
        <v>0.11509276864425499</v>
      </c>
      <c r="D229">
        <v>0.88490723135574401</v>
      </c>
      <c r="E229">
        <f t="shared" si="15"/>
        <v>1</v>
      </c>
      <c r="F229">
        <f t="shared" si="16"/>
        <v>1</v>
      </c>
      <c r="G229">
        <f t="shared" si="17"/>
        <v>0.11509276864425599</v>
      </c>
      <c r="H229">
        <f t="shared" si="18"/>
        <v>1.3246345394200236E-2</v>
      </c>
      <c r="I229">
        <f t="shared" si="19"/>
        <v>0.11509276864425599</v>
      </c>
    </row>
    <row r="230" spans="1:9" x14ac:dyDescent="0.35">
      <c r="A230" t="s">
        <v>4</v>
      </c>
      <c r="B230" t="s">
        <v>4</v>
      </c>
      <c r="C230">
        <v>0.25332399692626101</v>
      </c>
      <c r="D230">
        <v>0.74667600307373805</v>
      </c>
      <c r="E230">
        <f t="shared" si="15"/>
        <v>1</v>
      </c>
      <c r="F230">
        <f t="shared" si="16"/>
        <v>1</v>
      </c>
      <c r="G230">
        <f t="shared" si="17"/>
        <v>0.25332399692626195</v>
      </c>
      <c r="H230">
        <f t="shared" si="18"/>
        <v>6.4173047418696769E-2</v>
      </c>
      <c r="I230">
        <f t="shared" si="19"/>
        <v>0.25332399692626195</v>
      </c>
    </row>
    <row r="231" spans="1:9" x14ac:dyDescent="0.35">
      <c r="A231" t="s">
        <v>4</v>
      </c>
      <c r="B231" t="s">
        <v>4</v>
      </c>
      <c r="C231">
        <v>0.13298073068826799</v>
      </c>
      <c r="D231">
        <v>0.86701926931173101</v>
      </c>
      <c r="E231">
        <f t="shared" si="15"/>
        <v>1</v>
      </c>
      <c r="F231">
        <f t="shared" si="16"/>
        <v>1</v>
      </c>
      <c r="G231">
        <f t="shared" si="17"/>
        <v>0.13298073068826899</v>
      </c>
      <c r="H231">
        <f t="shared" si="18"/>
        <v>1.7683874734385926E-2</v>
      </c>
      <c r="I231">
        <f t="shared" si="19"/>
        <v>0.13298073068826899</v>
      </c>
    </row>
    <row r="232" spans="1:9" x14ac:dyDescent="0.35">
      <c r="A232" t="s">
        <v>5</v>
      </c>
      <c r="B232" t="s">
        <v>4</v>
      </c>
      <c r="C232">
        <v>0.102663808924157</v>
      </c>
      <c r="D232">
        <v>0.89733619107584195</v>
      </c>
      <c r="E232">
        <f t="shared" si="15"/>
        <v>0</v>
      </c>
      <c r="F232">
        <f t="shared" si="16"/>
        <v>1</v>
      </c>
      <c r="G232">
        <f t="shared" si="17"/>
        <v>-0.89733619107584195</v>
      </c>
      <c r="H232">
        <f t="shared" si="18"/>
        <v>0.80521223981449996</v>
      </c>
      <c r="I232">
        <f t="shared" si="19"/>
        <v>0.89733619107584195</v>
      </c>
    </row>
    <row r="233" spans="1:9" x14ac:dyDescent="0.35">
      <c r="A233" t="s">
        <v>4</v>
      </c>
      <c r="B233" t="s">
        <v>4</v>
      </c>
      <c r="C233">
        <v>9.8623947052644503E-2</v>
      </c>
      <c r="D233">
        <v>0.90137605294735501</v>
      </c>
      <c r="E233">
        <f t="shared" si="15"/>
        <v>1</v>
      </c>
      <c r="F233">
        <f t="shared" si="16"/>
        <v>1</v>
      </c>
      <c r="G233">
        <f t="shared" si="17"/>
        <v>9.8623947052644989E-2</v>
      </c>
      <c r="H233">
        <f t="shared" si="18"/>
        <v>9.7266829322429221E-3</v>
      </c>
      <c r="I233">
        <f t="shared" si="19"/>
        <v>9.8623947052644989E-2</v>
      </c>
    </row>
    <row r="234" spans="1:9" x14ac:dyDescent="0.35">
      <c r="A234" t="s">
        <v>4</v>
      </c>
      <c r="B234" t="s">
        <v>4</v>
      </c>
      <c r="C234">
        <v>0.168168939572479</v>
      </c>
      <c r="D234">
        <v>0.83183106042751997</v>
      </c>
      <c r="E234">
        <f t="shared" si="15"/>
        <v>1</v>
      </c>
      <c r="F234">
        <f t="shared" si="16"/>
        <v>1</v>
      </c>
      <c r="G234">
        <f t="shared" si="17"/>
        <v>0.16816893957248003</v>
      </c>
      <c r="H234">
        <f t="shared" si="18"/>
        <v>2.8280792236932438E-2</v>
      </c>
      <c r="I234">
        <f t="shared" si="19"/>
        <v>0.16816893957248003</v>
      </c>
    </row>
    <row r="235" spans="1:9" x14ac:dyDescent="0.35">
      <c r="A235" t="s">
        <v>4</v>
      </c>
      <c r="B235" t="s">
        <v>5</v>
      </c>
      <c r="C235">
        <v>0.43124354917552898</v>
      </c>
      <c r="D235">
        <v>0.56875645082447002</v>
      </c>
      <c r="E235">
        <f t="shared" si="15"/>
        <v>1</v>
      </c>
      <c r="F235">
        <f t="shared" si="16"/>
        <v>1</v>
      </c>
      <c r="G235">
        <f t="shared" si="17"/>
        <v>0.43124354917552998</v>
      </c>
      <c r="H235">
        <f t="shared" si="18"/>
        <v>0.18597099870550773</v>
      </c>
      <c r="I235">
        <f t="shared" si="19"/>
        <v>0.43124354917552998</v>
      </c>
    </row>
    <row r="236" spans="1:9" x14ac:dyDescent="0.35">
      <c r="A236" t="s">
        <v>4</v>
      </c>
      <c r="B236" t="s">
        <v>5</v>
      </c>
      <c r="C236">
        <v>0.531095396490746</v>
      </c>
      <c r="D236">
        <v>0.468904603509253</v>
      </c>
      <c r="E236">
        <f t="shared" si="15"/>
        <v>1</v>
      </c>
      <c r="F236">
        <f t="shared" si="16"/>
        <v>1</v>
      </c>
      <c r="G236">
        <f t="shared" si="17"/>
        <v>0.531095396490747</v>
      </c>
      <c r="H236">
        <f t="shared" si="18"/>
        <v>0.28206232017366378</v>
      </c>
      <c r="I236">
        <f t="shared" si="19"/>
        <v>0.531095396490747</v>
      </c>
    </row>
    <row r="237" spans="1:9" x14ac:dyDescent="0.35">
      <c r="A237" t="s">
        <v>4</v>
      </c>
      <c r="B237" t="s">
        <v>4</v>
      </c>
      <c r="C237">
        <v>0.168877622264056</v>
      </c>
      <c r="D237">
        <v>0.831122377735943</v>
      </c>
      <c r="E237">
        <f t="shared" si="15"/>
        <v>1</v>
      </c>
      <c r="F237">
        <f t="shared" si="16"/>
        <v>1</v>
      </c>
      <c r="G237">
        <f t="shared" si="17"/>
        <v>0.168877622264057</v>
      </c>
      <c r="H237">
        <f t="shared" si="18"/>
        <v>2.8519651301561522E-2</v>
      </c>
      <c r="I237">
        <f t="shared" si="19"/>
        <v>0.168877622264057</v>
      </c>
    </row>
    <row r="238" spans="1:9" x14ac:dyDescent="0.35">
      <c r="A238" t="s">
        <v>4</v>
      </c>
      <c r="B238" t="s">
        <v>4</v>
      </c>
      <c r="C238">
        <v>0.19594781163072</v>
      </c>
      <c r="D238">
        <v>0.80405218836927905</v>
      </c>
      <c r="E238">
        <f t="shared" si="15"/>
        <v>1</v>
      </c>
      <c r="F238">
        <f t="shared" si="16"/>
        <v>1</v>
      </c>
      <c r="G238">
        <f t="shared" si="17"/>
        <v>0.19594781163072095</v>
      </c>
      <c r="H238">
        <f t="shared" si="18"/>
        <v>3.8395544882868497E-2</v>
      </c>
      <c r="I238">
        <f t="shared" si="19"/>
        <v>0.19594781163072095</v>
      </c>
    </row>
    <row r="239" spans="1:9" x14ac:dyDescent="0.35">
      <c r="A239" t="s">
        <v>4</v>
      </c>
      <c r="B239" t="s">
        <v>4</v>
      </c>
      <c r="C239">
        <v>0.124320160400356</v>
      </c>
      <c r="D239">
        <v>0.87567983959964302</v>
      </c>
      <c r="E239">
        <f t="shared" si="15"/>
        <v>1</v>
      </c>
      <c r="F239">
        <f t="shared" si="16"/>
        <v>1</v>
      </c>
      <c r="G239">
        <f t="shared" si="17"/>
        <v>0.12432016040035698</v>
      </c>
      <c r="H239">
        <f t="shared" si="18"/>
        <v>1.5455502281970488E-2</v>
      </c>
      <c r="I239">
        <f t="shared" si="19"/>
        <v>0.12432016040035698</v>
      </c>
    </row>
    <row r="240" spans="1:9" x14ac:dyDescent="0.35">
      <c r="A240" t="s">
        <v>5</v>
      </c>
      <c r="B240" t="s">
        <v>5</v>
      </c>
      <c r="C240">
        <v>0.46739306872263497</v>
      </c>
      <c r="D240">
        <v>0.53260693127736403</v>
      </c>
      <c r="E240">
        <f t="shared" si="15"/>
        <v>0</v>
      </c>
      <c r="F240">
        <f t="shared" si="16"/>
        <v>1</v>
      </c>
      <c r="G240">
        <f t="shared" si="17"/>
        <v>-0.53260693127736403</v>
      </c>
      <c r="H240">
        <f t="shared" si="18"/>
        <v>0.28367014324469075</v>
      </c>
      <c r="I240">
        <f t="shared" si="19"/>
        <v>0.53260693127736403</v>
      </c>
    </row>
    <row r="241" spans="1:9" x14ac:dyDescent="0.35">
      <c r="A241" t="s">
        <v>5</v>
      </c>
      <c r="B241" t="s">
        <v>4</v>
      </c>
      <c r="C241">
        <v>0.30795922473834703</v>
      </c>
      <c r="D241">
        <v>0.69204077526165197</v>
      </c>
      <c r="E241">
        <f t="shared" si="15"/>
        <v>0</v>
      </c>
      <c r="F241">
        <f t="shared" si="16"/>
        <v>1</v>
      </c>
      <c r="G241">
        <f t="shared" si="17"/>
        <v>-0.69204077526165197</v>
      </c>
      <c r="H241">
        <f t="shared" si="18"/>
        <v>0.47892043462474831</v>
      </c>
      <c r="I241">
        <f t="shared" si="19"/>
        <v>0.69204077526165197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C478-5DF9-44F7-948C-B28F1FD0EDBB}">
  <dimension ref="A1:R241"/>
  <sheetViews>
    <sheetView tabSelected="1" topLeftCell="H4" workbookViewId="0">
      <selection activeCell="O13" sqref="O13"/>
    </sheetView>
  </sheetViews>
  <sheetFormatPr defaultRowHeight="14.5" x14ac:dyDescent="0.35"/>
  <cols>
    <col min="1" max="1" width="12.26953125" bestFit="1" customWidth="1"/>
    <col min="2" max="2" width="22.81640625" bestFit="1" customWidth="1"/>
    <col min="3" max="3" width="19.90625" bestFit="1" customWidth="1"/>
    <col min="4" max="4" width="17.1796875" bestFit="1" customWidth="1"/>
    <col min="5" max="5" width="11.81640625" bestFit="1" customWidth="1"/>
    <col min="6" max="6" width="11.54296875" bestFit="1" customWidth="1"/>
    <col min="7" max="7" width="11.6328125" bestFit="1" customWidth="1"/>
    <col min="8" max="8" width="12" bestFit="1" customWidth="1"/>
    <col min="9" max="9" width="13.453125" bestFit="1" customWidth="1"/>
    <col min="10" max="10" width="18.1796875" bestFit="1" customWidth="1"/>
    <col min="11" max="11" width="18.1796875" customWidth="1"/>
    <col min="13" max="13" width="16.36328125" bestFit="1" customWidth="1"/>
    <col min="14" max="18" width="11.81640625" bestFit="1" customWidth="1"/>
  </cols>
  <sheetData>
    <row r="1" spans="1:18" x14ac:dyDescent="0.35">
      <c r="A1" t="s">
        <v>15</v>
      </c>
      <c r="B1" t="s">
        <v>3</v>
      </c>
      <c r="C1" t="s">
        <v>11</v>
      </c>
      <c r="D1" t="s">
        <v>8</v>
      </c>
      <c r="E1" t="s">
        <v>14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36</v>
      </c>
      <c r="N1" t="s">
        <v>20</v>
      </c>
      <c r="O1" t="s">
        <v>19</v>
      </c>
      <c r="P1" t="s">
        <v>21</v>
      </c>
      <c r="Q1" t="s">
        <v>23</v>
      </c>
      <c r="R1" t="s">
        <v>25</v>
      </c>
    </row>
    <row r="2" spans="1:18" x14ac:dyDescent="0.35">
      <c r="A2">
        <v>1</v>
      </c>
      <c r="B2">
        <v>0.56111880836430605</v>
      </c>
      <c r="C2">
        <v>0.77777777777777701</v>
      </c>
      <c r="D2">
        <v>0.71261328010146696</v>
      </c>
      <c r="E2">
        <v>0.48246367903091197</v>
      </c>
      <c r="F2">
        <f>IF(B2&gt;=$N$9,1,0)</f>
        <v>1</v>
      </c>
      <c r="G2">
        <f>IF(C2&gt;=$N$10,1,0)</f>
        <v>0</v>
      </c>
      <c r="H2">
        <f>IF(D2&gt;=$N$11,1,0)</f>
        <v>1</v>
      </c>
      <c r="I2">
        <f>IF(E2&gt;=$N$12,1,0)</f>
        <v>0</v>
      </c>
      <c r="J2">
        <f>F2*$R$2+G2*$R$3+H2*$R$4+I2*$R$5</f>
        <v>0.52235686225090638</v>
      </c>
      <c r="K2">
        <f>IF(J2&gt;=0.5,1,0)</f>
        <v>1</v>
      </c>
      <c r="M2" t="s">
        <v>1</v>
      </c>
      <c r="N2">
        <f>'Logistic Regression'!K2</f>
        <v>0.16107981574013805</v>
      </c>
      <c r="O2">
        <f>'Logistic Regression'!L2</f>
        <v>0.30900415676453363</v>
      </c>
      <c r="P2">
        <f>'Logistic Regression'!M2</f>
        <v>0.40134749997992769</v>
      </c>
      <c r="Q2">
        <f>1/N2</f>
        <v>6.2081024578104165</v>
      </c>
      <c r="R2">
        <f>Q2/$Q$6</f>
        <v>0.26305409410141212</v>
      </c>
    </row>
    <row r="3" spans="1:18" x14ac:dyDescent="0.35">
      <c r="A3">
        <v>0</v>
      </c>
      <c r="B3">
        <v>0.50147128463928503</v>
      </c>
      <c r="C3">
        <v>0.831666666666666</v>
      </c>
      <c r="D3">
        <v>0.604922156764932</v>
      </c>
      <c r="E3">
        <v>0.53088818187884801</v>
      </c>
      <c r="F3">
        <f t="shared" ref="F3:F66" si="0">IF(B3&gt;=$N$9,1,0)</f>
        <v>1</v>
      </c>
      <c r="G3">
        <f t="shared" ref="G3:G66" si="1">IF(C3&gt;=$N$10,1,0)</f>
        <v>1</v>
      </c>
      <c r="H3">
        <f t="shared" ref="H3:H66" si="2">IF(D3&gt;=$N$11,1,0)</f>
        <v>1</v>
      </c>
      <c r="I3">
        <f t="shared" ref="I3:I66" si="3">IF(E3&gt;=$N$12,1,0)</f>
        <v>1</v>
      </c>
      <c r="J3">
        <f t="shared" ref="J3:J66" si="4">F3*$R$2+G3*$R$3+H3*$R$4+I3*$R$5</f>
        <v>1</v>
      </c>
      <c r="K3">
        <f t="shared" ref="K3:K66" si="5">IF(J3&gt;=0.5,1,0)</f>
        <v>1</v>
      </c>
      <c r="M3" t="s">
        <v>9</v>
      </c>
      <c r="N3">
        <f>'Random Forest'!K2</f>
        <v>0.17390153358449861</v>
      </c>
      <c r="O3">
        <f>'Random Forest'!L2</f>
        <v>0.35109077380952403</v>
      </c>
      <c r="P3">
        <f>'Random Forest'!M2</f>
        <v>0.41701502800798274</v>
      </c>
      <c r="Q3">
        <f t="shared" ref="Q3:Q5" si="6">1/N3</f>
        <v>5.7503805710494253</v>
      </c>
      <c r="R3">
        <f t="shared" ref="R3:R5" si="7">Q3/$Q$6</f>
        <v>0.24365917961819197</v>
      </c>
    </row>
    <row r="4" spans="1:18" x14ac:dyDescent="0.35">
      <c r="A4">
        <v>1</v>
      </c>
      <c r="B4">
        <v>0.68708313718630598</v>
      </c>
      <c r="C4">
        <v>0.49880952380952298</v>
      </c>
      <c r="D4">
        <v>0.78345503962031005</v>
      </c>
      <c r="E4">
        <v>0.46392687532701599</v>
      </c>
      <c r="F4">
        <f t="shared" si="0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0.52235686225090638</v>
      </c>
      <c r="K4">
        <f t="shared" si="5"/>
        <v>1</v>
      </c>
      <c r="M4" t="s">
        <v>22</v>
      </c>
      <c r="N4">
        <f>'Naive Bayes'!K2</f>
        <v>0.1634101529649522</v>
      </c>
      <c r="O4">
        <f>'Naive Bayes'!L2</f>
        <v>0.3053355453239</v>
      </c>
      <c r="P4">
        <f>'Naive Bayes'!M2</f>
        <v>0.40424021690691814</v>
      </c>
      <c r="Q4">
        <f t="shared" si="6"/>
        <v>6.1195707968921456</v>
      </c>
      <c r="R4">
        <f t="shared" si="7"/>
        <v>0.25930276814949427</v>
      </c>
    </row>
    <row r="5" spans="1:18" x14ac:dyDescent="0.35">
      <c r="A5">
        <v>1</v>
      </c>
      <c r="B5">
        <v>0.81617228389511998</v>
      </c>
      <c r="C5">
        <v>0.82666666666666599</v>
      </c>
      <c r="D5">
        <v>0.90291283422463797</v>
      </c>
      <c r="E5">
        <v>0.60197810591671697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1</v>
      </c>
      <c r="M5" t="s">
        <v>12</v>
      </c>
      <c r="N5">
        <f>SVM!K2</f>
        <v>0.18109235071508231</v>
      </c>
      <c r="O5">
        <f>SVM!L2</f>
        <v>0.3809655238630566</v>
      </c>
      <c r="P5">
        <f>SVM!M2</f>
        <v>0.42554946917495068</v>
      </c>
      <c r="Q5">
        <f t="shared" si="6"/>
        <v>5.52204439365486</v>
      </c>
      <c r="R5">
        <f t="shared" si="7"/>
        <v>0.23398395813090173</v>
      </c>
    </row>
    <row r="6" spans="1:18" x14ac:dyDescent="0.35">
      <c r="A6">
        <v>1</v>
      </c>
      <c r="B6">
        <v>0.71847698973127905</v>
      </c>
      <c r="C6">
        <v>0.83333333333333304</v>
      </c>
      <c r="D6">
        <v>0.40925047650044</v>
      </c>
      <c r="E6">
        <v>0.52230658947413899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1</v>
      </c>
      <c r="M6" t="s">
        <v>24</v>
      </c>
      <c r="Q6">
        <f>SUM(Q2:Q5)</f>
        <v>23.600098219406846</v>
      </c>
    </row>
    <row r="7" spans="1:18" x14ac:dyDescent="0.35">
      <c r="A7">
        <v>1</v>
      </c>
      <c r="B7">
        <v>0.608230572457785</v>
      </c>
      <c r="C7">
        <v>0.60666666666666602</v>
      </c>
      <c r="D7">
        <v>0.93955507741263</v>
      </c>
      <c r="E7">
        <v>0.69042974830779502</v>
      </c>
      <c r="F7">
        <f t="shared" si="0"/>
        <v>1</v>
      </c>
      <c r="G7">
        <f t="shared" si="1"/>
        <v>0</v>
      </c>
      <c r="H7">
        <f t="shared" si="2"/>
        <v>1</v>
      </c>
      <c r="I7">
        <f t="shared" si="3"/>
        <v>1</v>
      </c>
      <c r="J7">
        <f t="shared" si="4"/>
        <v>0.75634082038180805</v>
      </c>
      <c r="K7">
        <f t="shared" si="5"/>
        <v>1</v>
      </c>
    </row>
    <row r="8" spans="1:18" x14ac:dyDescent="0.35">
      <c r="A8">
        <v>1</v>
      </c>
      <c r="B8">
        <v>0.818547890086192</v>
      </c>
      <c r="C8">
        <v>0.83833333333333304</v>
      </c>
      <c r="D8">
        <v>0.56839448376569701</v>
      </c>
      <c r="E8">
        <v>0.79708732156968998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1</v>
      </c>
      <c r="K8">
        <f t="shared" si="5"/>
        <v>1</v>
      </c>
      <c r="M8" s="1" t="s">
        <v>40</v>
      </c>
    </row>
    <row r="9" spans="1:18" x14ac:dyDescent="0.35">
      <c r="A9">
        <v>1</v>
      </c>
      <c r="B9">
        <v>0.69478079098373902</v>
      </c>
      <c r="C9">
        <v>0.54</v>
      </c>
      <c r="D9">
        <v>0.522072779965009</v>
      </c>
      <c r="E9">
        <v>0.68640275312707</v>
      </c>
      <c r="F9">
        <f t="shared" si="0"/>
        <v>1</v>
      </c>
      <c r="G9">
        <f t="shared" si="1"/>
        <v>0</v>
      </c>
      <c r="H9">
        <f t="shared" si="2"/>
        <v>1</v>
      </c>
      <c r="I9">
        <f t="shared" si="3"/>
        <v>1</v>
      </c>
      <c r="J9">
        <f t="shared" si="4"/>
        <v>0.75634082038180805</v>
      </c>
      <c r="K9">
        <f t="shared" si="5"/>
        <v>1</v>
      </c>
      <c r="M9" t="s">
        <v>1</v>
      </c>
      <c r="N9" s="2">
        <v>0.4244019089242741</v>
      </c>
    </row>
    <row r="10" spans="1:18" x14ac:dyDescent="0.35">
      <c r="A10">
        <v>1</v>
      </c>
      <c r="B10">
        <v>0.93490885559914805</v>
      </c>
      <c r="C10">
        <v>0.78333333333333299</v>
      </c>
      <c r="D10">
        <v>0.93838196272307595</v>
      </c>
      <c r="E10">
        <v>0.71238180018809905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  <c r="K10">
        <f t="shared" si="5"/>
        <v>1</v>
      </c>
      <c r="M10" t="s">
        <v>9</v>
      </c>
      <c r="N10" s="2">
        <v>0.78123041461130271</v>
      </c>
    </row>
    <row r="11" spans="1:18" x14ac:dyDescent="0.35">
      <c r="A11">
        <v>1</v>
      </c>
      <c r="B11">
        <v>0.32173850013428301</v>
      </c>
      <c r="C11">
        <v>0.68666666666666598</v>
      </c>
      <c r="D11">
        <v>0.40786830315863398</v>
      </c>
      <c r="E11">
        <v>0.55292603597420797</v>
      </c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0.49328672628039599</v>
      </c>
      <c r="K11">
        <f t="shared" si="5"/>
        <v>0</v>
      </c>
      <c r="M11" t="s">
        <v>22</v>
      </c>
      <c r="N11" s="2">
        <v>0.25980534336500738</v>
      </c>
    </row>
    <row r="12" spans="1:18" x14ac:dyDescent="0.35">
      <c r="A12">
        <v>1</v>
      </c>
      <c r="B12">
        <v>0.987855755122926</v>
      </c>
      <c r="C12">
        <v>0.9</v>
      </c>
      <c r="D12">
        <v>0.98215574105393899</v>
      </c>
      <c r="E12">
        <v>0.88177612686636897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1</v>
      </c>
      <c r="M12" t="s">
        <v>12</v>
      </c>
      <c r="N12" s="2">
        <v>0.50363019672141074</v>
      </c>
    </row>
    <row r="13" spans="1:18" x14ac:dyDescent="0.35">
      <c r="A13">
        <v>1</v>
      </c>
      <c r="B13">
        <v>0.36819982592545097</v>
      </c>
      <c r="C13">
        <v>0.80571428571428505</v>
      </c>
      <c r="D13">
        <v>0.281997241758491</v>
      </c>
      <c r="E13">
        <v>0.56112199259082296</v>
      </c>
      <c r="F13">
        <f t="shared" si="0"/>
        <v>0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0.73694590589858788</v>
      </c>
      <c r="K13">
        <f t="shared" si="5"/>
        <v>1</v>
      </c>
    </row>
    <row r="14" spans="1:18" x14ac:dyDescent="0.35">
      <c r="A14">
        <v>1</v>
      </c>
      <c r="B14">
        <v>0.91370420834313903</v>
      </c>
      <c r="C14">
        <v>0.86416666666666597</v>
      </c>
      <c r="D14">
        <v>0.95055249788627505</v>
      </c>
      <c r="E14">
        <v>0.77573576853574</v>
      </c>
      <c r="F14">
        <f t="shared" si="0"/>
        <v>1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5"/>
        <v>1</v>
      </c>
      <c r="M14" s="1" t="s">
        <v>35</v>
      </c>
    </row>
    <row r="15" spans="1:18" x14ac:dyDescent="0.35">
      <c r="A15">
        <v>1</v>
      </c>
      <c r="B15">
        <v>0.87319686972858401</v>
      </c>
      <c r="C15">
        <v>0.411904761904761</v>
      </c>
      <c r="D15">
        <v>0.846059427520232</v>
      </c>
      <c r="E15">
        <v>0.72299147223234295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0.75634082038180805</v>
      </c>
      <c r="K15">
        <f t="shared" si="5"/>
        <v>1</v>
      </c>
      <c r="N15" t="s">
        <v>33</v>
      </c>
    </row>
    <row r="16" spans="1:18" x14ac:dyDescent="0.35">
      <c r="A16">
        <v>1</v>
      </c>
      <c r="B16">
        <v>0.86197377969132505</v>
      </c>
      <c r="C16">
        <v>0.78</v>
      </c>
      <c r="D16">
        <v>0.90523973126406199</v>
      </c>
      <c r="E16">
        <v>0.59054231267799695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0.75634082038180805</v>
      </c>
      <c r="K16">
        <f t="shared" si="5"/>
        <v>1</v>
      </c>
      <c r="M16" t="s">
        <v>34</v>
      </c>
      <c r="O16" t="s">
        <v>5</v>
      </c>
      <c r="P16" t="s">
        <v>4</v>
      </c>
    </row>
    <row r="17" spans="1:16" x14ac:dyDescent="0.35">
      <c r="A17">
        <v>1</v>
      </c>
      <c r="B17">
        <v>0.95327141273344596</v>
      </c>
      <c r="C17">
        <v>0.78333333333333299</v>
      </c>
      <c r="D17">
        <v>0.98157586908563799</v>
      </c>
      <c r="E17">
        <v>0.84323319208964798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N17" t="s">
        <v>5</v>
      </c>
      <c r="O17">
        <f>COUNTIFS(A2:A561,"=0",K2:K561,"=0")</f>
        <v>34</v>
      </c>
      <c r="P17">
        <f>COUNTIFS(A2:A561,"=0",K2:K561,"=1")</f>
        <v>36</v>
      </c>
    </row>
    <row r="18" spans="1:16" x14ac:dyDescent="0.35">
      <c r="A18">
        <v>1</v>
      </c>
      <c r="B18">
        <v>0.80046990541876994</v>
      </c>
      <c r="C18">
        <v>0.56857142857142795</v>
      </c>
      <c r="D18">
        <v>0.76044374299753803</v>
      </c>
      <c r="E18">
        <v>0.64436209069289596</v>
      </c>
      <c r="F18">
        <f t="shared" si="0"/>
        <v>1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0.75634082038180805</v>
      </c>
      <c r="K18">
        <f t="shared" si="5"/>
        <v>1</v>
      </c>
      <c r="N18" t="s">
        <v>4</v>
      </c>
      <c r="O18">
        <f>COUNTIFS(A2:A561,"=1",K2:K561,"=0")</f>
        <v>9</v>
      </c>
      <c r="P18">
        <f>COUNTIFS(A2:A561,"=1",K2:K561,"=1")</f>
        <v>161</v>
      </c>
    </row>
    <row r="19" spans="1:16" x14ac:dyDescent="0.35">
      <c r="A19">
        <v>1</v>
      </c>
      <c r="B19">
        <v>0.912216161642736</v>
      </c>
      <c r="C19">
        <v>0.745</v>
      </c>
      <c r="D19">
        <v>0.98693158040069995</v>
      </c>
      <c r="E19">
        <v>0.83612188825127798</v>
      </c>
      <c r="F19">
        <f t="shared" si="0"/>
        <v>1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0.75634082038180805</v>
      </c>
      <c r="K19">
        <f t="shared" si="5"/>
        <v>1</v>
      </c>
    </row>
    <row r="20" spans="1:16" x14ac:dyDescent="0.35">
      <c r="A20">
        <v>1</v>
      </c>
      <c r="B20">
        <v>0.74986317752293397</v>
      </c>
      <c r="C20">
        <v>0.53333333333333299</v>
      </c>
      <c r="D20">
        <v>0.47194814866486301</v>
      </c>
      <c r="E20">
        <v>0.65770508172569897</v>
      </c>
      <c r="F20">
        <f t="shared" si="0"/>
        <v>1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0.75634082038180805</v>
      </c>
      <c r="K20">
        <f t="shared" si="5"/>
        <v>1</v>
      </c>
      <c r="M20" t="s">
        <v>37</v>
      </c>
      <c r="N20">
        <f>P18/(P18+P17)</f>
        <v>0.81725888324873097</v>
      </c>
    </row>
    <row r="21" spans="1:16" x14ac:dyDescent="0.35">
      <c r="A21">
        <v>1</v>
      </c>
      <c r="B21">
        <v>0.80617432342356898</v>
      </c>
      <c r="C21">
        <v>0.53472222222222199</v>
      </c>
      <c r="D21">
        <v>0.854294195376742</v>
      </c>
      <c r="E21">
        <v>0.79664434257595196</v>
      </c>
      <c r="F21">
        <f t="shared" si="0"/>
        <v>1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0.75634082038180805</v>
      </c>
      <c r="K21">
        <f t="shared" si="5"/>
        <v>1</v>
      </c>
      <c r="M21" t="s">
        <v>38</v>
      </c>
      <c r="N21">
        <f>P18/(P18+O18)</f>
        <v>0.94705882352941173</v>
      </c>
    </row>
    <row r="22" spans="1:16" x14ac:dyDescent="0.35">
      <c r="A22">
        <v>1</v>
      </c>
      <c r="B22">
        <v>0.55676491232407999</v>
      </c>
      <c r="C22">
        <v>0.68214285714285705</v>
      </c>
      <c r="D22">
        <v>0.51351482897555101</v>
      </c>
      <c r="E22">
        <v>0.69184541762285801</v>
      </c>
      <c r="F22">
        <f t="shared" si="0"/>
        <v>1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0.75634082038180805</v>
      </c>
      <c r="K22">
        <f t="shared" si="5"/>
        <v>1</v>
      </c>
      <c r="M22" t="s">
        <v>39</v>
      </c>
      <c r="N22">
        <f>2*(N20*N21)/(N20+N21)</f>
        <v>0.87738419618528607</v>
      </c>
    </row>
    <row r="23" spans="1:16" x14ac:dyDescent="0.35">
      <c r="A23">
        <v>0</v>
      </c>
      <c r="B23">
        <v>0.616910215703114</v>
      </c>
      <c r="C23">
        <v>0.28249999999999997</v>
      </c>
      <c r="D23">
        <v>0.58013013943064595</v>
      </c>
      <c r="E23">
        <v>0.67363855229917802</v>
      </c>
      <c r="F23">
        <f t="shared" si="0"/>
        <v>1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0.75634082038180805</v>
      </c>
      <c r="K23">
        <f t="shared" si="5"/>
        <v>1</v>
      </c>
    </row>
    <row r="24" spans="1:16" x14ac:dyDescent="0.35">
      <c r="A24">
        <v>1</v>
      </c>
      <c r="B24">
        <v>0.99345364795017599</v>
      </c>
      <c r="C24">
        <v>0.95</v>
      </c>
      <c r="D24">
        <v>0.99436283974957995</v>
      </c>
      <c r="E24">
        <v>0.856111598176165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1</v>
      </c>
      <c r="K24">
        <f t="shared" si="5"/>
        <v>1</v>
      </c>
    </row>
    <row r="25" spans="1:16" x14ac:dyDescent="0.35">
      <c r="A25">
        <v>1</v>
      </c>
      <c r="B25">
        <v>0.85574742237494095</v>
      </c>
      <c r="C25">
        <v>0.83333333333333304</v>
      </c>
      <c r="D25">
        <v>0.882718920644878</v>
      </c>
      <c r="E25">
        <v>0.82788938365215503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1</v>
      </c>
    </row>
    <row r="26" spans="1:16" x14ac:dyDescent="0.35">
      <c r="A26">
        <v>1</v>
      </c>
      <c r="B26">
        <v>8.0618604393983204E-2</v>
      </c>
      <c r="C26">
        <v>0.52500000000000002</v>
      </c>
      <c r="D26">
        <v>1.6545388071008599E-2</v>
      </c>
      <c r="E26">
        <v>0.34693259931967202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6" x14ac:dyDescent="0.35">
      <c r="A27">
        <v>1</v>
      </c>
      <c r="B27">
        <v>0.68452031394049195</v>
      </c>
      <c r="C27">
        <v>0.75222222222222201</v>
      </c>
      <c r="D27">
        <v>0.70285475377579099</v>
      </c>
      <c r="E27">
        <v>0.61741311075678895</v>
      </c>
      <c r="F27">
        <f t="shared" si="0"/>
        <v>1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0.75634082038180805</v>
      </c>
      <c r="K27">
        <f t="shared" si="5"/>
        <v>1</v>
      </c>
    </row>
    <row r="28" spans="1:16" x14ac:dyDescent="0.35">
      <c r="A28">
        <v>1</v>
      </c>
      <c r="B28">
        <v>0.92846687395583205</v>
      </c>
      <c r="C28">
        <v>0.73</v>
      </c>
      <c r="D28">
        <v>0.93439801164993297</v>
      </c>
      <c r="E28">
        <v>0.69968172144665897</v>
      </c>
      <c r="F28">
        <f t="shared" si="0"/>
        <v>1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0.75634082038180805</v>
      </c>
      <c r="K28">
        <f t="shared" si="5"/>
        <v>1</v>
      </c>
    </row>
    <row r="29" spans="1:16" x14ac:dyDescent="0.35">
      <c r="A29">
        <v>1</v>
      </c>
      <c r="B29">
        <v>0.87124725575141704</v>
      </c>
      <c r="C29">
        <v>0.92500000000000004</v>
      </c>
      <c r="D29">
        <v>0.95044047407300303</v>
      </c>
      <c r="E29">
        <v>0.72520719943181999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1</v>
      </c>
      <c r="K29">
        <f t="shared" si="5"/>
        <v>1</v>
      </c>
    </row>
    <row r="30" spans="1:16" x14ac:dyDescent="0.35">
      <c r="A30">
        <v>0</v>
      </c>
      <c r="B30">
        <v>0.760882018658811</v>
      </c>
      <c r="C30">
        <v>0.83928571428571397</v>
      </c>
      <c r="D30">
        <v>0.77767568085101102</v>
      </c>
      <c r="E30">
        <v>0.80386960193686896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1</v>
      </c>
    </row>
    <row r="31" spans="1:16" x14ac:dyDescent="0.35">
      <c r="A31">
        <v>1</v>
      </c>
      <c r="B31">
        <v>0.94499570138449596</v>
      </c>
      <c r="C31">
        <v>0.84</v>
      </c>
      <c r="D31">
        <v>0.84770182709532405</v>
      </c>
      <c r="E31">
        <v>0.88363544125748705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</row>
    <row r="32" spans="1:16" x14ac:dyDescent="0.35">
      <c r="A32">
        <v>1</v>
      </c>
      <c r="B32">
        <v>0.89470523747403596</v>
      </c>
      <c r="C32">
        <v>0.60976190476190395</v>
      </c>
      <c r="D32">
        <v>0.71354702116759905</v>
      </c>
      <c r="E32">
        <v>0.5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0.52235686225090638</v>
      </c>
      <c r="K32">
        <f t="shared" si="5"/>
        <v>1</v>
      </c>
    </row>
    <row r="33" spans="1:11" x14ac:dyDescent="0.35">
      <c r="A33">
        <v>0</v>
      </c>
      <c r="B33">
        <v>0.822748656294223</v>
      </c>
      <c r="C33">
        <v>0.93333333333333302</v>
      </c>
      <c r="D33">
        <v>0.67009006844942398</v>
      </c>
      <c r="E33">
        <v>0.64568475705016104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</row>
    <row r="34" spans="1:11" x14ac:dyDescent="0.35">
      <c r="A34">
        <v>1</v>
      </c>
      <c r="B34">
        <v>0.69947746850259496</v>
      </c>
      <c r="C34">
        <v>0.78083333333333305</v>
      </c>
      <c r="D34">
        <v>0.76434455653903899</v>
      </c>
      <c r="E34">
        <v>0.62135237001810395</v>
      </c>
      <c r="F34">
        <f t="shared" si="0"/>
        <v>1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0.75634082038180805</v>
      </c>
      <c r="K34">
        <f t="shared" si="5"/>
        <v>1</v>
      </c>
    </row>
    <row r="35" spans="1:11" x14ac:dyDescent="0.35">
      <c r="A35">
        <v>0</v>
      </c>
      <c r="B35">
        <v>0.25762265331834899</v>
      </c>
      <c r="C35">
        <v>0.60833333333333295</v>
      </c>
      <c r="D35">
        <v>0.40643643036698002</v>
      </c>
      <c r="E35">
        <v>0.38668532607004702</v>
      </c>
      <c r="F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0.25930276814949427</v>
      </c>
      <c r="K35">
        <f t="shared" si="5"/>
        <v>0</v>
      </c>
    </row>
    <row r="36" spans="1:11" x14ac:dyDescent="0.35">
      <c r="A36">
        <v>0</v>
      </c>
      <c r="B36">
        <v>0.127329697586823</v>
      </c>
      <c r="C36">
        <v>0.37619047619047602</v>
      </c>
      <c r="D36">
        <v>8.99648137798012E-2</v>
      </c>
      <c r="E36">
        <v>0.43035201931453299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35">
      <c r="A37">
        <v>0</v>
      </c>
      <c r="B37">
        <v>0.35309615694345398</v>
      </c>
      <c r="C37">
        <v>0.56499999999999995</v>
      </c>
      <c r="D37">
        <v>0.25203730807807201</v>
      </c>
      <c r="E37">
        <v>0.48885914938852498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35">
      <c r="A38">
        <v>0</v>
      </c>
      <c r="B38">
        <v>0.36160838406660001</v>
      </c>
      <c r="C38">
        <v>0.6</v>
      </c>
      <c r="D38">
        <v>0.29681663927315</v>
      </c>
      <c r="E38">
        <v>0.53545482642416098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0.49328672628039599</v>
      </c>
      <c r="K38">
        <f t="shared" si="5"/>
        <v>0</v>
      </c>
    </row>
    <row r="39" spans="1:11" x14ac:dyDescent="0.35">
      <c r="A39">
        <v>1</v>
      </c>
      <c r="B39">
        <v>0.60191689308981999</v>
      </c>
      <c r="C39">
        <v>0.78888888888888797</v>
      </c>
      <c r="D39">
        <v>0.71254949238937104</v>
      </c>
      <c r="E39">
        <v>0.38745003876539502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0</v>
      </c>
      <c r="J39">
        <f t="shared" si="4"/>
        <v>0.76601604186909833</v>
      </c>
      <c r="K39">
        <f t="shared" si="5"/>
        <v>1</v>
      </c>
    </row>
    <row r="40" spans="1:11" x14ac:dyDescent="0.35">
      <c r="A40">
        <v>0</v>
      </c>
      <c r="B40">
        <v>0.46938082265696901</v>
      </c>
      <c r="C40">
        <v>0.434285714285714</v>
      </c>
      <c r="D40">
        <v>0.22774126373039899</v>
      </c>
      <c r="E40">
        <v>0.62479204668875798</v>
      </c>
      <c r="F40">
        <f t="shared" si="0"/>
        <v>1</v>
      </c>
      <c r="G40">
        <f t="shared" si="1"/>
        <v>0</v>
      </c>
      <c r="H40">
        <f t="shared" si="2"/>
        <v>0</v>
      </c>
      <c r="I40">
        <f t="shared" si="3"/>
        <v>1</v>
      </c>
      <c r="J40">
        <f t="shared" si="4"/>
        <v>0.49703805223231384</v>
      </c>
      <c r="K40">
        <f t="shared" si="5"/>
        <v>0</v>
      </c>
    </row>
    <row r="41" spans="1:11" x14ac:dyDescent="0.35">
      <c r="A41">
        <v>1</v>
      </c>
      <c r="B41">
        <v>0.73933213888525595</v>
      </c>
      <c r="C41">
        <v>0.67999999999999905</v>
      </c>
      <c r="D41">
        <v>0.88820787023149195</v>
      </c>
      <c r="E41">
        <v>0.77703642880930202</v>
      </c>
      <c r="F41">
        <f t="shared" si="0"/>
        <v>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0.75634082038180805</v>
      </c>
      <c r="K41">
        <f t="shared" si="5"/>
        <v>1</v>
      </c>
    </row>
    <row r="42" spans="1:11" x14ac:dyDescent="0.35">
      <c r="A42">
        <v>1</v>
      </c>
      <c r="B42">
        <v>0.81127195269730301</v>
      </c>
      <c r="C42">
        <v>0.8</v>
      </c>
      <c r="D42">
        <v>0.61095636232369999</v>
      </c>
      <c r="E42">
        <v>0.69469014427349296</v>
      </c>
      <c r="F42">
        <f t="shared" si="0"/>
        <v>1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1</v>
      </c>
      <c r="K42">
        <f t="shared" si="5"/>
        <v>1</v>
      </c>
    </row>
    <row r="43" spans="1:11" x14ac:dyDescent="0.35">
      <c r="A43">
        <v>1</v>
      </c>
      <c r="B43">
        <v>0.98189346597808602</v>
      </c>
      <c r="C43">
        <v>0.84</v>
      </c>
      <c r="D43">
        <v>0.98640803632169005</v>
      </c>
      <c r="E43">
        <v>0.847741608832277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</row>
    <row r="44" spans="1:11" x14ac:dyDescent="0.35">
      <c r="A44">
        <v>1</v>
      </c>
      <c r="B44">
        <v>0.951398716489125</v>
      </c>
      <c r="C44">
        <v>0.82499999999999996</v>
      </c>
      <c r="D44">
        <v>0.96350434453887002</v>
      </c>
      <c r="E44">
        <v>0.787727447805318</v>
      </c>
      <c r="F44">
        <f t="shared" si="0"/>
        <v>1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</row>
    <row r="45" spans="1:11" x14ac:dyDescent="0.35">
      <c r="A45">
        <v>1</v>
      </c>
      <c r="B45">
        <v>0.93525583550699798</v>
      </c>
      <c r="C45">
        <v>0.9</v>
      </c>
      <c r="D45">
        <v>0.97161502570859004</v>
      </c>
      <c r="E45">
        <v>0.820154836457611</v>
      </c>
      <c r="F45">
        <f t="shared" si="0"/>
        <v>1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1</v>
      </c>
    </row>
    <row r="46" spans="1:11" x14ac:dyDescent="0.35">
      <c r="A46">
        <v>1</v>
      </c>
      <c r="B46">
        <v>0.90345747191281101</v>
      </c>
      <c r="C46">
        <v>1</v>
      </c>
      <c r="D46">
        <v>0.97140037407169499</v>
      </c>
      <c r="E46">
        <v>0.77712347083230005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</row>
    <row r="47" spans="1:11" x14ac:dyDescent="0.35">
      <c r="A47">
        <v>1</v>
      </c>
      <c r="B47">
        <v>0.97562939676006699</v>
      </c>
      <c r="C47">
        <v>0.91500000000000004</v>
      </c>
      <c r="D47">
        <v>0.99011161710182605</v>
      </c>
      <c r="E47">
        <v>0.69969080629219604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1</v>
      </c>
      <c r="K47">
        <f t="shared" si="5"/>
        <v>1</v>
      </c>
    </row>
    <row r="48" spans="1:11" x14ac:dyDescent="0.35">
      <c r="A48">
        <v>1</v>
      </c>
      <c r="B48">
        <v>0.86838732770813698</v>
      </c>
      <c r="C48">
        <v>0.88</v>
      </c>
      <c r="D48">
        <v>0.93575488442713795</v>
      </c>
      <c r="E48">
        <v>0.80530901062594995</v>
      </c>
      <c r="F48">
        <f t="shared" si="0"/>
        <v>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1</v>
      </c>
    </row>
    <row r="49" spans="1:11" x14ac:dyDescent="0.35">
      <c r="A49">
        <v>1</v>
      </c>
      <c r="B49">
        <v>0.55796199611758501</v>
      </c>
      <c r="C49">
        <v>0.62</v>
      </c>
      <c r="D49">
        <v>0.57745726033246603</v>
      </c>
      <c r="E49">
        <v>0.50984155879061999</v>
      </c>
      <c r="F49">
        <f t="shared" si="0"/>
        <v>1</v>
      </c>
      <c r="G49">
        <f t="shared" si="1"/>
        <v>0</v>
      </c>
      <c r="H49">
        <f t="shared" si="2"/>
        <v>1</v>
      </c>
      <c r="I49">
        <f t="shared" si="3"/>
        <v>1</v>
      </c>
      <c r="J49">
        <f t="shared" si="4"/>
        <v>0.75634082038180805</v>
      </c>
      <c r="K49">
        <f t="shared" si="5"/>
        <v>1</v>
      </c>
    </row>
    <row r="50" spans="1:11" x14ac:dyDescent="0.35">
      <c r="A50">
        <v>0</v>
      </c>
      <c r="B50">
        <v>0.95507195282514901</v>
      </c>
      <c r="C50">
        <v>0.78333333333333299</v>
      </c>
      <c r="D50">
        <v>0.881130765395995</v>
      </c>
      <c r="E50">
        <v>0.82140784029717395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1</v>
      </c>
      <c r="K50">
        <f t="shared" si="5"/>
        <v>1</v>
      </c>
    </row>
    <row r="51" spans="1:11" x14ac:dyDescent="0.35">
      <c r="A51">
        <v>1</v>
      </c>
      <c r="B51">
        <v>0.98954191419677995</v>
      </c>
      <c r="C51">
        <v>0.84166666666666601</v>
      </c>
      <c r="D51">
        <v>0.97917120997816598</v>
      </c>
      <c r="E51">
        <v>0.74434427663588798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1</v>
      </c>
      <c r="K51">
        <f t="shared" si="5"/>
        <v>1</v>
      </c>
    </row>
    <row r="52" spans="1:11" x14ac:dyDescent="0.35">
      <c r="A52">
        <v>1</v>
      </c>
      <c r="B52">
        <v>0.79126371701570897</v>
      </c>
      <c r="C52">
        <v>0.65</v>
      </c>
      <c r="D52">
        <v>0.63826284070199601</v>
      </c>
      <c r="E52">
        <v>0.67519438438500701</v>
      </c>
      <c r="F52">
        <f t="shared" si="0"/>
        <v>1</v>
      </c>
      <c r="G52">
        <f t="shared" si="1"/>
        <v>0</v>
      </c>
      <c r="H52">
        <f t="shared" si="2"/>
        <v>1</v>
      </c>
      <c r="I52">
        <f t="shared" si="3"/>
        <v>1</v>
      </c>
      <c r="J52">
        <f t="shared" si="4"/>
        <v>0.75634082038180805</v>
      </c>
      <c r="K52">
        <f t="shared" si="5"/>
        <v>1</v>
      </c>
    </row>
    <row r="53" spans="1:11" x14ac:dyDescent="0.35">
      <c r="A53">
        <v>0</v>
      </c>
      <c r="B53">
        <v>0.73203914085157595</v>
      </c>
      <c r="C53">
        <v>0.59499999999999997</v>
      </c>
      <c r="D53">
        <v>0.90243700846100305</v>
      </c>
      <c r="E53">
        <v>0.568400668125155</v>
      </c>
      <c r="F53">
        <f t="shared" si="0"/>
        <v>1</v>
      </c>
      <c r="G53">
        <f t="shared" si="1"/>
        <v>0</v>
      </c>
      <c r="H53">
        <f t="shared" si="2"/>
        <v>1</v>
      </c>
      <c r="I53">
        <f t="shared" si="3"/>
        <v>1</v>
      </c>
      <c r="J53">
        <f t="shared" si="4"/>
        <v>0.75634082038180805</v>
      </c>
      <c r="K53">
        <f t="shared" si="5"/>
        <v>1</v>
      </c>
    </row>
    <row r="54" spans="1:11" x14ac:dyDescent="0.35">
      <c r="A54">
        <v>1</v>
      </c>
      <c r="B54">
        <v>0.48103722326079901</v>
      </c>
      <c r="C54">
        <v>0.64761904761904698</v>
      </c>
      <c r="D54">
        <v>0.294542885352295</v>
      </c>
      <c r="E54">
        <v>0.41688331350825297</v>
      </c>
      <c r="F54">
        <f t="shared" si="0"/>
        <v>1</v>
      </c>
      <c r="G54">
        <f t="shared" si="1"/>
        <v>0</v>
      </c>
      <c r="H54">
        <f t="shared" si="2"/>
        <v>1</v>
      </c>
      <c r="I54">
        <f t="shared" si="3"/>
        <v>0</v>
      </c>
      <c r="J54">
        <f t="shared" si="4"/>
        <v>0.52235686225090638</v>
      </c>
      <c r="K54">
        <f t="shared" si="5"/>
        <v>1</v>
      </c>
    </row>
    <row r="55" spans="1:11" x14ac:dyDescent="0.35">
      <c r="A55">
        <v>1</v>
      </c>
      <c r="B55">
        <v>0.92674554588069502</v>
      </c>
      <c r="C55">
        <v>0.95</v>
      </c>
      <c r="D55">
        <v>0.94048622530656101</v>
      </c>
      <c r="E55">
        <v>0.75572481926178603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1</v>
      </c>
      <c r="K55">
        <f t="shared" si="5"/>
        <v>1</v>
      </c>
    </row>
    <row r="56" spans="1:11" x14ac:dyDescent="0.35">
      <c r="A56">
        <v>1</v>
      </c>
      <c r="B56">
        <v>0.71761611389476898</v>
      </c>
      <c r="C56">
        <v>0.65</v>
      </c>
      <c r="D56">
        <v>0.585583851521985</v>
      </c>
      <c r="E56">
        <v>0.73197107240291703</v>
      </c>
      <c r="F56">
        <f t="shared" si="0"/>
        <v>1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0.75634082038180805</v>
      </c>
      <c r="K56">
        <f t="shared" si="5"/>
        <v>1</v>
      </c>
    </row>
    <row r="57" spans="1:11" x14ac:dyDescent="0.35">
      <c r="A57">
        <v>1</v>
      </c>
      <c r="B57">
        <v>0.92438121023584097</v>
      </c>
      <c r="C57">
        <v>0.64666666666666595</v>
      </c>
      <c r="D57">
        <v>0.85919792903692904</v>
      </c>
      <c r="E57">
        <v>0.63687769797749005</v>
      </c>
      <c r="F57">
        <f t="shared" si="0"/>
        <v>1</v>
      </c>
      <c r="G57">
        <f t="shared" si="1"/>
        <v>0</v>
      </c>
      <c r="H57">
        <f t="shared" si="2"/>
        <v>1</v>
      </c>
      <c r="I57">
        <f t="shared" si="3"/>
        <v>1</v>
      </c>
      <c r="J57">
        <f t="shared" si="4"/>
        <v>0.75634082038180805</v>
      </c>
      <c r="K57">
        <f t="shared" si="5"/>
        <v>1</v>
      </c>
    </row>
    <row r="58" spans="1:11" x14ac:dyDescent="0.35">
      <c r="A58">
        <v>1</v>
      </c>
      <c r="B58">
        <v>0.87850463946083202</v>
      </c>
      <c r="C58">
        <v>0.71499999999999997</v>
      </c>
      <c r="D58">
        <v>0.77625487947231298</v>
      </c>
      <c r="E58">
        <v>0.64625178172575104</v>
      </c>
      <c r="F58">
        <f t="shared" si="0"/>
        <v>1</v>
      </c>
      <c r="G58">
        <f t="shared" si="1"/>
        <v>0</v>
      </c>
      <c r="H58">
        <f t="shared" si="2"/>
        <v>1</v>
      </c>
      <c r="I58">
        <f t="shared" si="3"/>
        <v>1</v>
      </c>
      <c r="J58">
        <f t="shared" si="4"/>
        <v>0.75634082038180805</v>
      </c>
      <c r="K58">
        <f t="shared" si="5"/>
        <v>1</v>
      </c>
    </row>
    <row r="59" spans="1:11" x14ac:dyDescent="0.35">
      <c r="A59">
        <v>1</v>
      </c>
      <c r="B59">
        <v>0.71507500899651999</v>
      </c>
      <c r="C59">
        <v>0.5625</v>
      </c>
      <c r="D59">
        <v>0.92978745182698397</v>
      </c>
      <c r="E59">
        <v>0.74343861978637704</v>
      </c>
      <c r="F59">
        <f t="shared" si="0"/>
        <v>1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0.75634082038180805</v>
      </c>
      <c r="K59">
        <f t="shared" si="5"/>
        <v>1</v>
      </c>
    </row>
    <row r="60" spans="1:11" x14ac:dyDescent="0.35">
      <c r="A60">
        <v>1</v>
      </c>
      <c r="B60">
        <v>0.96282330975388897</v>
      </c>
      <c r="C60">
        <v>0.86</v>
      </c>
      <c r="D60">
        <v>0.96869040752626501</v>
      </c>
      <c r="E60">
        <v>0.76805008103351702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1</v>
      </c>
    </row>
    <row r="61" spans="1:11" x14ac:dyDescent="0.35">
      <c r="A61">
        <v>1</v>
      </c>
      <c r="B61">
        <v>0.75294346473440898</v>
      </c>
      <c r="C61">
        <v>0.53333333333333299</v>
      </c>
      <c r="D61">
        <v>0.57194396076419496</v>
      </c>
      <c r="E61">
        <v>0.50937955265434098</v>
      </c>
      <c r="F61">
        <f t="shared" si="0"/>
        <v>1</v>
      </c>
      <c r="G61">
        <f t="shared" si="1"/>
        <v>0</v>
      </c>
      <c r="H61">
        <f t="shared" si="2"/>
        <v>1</v>
      </c>
      <c r="I61">
        <f t="shared" si="3"/>
        <v>1</v>
      </c>
      <c r="J61">
        <f t="shared" si="4"/>
        <v>0.75634082038180805</v>
      </c>
      <c r="K61">
        <f t="shared" si="5"/>
        <v>1</v>
      </c>
    </row>
    <row r="62" spans="1:11" x14ac:dyDescent="0.35">
      <c r="A62">
        <v>0</v>
      </c>
      <c r="B62">
        <v>0.82843505196203204</v>
      </c>
      <c r="C62">
        <v>0.76666666666666605</v>
      </c>
      <c r="D62">
        <v>0.72063916714538301</v>
      </c>
      <c r="E62">
        <v>0.57721428622003501</v>
      </c>
      <c r="F62">
        <f t="shared" si="0"/>
        <v>1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0.75634082038180805</v>
      </c>
      <c r="K62">
        <f t="shared" si="5"/>
        <v>1</v>
      </c>
    </row>
    <row r="63" spans="1:11" x14ac:dyDescent="0.35">
      <c r="A63">
        <v>1</v>
      </c>
      <c r="B63">
        <v>0.46490959647229102</v>
      </c>
      <c r="C63">
        <v>0.61166666666666603</v>
      </c>
      <c r="D63">
        <v>0.43639880571558698</v>
      </c>
      <c r="E63">
        <v>0.59246390820346195</v>
      </c>
      <c r="F63">
        <f t="shared" si="0"/>
        <v>1</v>
      </c>
      <c r="G63">
        <f t="shared" si="1"/>
        <v>0</v>
      </c>
      <c r="H63">
        <f t="shared" si="2"/>
        <v>1</v>
      </c>
      <c r="I63">
        <f t="shared" si="3"/>
        <v>1</v>
      </c>
      <c r="J63">
        <f t="shared" si="4"/>
        <v>0.75634082038180805</v>
      </c>
      <c r="K63">
        <f t="shared" si="5"/>
        <v>1</v>
      </c>
    </row>
    <row r="64" spans="1:11" x14ac:dyDescent="0.35">
      <c r="A64">
        <v>1</v>
      </c>
      <c r="B64">
        <v>0.72511886165166295</v>
      </c>
      <c r="C64">
        <v>0.74166666666666603</v>
      </c>
      <c r="D64">
        <v>0.79594356903015895</v>
      </c>
      <c r="E64">
        <v>0.73179891802805297</v>
      </c>
      <c r="F64">
        <f t="shared" si="0"/>
        <v>1</v>
      </c>
      <c r="G64">
        <f t="shared" si="1"/>
        <v>0</v>
      </c>
      <c r="H64">
        <f t="shared" si="2"/>
        <v>1</v>
      </c>
      <c r="I64">
        <f t="shared" si="3"/>
        <v>1</v>
      </c>
      <c r="J64">
        <f t="shared" si="4"/>
        <v>0.75634082038180805</v>
      </c>
      <c r="K64">
        <f t="shared" si="5"/>
        <v>1</v>
      </c>
    </row>
    <row r="65" spans="1:11" x14ac:dyDescent="0.35">
      <c r="A65">
        <v>1</v>
      </c>
      <c r="B65">
        <v>0.88150496702206405</v>
      </c>
      <c r="C65">
        <v>0.86809523809523803</v>
      </c>
      <c r="D65">
        <v>0.90103989802360596</v>
      </c>
      <c r="E65">
        <v>0.85139738157084799</v>
      </c>
      <c r="F65">
        <f t="shared" si="0"/>
        <v>1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1</v>
      </c>
      <c r="K65">
        <f t="shared" si="5"/>
        <v>1</v>
      </c>
    </row>
    <row r="66" spans="1:11" x14ac:dyDescent="0.35">
      <c r="A66">
        <v>1</v>
      </c>
      <c r="B66">
        <v>0.96908896639129904</v>
      </c>
      <c r="C66">
        <v>0.78333333333333299</v>
      </c>
      <c r="D66">
        <v>0.95418300799552103</v>
      </c>
      <c r="E66">
        <v>0.80812178260612799</v>
      </c>
      <c r="F66">
        <f t="shared" si="0"/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1</v>
      </c>
      <c r="K66">
        <f t="shared" si="5"/>
        <v>1</v>
      </c>
    </row>
    <row r="67" spans="1:11" x14ac:dyDescent="0.35">
      <c r="A67">
        <v>1</v>
      </c>
      <c r="B67">
        <v>0.71800354787596499</v>
      </c>
      <c r="C67">
        <v>0.46666666666666601</v>
      </c>
      <c r="D67">
        <v>0.183372602604083</v>
      </c>
      <c r="E67">
        <v>0.61137825436415205</v>
      </c>
      <c r="F67">
        <f t="shared" ref="F67:F130" si="8">IF(B67&gt;=$N$9,1,0)</f>
        <v>1</v>
      </c>
      <c r="G67">
        <f t="shared" ref="G67:G130" si="9">IF(C67&gt;=$N$10,1,0)</f>
        <v>0</v>
      </c>
      <c r="H67">
        <f t="shared" ref="H67:H130" si="10">IF(D67&gt;=$N$11,1,0)</f>
        <v>0</v>
      </c>
      <c r="I67">
        <f t="shared" ref="I67:I130" si="11">IF(E67&gt;=$N$12,1,0)</f>
        <v>1</v>
      </c>
      <c r="J67">
        <f t="shared" ref="J67:J130" si="12">F67*$R$2+G67*$R$3+H67*$R$4+I67*$R$5</f>
        <v>0.49703805223231384</v>
      </c>
      <c r="K67">
        <f t="shared" ref="K67:K130" si="13">IF(J67&gt;=0.5,1,0)</f>
        <v>0</v>
      </c>
    </row>
    <row r="68" spans="1:11" x14ac:dyDescent="0.35">
      <c r="A68">
        <v>0</v>
      </c>
      <c r="B68">
        <v>0.38466389861842698</v>
      </c>
      <c r="C68">
        <v>0.655555555555555</v>
      </c>
      <c r="D68">
        <v>0.179218142945376</v>
      </c>
      <c r="E68">
        <v>0.36223724254830197</v>
      </c>
      <c r="F68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  <c r="J68">
        <f t="shared" si="12"/>
        <v>0</v>
      </c>
      <c r="K68">
        <f t="shared" si="13"/>
        <v>0</v>
      </c>
    </row>
    <row r="69" spans="1:11" x14ac:dyDescent="0.35">
      <c r="A69">
        <v>0</v>
      </c>
      <c r="B69">
        <v>0.58565904145761905</v>
      </c>
      <c r="C69">
        <v>0.41388888888888797</v>
      </c>
      <c r="D69">
        <v>0.172182755924398</v>
      </c>
      <c r="E69">
        <v>0.45676831530866602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  <c r="J69">
        <f t="shared" si="12"/>
        <v>0.26305409410141212</v>
      </c>
      <c r="K69">
        <f t="shared" si="13"/>
        <v>0</v>
      </c>
    </row>
    <row r="70" spans="1:11" x14ac:dyDescent="0.35">
      <c r="A70">
        <v>0</v>
      </c>
      <c r="B70">
        <v>0.58564362465123798</v>
      </c>
      <c r="C70">
        <v>0.48928571428571399</v>
      </c>
      <c r="D70">
        <v>0.23436353175637401</v>
      </c>
      <c r="E70">
        <v>0.62897909727475598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1</v>
      </c>
      <c r="J70">
        <f t="shared" si="12"/>
        <v>0.49703805223231384</v>
      </c>
      <c r="K70">
        <f t="shared" si="13"/>
        <v>0</v>
      </c>
    </row>
    <row r="71" spans="1:11" x14ac:dyDescent="0.35">
      <c r="A71">
        <v>1</v>
      </c>
      <c r="B71">
        <v>0.62785749309683703</v>
      </c>
      <c r="C71">
        <v>0.73833333333333295</v>
      </c>
      <c r="D71">
        <v>0.49086842492668398</v>
      </c>
      <c r="E71">
        <v>0.73224370148450901</v>
      </c>
      <c r="F71">
        <f t="shared" si="8"/>
        <v>1</v>
      </c>
      <c r="G71">
        <f t="shared" si="9"/>
        <v>0</v>
      </c>
      <c r="H71">
        <f t="shared" si="10"/>
        <v>1</v>
      </c>
      <c r="I71">
        <f t="shared" si="11"/>
        <v>1</v>
      </c>
      <c r="J71">
        <f t="shared" si="12"/>
        <v>0.75634082038180805</v>
      </c>
      <c r="K71">
        <f t="shared" si="13"/>
        <v>1</v>
      </c>
    </row>
    <row r="72" spans="1:11" x14ac:dyDescent="0.35">
      <c r="A72">
        <v>0</v>
      </c>
      <c r="B72">
        <v>0.61108189032870397</v>
      </c>
      <c r="C72">
        <v>0.63333333333333297</v>
      </c>
      <c r="D72">
        <v>0.56217768445792704</v>
      </c>
      <c r="E72">
        <v>0.69859660847102301</v>
      </c>
      <c r="F72">
        <f t="shared" si="8"/>
        <v>1</v>
      </c>
      <c r="G72">
        <f t="shared" si="9"/>
        <v>0</v>
      </c>
      <c r="H72">
        <f t="shared" si="10"/>
        <v>1</v>
      </c>
      <c r="I72">
        <f t="shared" si="11"/>
        <v>1</v>
      </c>
      <c r="J72">
        <f t="shared" si="12"/>
        <v>0.75634082038180805</v>
      </c>
      <c r="K72">
        <f t="shared" si="13"/>
        <v>1</v>
      </c>
    </row>
    <row r="73" spans="1:11" x14ac:dyDescent="0.35">
      <c r="A73">
        <v>0</v>
      </c>
      <c r="B73">
        <v>0.82511756547041404</v>
      </c>
      <c r="C73">
        <v>0.74416666666666598</v>
      </c>
      <c r="D73">
        <v>0.74412715700944598</v>
      </c>
      <c r="E73">
        <v>0.475717215421746</v>
      </c>
      <c r="F73">
        <f t="shared" si="8"/>
        <v>1</v>
      </c>
      <c r="G73">
        <f t="shared" si="9"/>
        <v>0</v>
      </c>
      <c r="H73">
        <f t="shared" si="10"/>
        <v>1</v>
      </c>
      <c r="I73">
        <f t="shared" si="11"/>
        <v>0</v>
      </c>
      <c r="J73">
        <f t="shared" si="12"/>
        <v>0.52235686225090638</v>
      </c>
      <c r="K73">
        <f t="shared" si="13"/>
        <v>1</v>
      </c>
    </row>
    <row r="74" spans="1:11" x14ac:dyDescent="0.35">
      <c r="A74">
        <v>1</v>
      </c>
      <c r="B74">
        <v>0.95572685959659598</v>
      </c>
      <c r="C74">
        <v>0.82055555555555504</v>
      </c>
      <c r="D74">
        <v>0.92599665399465103</v>
      </c>
      <c r="E74">
        <v>0.79210034302012799</v>
      </c>
      <c r="F74">
        <f t="shared" si="8"/>
        <v>1</v>
      </c>
      <c r="G74">
        <f t="shared" si="9"/>
        <v>1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3"/>
        <v>1</v>
      </c>
    </row>
    <row r="75" spans="1:11" x14ac:dyDescent="0.35">
      <c r="A75">
        <v>1</v>
      </c>
      <c r="B75">
        <v>0.98101070024465598</v>
      </c>
      <c r="C75">
        <v>0.69499999999999995</v>
      </c>
      <c r="D75">
        <v>0.981925692486743</v>
      </c>
      <c r="E75">
        <v>0.84712005012081404</v>
      </c>
      <c r="F75">
        <f t="shared" si="8"/>
        <v>1</v>
      </c>
      <c r="G75">
        <f t="shared" si="9"/>
        <v>0</v>
      </c>
      <c r="H75">
        <f t="shared" si="10"/>
        <v>1</v>
      </c>
      <c r="I75">
        <f t="shared" si="11"/>
        <v>1</v>
      </c>
      <c r="J75">
        <f t="shared" si="12"/>
        <v>0.75634082038180805</v>
      </c>
      <c r="K75">
        <f t="shared" si="13"/>
        <v>1</v>
      </c>
    </row>
    <row r="76" spans="1:11" x14ac:dyDescent="0.35">
      <c r="A76">
        <v>1</v>
      </c>
      <c r="B76">
        <v>0.92952892895556904</v>
      </c>
      <c r="C76">
        <v>0.505</v>
      </c>
      <c r="D76">
        <v>0.69166562167852597</v>
      </c>
      <c r="E76">
        <v>0.89260705344973201</v>
      </c>
      <c r="F76">
        <f t="shared" si="8"/>
        <v>1</v>
      </c>
      <c r="G76">
        <f t="shared" si="9"/>
        <v>0</v>
      </c>
      <c r="H76">
        <f t="shared" si="10"/>
        <v>1</v>
      </c>
      <c r="I76">
        <f t="shared" si="11"/>
        <v>1</v>
      </c>
      <c r="J76">
        <f t="shared" si="12"/>
        <v>0.75634082038180805</v>
      </c>
      <c r="K76">
        <f t="shared" si="13"/>
        <v>1</v>
      </c>
    </row>
    <row r="77" spans="1:11" x14ac:dyDescent="0.35">
      <c r="A77">
        <v>0</v>
      </c>
      <c r="B77">
        <v>0.72372355035334002</v>
      </c>
      <c r="C77">
        <v>0.586666666666666</v>
      </c>
      <c r="D77">
        <v>0.467142770659497</v>
      </c>
      <c r="E77">
        <v>0.66641302249465595</v>
      </c>
      <c r="F77">
        <f t="shared" si="8"/>
        <v>1</v>
      </c>
      <c r="G77">
        <f t="shared" si="9"/>
        <v>0</v>
      </c>
      <c r="H77">
        <f t="shared" si="10"/>
        <v>1</v>
      </c>
      <c r="I77">
        <f t="shared" si="11"/>
        <v>1</v>
      </c>
      <c r="J77">
        <f t="shared" si="12"/>
        <v>0.75634082038180805</v>
      </c>
      <c r="K77">
        <f t="shared" si="13"/>
        <v>1</v>
      </c>
    </row>
    <row r="78" spans="1:11" x14ac:dyDescent="0.35">
      <c r="A78">
        <v>1</v>
      </c>
      <c r="B78">
        <v>0.85846105075059798</v>
      </c>
      <c r="C78">
        <v>0.77500000000000002</v>
      </c>
      <c r="D78">
        <v>0.69617987789992997</v>
      </c>
      <c r="E78">
        <v>0.76987102482043701</v>
      </c>
      <c r="F78">
        <f t="shared" si="8"/>
        <v>1</v>
      </c>
      <c r="G78">
        <f t="shared" si="9"/>
        <v>0</v>
      </c>
      <c r="H78">
        <f t="shared" si="10"/>
        <v>1</v>
      </c>
      <c r="I78">
        <f t="shared" si="11"/>
        <v>1</v>
      </c>
      <c r="J78">
        <f t="shared" si="12"/>
        <v>0.75634082038180805</v>
      </c>
      <c r="K78">
        <f t="shared" si="13"/>
        <v>1</v>
      </c>
    </row>
    <row r="79" spans="1:11" x14ac:dyDescent="0.35">
      <c r="A79">
        <v>1</v>
      </c>
      <c r="B79">
        <v>0.877885560479997</v>
      </c>
      <c r="C79">
        <v>0.98333333333333295</v>
      </c>
      <c r="D79">
        <v>0.93837918219843797</v>
      </c>
      <c r="E79">
        <v>0.76997276948022397</v>
      </c>
      <c r="F79">
        <f t="shared" si="8"/>
        <v>1</v>
      </c>
      <c r="G79">
        <f t="shared" si="9"/>
        <v>1</v>
      </c>
      <c r="H79">
        <f t="shared" si="10"/>
        <v>1</v>
      </c>
      <c r="I79">
        <f t="shared" si="11"/>
        <v>1</v>
      </c>
      <c r="J79">
        <f t="shared" si="12"/>
        <v>1</v>
      </c>
      <c r="K79">
        <f t="shared" si="13"/>
        <v>1</v>
      </c>
    </row>
    <row r="80" spans="1:11" x14ac:dyDescent="0.35">
      <c r="A80">
        <v>0</v>
      </c>
      <c r="B80">
        <v>0.74796974238324598</v>
      </c>
      <c r="C80">
        <v>0.40476190476190399</v>
      </c>
      <c r="D80">
        <v>0.40104351916898001</v>
      </c>
      <c r="E80">
        <v>0.47754394156171398</v>
      </c>
      <c r="F80">
        <f t="shared" si="8"/>
        <v>1</v>
      </c>
      <c r="G80">
        <f t="shared" si="9"/>
        <v>0</v>
      </c>
      <c r="H80">
        <f t="shared" si="10"/>
        <v>1</v>
      </c>
      <c r="I80">
        <f t="shared" si="11"/>
        <v>0</v>
      </c>
      <c r="J80">
        <f t="shared" si="12"/>
        <v>0.52235686225090638</v>
      </c>
      <c r="K80">
        <f t="shared" si="13"/>
        <v>1</v>
      </c>
    </row>
    <row r="81" spans="1:11" x14ac:dyDescent="0.35">
      <c r="A81">
        <v>0</v>
      </c>
      <c r="B81">
        <v>0.69691950025298999</v>
      </c>
      <c r="C81">
        <v>0.754285714285714</v>
      </c>
      <c r="D81">
        <v>0.44736927681158201</v>
      </c>
      <c r="E81">
        <v>0.62731777929440402</v>
      </c>
      <c r="F81">
        <f t="shared" si="8"/>
        <v>1</v>
      </c>
      <c r="G81">
        <f t="shared" si="9"/>
        <v>0</v>
      </c>
      <c r="H81">
        <f t="shared" si="10"/>
        <v>1</v>
      </c>
      <c r="I81">
        <f t="shared" si="11"/>
        <v>1</v>
      </c>
      <c r="J81">
        <f t="shared" si="12"/>
        <v>0.75634082038180805</v>
      </c>
      <c r="K81">
        <f t="shared" si="13"/>
        <v>1</v>
      </c>
    </row>
    <row r="82" spans="1:11" x14ac:dyDescent="0.35">
      <c r="A82">
        <v>0</v>
      </c>
      <c r="B82">
        <v>0.840753583474533</v>
      </c>
      <c r="C82">
        <v>0.82499999999999996</v>
      </c>
      <c r="D82">
        <v>0.91025164714695705</v>
      </c>
      <c r="E82">
        <v>0.58326673461874101</v>
      </c>
      <c r="F82">
        <f t="shared" si="8"/>
        <v>1</v>
      </c>
      <c r="G82">
        <f t="shared" si="9"/>
        <v>1</v>
      </c>
      <c r="H82">
        <f t="shared" si="10"/>
        <v>1</v>
      </c>
      <c r="I82">
        <f t="shared" si="11"/>
        <v>1</v>
      </c>
      <c r="J82">
        <f t="shared" si="12"/>
        <v>1</v>
      </c>
      <c r="K82">
        <f t="shared" si="13"/>
        <v>1</v>
      </c>
    </row>
    <row r="83" spans="1:11" x14ac:dyDescent="0.35">
      <c r="A83">
        <v>1</v>
      </c>
      <c r="B83">
        <v>0.87260037667915902</v>
      </c>
      <c r="C83">
        <v>0.9</v>
      </c>
      <c r="D83">
        <v>0.96943566530774605</v>
      </c>
      <c r="E83">
        <v>0.76645856791345701</v>
      </c>
      <c r="F83">
        <f t="shared" si="8"/>
        <v>1</v>
      </c>
      <c r="G83">
        <f t="shared" si="9"/>
        <v>1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3"/>
        <v>1</v>
      </c>
    </row>
    <row r="84" spans="1:11" x14ac:dyDescent="0.35">
      <c r="A84">
        <v>0</v>
      </c>
      <c r="B84">
        <v>0.228657792589118</v>
      </c>
      <c r="C84">
        <v>0.66666666666666596</v>
      </c>
      <c r="D84">
        <v>0.43852804274407597</v>
      </c>
      <c r="E84">
        <v>0.51865292939899399</v>
      </c>
      <c r="F84">
        <f t="shared" si="8"/>
        <v>0</v>
      </c>
      <c r="G84">
        <f t="shared" si="9"/>
        <v>0</v>
      </c>
      <c r="H84">
        <f t="shared" si="10"/>
        <v>1</v>
      </c>
      <c r="I84">
        <f t="shared" si="11"/>
        <v>1</v>
      </c>
      <c r="J84">
        <f t="shared" si="12"/>
        <v>0.49328672628039599</v>
      </c>
      <c r="K84">
        <f t="shared" si="13"/>
        <v>0</v>
      </c>
    </row>
    <row r="85" spans="1:11" x14ac:dyDescent="0.35">
      <c r="A85">
        <v>1</v>
      </c>
      <c r="B85">
        <v>0.87812237862639597</v>
      </c>
      <c r="C85">
        <v>0.82666666666666599</v>
      </c>
      <c r="D85">
        <v>0.92516493098752195</v>
      </c>
      <c r="E85">
        <v>0.704124326828244</v>
      </c>
      <c r="F85">
        <f t="shared" si="8"/>
        <v>1</v>
      </c>
      <c r="G85">
        <f t="shared" si="9"/>
        <v>1</v>
      </c>
      <c r="H85">
        <f t="shared" si="10"/>
        <v>1</v>
      </c>
      <c r="I85">
        <f t="shared" si="11"/>
        <v>1</v>
      </c>
      <c r="J85">
        <f t="shared" si="12"/>
        <v>1</v>
      </c>
      <c r="K85">
        <f t="shared" si="13"/>
        <v>1</v>
      </c>
    </row>
    <row r="86" spans="1:11" x14ac:dyDescent="0.35">
      <c r="A86">
        <v>1</v>
      </c>
      <c r="B86">
        <v>0.80850952402853304</v>
      </c>
      <c r="C86">
        <v>0.82857142857142796</v>
      </c>
      <c r="D86">
        <v>0.65399239529404596</v>
      </c>
      <c r="E86">
        <v>0.62049760625356698</v>
      </c>
      <c r="F86">
        <f t="shared" si="8"/>
        <v>1</v>
      </c>
      <c r="G86">
        <f t="shared" si="9"/>
        <v>1</v>
      </c>
      <c r="H86">
        <f t="shared" si="10"/>
        <v>1</v>
      </c>
      <c r="I86">
        <f t="shared" si="11"/>
        <v>1</v>
      </c>
      <c r="J86">
        <f t="shared" si="12"/>
        <v>1</v>
      </c>
      <c r="K86">
        <f t="shared" si="13"/>
        <v>1</v>
      </c>
    </row>
    <row r="87" spans="1:11" x14ac:dyDescent="0.35">
      <c r="A87">
        <v>1</v>
      </c>
      <c r="B87">
        <v>0.85930632161197495</v>
      </c>
      <c r="C87">
        <v>0.64107142857142796</v>
      </c>
      <c r="D87">
        <v>0.96237623311334897</v>
      </c>
      <c r="E87">
        <v>0.871312983144228</v>
      </c>
      <c r="F87">
        <f t="shared" si="8"/>
        <v>1</v>
      </c>
      <c r="G87">
        <f t="shared" si="9"/>
        <v>0</v>
      </c>
      <c r="H87">
        <f t="shared" si="10"/>
        <v>1</v>
      </c>
      <c r="I87">
        <f t="shared" si="11"/>
        <v>1</v>
      </c>
      <c r="J87">
        <f t="shared" si="12"/>
        <v>0.75634082038180805</v>
      </c>
      <c r="K87">
        <f t="shared" si="13"/>
        <v>1</v>
      </c>
    </row>
    <row r="88" spans="1:11" x14ac:dyDescent="0.35">
      <c r="A88">
        <v>1</v>
      </c>
      <c r="B88">
        <v>0.49684555282673298</v>
      </c>
      <c r="C88">
        <v>0.65</v>
      </c>
      <c r="D88">
        <v>0.66118557399643796</v>
      </c>
      <c r="E88">
        <v>0.60395003436049699</v>
      </c>
      <c r="F88">
        <f t="shared" si="8"/>
        <v>1</v>
      </c>
      <c r="G88">
        <f t="shared" si="9"/>
        <v>0</v>
      </c>
      <c r="H88">
        <f t="shared" si="10"/>
        <v>1</v>
      </c>
      <c r="I88">
        <f t="shared" si="11"/>
        <v>1</v>
      </c>
      <c r="J88">
        <f t="shared" si="12"/>
        <v>0.75634082038180805</v>
      </c>
      <c r="K88">
        <f t="shared" si="13"/>
        <v>1</v>
      </c>
    </row>
    <row r="89" spans="1:11" x14ac:dyDescent="0.35">
      <c r="A89">
        <v>1</v>
      </c>
      <c r="B89">
        <v>0.99027211798791503</v>
      </c>
      <c r="C89">
        <v>0.82499999999999996</v>
      </c>
      <c r="D89">
        <v>0.99061503392849903</v>
      </c>
      <c r="E89">
        <v>0.92282408687050699</v>
      </c>
      <c r="F89">
        <f t="shared" si="8"/>
        <v>1</v>
      </c>
      <c r="G89">
        <f t="shared" si="9"/>
        <v>1</v>
      </c>
      <c r="H89">
        <f t="shared" si="10"/>
        <v>1</v>
      </c>
      <c r="I89">
        <f t="shared" si="11"/>
        <v>1</v>
      </c>
      <c r="J89">
        <f t="shared" si="12"/>
        <v>1</v>
      </c>
      <c r="K89">
        <f t="shared" si="13"/>
        <v>1</v>
      </c>
    </row>
    <row r="90" spans="1:11" x14ac:dyDescent="0.35">
      <c r="A90">
        <v>1</v>
      </c>
      <c r="B90">
        <v>0.80243074847465201</v>
      </c>
      <c r="C90">
        <v>0.65972222222222199</v>
      </c>
      <c r="D90">
        <v>0.63371177341073404</v>
      </c>
      <c r="E90">
        <v>0.74309011363473698</v>
      </c>
      <c r="F90">
        <f t="shared" si="8"/>
        <v>1</v>
      </c>
      <c r="G90">
        <f t="shared" si="9"/>
        <v>0</v>
      </c>
      <c r="H90">
        <f t="shared" si="10"/>
        <v>1</v>
      </c>
      <c r="I90">
        <f t="shared" si="11"/>
        <v>1</v>
      </c>
      <c r="J90">
        <f t="shared" si="12"/>
        <v>0.75634082038180805</v>
      </c>
      <c r="K90">
        <f t="shared" si="13"/>
        <v>1</v>
      </c>
    </row>
    <row r="91" spans="1:11" x14ac:dyDescent="0.35">
      <c r="A91">
        <v>0</v>
      </c>
      <c r="B91">
        <v>0.75945704460617502</v>
      </c>
      <c r="C91">
        <v>0.37976190476190402</v>
      </c>
      <c r="D91">
        <v>0.34345563929858702</v>
      </c>
      <c r="E91">
        <v>0.51450246760194596</v>
      </c>
      <c r="F91">
        <f t="shared" si="8"/>
        <v>1</v>
      </c>
      <c r="G91">
        <f t="shared" si="9"/>
        <v>0</v>
      </c>
      <c r="H91">
        <f t="shared" si="10"/>
        <v>1</v>
      </c>
      <c r="I91">
        <f t="shared" si="11"/>
        <v>1</v>
      </c>
      <c r="J91">
        <f t="shared" si="12"/>
        <v>0.75634082038180805</v>
      </c>
      <c r="K91">
        <f t="shared" si="13"/>
        <v>1</v>
      </c>
    </row>
    <row r="92" spans="1:11" x14ac:dyDescent="0.35">
      <c r="A92">
        <v>1</v>
      </c>
      <c r="B92">
        <v>0.59386016382773299</v>
      </c>
      <c r="C92">
        <v>0.77777777777777701</v>
      </c>
      <c r="D92">
        <v>0.85140967088758301</v>
      </c>
      <c r="E92">
        <v>0.71123747257672998</v>
      </c>
      <c r="F92">
        <f t="shared" si="8"/>
        <v>1</v>
      </c>
      <c r="G92">
        <f t="shared" si="9"/>
        <v>0</v>
      </c>
      <c r="H92">
        <f t="shared" si="10"/>
        <v>1</v>
      </c>
      <c r="I92">
        <f t="shared" si="11"/>
        <v>1</v>
      </c>
      <c r="J92">
        <f t="shared" si="12"/>
        <v>0.75634082038180805</v>
      </c>
      <c r="K92">
        <f t="shared" si="13"/>
        <v>1</v>
      </c>
    </row>
    <row r="93" spans="1:11" x14ac:dyDescent="0.35">
      <c r="A93">
        <v>0</v>
      </c>
      <c r="B93">
        <v>0.107971399298269</v>
      </c>
      <c r="C93">
        <v>0.31666666666666599</v>
      </c>
      <c r="D93">
        <v>0.14660830006394401</v>
      </c>
      <c r="E93">
        <v>0.57633943934225196</v>
      </c>
      <c r="F93">
        <f t="shared" si="8"/>
        <v>0</v>
      </c>
      <c r="G93">
        <f t="shared" si="9"/>
        <v>0</v>
      </c>
      <c r="H93">
        <f t="shared" si="10"/>
        <v>0</v>
      </c>
      <c r="I93">
        <f t="shared" si="11"/>
        <v>1</v>
      </c>
      <c r="J93">
        <f t="shared" si="12"/>
        <v>0.23398395813090173</v>
      </c>
      <c r="K93">
        <f t="shared" si="13"/>
        <v>0</v>
      </c>
    </row>
    <row r="94" spans="1:11" x14ac:dyDescent="0.35">
      <c r="A94">
        <v>1</v>
      </c>
      <c r="B94">
        <v>0.92631784044524101</v>
      </c>
      <c r="C94">
        <v>0.818888888888888</v>
      </c>
      <c r="D94">
        <v>0.71437768554149494</v>
      </c>
      <c r="E94">
        <v>0.81556822589448497</v>
      </c>
      <c r="F94">
        <f t="shared" si="8"/>
        <v>1</v>
      </c>
      <c r="G94">
        <f t="shared" si="9"/>
        <v>1</v>
      </c>
      <c r="H94">
        <f t="shared" si="10"/>
        <v>1</v>
      </c>
      <c r="I94">
        <f t="shared" si="11"/>
        <v>1</v>
      </c>
      <c r="J94">
        <f t="shared" si="12"/>
        <v>1</v>
      </c>
      <c r="K94">
        <f t="shared" si="13"/>
        <v>1</v>
      </c>
    </row>
    <row r="95" spans="1:11" x14ac:dyDescent="0.35">
      <c r="A95">
        <v>0</v>
      </c>
      <c r="B95">
        <v>0.44109593581058798</v>
      </c>
      <c r="C95">
        <v>0.31523809523809498</v>
      </c>
      <c r="D95">
        <v>0.25382772450332602</v>
      </c>
      <c r="E95">
        <v>0.52690139121603896</v>
      </c>
      <c r="F95">
        <f t="shared" si="8"/>
        <v>1</v>
      </c>
      <c r="G95">
        <f t="shared" si="9"/>
        <v>0</v>
      </c>
      <c r="H95">
        <f t="shared" si="10"/>
        <v>0</v>
      </c>
      <c r="I95">
        <f t="shared" si="11"/>
        <v>1</v>
      </c>
      <c r="J95">
        <f t="shared" si="12"/>
        <v>0.49703805223231384</v>
      </c>
      <c r="K95">
        <f t="shared" si="13"/>
        <v>0</v>
      </c>
    </row>
    <row r="96" spans="1:11" x14ac:dyDescent="0.35">
      <c r="A96">
        <v>0</v>
      </c>
      <c r="B96">
        <v>0.54806394262571401</v>
      </c>
      <c r="C96">
        <v>0.43666666666666598</v>
      </c>
      <c r="D96">
        <v>0.23431639613260599</v>
      </c>
      <c r="E96">
        <v>0.27420476163651603</v>
      </c>
      <c r="F96">
        <f t="shared" si="8"/>
        <v>1</v>
      </c>
      <c r="G96">
        <f t="shared" si="9"/>
        <v>0</v>
      </c>
      <c r="H96">
        <f t="shared" si="10"/>
        <v>0</v>
      </c>
      <c r="I96">
        <f t="shared" si="11"/>
        <v>0</v>
      </c>
      <c r="J96">
        <f t="shared" si="12"/>
        <v>0.26305409410141212</v>
      </c>
      <c r="K96">
        <f t="shared" si="13"/>
        <v>0</v>
      </c>
    </row>
    <row r="97" spans="1:11" x14ac:dyDescent="0.35">
      <c r="A97">
        <v>1</v>
      </c>
      <c r="B97">
        <v>0.69066770918001397</v>
      </c>
      <c r="C97">
        <v>1</v>
      </c>
      <c r="D97">
        <v>0.93772303772615295</v>
      </c>
      <c r="E97">
        <v>0.765114796042343</v>
      </c>
      <c r="F97">
        <f t="shared" si="8"/>
        <v>1</v>
      </c>
      <c r="G97">
        <f t="shared" si="9"/>
        <v>1</v>
      </c>
      <c r="H97">
        <f t="shared" si="10"/>
        <v>1</v>
      </c>
      <c r="I97">
        <f t="shared" si="11"/>
        <v>1</v>
      </c>
      <c r="J97">
        <f t="shared" si="12"/>
        <v>1</v>
      </c>
      <c r="K97">
        <f t="shared" si="13"/>
        <v>1</v>
      </c>
    </row>
    <row r="98" spans="1:11" x14ac:dyDescent="0.35">
      <c r="A98">
        <v>0</v>
      </c>
      <c r="B98">
        <v>0.25270099172673599</v>
      </c>
      <c r="C98">
        <v>0.35428571428571398</v>
      </c>
      <c r="D98">
        <v>0.45888404511858499</v>
      </c>
      <c r="E98">
        <v>0.60645312098329995</v>
      </c>
      <c r="F98">
        <f t="shared" si="8"/>
        <v>0</v>
      </c>
      <c r="G98">
        <f t="shared" si="9"/>
        <v>0</v>
      </c>
      <c r="H98">
        <f t="shared" si="10"/>
        <v>1</v>
      </c>
      <c r="I98">
        <f t="shared" si="11"/>
        <v>1</v>
      </c>
      <c r="J98">
        <f t="shared" si="12"/>
        <v>0.49328672628039599</v>
      </c>
      <c r="K98">
        <f t="shared" si="13"/>
        <v>0</v>
      </c>
    </row>
    <row r="99" spans="1:11" x14ac:dyDescent="0.35">
      <c r="A99">
        <v>1</v>
      </c>
      <c r="B99">
        <v>0.86544884951906398</v>
      </c>
      <c r="C99">
        <v>0.90833333333333299</v>
      </c>
      <c r="D99">
        <v>0.882246521035146</v>
      </c>
      <c r="E99">
        <v>0.71356050825540196</v>
      </c>
      <c r="F99">
        <f t="shared" si="8"/>
        <v>1</v>
      </c>
      <c r="G99">
        <f t="shared" si="9"/>
        <v>1</v>
      </c>
      <c r="H99">
        <f t="shared" si="10"/>
        <v>1</v>
      </c>
      <c r="I99">
        <f t="shared" si="11"/>
        <v>1</v>
      </c>
      <c r="J99">
        <f t="shared" si="12"/>
        <v>1</v>
      </c>
      <c r="K99">
        <f t="shared" si="13"/>
        <v>1</v>
      </c>
    </row>
    <row r="100" spans="1:11" x14ac:dyDescent="0.35">
      <c r="A100">
        <v>1</v>
      </c>
      <c r="B100">
        <v>0.79365521905813596</v>
      </c>
      <c r="C100">
        <v>0.88666666666666605</v>
      </c>
      <c r="D100">
        <v>0.95191697120213703</v>
      </c>
      <c r="E100">
        <v>0.84963276449093195</v>
      </c>
      <c r="F100">
        <f t="shared" si="8"/>
        <v>1</v>
      </c>
      <c r="G100">
        <f t="shared" si="9"/>
        <v>1</v>
      </c>
      <c r="H100">
        <f t="shared" si="10"/>
        <v>1</v>
      </c>
      <c r="I100">
        <f t="shared" si="11"/>
        <v>1</v>
      </c>
      <c r="J100">
        <f t="shared" si="12"/>
        <v>1</v>
      </c>
      <c r="K100">
        <f t="shared" si="13"/>
        <v>1</v>
      </c>
    </row>
    <row r="101" spans="1:11" x14ac:dyDescent="0.35">
      <c r="A101">
        <v>1</v>
      </c>
      <c r="B101">
        <v>0.65928906565279199</v>
      </c>
      <c r="C101">
        <v>0.655555555555555</v>
      </c>
      <c r="D101">
        <v>0.64105632331401896</v>
      </c>
      <c r="E101">
        <v>0.53958640775782796</v>
      </c>
      <c r="F101">
        <f t="shared" si="8"/>
        <v>1</v>
      </c>
      <c r="G101">
        <f t="shared" si="9"/>
        <v>0</v>
      </c>
      <c r="H101">
        <f t="shared" si="10"/>
        <v>1</v>
      </c>
      <c r="I101">
        <f t="shared" si="11"/>
        <v>1</v>
      </c>
      <c r="J101">
        <f t="shared" si="12"/>
        <v>0.75634082038180805</v>
      </c>
      <c r="K101">
        <f t="shared" si="13"/>
        <v>1</v>
      </c>
    </row>
    <row r="102" spans="1:11" x14ac:dyDescent="0.35">
      <c r="A102">
        <v>0</v>
      </c>
      <c r="B102">
        <v>0.3574208997128</v>
      </c>
      <c r="C102">
        <v>0.68333333333333302</v>
      </c>
      <c r="D102">
        <v>0.40492127247264698</v>
      </c>
      <c r="E102">
        <v>0.646791710432981</v>
      </c>
      <c r="F102">
        <f t="shared" si="8"/>
        <v>0</v>
      </c>
      <c r="G102">
        <f t="shared" si="9"/>
        <v>0</v>
      </c>
      <c r="H102">
        <f t="shared" si="10"/>
        <v>1</v>
      </c>
      <c r="I102">
        <f t="shared" si="11"/>
        <v>1</v>
      </c>
      <c r="J102">
        <f t="shared" si="12"/>
        <v>0.49328672628039599</v>
      </c>
      <c r="K102">
        <f t="shared" si="13"/>
        <v>0</v>
      </c>
    </row>
    <row r="103" spans="1:11" x14ac:dyDescent="0.35">
      <c r="A103">
        <v>1</v>
      </c>
      <c r="B103">
        <v>0.5705826157917</v>
      </c>
      <c r="C103">
        <v>0.45833333333333298</v>
      </c>
      <c r="D103">
        <v>0.56526973363549005</v>
      </c>
      <c r="E103">
        <v>0.67511384014319598</v>
      </c>
      <c r="F103">
        <f t="shared" si="8"/>
        <v>1</v>
      </c>
      <c r="G103">
        <f t="shared" si="9"/>
        <v>0</v>
      </c>
      <c r="H103">
        <f t="shared" si="10"/>
        <v>1</v>
      </c>
      <c r="I103">
        <f t="shared" si="11"/>
        <v>1</v>
      </c>
      <c r="J103">
        <f t="shared" si="12"/>
        <v>0.75634082038180805</v>
      </c>
      <c r="K103">
        <f t="shared" si="13"/>
        <v>1</v>
      </c>
    </row>
    <row r="104" spans="1:11" x14ac:dyDescent="0.35">
      <c r="A104">
        <v>0</v>
      </c>
      <c r="B104">
        <v>0.54506680316218203</v>
      </c>
      <c r="C104">
        <v>0.64999999999999902</v>
      </c>
      <c r="D104">
        <v>6.92229585296638E-2</v>
      </c>
      <c r="E104">
        <v>0.366246546693616</v>
      </c>
      <c r="F104">
        <f t="shared" si="8"/>
        <v>1</v>
      </c>
      <c r="G104">
        <f t="shared" si="9"/>
        <v>0</v>
      </c>
      <c r="H104">
        <f t="shared" si="10"/>
        <v>0</v>
      </c>
      <c r="I104">
        <f t="shared" si="11"/>
        <v>0</v>
      </c>
      <c r="J104">
        <f t="shared" si="12"/>
        <v>0.26305409410141212</v>
      </c>
      <c r="K104">
        <f t="shared" si="13"/>
        <v>0</v>
      </c>
    </row>
    <row r="105" spans="1:11" x14ac:dyDescent="0.35">
      <c r="A105">
        <v>1</v>
      </c>
      <c r="B105">
        <v>0.96301423034547795</v>
      </c>
      <c r="C105">
        <v>0.9</v>
      </c>
      <c r="D105">
        <v>0.93243576367845205</v>
      </c>
      <c r="E105">
        <v>0.77832264030662801</v>
      </c>
      <c r="F105">
        <f t="shared" si="8"/>
        <v>1</v>
      </c>
      <c r="G105">
        <f t="shared" si="9"/>
        <v>1</v>
      </c>
      <c r="H105">
        <f t="shared" si="10"/>
        <v>1</v>
      </c>
      <c r="I105">
        <f t="shared" si="11"/>
        <v>1</v>
      </c>
      <c r="J105">
        <f t="shared" si="12"/>
        <v>1</v>
      </c>
      <c r="K105">
        <f t="shared" si="13"/>
        <v>1</v>
      </c>
    </row>
    <row r="106" spans="1:11" x14ac:dyDescent="0.35">
      <c r="A106">
        <v>0</v>
      </c>
      <c r="B106">
        <v>0.69444868010622796</v>
      </c>
      <c r="C106">
        <v>0.69083333333333297</v>
      </c>
      <c r="D106">
        <v>0.70341198836477803</v>
      </c>
      <c r="E106">
        <v>0.73381111498575702</v>
      </c>
      <c r="F106">
        <f t="shared" si="8"/>
        <v>1</v>
      </c>
      <c r="G106">
        <f t="shared" si="9"/>
        <v>0</v>
      </c>
      <c r="H106">
        <f t="shared" si="10"/>
        <v>1</v>
      </c>
      <c r="I106">
        <f t="shared" si="11"/>
        <v>1</v>
      </c>
      <c r="J106">
        <f t="shared" si="12"/>
        <v>0.75634082038180805</v>
      </c>
      <c r="K106">
        <f t="shared" si="13"/>
        <v>1</v>
      </c>
    </row>
    <row r="107" spans="1:11" x14ac:dyDescent="0.35">
      <c r="A107">
        <v>1</v>
      </c>
      <c r="B107">
        <v>0.98187122471064903</v>
      </c>
      <c r="C107">
        <v>0.85</v>
      </c>
      <c r="D107">
        <v>0.98572420577991005</v>
      </c>
      <c r="E107">
        <v>0.70669044363745404</v>
      </c>
      <c r="F107">
        <f t="shared" si="8"/>
        <v>1</v>
      </c>
      <c r="G107">
        <f t="shared" si="9"/>
        <v>1</v>
      </c>
      <c r="H107">
        <f t="shared" si="10"/>
        <v>1</v>
      </c>
      <c r="I107">
        <f t="shared" si="11"/>
        <v>1</v>
      </c>
      <c r="J107">
        <f t="shared" si="12"/>
        <v>1</v>
      </c>
      <c r="K107">
        <f t="shared" si="13"/>
        <v>1</v>
      </c>
    </row>
    <row r="108" spans="1:11" x14ac:dyDescent="0.35">
      <c r="A108">
        <v>1</v>
      </c>
      <c r="B108">
        <v>0.71332937032573995</v>
      </c>
      <c r="C108">
        <v>0.69499999999999995</v>
      </c>
      <c r="D108">
        <v>0.58653482060609596</v>
      </c>
      <c r="E108">
        <v>0.78884555700223002</v>
      </c>
      <c r="F108">
        <f t="shared" si="8"/>
        <v>1</v>
      </c>
      <c r="G108">
        <f t="shared" si="9"/>
        <v>0</v>
      </c>
      <c r="H108">
        <f t="shared" si="10"/>
        <v>1</v>
      </c>
      <c r="I108">
        <f t="shared" si="11"/>
        <v>1</v>
      </c>
      <c r="J108">
        <f t="shared" si="12"/>
        <v>0.75634082038180805</v>
      </c>
      <c r="K108">
        <f t="shared" si="13"/>
        <v>1</v>
      </c>
    </row>
    <row r="109" spans="1:11" x14ac:dyDescent="0.35">
      <c r="A109">
        <v>0</v>
      </c>
      <c r="B109">
        <v>0.373871708606829</v>
      </c>
      <c r="C109">
        <v>0.410833333333333</v>
      </c>
      <c r="D109">
        <v>0.32546708006768699</v>
      </c>
      <c r="E109">
        <v>0.5</v>
      </c>
      <c r="F109">
        <f t="shared" si="8"/>
        <v>0</v>
      </c>
      <c r="G109">
        <f t="shared" si="9"/>
        <v>0</v>
      </c>
      <c r="H109">
        <f t="shared" si="10"/>
        <v>1</v>
      </c>
      <c r="I109">
        <f t="shared" si="11"/>
        <v>0</v>
      </c>
      <c r="J109">
        <f t="shared" si="12"/>
        <v>0.25930276814949427</v>
      </c>
      <c r="K109">
        <f t="shared" si="13"/>
        <v>0</v>
      </c>
    </row>
    <row r="110" spans="1:11" x14ac:dyDescent="0.35">
      <c r="A110">
        <v>1</v>
      </c>
      <c r="B110">
        <v>0.33781909024091</v>
      </c>
      <c r="C110">
        <v>0.47499999999999998</v>
      </c>
      <c r="D110">
        <v>0.15403238500702399</v>
      </c>
      <c r="E110">
        <v>0.57174929500050298</v>
      </c>
      <c r="F110">
        <f t="shared" si="8"/>
        <v>0</v>
      </c>
      <c r="G110">
        <f t="shared" si="9"/>
        <v>0</v>
      </c>
      <c r="H110">
        <f t="shared" si="10"/>
        <v>0</v>
      </c>
      <c r="I110">
        <f t="shared" si="11"/>
        <v>1</v>
      </c>
      <c r="J110">
        <f t="shared" si="12"/>
        <v>0.23398395813090173</v>
      </c>
      <c r="K110">
        <f t="shared" si="13"/>
        <v>0</v>
      </c>
    </row>
    <row r="111" spans="1:11" x14ac:dyDescent="0.35">
      <c r="A111">
        <v>1</v>
      </c>
      <c r="B111">
        <v>0.748718773511166</v>
      </c>
      <c r="C111">
        <v>0.79222222222222205</v>
      </c>
      <c r="D111">
        <v>0.52989391068870095</v>
      </c>
      <c r="E111">
        <v>0.56899652676066503</v>
      </c>
      <c r="F111">
        <f t="shared" si="8"/>
        <v>1</v>
      </c>
      <c r="G111">
        <f t="shared" si="9"/>
        <v>1</v>
      </c>
      <c r="H111">
        <f t="shared" si="10"/>
        <v>1</v>
      </c>
      <c r="I111">
        <f t="shared" si="11"/>
        <v>1</v>
      </c>
      <c r="J111">
        <f t="shared" si="12"/>
        <v>1</v>
      </c>
      <c r="K111">
        <f t="shared" si="13"/>
        <v>1</v>
      </c>
    </row>
    <row r="112" spans="1:11" x14ac:dyDescent="0.35">
      <c r="A112">
        <v>1</v>
      </c>
      <c r="B112">
        <v>0.49204681507231401</v>
      </c>
      <c r="C112">
        <v>0.73</v>
      </c>
      <c r="D112">
        <v>0.52185635711426004</v>
      </c>
      <c r="E112">
        <v>0.60828806198835095</v>
      </c>
      <c r="F112">
        <f t="shared" si="8"/>
        <v>1</v>
      </c>
      <c r="G112">
        <f t="shared" si="9"/>
        <v>0</v>
      </c>
      <c r="H112">
        <f t="shared" si="10"/>
        <v>1</v>
      </c>
      <c r="I112">
        <f t="shared" si="11"/>
        <v>1</v>
      </c>
      <c r="J112">
        <f t="shared" si="12"/>
        <v>0.75634082038180805</v>
      </c>
      <c r="K112">
        <f t="shared" si="13"/>
        <v>1</v>
      </c>
    </row>
    <row r="113" spans="1:11" x14ac:dyDescent="0.35">
      <c r="A113">
        <v>1</v>
      </c>
      <c r="B113">
        <v>0.858358967604681</v>
      </c>
      <c r="C113">
        <v>0.97499999999999998</v>
      </c>
      <c r="D113">
        <v>0.98437711783091297</v>
      </c>
      <c r="E113">
        <v>0.80536870299359598</v>
      </c>
      <c r="F113">
        <f t="shared" si="8"/>
        <v>1</v>
      </c>
      <c r="G113">
        <f t="shared" si="9"/>
        <v>1</v>
      </c>
      <c r="H113">
        <f t="shared" si="10"/>
        <v>1</v>
      </c>
      <c r="I113">
        <f t="shared" si="11"/>
        <v>1</v>
      </c>
      <c r="J113">
        <f t="shared" si="12"/>
        <v>1</v>
      </c>
      <c r="K113">
        <f t="shared" si="13"/>
        <v>1</v>
      </c>
    </row>
    <row r="114" spans="1:11" x14ac:dyDescent="0.35">
      <c r="A114">
        <v>1</v>
      </c>
      <c r="B114">
        <v>0.89883352314179499</v>
      </c>
      <c r="C114">
        <v>0.81666666666666599</v>
      </c>
      <c r="D114">
        <v>0.98324842740234597</v>
      </c>
      <c r="E114">
        <v>0.81068760766882797</v>
      </c>
      <c r="F114">
        <f t="shared" si="8"/>
        <v>1</v>
      </c>
      <c r="G114">
        <f t="shared" si="9"/>
        <v>1</v>
      </c>
      <c r="H114">
        <f t="shared" si="10"/>
        <v>1</v>
      </c>
      <c r="I114">
        <f t="shared" si="11"/>
        <v>1</v>
      </c>
      <c r="J114">
        <f t="shared" si="12"/>
        <v>1</v>
      </c>
      <c r="K114">
        <f t="shared" si="13"/>
        <v>1</v>
      </c>
    </row>
    <row r="115" spans="1:11" x14ac:dyDescent="0.35">
      <c r="A115">
        <v>1</v>
      </c>
      <c r="B115">
        <v>0.97895238235865401</v>
      </c>
      <c r="C115">
        <v>0.57142857142857095</v>
      </c>
      <c r="D115">
        <v>0.87876306747259803</v>
      </c>
      <c r="E115">
        <v>0.52685483221571305</v>
      </c>
      <c r="F115">
        <f t="shared" si="8"/>
        <v>1</v>
      </c>
      <c r="G115">
        <f t="shared" si="9"/>
        <v>0</v>
      </c>
      <c r="H115">
        <f t="shared" si="10"/>
        <v>1</v>
      </c>
      <c r="I115">
        <f t="shared" si="11"/>
        <v>1</v>
      </c>
      <c r="J115">
        <f t="shared" si="12"/>
        <v>0.75634082038180805</v>
      </c>
      <c r="K115">
        <f t="shared" si="13"/>
        <v>1</v>
      </c>
    </row>
    <row r="116" spans="1:11" x14ac:dyDescent="0.35">
      <c r="A116">
        <v>1</v>
      </c>
      <c r="B116">
        <v>0.89610809778665301</v>
      </c>
      <c r="C116">
        <v>0.63833333333333298</v>
      </c>
      <c r="D116">
        <v>0.96064074702833602</v>
      </c>
      <c r="E116">
        <v>0.79600903621024199</v>
      </c>
      <c r="F116">
        <f t="shared" si="8"/>
        <v>1</v>
      </c>
      <c r="G116">
        <f t="shared" si="9"/>
        <v>0</v>
      </c>
      <c r="H116">
        <f t="shared" si="10"/>
        <v>1</v>
      </c>
      <c r="I116">
        <f t="shared" si="11"/>
        <v>1</v>
      </c>
      <c r="J116">
        <f t="shared" si="12"/>
        <v>0.75634082038180805</v>
      </c>
      <c r="K116">
        <f t="shared" si="13"/>
        <v>1</v>
      </c>
    </row>
    <row r="117" spans="1:11" x14ac:dyDescent="0.35">
      <c r="A117">
        <v>1</v>
      </c>
      <c r="B117">
        <v>0.96517085814502401</v>
      </c>
      <c r="C117">
        <v>0.86</v>
      </c>
      <c r="D117">
        <v>0.980357632136302</v>
      </c>
      <c r="E117">
        <v>0.61592585305743697</v>
      </c>
      <c r="F117">
        <f t="shared" si="8"/>
        <v>1</v>
      </c>
      <c r="G117">
        <f t="shared" si="9"/>
        <v>1</v>
      </c>
      <c r="H117">
        <f t="shared" si="10"/>
        <v>1</v>
      </c>
      <c r="I117">
        <f t="shared" si="11"/>
        <v>1</v>
      </c>
      <c r="J117">
        <f t="shared" si="12"/>
        <v>1</v>
      </c>
      <c r="K117">
        <f t="shared" si="13"/>
        <v>1</v>
      </c>
    </row>
    <row r="118" spans="1:11" x14ac:dyDescent="0.35">
      <c r="A118">
        <v>0</v>
      </c>
      <c r="B118">
        <v>0.81312305404960095</v>
      </c>
      <c r="C118">
        <v>0.57333333333333303</v>
      </c>
      <c r="D118">
        <v>0.58017224941733803</v>
      </c>
      <c r="E118">
        <v>0.77590697005683296</v>
      </c>
      <c r="F118">
        <f t="shared" si="8"/>
        <v>1</v>
      </c>
      <c r="G118">
        <f t="shared" si="9"/>
        <v>0</v>
      </c>
      <c r="H118">
        <f t="shared" si="10"/>
        <v>1</v>
      </c>
      <c r="I118">
        <f t="shared" si="11"/>
        <v>1</v>
      </c>
      <c r="J118">
        <f t="shared" si="12"/>
        <v>0.75634082038180805</v>
      </c>
      <c r="K118">
        <f t="shared" si="13"/>
        <v>1</v>
      </c>
    </row>
    <row r="119" spans="1:11" x14ac:dyDescent="0.35">
      <c r="A119">
        <v>0</v>
      </c>
      <c r="B119">
        <v>0.49893022745854998</v>
      </c>
      <c r="C119">
        <v>0.77380952380952295</v>
      </c>
      <c r="D119">
        <v>0.64377912131843695</v>
      </c>
      <c r="E119">
        <v>0.72021782757751995</v>
      </c>
      <c r="F119">
        <f t="shared" si="8"/>
        <v>1</v>
      </c>
      <c r="G119">
        <f t="shared" si="9"/>
        <v>0</v>
      </c>
      <c r="H119">
        <f t="shared" si="10"/>
        <v>1</v>
      </c>
      <c r="I119">
        <f t="shared" si="11"/>
        <v>1</v>
      </c>
      <c r="J119">
        <f t="shared" si="12"/>
        <v>0.75634082038180805</v>
      </c>
      <c r="K119">
        <f t="shared" si="13"/>
        <v>1</v>
      </c>
    </row>
    <row r="120" spans="1:11" x14ac:dyDescent="0.35">
      <c r="A120">
        <v>1</v>
      </c>
      <c r="B120">
        <v>0.833828779221926</v>
      </c>
      <c r="C120">
        <v>0.68428571428571405</v>
      </c>
      <c r="D120">
        <v>0.64302448395093703</v>
      </c>
      <c r="E120">
        <v>0.64669933198262797</v>
      </c>
      <c r="F120">
        <f t="shared" si="8"/>
        <v>1</v>
      </c>
      <c r="G120">
        <f t="shared" si="9"/>
        <v>0</v>
      </c>
      <c r="H120">
        <f t="shared" si="10"/>
        <v>1</v>
      </c>
      <c r="I120">
        <f t="shared" si="11"/>
        <v>1</v>
      </c>
      <c r="J120">
        <f t="shared" si="12"/>
        <v>0.75634082038180805</v>
      </c>
      <c r="K120">
        <f t="shared" si="13"/>
        <v>1</v>
      </c>
    </row>
    <row r="121" spans="1:11" x14ac:dyDescent="0.35">
      <c r="A121">
        <v>1</v>
      </c>
      <c r="B121">
        <v>0.98123260085055197</v>
      </c>
      <c r="C121">
        <v>0.64166666666666605</v>
      </c>
      <c r="D121">
        <v>0.94530318923090395</v>
      </c>
      <c r="E121">
        <v>0.82454495315712895</v>
      </c>
      <c r="F121">
        <f t="shared" si="8"/>
        <v>1</v>
      </c>
      <c r="G121">
        <f t="shared" si="9"/>
        <v>0</v>
      </c>
      <c r="H121">
        <f t="shared" si="10"/>
        <v>1</v>
      </c>
      <c r="I121">
        <f t="shared" si="11"/>
        <v>1</v>
      </c>
      <c r="J121">
        <f t="shared" si="12"/>
        <v>0.75634082038180805</v>
      </c>
      <c r="K121">
        <f t="shared" si="13"/>
        <v>1</v>
      </c>
    </row>
    <row r="122" spans="1:11" x14ac:dyDescent="0.35">
      <c r="A122">
        <v>1</v>
      </c>
      <c r="B122">
        <v>0.95960525341897795</v>
      </c>
      <c r="C122">
        <v>0.9</v>
      </c>
      <c r="D122">
        <v>0.95892648719612406</v>
      </c>
      <c r="E122">
        <v>0.84523084187197295</v>
      </c>
      <c r="F122">
        <f t="shared" si="8"/>
        <v>1</v>
      </c>
      <c r="G122">
        <f t="shared" si="9"/>
        <v>1</v>
      </c>
      <c r="H122">
        <f t="shared" si="10"/>
        <v>1</v>
      </c>
      <c r="I122">
        <f t="shared" si="11"/>
        <v>1</v>
      </c>
      <c r="J122">
        <f t="shared" si="12"/>
        <v>1</v>
      </c>
      <c r="K122">
        <f t="shared" si="13"/>
        <v>1</v>
      </c>
    </row>
    <row r="123" spans="1:11" x14ac:dyDescent="0.35">
      <c r="A123">
        <v>0</v>
      </c>
      <c r="B123">
        <v>0.55633654911842401</v>
      </c>
      <c r="C123">
        <v>0.70333333333333303</v>
      </c>
      <c r="D123">
        <v>0.745053406114776</v>
      </c>
      <c r="E123">
        <v>0.66395542833727705</v>
      </c>
      <c r="F123">
        <f t="shared" si="8"/>
        <v>1</v>
      </c>
      <c r="G123">
        <f t="shared" si="9"/>
        <v>0</v>
      </c>
      <c r="H123">
        <f t="shared" si="10"/>
        <v>1</v>
      </c>
      <c r="I123">
        <f t="shared" si="11"/>
        <v>1</v>
      </c>
      <c r="J123">
        <f t="shared" si="12"/>
        <v>0.75634082038180805</v>
      </c>
      <c r="K123">
        <f t="shared" si="13"/>
        <v>1</v>
      </c>
    </row>
    <row r="124" spans="1:11" x14ac:dyDescent="0.35">
      <c r="A124">
        <v>1</v>
      </c>
      <c r="B124">
        <v>0.85182865465625102</v>
      </c>
      <c r="C124">
        <v>0.77500000000000002</v>
      </c>
      <c r="D124">
        <v>0.97507166683082902</v>
      </c>
      <c r="E124">
        <v>0.708255653166037</v>
      </c>
      <c r="F124">
        <f t="shared" si="8"/>
        <v>1</v>
      </c>
      <c r="G124">
        <f t="shared" si="9"/>
        <v>0</v>
      </c>
      <c r="H124">
        <f t="shared" si="10"/>
        <v>1</v>
      </c>
      <c r="I124">
        <f t="shared" si="11"/>
        <v>1</v>
      </c>
      <c r="J124">
        <f t="shared" si="12"/>
        <v>0.75634082038180805</v>
      </c>
      <c r="K124">
        <f t="shared" si="13"/>
        <v>1</v>
      </c>
    </row>
    <row r="125" spans="1:11" x14ac:dyDescent="0.35">
      <c r="A125">
        <v>0</v>
      </c>
      <c r="B125">
        <v>0.618519409062393</v>
      </c>
      <c r="C125">
        <v>0.58083333333333298</v>
      </c>
      <c r="D125">
        <v>0.626369964908566</v>
      </c>
      <c r="E125">
        <v>0.59957797687429604</v>
      </c>
      <c r="F125">
        <f t="shared" si="8"/>
        <v>1</v>
      </c>
      <c r="G125">
        <f t="shared" si="9"/>
        <v>0</v>
      </c>
      <c r="H125">
        <f t="shared" si="10"/>
        <v>1</v>
      </c>
      <c r="I125">
        <f t="shared" si="11"/>
        <v>1</v>
      </c>
      <c r="J125">
        <f t="shared" si="12"/>
        <v>0.75634082038180805</v>
      </c>
      <c r="K125">
        <f t="shared" si="13"/>
        <v>1</v>
      </c>
    </row>
    <row r="126" spans="1:11" x14ac:dyDescent="0.35">
      <c r="A126">
        <v>0</v>
      </c>
      <c r="B126">
        <v>7.6888646782242498E-2</v>
      </c>
      <c r="C126">
        <v>0.54154761904761906</v>
      </c>
      <c r="D126">
        <v>5.98068904611323E-2</v>
      </c>
      <c r="E126">
        <v>0.27002077630228399</v>
      </c>
      <c r="F126">
        <f t="shared" si="8"/>
        <v>0</v>
      </c>
      <c r="G126">
        <f t="shared" si="9"/>
        <v>0</v>
      </c>
      <c r="H126">
        <f t="shared" si="10"/>
        <v>0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35">
      <c r="A127">
        <v>1</v>
      </c>
      <c r="B127">
        <v>0.97335798254457695</v>
      </c>
      <c r="C127">
        <v>0.86499999999999999</v>
      </c>
      <c r="D127">
        <v>0.97032753392983395</v>
      </c>
      <c r="E127">
        <v>0.84652561892783795</v>
      </c>
      <c r="F127">
        <f t="shared" si="8"/>
        <v>1</v>
      </c>
      <c r="G127">
        <f t="shared" si="9"/>
        <v>1</v>
      </c>
      <c r="H127">
        <f t="shared" si="10"/>
        <v>1</v>
      </c>
      <c r="I127">
        <f t="shared" si="11"/>
        <v>1</v>
      </c>
      <c r="J127">
        <f t="shared" si="12"/>
        <v>1</v>
      </c>
      <c r="K127">
        <f t="shared" si="13"/>
        <v>1</v>
      </c>
    </row>
    <row r="128" spans="1:11" x14ac:dyDescent="0.35">
      <c r="A128">
        <v>1</v>
      </c>
      <c r="B128">
        <v>0.88379287398423201</v>
      </c>
      <c r="C128">
        <v>0.73666666666666603</v>
      </c>
      <c r="D128">
        <v>0.955727456160262</v>
      </c>
      <c r="E128">
        <v>0.69293987505136601</v>
      </c>
      <c r="F128">
        <f t="shared" si="8"/>
        <v>1</v>
      </c>
      <c r="G128">
        <f t="shared" si="9"/>
        <v>0</v>
      </c>
      <c r="H128">
        <f t="shared" si="10"/>
        <v>1</v>
      </c>
      <c r="I128">
        <f t="shared" si="11"/>
        <v>1</v>
      </c>
      <c r="J128">
        <f t="shared" si="12"/>
        <v>0.75634082038180805</v>
      </c>
      <c r="K128">
        <f t="shared" si="13"/>
        <v>1</v>
      </c>
    </row>
    <row r="129" spans="1:11" x14ac:dyDescent="0.35">
      <c r="A129">
        <v>0</v>
      </c>
      <c r="B129">
        <v>0.20713121033114301</v>
      </c>
      <c r="C129">
        <v>0.37555555555555498</v>
      </c>
      <c r="D129">
        <v>0.145730892270792</v>
      </c>
      <c r="E129">
        <v>0.33927588132257602</v>
      </c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35">
      <c r="A130">
        <v>1</v>
      </c>
      <c r="B130">
        <v>0.91442260677321496</v>
      </c>
      <c r="C130">
        <v>0.95499999999999996</v>
      </c>
      <c r="D130">
        <v>0.84684338684744498</v>
      </c>
      <c r="E130">
        <v>0.65636145503861199</v>
      </c>
      <c r="F130">
        <f t="shared" si="8"/>
        <v>1</v>
      </c>
      <c r="G130">
        <f t="shared" si="9"/>
        <v>1</v>
      </c>
      <c r="H130">
        <f t="shared" si="10"/>
        <v>1</v>
      </c>
      <c r="I130">
        <f t="shared" si="11"/>
        <v>1</v>
      </c>
      <c r="J130">
        <f t="shared" si="12"/>
        <v>1</v>
      </c>
      <c r="K130">
        <f t="shared" si="13"/>
        <v>1</v>
      </c>
    </row>
    <row r="131" spans="1:11" x14ac:dyDescent="0.35">
      <c r="A131">
        <v>1</v>
      </c>
      <c r="B131">
        <v>0.97077818827199902</v>
      </c>
      <c r="C131">
        <v>0.98333333333333295</v>
      </c>
      <c r="D131">
        <v>0.97006123065970296</v>
      </c>
      <c r="E131">
        <v>0.86906107054925297</v>
      </c>
      <c r="F131">
        <f t="shared" ref="F131:F194" si="14">IF(B131&gt;=$N$9,1,0)</f>
        <v>1</v>
      </c>
      <c r="G131">
        <f t="shared" ref="G131:G194" si="15">IF(C131&gt;=$N$10,1,0)</f>
        <v>1</v>
      </c>
      <c r="H131">
        <f t="shared" ref="H131:H194" si="16">IF(D131&gt;=$N$11,1,0)</f>
        <v>1</v>
      </c>
      <c r="I131">
        <f t="shared" ref="I131:I194" si="17">IF(E131&gt;=$N$12,1,0)</f>
        <v>1</v>
      </c>
      <c r="J131">
        <f t="shared" ref="J131:J194" si="18">F131*$R$2+G131*$R$3+H131*$R$4+I131*$R$5</f>
        <v>1</v>
      </c>
      <c r="K131">
        <f t="shared" ref="K131:K194" si="19">IF(J131&gt;=0.5,1,0)</f>
        <v>1</v>
      </c>
    </row>
    <row r="132" spans="1:11" x14ac:dyDescent="0.35">
      <c r="A132">
        <v>0</v>
      </c>
      <c r="B132">
        <v>0.75595967701550404</v>
      </c>
      <c r="C132">
        <v>0.62083333333333302</v>
      </c>
      <c r="D132">
        <v>0.39166686389666999</v>
      </c>
      <c r="E132">
        <v>0.72862624700210599</v>
      </c>
      <c r="F132">
        <f t="shared" si="14"/>
        <v>1</v>
      </c>
      <c r="G132">
        <f t="shared" si="15"/>
        <v>0</v>
      </c>
      <c r="H132">
        <f t="shared" si="16"/>
        <v>1</v>
      </c>
      <c r="I132">
        <f t="shared" si="17"/>
        <v>1</v>
      </c>
      <c r="J132">
        <f t="shared" si="18"/>
        <v>0.75634082038180805</v>
      </c>
      <c r="K132">
        <f t="shared" si="19"/>
        <v>1</v>
      </c>
    </row>
    <row r="133" spans="1:11" x14ac:dyDescent="0.35">
      <c r="A133">
        <v>1</v>
      </c>
      <c r="B133">
        <v>0.86386690318854598</v>
      </c>
      <c r="C133">
        <v>0.67833333333333301</v>
      </c>
      <c r="D133">
        <v>0.62623834585139204</v>
      </c>
      <c r="E133">
        <v>0.67448882020144996</v>
      </c>
      <c r="F133">
        <f t="shared" si="14"/>
        <v>1</v>
      </c>
      <c r="G133">
        <f t="shared" si="15"/>
        <v>0</v>
      </c>
      <c r="H133">
        <f t="shared" si="16"/>
        <v>1</v>
      </c>
      <c r="I133">
        <f t="shared" si="17"/>
        <v>1</v>
      </c>
      <c r="J133">
        <f t="shared" si="18"/>
        <v>0.75634082038180805</v>
      </c>
      <c r="K133">
        <f t="shared" si="19"/>
        <v>1</v>
      </c>
    </row>
    <row r="134" spans="1:11" x14ac:dyDescent="0.35">
      <c r="A134">
        <v>0</v>
      </c>
      <c r="B134">
        <v>0.88138224229176299</v>
      </c>
      <c r="C134">
        <v>0.74666666666666603</v>
      </c>
      <c r="D134">
        <v>0.89035602119347101</v>
      </c>
      <c r="E134">
        <v>0.54053917840914201</v>
      </c>
      <c r="F134">
        <f t="shared" si="14"/>
        <v>1</v>
      </c>
      <c r="G134">
        <f t="shared" si="15"/>
        <v>0</v>
      </c>
      <c r="H134">
        <f t="shared" si="16"/>
        <v>1</v>
      </c>
      <c r="I134">
        <f t="shared" si="17"/>
        <v>1</v>
      </c>
      <c r="J134">
        <f t="shared" si="18"/>
        <v>0.75634082038180805</v>
      </c>
      <c r="K134">
        <f t="shared" si="19"/>
        <v>1</v>
      </c>
    </row>
    <row r="135" spans="1:11" x14ac:dyDescent="0.35">
      <c r="A135">
        <v>1</v>
      </c>
      <c r="B135">
        <v>0.55188359853428803</v>
      </c>
      <c r="C135">
        <v>0.43333333333333302</v>
      </c>
      <c r="D135">
        <v>0.68095502021685705</v>
      </c>
      <c r="E135">
        <v>0.636224547963682</v>
      </c>
      <c r="F135">
        <f t="shared" si="14"/>
        <v>1</v>
      </c>
      <c r="G135">
        <f t="shared" si="15"/>
        <v>0</v>
      </c>
      <c r="H135">
        <f t="shared" si="16"/>
        <v>1</v>
      </c>
      <c r="I135">
        <f t="shared" si="17"/>
        <v>1</v>
      </c>
      <c r="J135">
        <f t="shared" si="18"/>
        <v>0.75634082038180805</v>
      </c>
      <c r="K135">
        <f t="shared" si="19"/>
        <v>1</v>
      </c>
    </row>
    <row r="136" spans="1:11" x14ac:dyDescent="0.35">
      <c r="A136">
        <v>1</v>
      </c>
      <c r="B136">
        <v>0.89832344635130301</v>
      </c>
      <c r="C136">
        <v>0.70416666666666605</v>
      </c>
      <c r="D136">
        <v>0.78393966653162095</v>
      </c>
      <c r="E136">
        <v>0.740049220696404</v>
      </c>
      <c r="F136">
        <f t="shared" si="14"/>
        <v>1</v>
      </c>
      <c r="G136">
        <f t="shared" si="15"/>
        <v>0</v>
      </c>
      <c r="H136">
        <f t="shared" si="16"/>
        <v>1</v>
      </c>
      <c r="I136">
        <f t="shared" si="17"/>
        <v>1</v>
      </c>
      <c r="J136">
        <f t="shared" si="18"/>
        <v>0.75634082038180805</v>
      </c>
      <c r="K136">
        <f t="shared" si="19"/>
        <v>1</v>
      </c>
    </row>
    <row r="137" spans="1:11" x14ac:dyDescent="0.35">
      <c r="A137">
        <v>1</v>
      </c>
      <c r="B137">
        <v>0.274977190262925</v>
      </c>
      <c r="C137">
        <v>0.19500000000000001</v>
      </c>
      <c r="D137">
        <v>9.9916190130883098E-2</v>
      </c>
      <c r="E137">
        <v>0.56982650753140895</v>
      </c>
      <c r="F137">
        <f t="shared" si="14"/>
        <v>0</v>
      </c>
      <c r="G137">
        <f t="shared" si="15"/>
        <v>0</v>
      </c>
      <c r="H137">
        <f t="shared" si="16"/>
        <v>0</v>
      </c>
      <c r="I137">
        <f t="shared" si="17"/>
        <v>1</v>
      </c>
      <c r="J137">
        <f t="shared" si="18"/>
        <v>0.23398395813090173</v>
      </c>
      <c r="K137">
        <f t="shared" si="19"/>
        <v>0</v>
      </c>
    </row>
    <row r="138" spans="1:11" x14ac:dyDescent="0.35">
      <c r="A138">
        <v>1</v>
      </c>
      <c r="B138">
        <v>0.57477207359341997</v>
      </c>
      <c r="C138">
        <v>0.81333333333333302</v>
      </c>
      <c r="D138">
        <v>0.87920728315720797</v>
      </c>
      <c r="E138">
        <v>0.70934796464553895</v>
      </c>
      <c r="F138">
        <f t="shared" si="14"/>
        <v>1</v>
      </c>
      <c r="G138">
        <f t="shared" si="15"/>
        <v>1</v>
      </c>
      <c r="H138">
        <f t="shared" si="16"/>
        <v>1</v>
      </c>
      <c r="I138">
        <f t="shared" si="17"/>
        <v>1</v>
      </c>
      <c r="J138">
        <f t="shared" si="18"/>
        <v>1</v>
      </c>
      <c r="K138">
        <f t="shared" si="19"/>
        <v>1</v>
      </c>
    </row>
    <row r="139" spans="1:11" x14ac:dyDescent="0.35">
      <c r="A139">
        <v>1</v>
      </c>
      <c r="B139">
        <v>0.71800425593207695</v>
      </c>
      <c r="C139">
        <v>0.6</v>
      </c>
      <c r="D139">
        <v>0.44243946965722197</v>
      </c>
      <c r="E139">
        <v>0.63689446120537496</v>
      </c>
      <c r="F139">
        <f t="shared" si="14"/>
        <v>1</v>
      </c>
      <c r="G139">
        <f t="shared" si="15"/>
        <v>0</v>
      </c>
      <c r="H139">
        <f t="shared" si="16"/>
        <v>1</v>
      </c>
      <c r="I139">
        <f t="shared" si="17"/>
        <v>1</v>
      </c>
      <c r="J139">
        <f t="shared" si="18"/>
        <v>0.75634082038180805</v>
      </c>
      <c r="K139">
        <f t="shared" si="19"/>
        <v>1</v>
      </c>
    </row>
    <row r="140" spans="1:11" x14ac:dyDescent="0.35">
      <c r="A140">
        <v>0</v>
      </c>
      <c r="B140">
        <v>0.94413081683501299</v>
      </c>
      <c r="C140">
        <v>0.72</v>
      </c>
      <c r="D140">
        <v>0.91749794412321695</v>
      </c>
      <c r="E140">
        <v>0.68714823675028502</v>
      </c>
      <c r="F140">
        <f t="shared" si="14"/>
        <v>1</v>
      </c>
      <c r="G140">
        <f t="shared" si="15"/>
        <v>0</v>
      </c>
      <c r="H140">
        <f t="shared" si="16"/>
        <v>1</v>
      </c>
      <c r="I140">
        <f t="shared" si="17"/>
        <v>1</v>
      </c>
      <c r="J140">
        <f t="shared" si="18"/>
        <v>0.75634082038180805</v>
      </c>
      <c r="K140">
        <f t="shared" si="19"/>
        <v>1</v>
      </c>
    </row>
    <row r="141" spans="1:11" x14ac:dyDescent="0.35">
      <c r="A141">
        <v>1</v>
      </c>
      <c r="B141">
        <v>0.52747948079850904</v>
      </c>
      <c r="C141">
        <v>0.78095238095238095</v>
      </c>
      <c r="D141">
        <v>0.88312263436754002</v>
      </c>
      <c r="E141">
        <v>0.68249805664267604</v>
      </c>
      <c r="F141">
        <f t="shared" si="14"/>
        <v>1</v>
      </c>
      <c r="G141">
        <f t="shared" si="15"/>
        <v>0</v>
      </c>
      <c r="H141">
        <f t="shared" si="16"/>
        <v>1</v>
      </c>
      <c r="I141">
        <f t="shared" si="17"/>
        <v>1</v>
      </c>
      <c r="J141">
        <f t="shared" si="18"/>
        <v>0.75634082038180805</v>
      </c>
      <c r="K141">
        <f t="shared" si="19"/>
        <v>1</v>
      </c>
    </row>
    <row r="142" spans="1:11" x14ac:dyDescent="0.35">
      <c r="A142">
        <v>1</v>
      </c>
      <c r="B142">
        <v>0.96352851375246995</v>
      </c>
      <c r="C142">
        <v>0.89583333333333304</v>
      </c>
      <c r="D142">
        <v>0.99189707952836204</v>
      </c>
      <c r="E142">
        <v>0.82503935859882305</v>
      </c>
      <c r="F142">
        <f t="shared" si="14"/>
        <v>1</v>
      </c>
      <c r="G142">
        <f t="shared" si="15"/>
        <v>1</v>
      </c>
      <c r="H142">
        <f t="shared" si="16"/>
        <v>1</v>
      </c>
      <c r="I142">
        <f t="shared" si="17"/>
        <v>1</v>
      </c>
      <c r="J142">
        <f t="shared" si="18"/>
        <v>1</v>
      </c>
      <c r="K142">
        <f t="shared" si="19"/>
        <v>1</v>
      </c>
    </row>
    <row r="143" spans="1:11" x14ac:dyDescent="0.35">
      <c r="A143">
        <v>0</v>
      </c>
      <c r="B143">
        <v>0.87917178893477999</v>
      </c>
      <c r="C143">
        <v>0.69904761904761903</v>
      </c>
      <c r="D143">
        <v>0.70442075934647996</v>
      </c>
      <c r="E143">
        <v>0.609220069643575</v>
      </c>
      <c r="F143">
        <f t="shared" si="14"/>
        <v>1</v>
      </c>
      <c r="G143">
        <f t="shared" si="15"/>
        <v>0</v>
      </c>
      <c r="H143">
        <f t="shared" si="16"/>
        <v>1</v>
      </c>
      <c r="I143">
        <f t="shared" si="17"/>
        <v>1</v>
      </c>
      <c r="J143">
        <f t="shared" si="18"/>
        <v>0.75634082038180805</v>
      </c>
      <c r="K143">
        <f t="shared" si="19"/>
        <v>1</v>
      </c>
    </row>
    <row r="144" spans="1:11" x14ac:dyDescent="0.35">
      <c r="A144">
        <v>0</v>
      </c>
      <c r="B144">
        <v>0.54601065650554204</v>
      </c>
      <c r="C144">
        <v>0.60833333333333295</v>
      </c>
      <c r="D144">
        <v>0.146267342576648</v>
      </c>
      <c r="E144">
        <v>0.70950973451077104</v>
      </c>
      <c r="F144">
        <f t="shared" si="14"/>
        <v>1</v>
      </c>
      <c r="G144">
        <f t="shared" si="15"/>
        <v>0</v>
      </c>
      <c r="H144">
        <f t="shared" si="16"/>
        <v>0</v>
      </c>
      <c r="I144">
        <f t="shared" si="17"/>
        <v>1</v>
      </c>
      <c r="J144">
        <f t="shared" si="18"/>
        <v>0.49703805223231384</v>
      </c>
      <c r="K144">
        <f t="shared" si="19"/>
        <v>0</v>
      </c>
    </row>
    <row r="145" spans="1:11" x14ac:dyDescent="0.35">
      <c r="A145">
        <v>1</v>
      </c>
      <c r="B145">
        <v>0.75420229297249497</v>
      </c>
      <c r="C145">
        <v>0.9</v>
      </c>
      <c r="D145">
        <v>0.91141826977241103</v>
      </c>
      <c r="E145">
        <v>0.75741749191760099</v>
      </c>
      <c r="F145">
        <f t="shared" si="14"/>
        <v>1</v>
      </c>
      <c r="G145">
        <f t="shared" si="15"/>
        <v>1</v>
      </c>
      <c r="H145">
        <f t="shared" si="16"/>
        <v>1</v>
      </c>
      <c r="I145">
        <f t="shared" si="17"/>
        <v>1</v>
      </c>
      <c r="J145">
        <f t="shared" si="18"/>
        <v>1</v>
      </c>
      <c r="K145">
        <f t="shared" si="19"/>
        <v>1</v>
      </c>
    </row>
    <row r="146" spans="1:11" x14ac:dyDescent="0.35">
      <c r="A146">
        <v>1</v>
      </c>
      <c r="B146">
        <v>0.57457967893062001</v>
      </c>
      <c r="C146">
        <v>0.70714285714285696</v>
      </c>
      <c r="D146">
        <v>0.59268689046829404</v>
      </c>
      <c r="E146">
        <v>0.77555982197762197</v>
      </c>
      <c r="F146">
        <f t="shared" si="14"/>
        <v>1</v>
      </c>
      <c r="G146">
        <f t="shared" si="15"/>
        <v>0</v>
      </c>
      <c r="H146">
        <f t="shared" si="16"/>
        <v>1</v>
      </c>
      <c r="I146">
        <f t="shared" si="17"/>
        <v>1</v>
      </c>
      <c r="J146">
        <f t="shared" si="18"/>
        <v>0.75634082038180805</v>
      </c>
      <c r="K146">
        <f t="shared" si="19"/>
        <v>1</v>
      </c>
    </row>
    <row r="147" spans="1:11" x14ac:dyDescent="0.35">
      <c r="A147">
        <v>1</v>
      </c>
      <c r="B147">
        <v>0.81061651104400301</v>
      </c>
      <c r="C147">
        <v>0.9</v>
      </c>
      <c r="D147">
        <v>0.86006767008464602</v>
      </c>
      <c r="E147">
        <v>0.79064786603967496</v>
      </c>
      <c r="F147">
        <f t="shared" si="14"/>
        <v>1</v>
      </c>
      <c r="G147">
        <f t="shared" si="15"/>
        <v>1</v>
      </c>
      <c r="H147">
        <f t="shared" si="16"/>
        <v>1</v>
      </c>
      <c r="I147">
        <f t="shared" si="17"/>
        <v>1</v>
      </c>
      <c r="J147">
        <f t="shared" si="18"/>
        <v>1</v>
      </c>
      <c r="K147">
        <f t="shared" si="19"/>
        <v>1</v>
      </c>
    </row>
    <row r="148" spans="1:11" x14ac:dyDescent="0.35">
      <c r="A148">
        <v>1</v>
      </c>
      <c r="B148">
        <v>0.83591518770403905</v>
      </c>
      <c r="C148">
        <v>0.6</v>
      </c>
      <c r="D148">
        <v>0.58169845486126803</v>
      </c>
      <c r="E148">
        <v>0.62519790796568098</v>
      </c>
      <c r="F148">
        <f t="shared" si="14"/>
        <v>1</v>
      </c>
      <c r="G148">
        <f t="shared" si="15"/>
        <v>0</v>
      </c>
      <c r="H148">
        <f t="shared" si="16"/>
        <v>1</v>
      </c>
      <c r="I148">
        <f t="shared" si="17"/>
        <v>1</v>
      </c>
      <c r="J148">
        <f t="shared" si="18"/>
        <v>0.75634082038180805</v>
      </c>
      <c r="K148">
        <f t="shared" si="19"/>
        <v>1</v>
      </c>
    </row>
    <row r="149" spans="1:11" x14ac:dyDescent="0.35">
      <c r="A149">
        <v>0</v>
      </c>
      <c r="B149">
        <v>0.42167357401283201</v>
      </c>
      <c r="C149">
        <v>0.664761904761904</v>
      </c>
      <c r="D149">
        <v>0.65264727683974699</v>
      </c>
      <c r="E149">
        <v>0.54305296105965295</v>
      </c>
      <c r="F149">
        <f t="shared" si="14"/>
        <v>0</v>
      </c>
      <c r="G149">
        <f t="shared" si="15"/>
        <v>0</v>
      </c>
      <c r="H149">
        <f t="shared" si="16"/>
        <v>1</v>
      </c>
      <c r="I149">
        <f t="shared" si="17"/>
        <v>1</v>
      </c>
      <c r="J149">
        <f t="shared" si="18"/>
        <v>0.49328672628039599</v>
      </c>
      <c r="K149">
        <f t="shared" si="19"/>
        <v>0</v>
      </c>
    </row>
    <row r="150" spans="1:11" x14ac:dyDescent="0.35">
      <c r="A150">
        <v>0</v>
      </c>
      <c r="B150">
        <v>0.75852073243723495</v>
      </c>
      <c r="C150">
        <v>0.68214285714285705</v>
      </c>
      <c r="D150">
        <v>0.61066782683802301</v>
      </c>
      <c r="E150">
        <v>0.542059223684766</v>
      </c>
      <c r="F150">
        <f t="shared" si="14"/>
        <v>1</v>
      </c>
      <c r="G150">
        <f t="shared" si="15"/>
        <v>0</v>
      </c>
      <c r="H150">
        <f t="shared" si="16"/>
        <v>1</v>
      </c>
      <c r="I150">
        <f t="shared" si="17"/>
        <v>1</v>
      </c>
      <c r="J150">
        <f t="shared" si="18"/>
        <v>0.75634082038180805</v>
      </c>
      <c r="K150">
        <f t="shared" si="19"/>
        <v>1</v>
      </c>
    </row>
    <row r="151" spans="1:11" x14ac:dyDescent="0.35">
      <c r="A151">
        <v>0</v>
      </c>
      <c r="B151">
        <v>0.228380313135604</v>
      </c>
      <c r="C151">
        <v>0.34285714285714203</v>
      </c>
      <c r="D151">
        <v>0.198490128938793</v>
      </c>
      <c r="E151">
        <v>0.36691493673977199</v>
      </c>
      <c r="F151">
        <f t="shared" si="14"/>
        <v>0</v>
      </c>
      <c r="G151">
        <f t="shared" si="15"/>
        <v>0</v>
      </c>
      <c r="H151">
        <f t="shared" si="16"/>
        <v>0</v>
      </c>
      <c r="I151">
        <f t="shared" si="17"/>
        <v>0</v>
      </c>
      <c r="J151">
        <f t="shared" si="18"/>
        <v>0</v>
      </c>
      <c r="K151">
        <f t="shared" si="19"/>
        <v>0</v>
      </c>
    </row>
    <row r="152" spans="1:11" x14ac:dyDescent="0.35">
      <c r="A152">
        <v>0</v>
      </c>
      <c r="B152">
        <v>0.87157204059480198</v>
      </c>
      <c r="C152">
        <v>0.72</v>
      </c>
      <c r="D152">
        <v>0.610274575315641</v>
      </c>
      <c r="E152">
        <v>0.64195332202384003</v>
      </c>
      <c r="F152">
        <f t="shared" si="14"/>
        <v>1</v>
      </c>
      <c r="G152">
        <f t="shared" si="15"/>
        <v>0</v>
      </c>
      <c r="H152">
        <f t="shared" si="16"/>
        <v>1</v>
      </c>
      <c r="I152">
        <f t="shared" si="17"/>
        <v>1</v>
      </c>
      <c r="J152">
        <f t="shared" si="18"/>
        <v>0.75634082038180805</v>
      </c>
      <c r="K152">
        <f t="shared" si="19"/>
        <v>1</v>
      </c>
    </row>
    <row r="153" spans="1:11" x14ac:dyDescent="0.35">
      <c r="A153">
        <v>1</v>
      </c>
      <c r="B153">
        <v>0.924255557600274</v>
      </c>
      <c r="C153">
        <v>0.42333333333333301</v>
      </c>
      <c r="D153">
        <v>0.88365121003860703</v>
      </c>
      <c r="E153">
        <v>0.71862039632085095</v>
      </c>
      <c r="F153">
        <f t="shared" si="14"/>
        <v>1</v>
      </c>
      <c r="G153">
        <f t="shared" si="15"/>
        <v>0</v>
      </c>
      <c r="H153">
        <f t="shared" si="16"/>
        <v>1</v>
      </c>
      <c r="I153">
        <f t="shared" si="17"/>
        <v>1</v>
      </c>
      <c r="J153">
        <f t="shared" si="18"/>
        <v>0.75634082038180805</v>
      </c>
      <c r="K153">
        <f t="shared" si="19"/>
        <v>1</v>
      </c>
    </row>
    <row r="154" spans="1:11" x14ac:dyDescent="0.35">
      <c r="A154">
        <v>1</v>
      </c>
      <c r="B154">
        <v>0.84487357722618595</v>
      </c>
      <c r="C154">
        <v>0.91500000000000004</v>
      </c>
      <c r="D154">
        <v>0.95644389196177504</v>
      </c>
      <c r="E154">
        <v>0.80687484604240101</v>
      </c>
      <c r="F154">
        <f t="shared" si="14"/>
        <v>1</v>
      </c>
      <c r="G154">
        <f t="shared" si="15"/>
        <v>1</v>
      </c>
      <c r="H154">
        <f t="shared" si="16"/>
        <v>1</v>
      </c>
      <c r="I154">
        <f t="shared" si="17"/>
        <v>1</v>
      </c>
      <c r="J154">
        <f t="shared" si="18"/>
        <v>1</v>
      </c>
      <c r="K154">
        <f t="shared" si="19"/>
        <v>1</v>
      </c>
    </row>
    <row r="155" spans="1:11" x14ac:dyDescent="0.35">
      <c r="A155">
        <v>1</v>
      </c>
      <c r="B155">
        <v>0.50041839571269497</v>
      </c>
      <c r="C155">
        <v>0.65833333333333299</v>
      </c>
      <c r="D155">
        <v>0.79015098276674001</v>
      </c>
      <c r="E155">
        <v>0.5</v>
      </c>
      <c r="F155">
        <f t="shared" si="14"/>
        <v>1</v>
      </c>
      <c r="G155">
        <f t="shared" si="15"/>
        <v>0</v>
      </c>
      <c r="H155">
        <f t="shared" si="16"/>
        <v>1</v>
      </c>
      <c r="I155">
        <f t="shared" si="17"/>
        <v>0</v>
      </c>
      <c r="J155">
        <f t="shared" si="18"/>
        <v>0.52235686225090638</v>
      </c>
      <c r="K155">
        <f t="shared" si="19"/>
        <v>1</v>
      </c>
    </row>
    <row r="156" spans="1:11" x14ac:dyDescent="0.35">
      <c r="A156">
        <v>1</v>
      </c>
      <c r="B156">
        <v>0.369129147520113</v>
      </c>
      <c r="C156">
        <v>0.495</v>
      </c>
      <c r="D156">
        <v>0.18691447893986399</v>
      </c>
      <c r="E156">
        <v>0.226491320514698</v>
      </c>
      <c r="F156">
        <f t="shared" si="14"/>
        <v>0</v>
      </c>
      <c r="G156">
        <f t="shared" si="15"/>
        <v>0</v>
      </c>
      <c r="H156">
        <f t="shared" si="16"/>
        <v>0</v>
      </c>
      <c r="I156">
        <f t="shared" si="17"/>
        <v>0</v>
      </c>
      <c r="J156">
        <f t="shared" si="18"/>
        <v>0</v>
      </c>
      <c r="K156">
        <f t="shared" si="19"/>
        <v>0</v>
      </c>
    </row>
    <row r="157" spans="1:11" x14ac:dyDescent="0.35">
      <c r="A157">
        <v>1</v>
      </c>
      <c r="B157">
        <v>0.94978917531120499</v>
      </c>
      <c r="C157">
        <v>0.9375</v>
      </c>
      <c r="D157">
        <v>0.96120535047519495</v>
      </c>
      <c r="E157">
        <v>0.83841451279506896</v>
      </c>
      <c r="F157">
        <f t="shared" si="14"/>
        <v>1</v>
      </c>
      <c r="G157">
        <f t="shared" si="15"/>
        <v>1</v>
      </c>
      <c r="H157">
        <f t="shared" si="16"/>
        <v>1</v>
      </c>
      <c r="I157">
        <f t="shared" si="17"/>
        <v>1</v>
      </c>
      <c r="J157">
        <f t="shared" si="18"/>
        <v>1</v>
      </c>
      <c r="K157">
        <f t="shared" si="19"/>
        <v>1</v>
      </c>
    </row>
    <row r="158" spans="1:11" x14ac:dyDescent="0.35">
      <c r="A158">
        <v>1</v>
      </c>
      <c r="B158">
        <v>0.82938255112253501</v>
      </c>
      <c r="C158">
        <v>0.93333333333333302</v>
      </c>
      <c r="D158">
        <v>0.66410870986943804</v>
      </c>
      <c r="E158">
        <v>0.56933659534438796</v>
      </c>
      <c r="F158">
        <f t="shared" si="14"/>
        <v>1</v>
      </c>
      <c r="G158">
        <f t="shared" si="15"/>
        <v>1</v>
      </c>
      <c r="H158">
        <f t="shared" si="16"/>
        <v>1</v>
      </c>
      <c r="I158">
        <f t="shared" si="17"/>
        <v>1</v>
      </c>
      <c r="J158">
        <f t="shared" si="18"/>
        <v>1</v>
      </c>
      <c r="K158">
        <f t="shared" si="19"/>
        <v>1</v>
      </c>
    </row>
    <row r="159" spans="1:11" x14ac:dyDescent="0.35">
      <c r="A159">
        <v>1</v>
      </c>
      <c r="B159">
        <v>0.98111596831671599</v>
      </c>
      <c r="C159">
        <v>0.9</v>
      </c>
      <c r="D159">
        <v>0.96530772554083</v>
      </c>
      <c r="E159">
        <v>0.54675368556299597</v>
      </c>
      <c r="F159">
        <f t="shared" si="14"/>
        <v>1</v>
      </c>
      <c r="G159">
        <f t="shared" si="15"/>
        <v>1</v>
      </c>
      <c r="H159">
        <f t="shared" si="16"/>
        <v>1</v>
      </c>
      <c r="I159">
        <f t="shared" si="17"/>
        <v>1</v>
      </c>
      <c r="J159">
        <f t="shared" si="18"/>
        <v>1</v>
      </c>
      <c r="K159">
        <f t="shared" si="19"/>
        <v>1</v>
      </c>
    </row>
    <row r="160" spans="1:11" x14ac:dyDescent="0.35">
      <c r="A160">
        <v>0</v>
      </c>
      <c r="B160">
        <v>0.28830603234887298</v>
      </c>
      <c r="C160">
        <v>0.28999999999999998</v>
      </c>
      <c r="D160">
        <v>8.8821599695261294E-2</v>
      </c>
      <c r="E160">
        <v>0.60200194163105003</v>
      </c>
      <c r="F160">
        <f t="shared" si="14"/>
        <v>0</v>
      </c>
      <c r="G160">
        <f t="shared" si="15"/>
        <v>0</v>
      </c>
      <c r="H160">
        <f t="shared" si="16"/>
        <v>0</v>
      </c>
      <c r="I160">
        <f t="shared" si="17"/>
        <v>1</v>
      </c>
      <c r="J160">
        <f t="shared" si="18"/>
        <v>0.23398395813090173</v>
      </c>
      <c r="K160">
        <f t="shared" si="19"/>
        <v>0</v>
      </c>
    </row>
    <row r="161" spans="1:11" x14ac:dyDescent="0.35">
      <c r="A161">
        <v>0</v>
      </c>
      <c r="B161">
        <v>0.61304067764451897</v>
      </c>
      <c r="C161">
        <v>0.50666666666666604</v>
      </c>
      <c r="D161">
        <v>0.32074877723798001</v>
      </c>
      <c r="E161">
        <v>0.57039136537921997</v>
      </c>
      <c r="F161">
        <f t="shared" si="14"/>
        <v>1</v>
      </c>
      <c r="G161">
        <f t="shared" si="15"/>
        <v>0</v>
      </c>
      <c r="H161">
        <f t="shared" si="16"/>
        <v>1</v>
      </c>
      <c r="I161">
        <f t="shared" si="17"/>
        <v>1</v>
      </c>
      <c r="J161">
        <f t="shared" si="18"/>
        <v>0.75634082038180805</v>
      </c>
      <c r="K161">
        <f t="shared" si="19"/>
        <v>1</v>
      </c>
    </row>
    <row r="162" spans="1:11" x14ac:dyDescent="0.35">
      <c r="A162">
        <v>0</v>
      </c>
      <c r="B162">
        <v>0.350532187559912</v>
      </c>
      <c r="C162">
        <v>0.28333333333333299</v>
      </c>
      <c r="D162">
        <v>0.163846614768694</v>
      </c>
      <c r="E162">
        <v>0.65893646463486399</v>
      </c>
      <c r="F162">
        <f t="shared" si="14"/>
        <v>0</v>
      </c>
      <c r="G162">
        <f t="shared" si="15"/>
        <v>0</v>
      </c>
      <c r="H162">
        <f t="shared" si="16"/>
        <v>0</v>
      </c>
      <c r="I162">
        <f t="shared" si="17"/>
        <v>1</v>
      </c>
      <c r="J162">
        <f t="shared" si="18"/>
        <v>0.23398395813090173</v>
      </c>
      <c r="K162">
        <f t="shared" si="19"/>
        <v>0</v>
      </c>
    </row>
    <row r="163" spans="1:11" x14ac:dyDescent="0.35">
      <c r="A163">
        <v>1</v>
      </c>
      <c r="B163">
        <v>0.72731977181265095</v>
      </c>
      <c r="C163">
        <v>0.78499999999999903</v>
      </c>
      <c r="D163">
        <v>0.90431594501293899</v>
      </c>
      <c r="E163">
        <v>0.64367702980521202</v>
      </c>
      <c r="F163">
        <f t="shared" si="14"/>
        <v>1</v>
      </c>
      <c r="G163">
        <f t="shared" si="15"/>
        <v>1</v>
      </c>
      <c r="H163">
        <f t="shared" si="16"/>
        <v>1</v>
      </c>
      <c r="I163">
        <f t="shared" si="17"/>
        <v>1</v>
      </c>
      <c r="J163">
        <f t="shared" si="18"/>
        <v>1</v>
      </c>
      <c r="K163">
        <f t="shared" si="19"/>
        <v>1</v>
      </c>
    </row>
    <row r="164" spans="1:11" x14ac:dyDescent="0.35">
      <c r="A164">
        <v>1</v>
      </c>
      <c r="B164">
        <v>0.94159424827848903</v>
      </c>
      <c r="C164">
        <v>0.94</v>
      </c>
      <c r="D164">
        <v>0.89563087973475497</v>
      </c>
      <c r="E164">
        <v>0.83244297645463095</v>
      </c>
      <c r="F164">
        <f t="shared" si="14"/>
        <v>1</v>
      </c>
      <c r="G164">
        <f t="shared" si="15"/>
        <v>1</v>
      </c>
      <c r="H164">
        <f t="shared" si="16"/>
        <v>1</v>
      </c>
      <c r="I164">
        <f t="shared" si="17"/>
        <v>1</v>
      </c>
      <c r="J164">
        <f t="shared" si="18"/>
        <v>1</v>
      </c>
      <c r="K164">
        <f t="shared" si="19"/>
        <v>1</v>
      </c>
    </row>
    <row r="165" spans="1:11" x14ac:dyDescent="0.35">
      <c r="A165">
        <v>1</v>
      </c>
      <c r="B165">
        <v>0.86142642911489997</v>
      </c>
      <c r="C165">
        <v>0.91999999999999904</v>
      </c>
      <c r="D165">
        <v>0.94254363861557799</v>
      </c>
      <c r="E165">
        <v>0.69013337656332296</v>
      </c>
      <c r="F165">
        <f t="shared" si="14"/>
        <v>1</v>
      </c>
      <c r="G165">
        <f t="shared" si="15"/>
        <v>1</v>
      </c>
      <c r="H165">
        <f t="shared" si="16"/>
        <v>1</v>
      </c>
      <c r="I165">
        <f t="shared" si="17"/>
        <v>1</v>
      </c>
      <c r="J165">
        <f t="shared" si="18"/>
        <v>1</v>
      </c>
      <c r="K165">
        <f t="shared" si="19"/>
        <v>1</v>
      </c>
    </row>
    <row r="166" spans="1:11" x14ac:dyDescent="0.35">
      <c r="A166">
        <v>0</v>
      </c>
      <c r="B166">
        <v>0.84635405265059405</v>
      </c>
      <c r="C166">
        <v>0.52916666666666601</v>
      </c>
      <c r="D166">
        <v>0.69616446677283506</v>
      </c>
      <c r="E166">
        <v>0.67075595771804997</v>
      </c>
      <c r="F166">
        <f t="shared" si="14"/>
        <v>1</v>
      </c>
      <c r="G166">
        <f t="shared" si="15"/>
        <v>0</v>
      </c>
      <c r="H166">
        <f t="shared" si="16"/>
        <v>1</v>
      </c>
      <c r="I166">
        <f t="shared" si="17"/>
        <v>1</v>
      </c>
      <c r="J166">
        <f t="shared" si="18"/>
        <v>0.75634082038180805</v>
      </c>
      <c r="K166">
        <f t="shared" si="19"/>
        <v>1</v>
      </c>
    </row>
    <row r="167" spans="1:11" x14ac:dyDescent="0.35">
      <c r="A167">
        <v>0</v>
      </c>
      <c r="B167">
        <v>0.86968052460807699</v>
      </c>
      <c r="C167">
        <v>0.60250000000000004</v>
      </c>
      <c r="D167">
        <v>0.66288378067704901</v>
      </c>
      <c r="E167">
        <v>0.58428208362335898</v>
      </c>
      <c r="F167">
        <f t="shared" si="14"/>
        <v>1</v>
      </c>
      <c r="G167">
        <f t="shared" si="15"/>
        <v>0</v>
      </c>
      <c r="H167">
        <f t="shared" si="16"/>
        <v>1</v>
      </c>
      <c r="I167">
        <f t="shared" si="17"/>
        <v>1</v>
      </c>
      <c r="J167">
        <f t="shared" si="18"/>
        <v>0.75634082038180805</v>
      </c>
      <c r="K167">
        <f t="shared" si="19"/>
        <v>1</v>
      </c>
    </row>
    <row r="168" spans="1:11" x14ac:dyDescent="0.35">
      <c r="A168">
        <v>0</v>
      </c>
      <c r="B168">
        <v>4.8916063699691002E-2</v>
      </c>
      <c r="C168">
        <v>0.27500000000000002</v>
      </c>
      <c r="D168">
        <v>0.15507465361640799</v>
      </c>
      <c r="E168">
        <v>0.29038654742717102</v>
      </c>
      <c r="F168">
        <f t="shared" si="14"/>
        <v>0</v>
      </c>
      <c r="G168">
        <f t="shared" si="15"/>
        <v>0</v>
      </c>
      <c r="H168">
        <f t="shared" si="16"/>
        <v>0</v>
      </c>
      <c r="I168">
        <f t="shared" si="17"/>
        <v>0</v>
      </c>
      <c r="J168">
        <f t="shared" si="18"/>
        <v>0</v>
      </c>
      <c r="K168">
        <f t="shared" si="19"/>
        <v>0</v>
      </c>
    </row>
    <row r="169" spans="1:11" x14ac:dyDescent="0.35">
      <c r="A169">
        <v>1</v>
      </c>
      <c r="B169">
        <v>0.992806674845637</v>
      </c>
      <c r="C169">
        <v>1</v>
      </c>
      <c r="D169">
        <v>0.98812518354468803</v>
      </c>
      <c r="E169">
        <v>0.89248543261940805</v>
      </c>
      <c r="F169">
        <f t="shared" si="14"/>
        <v>1</v>
      </c>
      <c r="G169">
        <f t="shared" si="15"/>
        <v>1</v>
      </c>
      <c r="H169">
        <f t="shared" si="16"/>
        <v>1</v>
      </c>
      <c r="I169">
        <f t="shared" si="17"/>
        <v>1</v>
      </c>
      <c r="J169">
        <f t="shared" si="18"/>
        <v>1</v>
      </c>
      <c r="K169">
        <f t="shared" si="19"/>
        <v>1</v>
      </c>
    </row>
    <row r="170" spans="1:11" x14ac:dyDescent="0.35">
      <c r="A170">
        <v>0</v>
      </c>
      <c r="B170">
        <v>0.54098792201076895</v>
      </c>
      <c r="C170">
        <v>0.50690476190476097</v>
      </c>
      <c r="D170">
        <v>0.56385524793451103</v>
      </c>
      <c r="E170">
        <v>0.80730821361758898</v>
      </c>
      <c r="F170">
        <f t="shared" si="14"/>
        <v>1</v>
      </c>
      <c r="G170">
        <f t="shared" si="15"/>
        <v>0</v>
      </c>
      <c r="H170">
        <f t="shared" si="16"/>
        <v>1</v>
      </c>
      <c r="I170">
        <f t="shared" si="17"/>
        <v>1</v>
      </c>
      <c r="J170">
        <f t="shared" si="18"/>
        <v>0.75634082038180805</v>
      </c>
      <c r="K170">
        <f t="shared" si="19"/>
        <v>1</v>
      </c>
    </row>
    <row r="171" spans="1:11" x14ac:dyDescent="0.35">
      <c r="A171">
        <v>1</v>
      </c>
      <c r="B171">
        <v>0.68366092403362</v>
      </c>
      <c r="C171">
        <v>0.86071428571428499</v>
      </c>
      <c r="D171">
        <v>0.81129148227640802</v>
      </c>
      <c r="E171">
        <v>0.73107581519172105</v>
      </c>
      <c r="F171">
        <f t="shared" si="14"/>
        <v>1</v>
      </c>
      <c r="G171">
        <f t="shared" si="15"/>
        <v>1</v>
      </c>
      <c r="H171">
        <f t="shared" si="16"/>
        <v>1</v>
      </c>
      <c r="I171">
        <f t="shared" si="17"/>
        <v>1</v>
      </c>
      <c r="J171">
        <f t="shared" si="18"/>
        <v>1</v>
      </c>
      <c r="K171">
        <f t="shared" si="19"/>
        <v>1</v>
      </c>
    </row>
    <row r="172" spans="1:11" x14ac:dyDescent="0.35">
      <c r="A172">
        <v>0</v>
      </c>
      <c r="B172">
        <v>0.97043594156544299</v>
      </c>
      <c r="C172">
        <v>0.9375</v>
      </c>
      <c r="D172">
        <v>0.98551028944494201</v>
      </c>
      <c r="E172">
        <v>0.85399997682316398</v>
      </c>
      <c r="F172">
        <f t="shared" si="14"/>
        <v>1</v>
      </c>
      <c r="G172">
        <f t="shared" si="15"/>
        <v>1</v>
      </c>
      <c r="H172">
        <f t="shared" si="16"/>
        <v>1</v>
      </c>
      <c r="I172">
        <f t="shared" si="17"/>
        <v>1</v>
      </c>
      <c r="J172">
        <f t="shared" si="18"/>
        <v>1</v>
      </c>
      <c r="K172">
        <f t="shared" si="19"/>
        <v>1</v>
      </c>
    </row>
    <row r="173" spans="1:11" x14ac:dyDescent="0.35">
      <c r="A173">
        <v>0</v>
      </c>
      <c r="B173">
        <v>0.70637704556699599</v>
      </c>
      <c r="C173">
        <v>0.9</v>
      </c>
      <c r="D173">
        <v>0.94888349469092204</v>
      </c>
      <c r="E173">
        <v>0.74611716235504699</v>
      </c>
      <c r="F173">
        <f t="shared" si="14"/>
        <v>1</v>
      </c>
      <c r="G173">
        <f t="shared" si="15"/>
        <v>1</v>
      </c>
      <c r="H173">
        <f t="shared" si="16"/>
        <v>1</v>
      </c>
      <c r="I173">
        <f t="shared" si="17"/>
        <v>1</v>
      </c>
      <c r="J173">
        <f t="shared" si="18"/>
        <v>1</v>
      </c>
      <c r="K173">
        <f t="shared" si="19"/>
        <v>1</v>
      </c>
    </row>
    <row r="174" spans="1:11" x14ac:dyDescent="0.35">
      <c r="A174">
        <v>1</v>
      </c>
      <c r="B174">
        <v>0.86926427229337599</v>
      </c>
      <c r="C174">
        <v>0.67916666666666603</v>
      </c>
      <c r="D174">
        <v>0.77310671084811899</v>
      </c>
      <c r="E174">
        <v>0.79568478845367097</v>
      </c>
      <c r="F174">
        <f t="shared" si="14"/>
        <v>1</v>
      </c>
      <c r="G174">
        <f t="shared" si="15"/>
        <v>0</v>
      </c>
      <c r="H174">
        <f t="shared" si="16"/>
        <v>1</v>
      </c>
      <c r="I174">
        <f t="shared" si="17"/>
        <v>1</v>
      </c>
      <c r="J174">
        <f t="shared" si="18"/>
        <v>0.75634082038180805</v>
      </c>
      <c r="K174">
        <f t="shared" si="19"/>
        <v>1</v>
      </c>
    </row>
    <row r="175" spans="1:11" x14ac:dyDescent="0.35">
      <c r="A175">
        <v>1</v>
      </c>
      <c r="B175">
        <v>0.76413674547920596</v>
      </c>
      <c r="C175">
        <v>0.82499999999999996</v>
      </c>
      <c r="D175">
        <v>0.90745621416704003</v>
      </c>
      <c r="E175">
        <v>0.81616570578028902</v>
      </c>
      <c r="F175">
        <f t="shared" si="14"/>
        <v>1</v>
      </c>
      <c r="G175">
        <f t="shared" si="15"/>
        <v>1</v>
      </c>
      <c r="H175">
        <f t="shared" si="16"/>
        <v>1</v>
      </c>
      <c r="I175">
        <f t="shared" si="17"/>
        <v>1</v>
      </c>
      <c r="J175">
        <f t="shared" si="18"/>
        <v>1</v>
      </c>
      <c r="K175">
        <f t="shared" si="19"/>
        <v>1</v>
      </c>
    </row>
    <row r="176" spans="1:11" x14ac:dyDescent="0.35">
      <c r="A176">
        <v>1</v>
      </c>
      <c r="B176">
        <v>0.65682243878463598</v>
      </c>
      <c r="C176">
        <v>0.50857142857142801</v>
      </c>
      <c r="D176">
        <v>0.67590678619049904</v>
      </c>
      <c r="E176">
        <v>0.36965873225270501</v>
      </c>
      <c r="F176">
        <f t="shared" si="14"/>
        <v>1</v>
      </c>
      <c r="G176">
        <f t="shared" si="15"/>
        <v>0</v>
      </c>
      <c r="H176">
        <f t="shared" si="16"/>
        <v>1</v>
      </c>
      <c r="I176">
        <f t="shared" si="17"/>
        <v>0</v>
      </c>
      <c r="J176">
        <f t="shared" si="18"/>
        <v>0.52235686225090638</v>
      </c>
      <c r="K176">
        <f t="shared" si="19"/>
        <v>1</v>
      </c>
    </row>
    <row r="177" spans="1:11" x14ac:dyDescent="0.35">
      <c r="A177">
        <v>1</v>
      </c>
      <c r="B177">
        <v>0.811984084568112</v>
      </c>
      <c r="C177">
        <v>0.75833333333333297</v>
      </c>
      <c r="D177">
        <v>0.70196076312998601</v>
      </c>
      <c r="E177">
        <v>0.67015725248375302</v>
      </c>
      <c r="F177">
        <f t="shared" si="14"/>
        <v>1</v>
      </c>
      <c r="G177">
        <f t="shared" si="15"/>
        <v>0</v>
      </c>
      <c r="H177">
        <f t="shared" si="16"/>
        <v>1</v>
      </c>
      <c r="I177">
        <f t="shared" si="17"/>
        <v>1</v>
      </c>
      <c r="J177">
        <f t="shared" si="18"/>
        <v>0.75634082038180805</v>
      </c>
      <c r="K177">
        <f t="shared" si="19"/>
        <v>1</v>
      </c>
    </row>
    <row r="178" spans="1:11" x14ac:dyDescent="0.35">
      <c r="A178">
        <v>0</v>
      </c>
      <c r="B178">
        <v>0.88517660644531804</v>
      </c>
      <c r="C178">
        <v>0.74404761904761896</v>
      </c>
      <c r="D178">
        <v>0.65343336526398799</v>
      </c>
      <c r="E178">
        <v>0.81575772594648199</v>
      </c>
      <c r="F178">
        <f t="shared" si="14"/>
        <v>1</v>
      </c>
      <c r="G178">
        <f t="shared" si="15"/>
        <v>0</v>
      </c>
      <c r="H178">
        <f t="shared" si="16"/>
        <v>1</v>
      </c>
      <c r="I178">
        <f t="shared" si="17"/>
        <v>1</v>
      </c>
      <c r="J178">
        <f t="shared" si="18"/>
        <v>0.75634082038180805</v>
      </c>
      <c r="K178">
        <f t="shared" si="19"/>
        <v>1</v>
      </c>
    </row>
    <row r="179" spans="1:11" x14ac:dyDescent="0.35">
      <c r="A179">
        <v>1</v>
      </c>
      <c r="B179">
        <v>0.85887611419820797</v>
      </c>
      <c r="C179">
        <v>0.75833333333333297</v>
      </c>
      <c r="D179">
        <v>0.63733994941646499</v>
      </c>
      <c r="E179">
        <v>0.82726130443590795</v>
      </c>
      <c r="F179">
        <f t="shared" si="14"/>
        <v>1</v>
      </c>
      <c r="G179">
        <f t="shared" si="15"/>
        <v>0</v>
      </c>
      <c r="H179">
        <f t="shared" si="16"/>
        <v>1</v>
      </c>
      <c r="I179">
        <f t="shared" si="17"/>
        <v>1</v>
      </c>
      <c r="J179">
        <f t="shared" si="18"/>
        <v>0.75634082038180805</v>
      </c>
      <c r="K179">
        <f t="shared" si="19"/>
        <v>1</v>
      </c>
    </row>
    <row r="180" spans="1:11" x14ac:dyDescent="0.35">
      <c r="A180">
        <v>1</v>
      </c>
      <c r="B180">
        <v>0.99658785822206697</v>
      </c>
      <c r="C180">
        <v>0.83</v>
      </c>
      <c r="D180">
        <v>0.99661396460184204</v>
      </c>
      <c r="E180">
        <v>0.91070846745553602</v>
      </c>
      <c r="F180">
        <f t="shared" si="14"/>
        <v>1</v>
      </c>
      <c r="G180">
        <f t="shared" si="15"/>
        <v>1</v>
      </c>
      <c r="H180">
        <f t="shared" si="16"/>
        <v>1</v>
      </c>
      <c r="I180">
        <f t="shared" si="17"/>
        <v>1</v>
      </c>
      <c r="J180">
        <f t="shared" si="18"/>
        <v>1</v>
      </c>
      <c r="K180">
        <f t="shared" si="19"/>
        <v>1</v>
      </c>
    </row>
    <row r="181" spans="1:11" x14ac:dyDescent="0.35">
      <c r="A181">
        <v>0</v>
      </c>
      <c r="B181">
        <v>0.32791294917508801</v>
      </c>
      <c r="C181">
        <v>0.63</v>
      </c>
      <c r="D181">
        <v>0.48466261356316898</v>
      </c>
      <c r="E181">
        <v>0.46223197124549598</v>
      </c>
      <c r="F181">
        <f t="shared" si="14"/>
        <v>0</v>
      </c>
      <c r="G181">
        <f t="shared" si="15"/>
        <v>0</v>
      </c>
      <c r="H181">
        <f t="shared" si="16"/>
        <v>1</v>
      </c>
      <c r="I181">
        <f t="shared" si="17"/>
        <v>0</v>
      </c>
      <c r="J181">
        <f t="shared" si="18"/>
        <v>0.25930276814949427</v>
      </c>
      <c r="K181">
        <f t="shared" si="19"/>
        <v>0</v>
      </c>
    </row>
    <row r="182" spans="1:11" x14ac:dyDescent="0.35">
      <c r="A182">
        <v>1</v>
      </c>
      <c r="B182">
        <v>0.88942480729496198</v>
      </c>
      <c r="C182">
        <v>0.8</v>
      </c>
      <c r="D182">
        <v>0.89301539864440305</v>
      </c>
      <c r="E182">
        <v>0.68476135682931105</v>
      </c>
      <c r="F182">
        <f t="shared" si="14"/>
        <v>1</v>
      </c>
      <c r="G182">
        <f t="shared" si="15"/>
        <v>1</v>
      </c>
      <c r="H182">
        <f t="shared" si="16"/>
        <v>1</v>
      </c>
      <c r="I182">
        <f t="shared" si="17"/>
        <v>1</v>
      </c>
      <c r="J182">
        <f t="shared" si="18"/>
        <v>1</v>
      </c>
      <c r="K182">
        <f t="shared" si="19"/>
        <v>1</v>
      </c>
    </row>
    <row r="183" spans="1:11" x14ac:dyDescent="0.35">
      <c r="A183">
        <v>0</v>
      </c>
      <c r="B183">
        <v>0.65938973529363398</v>
      </c>
      <c r="C183">
        <v>0.37333333333333302</v>
      </c>
      <c r="D183">
        <v>0.113897560889842</v>
      </c>
      <c r="E183">
        <v>0.46133375406312699</v>
      </c>
      <c r="F183">
        <f t="shared" si="14"/>
        <v>1</v>
      </c>
      <c r="G183">
        <f t="shared" si="15"/>
        <v>0</v>
      </c>
      <c r="H183">
        <f t="shared" si="16"/>
        <v>0</v>
      </c>
      <c r="I183">
        <f t="shared" si="17"/>
        <v>0</v>
      </c>
      <c r="J183">
        <f t="shared" si="18"/>
        <v>0.26305409410141212</v>
      </c>
      <c r="K183">
        <f t="shared" si="19"/>
        <v>0</v>
      </c>
    </row>
    <row r="184" spans="1:11" x14ac:dyDescent="0.35">
      <c r="A184">
        <v>1</v>
      </c>
      <c r="B184">
        <v>0.98008185657640101</v>
      </c>
      <c r="C184">
        <v>0.95499999999999996</v>
      </c>
      <c r="D184">
        <v>0.99175304307484602</v>
      </c>
      <c r="E184">
        <v>0.72368540031510697</v>
      </c>
      <c r="F184">
        <f t="shared" si="14"/>
        <v>1</v>
      </c>
      <c r="G184">
        <f t="shared" si="15"/>
        <v>1</v>
      </c>
      <c r="H184">
        <f t="shared" si="16"/>
        <v>1</v>
      </c>
      <c r="I184">
        <f t="shared" si="17"/>
        <v>1</v>
      </c>
      <c r="J184">
        <f t="shared" si="18"/>
        <v>1</v>
      </c>
      <c r="K184">
        <f t="shared" si="19"/>
        <v>1</v>
      </c>
    </row>
    <row r="185" spans="1:11" x14ac:dyDescent="0.35">
      <c r="A185">
        <v>1</v>
      </c>
      <c r="B185">
        <v>0.66177241408975696</v>
      </c>
      <c r="C185">
        <v>0.77333333333333298</v>
      </c>
      <c r="D185">
        <v>0.58081522769336502</v>
      </c>
      <c r="E185">
        <v>0.32807390089696697</v>
      </c>
      <c r="F185">
        <f t="shared" si="14"/>
        <v>1</v>
      </c>
      <c r="G185">
        <f t="shared" si="15"/>
        <v>0</v>
      </c>
      <c r="H185">
        <f t="shared" si="16"/>
        <v>1</v>
      </c>
      <c r="I185">
        <f t="shared" si="17"/>
        <v>0</v>
      </c>
      <c r="J185">
        <f t="shared" si="18"/>
        <v>0.52235686225090638</v>
      </c>
      <c r="K185">
        <f t="shared" si="19"/>
        <v>1</v>
      </c>
    </row>
    <row r="186" spans="1:11" x14ac:dyDescent="0.35">
      <c r="A186">
        <v>1</v>
      </c>
      <c r="B186">
        <v>0.51492126543138805</v>
      </c>
      <c r="C186">
        <v>0.56666666666666599</v>
      </c>
      <c r="D186">
        <v>0.306216799761934</v>
      </c>
      <c r="E186">
        <v>0.37868466354057501</v>
      </c>
      <c r="F186">
        <f t="shared" si="14"/>
        <v>1</v>
      </c>
      <c r="G186">
        <f t="shared" si="15"/>
        <v>0</v>
      </c>
      <c r="H186">
        <f t="shared" si="16"/>
        <v>1</v>
      </c>
      <c r="I186">
        <f t="shared" si="17"/>
        <v>0</v>
      </c>
      <c r="J186">
        <f t="shared" si="18"/>
        <v>0.52235686225090638</v>
      </c>
      <c r="K186">
        <f t="shared" si="19"/>
        <v>1</v>
      </c>
    </row>
    <row r="187" spans="1:11" x14ac:dyDescent="0.35">
      <c r="A187">
        <v>1</v>
      </c>
      <c r="B187">
        <v>0.89885206530316597</v>
      </c>
      <c r="C187">
        <v>0.67500000000000004</v>
      </c>
      <c r="D187">
        <v>0.86158494272603503</v>
      </c>
      <c r="E187">
        <v>0.79036250705545597</v>
      </c>
      <c r="F187">
        <f t="shared" si="14"/>
        <v>1</v>
      </c>
      <c r="G187">
        <f t="shared" si="15"/>
        <v>0</v>
      </c>
      <c r="H187">
        <f t="shared" si="16"/>
        <v>1</v>
      </c>
      <c r="I187">
        <f t="shared" si="17"/>
        <v>1</v>
      </c>
      <c r="J187">
        <f t="shared" si="18"/>
        <v>0.75634082038180805</v>
      </c>
      <c r="K187">
        <f t="shared" si="19"/>
        <v>1</v>
      </c>
    </row>
    <row r="188" spans="1:11" x14ac:dyDescent="0.35">
      <c r="A188">
        <v>1</v>
      </c>
      <c r="B188">
        <v>0.93939915570374899</v>
      </c>
      <c r="C188">
        <v>1</v>
      </c>
      <c r="D188">
        <v>0.97050883169319502</v>
      </c>
      <c r="E188">
        <v>0.91524395383273505</v>
      </c>
      <c r="F188">
        <f t="shared" si="14"/>
        <v>1</v>
      </c>
      <c r="G188">
        <f t="shared" si="15"/>
        <v>1</v>
      </c>
      <c r="H188">
        <f t="shared" si="16"/>
        <v>1</v>
      </c>
      <c r="I188">
        <f t="shared" si="17"/>
        <v>1</v>
      </c>
      <c r="J188">
        <f t="shared" si="18"/>
        <v>1</v>
      </c>
      <c r="K188">
        <f t="shared" si="19"/>
        <v>1</v>
      </c>
    </row>
    <row r="189" spans="1:11" x14ac:dyDescent="0.35">
      <c r="A189">
        <v>0</v>
      </c>
      <c r="B189">
        <v>0.253042510968364</v>
      </c>
      <c r="C189">
        <v>0.65714285714285703</v>
      </c>
      <c r="D189">
        <v>0.27152977667836697</v>
      </c>
      <c r="E189">
        <v>0.472551925980492</v>
      </c>
      <c r="F189">
        <f t="shared" si="14"/>
        <v>0</v>
      </c>
      <c r="G189">
        <f t="shared" si="15"/>
        <v>0</v>
      </c>
      <c r="H189">
        <f t="shared" si="16"/>
        <v>1</v>
      </c>
      <c r="I189">
        <f t="shared" si="17"/>
        <v>0</v>
      </c>
      <c r="J189">
        <f t="shared" si="18"/>
        <v>0.25930276814949427</v>
      </c>
      <c r="K189">
        <f t="shared" si="19"/>
        <v>0</v>
      </c>
    </row>
    <row r="190" spans="1:11" x14ac:dyDescent="0.35">
      <c r="A190">
        <v>1</v>
      </c>
      <c r="B190">
        <v>0.78050577147950795</v>
      </c>
      <c r="C190">
        <v>0.91666666666666596</v>
      </c>
      <c r="D190">
        <v>0.75350109287162303</v>
      </c>
      <c r="E190">
        <v>0.78565983405317696</v>
      </c>
      <c r="F190">
        <f t="shared" si="14"/>
        <v>1</v>
      </c>
      <c r="G190">
        <f t="shared" si="15"/>
        <v>1</v>
      </c>
      <c r="H190">
        <f t="shared" si="16"/>
        <v>1</v>
      </c>
      <c r="I190">
        <f t="shared" si="17"/>
        <v>1</v>
      </c>
      <c r="J190">
        <f t="shared" si="18"/>
        <v>1</v>
      </c>
      <c r="K190">
        <f t="shared" si="19"/>
        <v>1</v>
      </c>
    </row>
    <row r="191" spans="1:11" x14ac:dyDescent="0.35">
      <c r="A191">
        <v>1</v>
      </c>
      <c r="B191">
        <v>0.79876976748932904</v>
      </c>
      <c r="C191">
        <v>0.54166666666666596</v>
      </c>
      <c r="D191">
        <v>0.54366505108187602</v>
      </c>
      <c r="E191">
        <v>0.37710212025727602</v>
      </c>
      <c r="F191">
        <f t="shared" si="14"/>
        <v>1</v>
      </c>
      <c r="G191">
        <f t="shared" si="15"/>
        <v>0</v>
      </c>
      <c r="H191">
        <f t="shared" si="16"/>
        <v>1</v>
      </c>
      <c r="I191">
        <f t="shared" si="17"/>
        <v>0</v>
      </c>
      <c r="J191">
        <f t="shared" si="18"/>
        <v>0.52235686225090638</v>
      </c>
      <c r="K191">
        <f t="shared" si="19"/>
        <v>1</v>
      </c>
    </row>
    <row r="192" spans="1:11" x14ac:dyDescent="0.35">
      <c r="A192">
        <v>1</v>
      </c>
      <c r="B192">
        <v>0.87309929111198203</v>
      </c>
      <c r="C192">
        <v>0.56666666666666599</v>
      </c>
      <c r="D192">
        <v>0.85615373669558203</v>
      </c>
      <c r="E192">
        <v>0.687595797890178</v>
      </c>
      <c r="F192">
        <f t="shared" si="14"/>
        <v>1</v>
      </c>
      <c r="G192">
        <f t="shared" si="15"/>
        <v>0</v>
      </c>
      <c r="H192">
        <f t="shared" si="16"/>
        <v>1</v>
      </c>
      <c r="I192">
        <f t="shared" si="17"/>
        <v>1</v>
      </c>
      <c r="J192">
        <f t="shared" si="18"/>
        <v>0.75634082038180805</v>
      </c>
      <c r="K192">
        <f t="shared" si="19"/>
        <v>1</v>
      </c>
    </row>
    <row r="193" spans="1:11" x14ac:dyDescent="0.35">
      <c r="A193">
        <v>0</v>
      </c>
      <c r="B193">
        <v>0.35387978494629502</v>
      </c>
      <c r="C193">
        <v>0.65833333333333299</v>
      </c>
      <c r="D193">
        <v>0.51291785022727299</v>
      </c>
      <c r="E193">
        <v>0.60367644759123396</v>
      </c>
      <c r="F193">
        <f t="shared" si="14"/>
        <v>0</v>
      </c>
      <c r="G193">
        <f t="shared" si="15"/>
        <v>0</v>
      </c>
      <c r="H193">
        <f t="shared" si="16"/>
        <v>1</v>
      </c>
      <c r="I193">
        <f t="shared" si="17"/>
        <v>1</v>
      </c>
      <c r="J193">
        <f t="shared" si="18"/>
        <v>0.49328672628039599</v>
      </c>
      <c r="K193">
        <f t="shared" si="19"/>
        <v>0</v>
      </c>
    </row>
    <row r="194" spans="1:11" x14ac:dyDescent="0.35">
      <c r="A194">
        <v>1</v>
      </c>
      <c r="B194">
        <v>0.490376638846235</v>
      </c>
      <c r="C194">
        <v>0.61666666666666603</v>
      </c>
      <c r="D194">
        <v>0.51174694066790205</v>
      </c>
      <c r="E194">
        <v>0.41125159176173698</v>
      </c>
      <c r="F194">
        <f t="shared" si="14"/>
        <v>1</v>
      </c>
      <c r="G194">
        <f t="shared" si="15"/>
        <v>0</v>
      </c>
      <c r="H194">
        <f t="shared" si="16"/>
        <v>1</v>
      </c>
      <c r="I194">
        <f t="shared" si="17"/>
        <v>0</v>
      </c>
      <c r="J194">
        <f t="shared" si="18"/>
        <v>0.52235686225090638</v>
      </c>
      <c r="K194">
        <f t="shared" si="19"/>
        <v>1</v>
      </c>
    </row>
    <row r="195" spans="1:11" x14ac:dyDescent="0.35">
      <c r="A195">
        <v>0</v>
      </c>
      <c r="B195">
        <v>0.230714323696947</v>
      </c>
      <c r="C195">
        <v>0.64166666666666605</v>
      </c>
      <c r="D195">
        <v>0.32331420370299901</v>
      </c>
      <c r="E195">
        <v>0.54719823507742404</v>
      </c>
      <c r="F195">
        <f t="shared" ref="F195:F258" si="20">IF(B195&gt;=$N$9,1,0)</f>
        <v>0</v>
      </c>
      <c r="G195">
        <f t="shared" ref="G195:G258" si="21">IF(C195&gt;=$N$10,1,0)</f>
        <v>0</v>
      </c>
      <c r="H195">
        <f t="shared" ref="H195:H258" si="22">IF(D195&gt;=$N$11,1,0)</f>
        <v>1</v>
      </c>
      <c r="I195">
        <f t="shared" ref="I195:I258" si="23">IF(E195&gt;=$N$12,1,0)</f>
        <v>1</v>
      </c>
      <c r="J195">
        <f t="shared" ref="J195:J258" si="24">F195*$R$2+G195*$R$3+H195*$R$4+I195*$R$5</f>
        <v>0.49328672628039599</v>
      </c>
      <c r="K195">
        <f t="shared" ref="K195:K258" si="25">IF(J195&gt;=0.5,1,0)</f>
        <v>0</v>
      </c>
    </row>
    <row r="196" spans="1:11" x14ac:dyDescent="0.35">
      <c r="A196">
        <v>1</v>
      </c>
      <c r="B196">
        <v>0.43410377173772902</v>
      </c>
      <c r="C196">
        <v>0.55000000000000004</v>
      </c>
      <c r="D196">
        <v>0.29977228372523002</v>
      </c>
      <c r="E196">
        <v>0.64798903507091399</v>
      </c>
      <c r="F196">
        <f t="shared" si="20"/>
        <v>1</v>
      </c>
      <c r="G196">
        <f t="shared" si="21"/>
        <v>0</v>
      </c>
      <c r="H196">
        <f t="shared" si="22"/>
        <v>1</v>
      </c>
      <c r="I196">
        <f t="shared" si="23"/>
        <v>1</v>
      </c>
      <c r="J196">
        <f t="shared" si="24"/>
        <v>0.75634082038180805</v>
      </c>
      <c r="K196">
        <f t="shared" si="25"/>
        <v>1</v>
      </c>
    </row>
    <row r="197" spans="1:11" x14ac:dyDescent="0.35">
      <c r="A197">
        <v>1</v>
      </c>
      <c r="B197">
        <v>0.69679377474209603</v>
      </c>
      <c r="C197">
        <v>0.439285714285714</v>
      </c>
      <c r="D197">
        <v>0.38077389637637699</v>
      </c>
      <c r="E197">
        <v>0.53038617802262</v>
      </c>
      <c r="F197">
        <f t="shared" si="20"/>
        <v>1</v>
      </c>
      <c r="G197">
        <f t="shared" si="21"/>
        <v>0</v>
      </c>
      <c r="H197">
        <f t="shared" si="22"/>
        <v>1</v>
      </c>
      <c r="I197">
        <f t="shared" si="23"/>
        <v>1</v>
      </c>
      <c r="J197">
        <f t="shared" si="24"/>
        <v>0.75634082038180805</v>
      </c>
      <c r="K197">
        <f t="shared" si="25"/>
        <v>1</v>
      </c>
    </row>
    <row r="198" spans="1:11" x14ac:dyDescent="0.35">
      <c r="A198">
        <v>1</v>
      </c>
      <c r="B198">
        <v>0.91348446116817095</v>
      </c>
      <c r="C198">
        <v>0.57111111111111101</v>
      </c>
      <c r="D198">
        <v>0.93876311290451697</v>
      </c>
      <c r="E198">
        <v>0.76699085673029699</v>
      </c>
      <c r="F198">
        <f t="shared" si="20"/>
        <v>1</v>
      </c>
      <c r="G198">
        <f t="shared" si="21"/>
        <v>0</v>
      </c>
      <c r="H198">
        <f t="shared" si="22"/>
        <v>1</v>
      </c>
      <c r="I198">
        <f t="shared" si="23"/>
        <v>1</v>
      </c>
      <c r="J198">
        <f t="shared" si="24"/>
        <v>0.75634082038180805</v>
      </c>
      <c r="K198">
        <f t="shared" si="25"/>
        <v>1</v>
      </c>
    </row>
    <row r="199" spans="1:11" x14ac:dyDescent="0.35">
      <c r="A199">
        <v>1</v>
      </c>
      <c r="B199">
        <v>0.85014342420339595</v>
      </c>
      <c r="C199">
        <v>0.71666666666666601</v>
      </c>
      <c r="D199">
        <v>0.84695395559909004</v>
      </c>
      <c r="E199">
        <v>0.75564736256103504</v>
      </c>
      <c r="F199">
        <f t="shared" si="20"/>
        <v>1</v>
      </c>
      <c r="G199">
        <f t="shared" si="21"/>
        <v>0</v>
      </c>
      <c r="H199">
        <f t="shared" si="22"/>
        <v>1</v>
      </c>
      <c r="I199">
        <f t="shared" si="23"/>
        <v>1</v>
      </c>
      <c r="J199">
        <f t="shared" si="24"/>
        <v>0.75634082038180805</v>
      </c>
      <c r="K199">
        <f t="shared" si="25"/>
        <v>1</v>
      </c>
    </row>
    <row r="200" spans="1:11" x14ac:dyDescent="0.35">
      <c r="A200">
        <v>1</v>
      </c>
      <c r="B200">
        <v>0.73034162019063598</v>
      </c>
      <c r="C200">
        <v>0.90166666666666595</v>
      </c>
      <c r="D200">
        <v>0.74834546070653496</v>
      </c>
      <c r="E200">
        <v>0.54630259513268198</v>
      </c>
      <c r="F200">
        <f t="shared" si="20"/>
        <v>1</v>
      </c>
      <c r="G200">
        <f t="shared" si="21"/>
        <v>1</v>
      </c>
      <c r="H200">
        <f t="shared" si="22"/>
        <v>1</v>
      </c>
      <c r="I200">
        <f t="shared" si="23"/>
        <v>1</v>
      </c>
      <c r="J200">
        <f t="shared" si="24"/>
        <v>1</v>
      </c>
      <c r="K200">
        <f t="shared" si="25"/>
        <v>1</v>
      </c>
    </row>
    <row r="201" spans="1:11" x14ac:dyDescent="0.35">
      <c r="A201">
        <v>1</v>
      </c>
      <c r="B201">
        <v>0.80346013382501402</v>
      </c>
      <c r="C201">
        <v>0.64166666666666605</v>
      </c>
      <c r="D201">
        <v>0.74344844976010704</v>
      </c>
      <c r="E201">
        <v>0.74928255706916402</v>
      </c>
      <c r="F201">
        <f t="shared" si="20"/>
        <v>1</v>
      </c>
      <c r="G201">
        <f t="shared" si="21"/>
        <v>0</v>
      </c>
      <c r="H201">
        <f t="shared" si="22"/>
        <v>1</v>
      </c>
      <c r="I201">
        <f t="shared" si="23"/>
        <v>1</v>
      </c>
      <c r="J201">
        <f t="shared" si="24"/>
        <v>0.75634082038180805</v>
      </c>
      <c r="K201">
        <f t="shared" si="25"/>
        <v>1</v>
      </c>
    </row>
    <row r="202" spans="1:11" x14ac:dyDescent="0.35">
      <c r="A202">
        <v>1</v>
      </c>
      <c r="B202">
        <v>0.97625348274811796</v>
      </c>
      <c r="C202">
        <v>0.93333333333333302</v>
      </c>
      <c r="D202">
        <v>0.98760898623019899</v>
      </c>
      <c r="E202">
        <v>0.82603942334775904</v>
      </c>
      <c r="F202">
        <f t="shared" si="20"/>
        <v>1</v>
      </c>
      <c r="G202">
        <f t="shared" si="21"/>
        <v>1</v>
      </c>
      <c r="H202">
        <f t="shared" si="22"/>
        <v>1</v>
      </c>
      <c r="I202">
        <f t="shared" si="23"/>
        <v>1</v>
      </c>
      <c r="J202">
        <f t="shared" si="24"/>
        <v>1</v>
      </c>
      <c r="K202">
        <f t="shared" si="25"/>
        <v>1</v>
      </c>
    </row>
    <row r="203" spans="1:11" x14ac:dyDescent="0.35">
      <c r="A203">
        <v>1</v>
      </c>
      <c r="B203">
        <v>0.96454425743388295</v>
      </c>
      <c r="C203">
        <v>0.79666666666666597</v>
      </c>
      <c r="D203">
        <v>0.88621838250594798</v>
      </c>
      <c r="E203">
        <v>0.77954224728725197</v>
      </c>
      <c r="F203">
        <f t="shared" si="20"/>
        <v>1</v>
      </c>
      <c r="G203">
        <f t="shared" si="21"/>
        <v>1</v>
      </c>
      <c r="H203">
        <f t="shared" si="22"/>
        <v>1</v>
      </c>
      <c r="I203">
        <f t="shared" si="23"/>
        <v>1</v>
      </c>
      <c r="J203">
        <f t="shared" si="24"/>
        <v>1</v>
      </c>
      <c r="K203">
        <f t="shared" si="25"/>
        <v>1</v>
      </c>
    </row>
    <row r="204" spans="1:11" x14ac:dyDescent="0.35">
      <c r="A204">
        <v>1</v>
      </c>
      <c r="B204">
        <v>0.94034291742881804</v>
      </c>
      <c r="C204">
        <v>0.79166666666666596</v>
      </c>
      <c r="D204">
        <v>0.95353696221881001</v>
      </c>
      <c r="E204">
        <v>0.78097878100437501</v>
      </c>
      <c r="F204">
        <f t="shared" si="20"/>
        <v>1</v>
      </c>
      <c r="G204">
        <f t="shared" si="21"/>
        <v>1</v>
      </c>
      <c r="H204">
        <f t="shared" si="22"/>
        <v>1</v>
      </c>
      <c r="I204">
        <f t="shared" si="23"/>
        <v>1</v>
      </c>
      <c r="J204">
        <f t="shared" si="24"/>
        <v>1</v>
      </c>
      <c r="K204">
        <f t="shared" si="25"/>
        <v>1</v>
      </c>
    </row>
    <row r="205" spans="1:11" x14ac:dyDescent="0.35">
      <c r="A205">
        <v>0</v>
      </c>
      <c r="B205">
        <v>9.2581669272274902E-2</v>
      </c>
      <c r="C205">
        <v>0.179166666666666</v>
      </c>
      <c r="D205">
        <v>2.4904507789832001E-2</v>
      </c>
      <c r="E205">
        <v>0.19974226872033801</v>
      </c>
      <c r="F205">
        <f t="shared" si="20"/>
        <v>0</v>
      </c>
      <c r="G205">
        <f t="shared" si="21"/>
        <v>0</v>
      </c>
      <c r="H205">
        <f t="shared" si="22"/>
        <v>0</v>
      </c>
      <c r="I205">
        <f t="shared" si="23"/>
        <v>0</v>
      </c>
      <c r="J205">
        <f t="shared" si="24"/>
        <v>0</v>
      </c>
      <c r="K205">
        <f t="shared" si="25"/>
        <v>0</v>
      </c>
    </row>
    <row r="206" spans="1:11" x14ac:dyDescent="0.35">
      <c r="A206">
        <v>1</v>
      </c>
      <c r="B206">
        <v>0.89908888762793404</v>
      </c>
      <c r="C206">
        <v>1</v>
      </c>
      <c r="D206">
        <v>0.98084203670483605</v>
      </c>
      <c r="E206">
        <v>0.65355517609247404</v>
      </c>
      <c r="F206">
        <f t="shared" si="20"/>
        <v>1</v>
      </c>
      <c r="G206">
        <f t="shared" si="21"/>
        <v>1</v>
      </c>
      <c r="H206">
        <f t="shared" si="22"/>
        <v>1</v>
      </c>
      <c r="I206">
        <f t="shared" si="23"/>
        <v>1</v>
      </c>
      <c r="J206">
        <f t="shared" si="24"/>
        <v>1</v>
      </c>
      <c r="K206">
        <f t="shared" si="25"/>
        <v>1</v>
      </c>
    </row>
    <row r="207" spans="1:11" x14ac:dyDescent="0.35">
      <c r="A207">
        <v>1</v>
      </c>
      <c r="B207">
        <v>0.818547663432029</v>
      </c>
      <c r="C207">
        <v>0.90833333333333299</v>
      </c>
      <c r="D207">
        <v>0.75021935087987801</v>
      </c>
      <c r="E207">
        <v>0.83512560449614603</v>
      </c>
      <c r="F207">
        <f t="shared" si="20"/>
        <v>1</v>
      </c>
      <c r="G207">
        <f t="shared" si="21"/>
        <v>1</v>
      </c>
      <c r="H207">
        <f t="shared" si="22"/>
        <v>1</v>
      </c>
      <c r="I207">
        <f t="shared" si="23"/>
        <v>1</v>
      </c>
      <c r="J207">
        <f t="shared" si="24"/>
        <v>1</v>
      </c>
      <c r="K207">
        <f t="shared" si="25"/>
        <v>1</v>
      </c>
    </row>
    <row r="208" spans="1:11" x14ac:dyDescent="0.35">
      <c r="A208">
        <v>0</v>
      </c>
      <c r="B208">
        <v>0.42305480774259402</v>
      </c>
      <c r="C208">
        <v>0.60666666666666602</v>
      </c>
      <c r="D208">
        <v>0.38150863090354897</v>
      </c>
      <c r="E208">
        <v>0.63240734703249502</v>
      </c>
      <c r="F208">
        <f t="shared" si="20"/>
        <v>0</v>
      </c>
      <c r="G208">
        <f t="shared" si="21"/>
        <v>0</v>
      </c>
      <c r="H208">
        <f t="shared" si="22"/>
        <v>1</v>
      </c>
      <c r="I208">
        <f t="shared" si="23"/>
        <v>1</v>
      </c>
      <c r="J208">
        <f t="shared" si="24"/>
        <v>0.49328672628039599</v>
      </c>
      <c r="K208">
        <f t="shared" si="25"/>
        <v>0</v>
      </c>
    </row>
    <row r="209" spans="1:11" x14ac:dyDescent="0.35">
      <c r="A209">
        <v>1</v>
      </c>
      <c r="B209">
        <v>0.39461563506495101</v>
      </c>
      <c r="C209">
        <v>0.266666666666666</v>
      </c>
      <c r="D209">
        <v>0.18634243718332499</v>
      </c>
      <c r="E209">
        <v>0.34140757363673502</v>
      </c>
      <c r="F209">
        <f t="shared" si="20"/>
        <v>0</v>
      </c>
      <c r="G209">
        <f t="shared" si="21"/>
        <v>0</v>
      </c>
      <c r="H209">
        <f t="shared" si="22"/>
        <v>0</v>
      </c>
      <c r="I209">
        <f t="shared" si="23"/>
        <v>0</v>
      </c>
      <c r="J209">
        <f t="shared" si="24"/>
        <v>0</v>
      </c>
      <c r="K209">
        <f t="shared" si="25"/>
        <v>0</v>
      </c>
    </row>
    <row r="210" spans="1:11" x14ac:dyDescent="0.35">
      <c r="A210">
        <v>1</v>
      </c>
      <c r="B210">
        <v>0.84101129207007197</v>
      </c>
      <c r="C210">
        <v>0.66500000000000004</v>
      </c>
      <c r="D210">
        <v>0.76505457588590597</v>
      </c>
      <c r="E210">
        <v>0.79196104375269105</v>
      </c>
      <c r="F210">
        <f t="shared" si="20"/>
        <v>1</v>
      </c>
      <c r="G210">
        <f t="shared" si="21"/>
        <v>0</v>
      </c>
      <c r="H210">
        <f t="shared" si="22"/>
        <v>1</v>
      </c>
      <c r="I210">
        <f t="shared" si="23"/>
        <v>1</v>
      </c>
      <c r="J210">
        <f t="shared" si="24"/>
        <v>0.75634082038180805</v>
      </c>
      <c r="K210">
        <f t="shared" si="25"/>
        <v>1</v>
      </c>
    </row>
    <row r="211" spans="1:11" x14ac:dyDescent="0.35">
      <c r="A211">
        <v>1</v>
      </c>
      <c r="B211">
        <v>0.88461325463693496</v>
      </c>
      <c r="C211">
        <v>0.63999999999999901</v>
      </c>
      <c r="D211">
        <v>0.67786637160096597</v>
      </c>
      <c r="E211">
        <v>0.5</v>
      </c>
      <c r="F211">
        <f t="shared" si="20"/>
        <v>1</v>
      </c>
      <c r="G211">
        <f t="shared" si="21"/>
        <v>0</v>
      </c>
      <c r="H211">
        <f t="shared" si="22"/>
        <v>1</v>
      </c>
      <c r="I211">
        <f t="shared" si="23"/>
        <v>0</v>
      </c>
      <c r="J211">
        <f t="shared" si="24"/>
        <v>0.52235686225090638</v>
      </c>
      <c r="K211">
        <f t="shared" si="25"/>
        <v>1</v>
      </c>
    </row>
    <row r="212" spans="1:11" x14ac:dyDescent="0.35">
      <c r="A212">
        <v>1</v>
      </c>
      <c r="B212">
        <v>0.90659225707199598</v>
      </c>
      <c r="C212">
        <v>0.83333333333333304</v>
      </c>
      <c r="D212">
        <v>0.73702537337084595</v>
      </c>
      <c r="E212">
        <v>0.75374604860954997</v>
      </c>
      <c r="F212">
        <f t="shared" si="20"/>
        <v>1</v>
      </c>
      <c r="G212">
        <f t="shared" si="21"/>
        <v>1</v>
      </c>
      <c r="H212">
        <f t="shared" si="22"/>
        <v>1</v>
      </c>
      <c r="I212">
        <f t="shared" si="23"/>
        <v>1</v>
      </c>
      <c r="J212">
        <f t="shared" si="24"/>
        <v>1</v>
      </c>
      <c r="K212">
        <f t="shared" si="25"/>
        <v>1</v>
      </c>
    </row>
    <row r="213" spans="1:11" x14ac:dyDescent="0.35">
      <c r="A213">
        <v>1</v>
      </c>
      <c r="B213">
        <v>0.31042203132255902</v>
      </c>
      <c r="C213">
        <v>0.56666666666666599</v>
      </c>
      <c r="D213">
        <v>4.1655653901118098E-2</v>
      </c>
      <c r="E213">
        <v>0.46806107276500802</v>
      </c>
      <c r="F213">
        <f t="shared" si="20"/>
        <v>0</v>
      </c>
      <c r="G213">
        <f t="shared" si="21"/>
        <v>0</v>
      </c>
      <c r="H213">
        <f t="shared" si="22"/>
        <v>0</v>
      </c>
      <c r="I213">
        <f t="shared" si="23"/>
        <v>0</v>
      </c>
      <c r="J213">
        <f t="shared" si="24"/>
        <v>0</v>
      </c>
      <c r="K213">
        <f t="shared" si="25"/>
        <v>0</v>
      </c>
    </row>
    <row r="214" spans="1:11" x14ac:dyDescent="0.35">
      <c r="A214">
        <v>1</v>
      </c>
      <c r="B214">
        <v>0.92251011723443399</v>
      </c>
      <c r="C214">
        <v>0.97499999999999998</v>
      </c>
      <c r="D214">
        <v>0.92743622131751502</v>
      </c>
      <c r="E214">
        <v>0.88661465449577304</v>
      </c>
      <c r="F214">
        <f t="shared" si="20"/>
        <v>1</v>
      </c>
      <c r="G214">
        <f t="shared" si="21"/>
        <v>1</v>
      </c>
      <c r="H214">
        <f t="shared" si="22"/>
        <v>1</v>
      </c>
      <c r="I214">
        <f t="shared" si="23"/>
        <v>1</v>
      </c>
      <c r="J214">
        <f t="shared" si="24"/>
        <v>1</v>
      </c>
      <c r="K214">
        <f t="shared" si="25"/>
        <v>1</v>
      </c>
    </row>
    <row r="215" spans="1:11" x14ac:dyDescent="0.35">
      <c r="A215">
        <v>1</v>
      </c>
      <c r="B215">
        <v>0.62072936380557298</v>
      </c>
      <c r="C215">
        <v>0.503571428571428</v>
      </c>
      <c r="D215">
        <v>0.47750896397658699</v>
      </c>
      <c r="E215">
        <v>0.64288067434345297</v>
      </c>
      <c r="F215">
        <f t="shared" si="20"/>
        <v>1</v>
      </c>
      <c r="G215">
        <f t="shared" si="21"/>
        <v>0</v>
      </c>
      <c r="H215">
        <f t="shared" si="22"/>
        <v>1</v>
      </c>
      <c r="I215">
        <f t="shared" si="23"/>
        <v>1</v>
      </c>
      <c r="J215">
        <f t="shared" si="24"/>
        <v>0.75634082038180805</v>
      </c>
      <c r="K215">
        <f t="shared" si="25"/>
        <v>1</v>
      </c>
    </row>
    <row r="216" spans="1:11" x14ac:dyDescent="0.35">
      <c r="A216">
        <v>0</v>
      </c>
      <c r="B216">
        <v>0.55079379533127004</v>
      </c>
      <c r="C216">
        <v>0.57999999999999996</v>
      </c>
      <c r="D216">
        <v>0.62386477114650996</v>
      </c>
      <c r="E216">
        <v>0.50897398823122797</v>
      </c>
      <c r="F216">
        <f t="shared" si="20"/>
        <v>1</v>
      </c>
      <c r="G216">
        <f t="shared" si="21"/>
        <v>0</v>
      </c>
      <c r="H216">
        <f t="shared" si="22"/>
        <v>1</v>
      </c>
      <c r="I216">
        <f t="shared" si="23"/>
        <v>1</v>
      </c>
      <c r="J216">
        <f t="shared" si="24"/>
        <v>0.75634082038180805</v>
      </c>
      <c r="K216">
        <f t="shared" si="25"/>
        <v>1</v>
      </c>
    </row>
    <row r="217" spans="1:11" x14ac:dyDescent="0.35">
      <c r="A217">
        <v>1</v>
      </c>
      <c r="B217">
        <v>0.82069813849405704</v>
      </c>
      <c r="C217">
        <v>0.5</v>
      </c>
      <c r="D217">
        <v>0.50411686227365904</v>
      </c>
      <c r="E217">
        <v>0.63908826778703998</v>
      </c>
      <c r="F217">
        <f t="shared" si="20"/>
        <v>1</v>
      </c>
      <c r="G217">
        <f t="shared" si="21"/>
        <v>0</v>
      </c>
      <c r="H217">
        <f t="shared" si="22"/>
        <v>1</v>
      </c>
      <c r="I217">
        <f t="shared" si="23"/>
        <v>1</v>
      </c>
      <c r="J217">
        <f t="shared" si="24"/>
        <v>0.75634082038180805</v>
      </c>
      <c r="K217">
        <f t="shared" si="25"/>
        <v>1</v>
      </c>
    </row>
    <row r="218" spans="1:11" x14ac:dyDescent="0.35">
      <c r="A218">
        <v>1</v>
      </c>
      <c r="B218">
        <v>0.55627694020937701</v>
      </c>
      <c r="C218">
        <v>0.69166666666666599</v>
      </c>
      <c r="D218">
        <v>0.43855773061897702</v>
      </c>
      <c r="E218">
        <v>0.68647618429017199</v>
      </c>
      <c r="F218">
        <f t="shared" si="20"/>
        <v>1</v>
      </c>
      <c r="G218">
        <f t="shared" si="21"/>
        <v>0</v>
      </c>
      <c r="H218">
        <f t="shared" si="22"/>
        <v>1</v>
      </c>
      <c r="I218">
        <f t="shared" si="23"/>
        <v>1</v>
      </c>
      <c r="J218">
        <f t="shared" si="24"/>
        <v>0.75634082038180805</v>
      </c>
      <c r="K218">
        <f t="shared" si="25"/>
        <v>1</v>
      </c>
    </row>
    <row r="219" spans="1:11" x14ac:dyDescent="0.35">
      <c r="A219">
        <v>1</v>
      </c>
      <c r="B219">
        <v>0.69889323555744698</v>
      </c>
      <c r="C219">
        <v>0.73809523809523803</v>
      </c>
      <c r="D219">
        <v>0.59892377283746501</v>
      </c>
      <c r="E219">
        <v>0.65831850978183604</v>
      </c>
      <c r="F219">
        <f t="shared" si="20"/>
        <v>1</v>
      </c>
      <c r="G219">
        <f t="shared" si="21"/>
        <v>0</v>
      </c>
      <c r="H219">
        <f t="shared" si="22"/>
        <v>1</v>
      </c>
      <c r="I219">
        <f t="shared" si="23"/>
        <v>1</v>
      </c>
      <c r="J219">
        <f t="shared" si="24"/>
        <v>0.75634082038180805</v>
      </c>
      <c r="K219">
        <f t="shared" si="25"/>
        <v>1</v>
      </c>
    </row>
    <row r="220" spans="1:11" x14ac:dyDescent="0.35">
      <c r="A220">
        <v>1</v>
      </c>
      <c r="B220">
        <v>0.45708499187639101</v>
      </c>
      <c r="C220">
        <v>0.78</v>
      </c>
      <c r="D220">
        <v>0.59859887845220106</v>
      </c>
      <c r="E220">
        <v>0.468619658429349</v>
      </c>
      <c r="F220">
        <f t="shared" si="20"/>
        <v>1</v>
      </c>
      <c r="G220">
        <f t="shared" si="21"/>
        <v>0</v>
      </c>
      <c r="H220">
        <f t="shared" si="22"/>
        <v>1</v>
      </c>
      <c r="I220">
        <f t="shared" si="23"/>
        <v>0</v>
      </c>
      <c r="J220">
        <f t="shared" si="24"/>
        <v>0.52235686225090638</v>
      </c>
      <c r="K220">
        <f t="shared" si="25"/>
        <v>1</v>
      </c>
    </row>
    <row r="221" spans="1:11" x14ac:dyDescent="0.35">
      <c r="A221">
        <v>0</v>
      </c>
      <c r="B221">
        <v>0.18746259292692799</v>
      </c>
      <c r="C221">
        <v>0.47261904761904699</v>
      </c>
      <c r="D221">
        <v>7.6379131737858902E-2</v>
      </c>
      <c r="E221">
        <v>0.37619624374208899</v>
      </c>
      <c r="F221">
        <f t="shared" si="20"/>
        <v>0</v>
      </c>
      <c r="G221">
        <f t="shared" si="21"/>
        <v>0</v>
      </c>
      <c r="H221">
        <f t="shared" si="22"/>
        <v>0</v>
      </c>
      <c r="I221">
        <f t="shared" si="23"/>
        <v>0</v>
      </c>
      <c r="J221">
        <f t="shared" si="24"/>
        <v>0</v>
      </c>
      <c r="K221">
        <f t="shared" si="25"/>
        <v>0</v>
      </c>
    </row>
    <row r="222" spans="1:11" x14ac:dyDescent="0.35">
      <c r="A222">
        <v>1</v>
      </c>
      <c r="B222">
        <v>0.93596857080377904</v>
      </c>
      <c r="C222">
        <v>0.663333333333333</v>
      </c>
      <c r="D222">
        <v>0.89180520220689596</v>
      </c>
      <c r="E222">
        <v>0.80490910420737904</v>
      </c>
      <c r="F222">
        <f t="shared" si="20"/>
        <v>1</v>
      </c>
      <c r="G222">
        <f t="shared" si="21"/>
        <v>0</v>
      </c>
      <c r="H222">
        <f t="shared" si="22"/>
        <v>1</v>
      </c>
      <c r="I222">
        <f t="shared" si="23"/>
        <v>1</v>
      </c>
      <c r="J222">
        <f t="shared" si="24"/>
        <v>0.75634082038180805</v>
      </c>
      <c r="K222">
        <f t="shared" si="25"/>
        <v>1</v>
      </c>
    </row>
    <row r="223" spans="1:11" x14ac:dyDescent="0.35">
      <c r="A223">
        <v>0</v>
      </c>
      <c r="B223">
        <v>0.58850407392974502</v>
      </c>
      <c r="C223">
        <v>0.84333333333333305</v>
      </c>
      <c r="D223">
        <v>0.70755184587493103</v>
      </c>
      <c r="E223">
        <v>0.72182611001542696</v>
      </c>
      <c r="F223">
        <f t="shared" si="20"/>
        <v>1</v>
      </c>
      <c r="G223">
        <f t="shared" si="21"/>
        <v>1</v>
      </c>
      <c r="H223">
        <f t="shared" si="22"/>
        <v>1</v>
      </c>
      <c r="I223">
        <f t="shared" si="23"/>
        <v>1</v>
      </c>
      <c r="J223">
        <f t="shared" si="24"/>
        <v>1</v>
      </c>
      <c r="K223">
        <f t="shared" si="25"/>
        <v>1</v>
      </c>
    </row>
    <row r="224" spans="1:11" x14ac:dyDescent="0.35">
      <c r="A224">
        <v>0</v>
      </c>
      <c r="B224">
        <v>0.788933791101745</v>
      </c>
      <c r="C224">
        <v>0.706666666666666</v>
      </c>
      <c r="D224">
        <v>0.82820095561753504</v>
      </c>
      <c r="E224">
        <v>0.67016652677576205</v>
      </c>
      <c r="F224">
        <f t="shared" si="20"/>
        <v>1</v>
      </c>
      <c r="G224">
        <f t="shared" si="21"/>
        <v>0</v>
      </c>
      <c r="H224">
        <f t="shared" si="22"/>
        <v>1</v>
      </c>
      <c r="I224">
        <f t="shared" si="23"/>
        <v>1</v>
      </c>
      <c r="J224">
        <f t="shared" si="24"/>
        <v>0.75634082038180805</v>
      </c>
      <c r="K224">
        <f t="shared" si="25"/>
        <v>1</v>
      </c>
    </row>
    <row r="225" spans="1:11" x14ac:dyDescent="0.35">
      <c r="A225">
        <v>1</v>
      </c>
      <c r="B225">
        <v>0.88074761800283996</v>
      </c>
      <c r="C225">
        <v>0.82499999999999996</v>
      </c>
      <c r="D225">
        <v>0.95112508455066902</v>
      </c>
      <c r="E225">
        <v>0.84361560949093495</v>
      </c>
      <c r="F225">
        <f t="shared" si="20"/>
        <v>1</v>
      </c>
      <c r="G225">
        <f t="shared" si="21"/>
        <v>1</v>
      </c>
      <c r="H225">
        <f t="shared" si="22"/>
        <v>1</v>
      </c>
      <c r="I225">
        <f t="shared" si="23"/>
        <v>1</v>
      </c>
      <c r="J225">
        <f t="shared" si="24"/>
        <v>1</v>
      </c>
      <c r="K225">
        <f t="shared" si="25"/>
        <v>1</v>
      </c>
    </row>
    <row r="226" spans="1:11" x14ac:dyDescent="0.35">
      <c r="A226">
        <v>1</v>
      </c>
      <c r="B226">
        <v>0.99277946083144197</v>
      </c>
      <c r="C226">
        <v>0.88333333333333297</v>
      </c>
      <c r="D226">
        <v>0.99498547847955898</v>
      </c>
      <c r="E226">
        <v>0.81945862337462505</v>
      </c>
      <c r="F226">
        <f t="shared" si="20"/>
        <v>1</v>
      </c>
      <c r="G226">
        <f t="shared" si="21"/>
        <v>1</v>
      </c>
      <c r="H226">
        <f t="shared" si="22"/>
        <v>1</v>
      </c>
      <c r="I226">
        <f t="shared" si="23"/>
        <v>1</v>
      </c>
      <c r="J226">
        <f t="shared" si="24"/>
        <v>1</v>
      </c>
      <c r="K226">
        <f t="shared" si="25"/>
        <v>1</v>
      </c>
    </row>
    <row r="227" spans="1:11" x14ac:dyDescent="0.35">
      <c r="A227">
        <v>1</v>
      </c>
      <c r="B227">
        <v>0.69250648514647895</v>
      </c>
      <c r="C227">
        <v>0.77452380952380895</v>
      </c>
      <c r="D227">
        <v>0.64141701936577999</v>
      </c>
      <c r="E227">
        <v>0.72973440777726195</v>
      </c>
      <c r="F227">
        <f t="shared" si="20"/>
        <v>1</v>
      </c>
      <c r="G227">
        <f t="shared" si="21"/>
        <v>0</v>
      </c>
      <c r="H227">
        <f t="shared" si="22"/>
        <v>1</v>
      </c>
      <c r="I227">
        <f t="shared" si="23"/>
        <v>1</v>
      </c>
      <c r="J227">
        <f t="shared" si="24"/>
        <v>0.75634082038180805</v>
      </c>
      <c r="K227">
        <f t="shared" si="25"/>
        <v>1</v>
      </c>
    </row>
    <row r="228" spans="1:11" x14ac:dyDescent="0.35">
      <c r="A228">
        <v>1</v>
      </c>
      <c r="B228">
        <v>0.52243758487117198</v>
      </c>
      <c r="C228">
        <v>0.53928571428571404</v>
      </c>
      <c r="D228">
        <v>0.74347632162442401</v>
      </c>
      <c r="E228">
        <v>0.74026692918668402</v>
      </c>
      <c r="F228">
        <f t="shared" si="20"/>
        <v>1</v>
      </c>
      <c r="G228">
        <f t="shared" si="21"/>
        <v>0</v>
      </c>
      <c r="H228">
        <f t="shared" si="22"/>
        <v>1</v>
      </c>
      <c r="I228">
        <f t="shared" si="23"/>
        <v>1</v>
      </c>
      <c r="J228">
        <f t="shared" si="24"/>
        <v>0.75634082038180805</v>
      </c>
      <c r="K228">
        <f t="shared" si="25"/>
        <v>1</v>
      </c>
    </row>
    <row r="229" spans="1:11" x14ac:dyDescent="0.35">
      <c r="A229">
        <v>1</v>
      </c>
      <c r="B229">
        <v>0.95867188211338905</v>
      </c>
      <c r="C229">
        <v>1</v>
      </c>
      <c r="D229">
        <v>0.98021429250294001</v>
      </c>
      <c r="E229">
        <v>0.88490723135574401</v>
      </c>
      <c r="F229">
        <f t="shared" si="20"/>
        <v>1</v>
      </c>
      <c r="G229">
        <f t="shared" si="21"/>
        <v>1</v>
      </c>
      <c r="H229">
        <f t="shared" si="22"/>
        <v>1</v>
      </c>
      <c r="I229">
        <f t="shared" si="23"/>
        <v>1</v>
      </c>
      <c r="J229">
        <f t="shared" si="24"/>
        <v>1</v>
      </c>
      <c r="K229">
        <f t="shared" si="25"/>
        <v>1</v>
      </c>
    </row>
    <row r="230" spans="1:11" x14ac:dyDescent="0.35">
      <c r="A230">
        <v>1</v>
      </c>
      <c r="B230">
        <v>0.97768935785634603</v>
      </c>
      <c r="C230">
        <v>0.61833333333333296</v>
      </c>
      <c r="D230">
        <v>0.96919131631076705</v>
      </c>
      <c r="E230">
        <v>0.74667600307373805</v>
      </c>
      <c r="F230">
        <f t="shared" si="20"/>
        <v>1</v>
      </c>
      <c r="G230">
        <f t="shared" si="21"/>
        <v>0</v>
      </c>
      <c r="H230">
        <f t="shared" si="22"/>
        <v>1</v>
      </c>
      <c r="I230">
        <f t="shared" si="23"/>
        <v>1</v>
      </c>
      <c r="J230">
        <f t="shared" si="24"/>
        <v>0.75634082038180805</v>
      </c>
      <c r="K230">
        <f t="shared" si="25"/>
        <v>1</v>
      </c>
    </row>
    <row r="231" spans="1:11" x14ac:dyDescent="0.35">
      <c r="A231">
        <v>1</v>
      </c>
      <c r="B231">
        <v>0.95958905018757701</v>
      </c>
      <c r="C231">
        <v>0.97499999999999998</v>
      </c>
      <c r="D231">
        <v>0.93882029733691597</v>
      </c>
      <c r="E231">
        <v>0.86701926931173101</v>
      </c>
      <c r="F231">
        <f t="shared" si="20"/>
        <v>1</v>
      </c>
      <c r="G231">
        <f t="shared" si="21"/>
        <v>1</v>
      </c>
      <c r="H231">
        <f t="shared" si="22"/>
        <v>1</v>
      </c>
      <c r="I231">
        <f t="shared" si="23"/>
        <v>1</v>
      </c>
      <c r="J231">
        <f t="shared" si="24"/>
        <v>1</v>
      </c>
      <c r="K231">
        <f t="shared" si="25"/>
        <v>1</v>
      </c>
    </row>
    <row r="232" spans="1:11" x14ac:dyDescent="0.35">
      <c r="A232">
        <v>0</v>
      </c>
      <c r="B232">
        <v>0.91336448817927496</v>
      </c>
      <c r="C232">
        <v>0.92</v>
      </c>
      <c r="D232">
        <v>0.95407961775320704</v>
      </c>
      <c r="E232">
        <v>0.89733619107584195</v>
      </c>
      <c r="F232">
        <f t="shared" si="20"/>
        <v>1</v>
      </c>
      <c r="G232">
        <f t="shared" si="21"/>
        <v>1</v>
      </c>
      <c r="H232">
        <f t="shared" si="22"/>
        <v>1</v>
      </c>
      <c r="I232">
        <f t="shared" si="23"/>
        <v>1</v>
      </c>
      <c r="J232">
        <f t="shared" si="24"/>
        <v>1</v>
      </c>
      <c r="K232">
        <f t="shared" si="25"/>
        <v>1</v>
      </c>
    </row>
    <row r="233" spans="1:11" x14ac:dyDescent="0.35">
      <c r="A233">
        <v>1</v>
      </c>
      <c r="B233">
        <v>0.95963979612311601</v>
      </c>
      <c r="C233">
        <v>1</v>
      </c>
      <c r="D233">
        <v>0.96551545227856495</v>
      </c>
      <c r="E233">
        <v>0.90137605294735501</v>
      </c>
      <c r="F233">
        <f t="shared" si="20"/>
        <v>1</v>
      </c>
      <c r="G233">
        <f t="shared" si="21"/>
        <v>1</v>
      </c>
      <c r="H233">
        <f t="shared" si="22"/>
        <v>1</v>
      </c>
      <c r="I233">
        <f t="shared" si="23"/>
        <v>1</v>
      </c>
      <c r="J233">
        <f t="shared" si="24"/>
        <v>1</v>
      </c>
      <c r="K233">
        <f t="shared" si="25"/>
        <v>1</v>
      </c>
    </row>
    <row r="234" spans="1:11" x14ac:dyDescent="0.35">
      <c r="A234">
        <v>1</v>
      </c>
      <c r="B234">
        <v>0.98526649187300697</v>
      </c>
      <c r="C234">
        <v>0.78333333333333299</v>
      </c>
      <c r="D234">
        <v>0.97993685796033803</v>
      </c>
      <c r="E234">
        <v>0.83183106042751997</v>
      </c>
      <c r="F234">
        <f t="shared" si="20"/>
        <v>1</v>
      </c>
      <c r="G234">
        <f t="shared" si="21"/>
        <v>1</v>
      </c>
      <c r="H234">
        <f t="shared" si="22"/>
        <v>1</v>
      </c>
      <c r="I234">
        <f t="shared" si="23"/>
        <v>1</v>
      </c>
      <c r="J234">
        <f t="shared" si="24"/>
        <v>1</v>
      </c>
      <c r="K234">
        <f t="shared" si="25"/>
        <v>1</v>
      </c>
    </row>
    <row r="235" spans="1:11" x14ac:dyDescent="0.35">
      <c r="A235">
        <v>1</v>
      </c>
      <c r="B235">
        <v>0.41778115305689401</v>
      </c>
      <c r="C235">
        <v>0.65888888888888797</v>
      </c>
      <c r="D235">
        <v>0.32139938098484699</v>
      </c>
      <c r="E235">
        <v>0.56875645082447002</v>
      </c>
      <c r="F235">
        <f t="shared" si="20"/>
        <v>0</v>
      </c>
      <c r="G235">
        <f t="shared" si="21"/>
        <v>0</v>
      </c>
      <c r="H235">
        <f t="shared" si="22"/>
        <v>1</v>
      </c>
      <c r="I235">
        <f t="shared" si="23"/>
        <v>1</v>
      </c>
      <c r="J235">
        <f t="shared" si="24"/>
        <v>0.49328672628039599</v>
      </c>
      <c r="K235">
        <f t="shared" si="25"/>
        <v>0</v>
      </c>
    </row>
    <row r="236" spans="1:11" x14ac:dyDescent="0.35">
      <c r="A236">
        <v>1</v>
      </c>
      <c r="B236">
        <v>0.59198730417993595</v>
      </c>
      <c r="C236">
        <v>0.61333333333333295</v>
      </c>
      <c r="D236">
        <v>0.26298653303286601</v>
      </c>
      <c r="E236">
        <v>0.468904603509253</v>
      </c>
      <c r="F236">
        <f t="shared" si="20"/>
        <v>1</v>
      </c>
      <c r="G236">
        <f t="shared" si="21"/>
        <v>0</v>
      </c>
      <c r="H236">
        <f t="shared" si="22"/>
        <v>1</v>
      </c>
      <c r="I236">
        <f t="shared" si="23"/>
        <v>0</v>
      </c>
      <c r="J236">
        <f t="shared" si="24"/>
        <v>0.52235686225090638</v>
      </c>
      <c r="K236">
        <f t="shared" si="25"/>
        <v>1</v>
      </c>
    </row>
    <row r="237" spans="1:11" x14ac:dyDescent="0.35">
      <c r="A237">
        <v>1</v>
      </c>
      <c r="B237">
        <v>0.91705620483827199</v>
      </c>
      <c r="C237">
        <v>1</v>
      </c>
      <c r="D237">
        <v>0.91428954739325397</v>
      </c>
      <c r="E237">
        <v>0.831122377735943</v>
      </c>
      <c r="F237">
        <f t="shared" si="20"/>
        <v>1</v>
      </c>
      <c r="G237">
        <f t="shared" si="21"/>
        <v>1</v>
      </c>
      <c r="H237">
        <f t="shared" si="22"/>
        <v>1</v>
      </c>
      <c r="I237">
        <f t="shared" si="23"/>
        <v>1</v>
      </c>
      <c r="J237">
        <f t="shared" si="24"/>
        <v>1</v>
      </c>
      <c r="K237">
        <f t="shared" si="25"/>
        <v>1</v>
      </c>
    </row>
    <row r="238" spans="1:11" x14ac:dyDescent="0.35">
      <c r="A238">
        <v>1</v>
      </c>
      <c r="B238">
        <v>0.79779610027055903</v>
      </c>
      <c r="C238">
        <v>0.51666666666666605</v>
      </c>
      <c r="D238">
        <v>0.54392648423665102</v>
      </c>
      <c r="E238">
        <v>0.80405218836927905</v>
      </c>
      <c r="F238">
        <f t="shared" si="20"/>
        <v>1</v>
      </c>
      <c r="G238">
        <f t="shared" si="21"/>
        <v>0</v>
      </c>
      <c r="H238">
        <f t="shared" si="22"/>
        <v>1</v>
      </c>
      <c r="I238">
        <f t="shared" si="23"/>
        <v>1</v>
      </c>
      <c r="J238">
        <f t="shared" si="24"/>
        <v>0.75634082038180805</v>
      </c>
      <c r="K238">
        <f t="shared" si="25"/>
        <v>1</v>
      </c>
    </row>
    <row r="239" spans="1:11" x14ac:dyDescent="0.35">
      <c r="A239">
        <v>1</v>
      </c>
      <c r="B239">
        <v>0.93383578435675196</v>
      </c>
      <c r="C239">
        <v>0.72</v>
      </c>
      <c r="D239">
        <v>0.89791857263830399</v>
      </c>
      <c r="E239">
        <v>0.87567983959964302</v>
      </c>
      <c r="F239">
        <f t="shared" si="20"/>
        <v>1</v>
      </c>
      <c r="G239">
        <f t="shared" si="21"/>
        <v>0</v>
      </c>
      <c r="H239">
        <f t="shared" si="22"/>
        <v>1</v>
      </c>
      <c r="I239">
        <f t="shared" si="23"/>
        <v>1</v>
      </c>
      <c r="J239">
        <f t="shared" si="24"/>
        <v>0.75634082038180805</v>
      </c>
      <c r="K239">
        <f t="shared" si="25"/>
        <v>1</v>
      </c>
    </row>
    <row r="240" spans="1:11" x14ac:dyDescent="0.35">
      <c r="A240">
        <v>0</v>
      </c>
      <c r="B240">
        <v>0.28276161211651402</v>
      </c>
      <c r="C240">
        <v>0.53880952380952296</v>
      </c>
      <c r="D240">
        <v>0.14095930568906601</v>
      </c>
      <c r="E240">
        <v>0.53260693127736403</v>
      </c>
      <c r="F240">
        <f t="shared" si="20"/>
        <v>0</v>
      </c>
      <c r="G240">
        <f t="shared" si="21"/>
        <v>0</v>
      </c>
      <c r="H240">
        <f t="shared" si="22"/>
        <v>0</v>
      </c>
      <c r="I240">
        <f t="shared" si="23"/>
        <v>1</v>
      </c>
      <c r="J240">
        <f t="shared" si="24"/>
        <v>0.23398395813090173</v>
      </c>
      <c r="K240">
        <f t="shared" si="25"/>
        <v>0</v>
      </c>
    </row>
    <row r="241" spans="1:11" x14ac:dyDescent="0.35">
      <c r="A241">
        <v>0</v>
      </c>
      <c r="B241">
        <v>0.30177378045612802</v>
      </c>
      <c r="C241">
        <v>0.15</v>
      </c>
      <c r="D241">
        <v>0.25659734384032101</v>
      </c>
      <c r="E241">
        <v>0.69204077526165197</v>
      </c>
      <c r="F241">
        <f t="shared" si="20"/>
        <v>0</v>
      </c>
      <c r="G241">
        <f t="shared" si="21"/>
        <v>0</v>
      </c>
      <c r="H241">
        <f t="shared" si="22"/>
        <v>0</v>
      </c>
      <c r="I241">
        <f t="shared" si="23"/>
        <v>1</v>
      </c>
      <c r="J241">
        <f t="shared" si="24"/>
        <v>0.23398395813090173</v>
      </c>
      <c r="K241">
        <f t="shared" si="2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060B-EEEE-44A8-884B-0961B77D75E7}">
  <dimension ref="A1:P151"/>
  <sheetViews>
    <sheetView topLeftCell="F1" workbookViewId="0">
      <selection activeCell="M11" sqref="M11"/>
    </sheetView>
  </sheetViews>
  <sheetFormatPr defaultRowHeight="14.5" x14ac:dyDescent="0.35"/>
  <cols>
    <col min="1" max="1" width="22.81640625" bestFit="1" customWidth="1"/>
    <col min="2" max="2" width="19.90625" bestFit="1" customWidth="1"/>
    <col min="3" max="3" width="17.1796875" bestFit="1" customWidth="1"/>
    <col min="4" max="4" width="11.81640625" bestFit="1" customWidth="1"/>
    <col min="5" max="5" width="11.54296875" bestFit="1" customWidth="1"/>
    <col min="6" max="6" width="11.6328125" bestFit="1" customWidth="1"/>
    <col min="7" max="7" width="12" bestFit="1" customWidth="1"/>
    <col min="8" max="8" width="13.453125" bestFit="1" customWidth="1"/>
    <col min="9" max="9" width="18.1796875" bestFit="1" customWidth="1"/>
    <col min="11" max="11" width="16.36328125" bestFit="1" customWidth="1"/>
    <col min="12" max="16" width="11.81640625" bestFit="1" customWidth="1"/>
  </cols>
  <sheetData>
    <row r="1" spans="1:16" x14ac:dyDescent="0.35">
      <c r="A1" t="s">
        <v>3</v>
      </c>
      <c r="B1" t="s">
        <v>11</v>
      </c>
      <c r="C1" t="s">
        <v>8</v>
      </c>
      <c r="D1" t="s">
        <v>14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L1" t="s">
        <v>20</v>
      </c>
      <c r="M1" t="s">
        <v>19</v>
      </c>
      <c r="N1" t="s">
        <v>21</v>
      </c>
      <c r="O1" t="s">
        <v>23</v>
      </c>
      <c r="P1" t="s">
        <v>25</v>
      </c>
    </row>
    <row r="2" spans="1:16" x14ac:dyDescent="0.35">
      <c r="A2">
        <v>0.79415728416825004</v>
      </c>
      <c r="B2">
        <v>0.69499999999999995</v>
      </c>
      <c r="C2">
        <v>0.58417590807715902</v>
      </c>
      <c r="D2">
        <v>0.63192263164161899</v>
      </c>
      <c r="E2">
        <f>IF(A2&gt;=$L$9, 1,0)</f>
        <v>1</v>
      </c>
      <c r="F2">
        <f>IF(B2&gt;=$L$10,1,0)</f>
        <v>0</v>
      </c>
      <c r="G2">
        <f>IF(C2&gt;=$L$11,1,0)</f>
        <v>1</v>
      </c>
      <c r="H2">
        <f>IF(D2&gt;=$L$12, 1, 0)</f>
        <v>1</v>
      </c>
      <c r="I2">
        <f>E2*$P$2+F2*$P$3+G2*$P$4+H2*$P$5</f>
        <v>0.75634082038180805</v>
      </c>
      <c r="K2" t="s">
        <v>1</v>
      </c>
      <c r="L2">
        <f>'Logistic Regression'!K2</f>
        <v>0.16107981574013805</v>
      </c>
      <c r="M2">
        <f>'Logistic Regression'!L2</f>
        <v>0.30900415676453363</v>
      </c>
      <c r="N2">
        <f>'Logistic Regression'!M2</f>
        <v>0.40134749997992769</v>
      </c>
      <c r="O2">
        <f>1/L2</f>
        <v>6.2081024578104165</v>
      </c>
      <c r="P2">
        <f>O2/$O$6</f>
        <v>0.26305409410141212</v>
      </c>
    </row>
    <row r="3" spans="1:16" x14ac:dyDescent="0.35">
      <c r="A3">
        <v>0.936661632950895</v>
      </c>
      <c r="B3">
        <v>0.94166666666666599</v>
      </c>
      <c r="C3">
        <v>0.945183809168609</v>
      </c>
      <c r="D3">
        <v>0.81966636864641595</v>
      </c>
      <c r="E3">
        <f t="shared" ref="E3:E66" si="0">IF(A3&gt;=$L$9, 1,0)</f>
        <v>1</v>
      </c>
      <c r="F3">
        <f t="shared" ref="F3:F66" si="1">IF(B3&gt;=$L$10,1,0)</f>
        <v>1</v>
      </c>
      <c r="G3">
        <f t="shared" ref="G3:G66" si="2">IF(C3&gt;=$L$11,1,0)</f>
        <v>1</v>
      </c>
      <c r="H3">
        <f t="shared" ref="H3:H66" si="3">IF(D3&gt;=$L$12, 1, 0)</f>
        <v>1</v>
      </c>
      <c r="I3">
        <f t="shared" ref="I3:I66" si="4">E3*$P$2+F3*$P$3+G3*$P$4+H3*$P$5</f>
        <v>1</v>
      </c>
      <c r="K3" t="s">
        <v>9</v>
      </c>
      <c r="L3">
        <f>'Random Forest'!K2</f>
        <v>0.17390153358449861</v>
      </c>
      <c r="M3">
        <f>'Random Forest'!L2</f>
        <v>0.35109077380952403</v>
      </c>
      <c r="N3">
        <f>'Random Forest'!M2</f>
        <v>0.41701502800798274</v>
      </c>
      <c r="O3">
        <f t="shared" ref="O3:O5" si="5">1/L3</f>
        <v>5.7503805710494253</v>
      </c>
      <c r="P3">
        <f t="shared" ref="P3:P5" si="6">O3/$O$6</f>
        <v>0.24365917961819197</v>
      </c>
    </row>
    <row r="4" spans="1:16" x14ac:dyDescent="0.35">
      <c r="A4">
        <v>0.85789117797625303</v>
      </c>
      <c r="B4">
        <v>1</v>
      </c>
      <c r="C4">
        <v>0.96541529004051496</v>
      </c>
      <c r="D4">
        <v>0.83247304486824802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K4" t="s">
        <v>22</v>
      </c>
      <c r="L4">
        <f>'Naive Bayes'!K2</f>
        <v>0.1634101529649522</v>
      </c>
      <c r="M4">
        <f>'Naive Bayes'!L2</f>
        <v>0.3053355453239</v>
      </c>
      <c r="N4">
        <f>'Naive Bayes'!M2</f>
        <v>0.40424021690691814</v>
      </c>
      <c r="O4">
        <f t="shared" si="5"/>
        <v>6.1195707968921456</v>
      </c>
      <c r="P4">
        <f t="shared" si="6"/>
        <v>0.25930276814949427</v>
      </c>
    </row>
    <row r="5" spans="1:16" x14ac:dyDescent="0.35">
      <c r="A5">
        <v>0.30232455298798699</v>
      </c>
      <c r="B5">
        <v>0.41</v>
      </c>
      <c r="C5">
        <v>0.2263963851277</v>
      </c>
      <c r="D5">
        <v>0.64690664732482905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0.23398395813090173</v>
      </c>
      <c r="K5" t="s">
        <v>12</v>
      </c>
      <c r="L5">
        <f>SVM!K2</f>
        <v>0.18109235071508231</v>
      </c>
      <c r="M5">
        <f>SVM!L2</f>
        <v>0.3809655238630566</v>
      </c>
      <c r="N5">
        <f>SVM!M2</f>
        <v>0.42554946917495068</v>
      </c>
      <c r="O5">
        <f t="shared" si="5"/>
        <v>5.52204439365486</v>
      </c>
      <c r="P5">
        <f t="shared" si="6"/>
        <v>0.23398395813090173</v>
      </c>
    </row>
    <row r="6" spans="1:16" x14ac:dyDescent="0.35">
      <c r="A6">
        <v>0.98318734345889303</v>
      </c>
      <c r="B6">
        <v>0.96388888888888802</v>
      </c>
      <c r="C6">
        <v>0.99387422579825402</v>
      </c>
      <c r="D6">
        <v>0.78248684234041199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K6" t="s">
        <v>24</v>
      </c>
      <c r="O6">
        <f>SUM(O2:O5)</f>
        <v>23.600098219406846</v>
      </c>
    </row>
    <row r="7" spans="1:16" x14ac:dyDescent="0.35">
      <c r="A7">
        <v>0.87961980420390995</v>
      </c>
      <c r="B7">
        <v>0.99</v>
      </c>
      <c r="C7">
        <v>0.97091008373359899</v>
      </c>
      <c r="D7">
        <v>0.74137342736485501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</row>
    <row r="8" spans="1:16" x14ac:dyDescent="0.35">
      <c r="A8">
        <v>0.91996146883168906</v>
      </c>
      <c r="B8">
        <v>0.97083333333333299</v>
      </c>
      <c r="C8">
        <v>0.98132468061276601</v>
      </c>
      <c r="D8">
        <v>0.88725896229416601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K8" s="1" t="s">
        <v>40</v>
      </c>
    </row>
    <row r="9" spans="1:16" x14ac:dyDescent="0.35">
      <c r="A9">
        <v>0.842730468319705</v>
      </c>
      <c r="B9">
        <v>0.75749999999999995</v>
      </c>
      <c r="C9">
        <v>0.81556147978875604</v>
      </c>
      <c r="D9">
        <v>0.72643544556358897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1</v>
      </c>
      <c r="I9">
        <f t="shared" si="4"/>
        <v>0.75634082038180805</v>
      </c>
      <c r="K9" t="s">
        <v>1</v>
      </c>
      <c r="L9" s="2">
        <f>'Threshold - TRAIN'!N9</f>
        <v>0.4244019089242741</v>
      </c>
    </row>
    <row r="10" spans="1:16" x14ac:dyDescent="0.35">
      <c r="A10">
        <v>0.77682174634892598</v>
      </c>
      <c r="B10">
        <v>0.68666666666666598</v>
      </c>
      <c r="C10">
        <v>0.76732517416094204</v>
      </c>
      <c r="D10">
        <v>0.733176981663343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1</v>
      </c>
      <c r="I10">
        <f t="shared" si="4"/>
        <v>0.75634082038180805</v>
      </c>
      <c r="K10" t="s">
        <v>9</v>
      </c>
      <c r="L10" s="2">
        <f>'Threshold - TRAIN'!N10</f>
        <v>0.78123041461130271</v>
      </c>
    </row>
    <row r="11" spans="1:16" x14ac:dyDescent="0.35">
      <c r="A11">
        <v>0.74180262614164105</v>
      </c>
      <c r="B11">
        <v>0.9375</v>
      </c>
      <c r="C11">
        <v>0.93200946410500896</v>
      </c>
      <c r="D11">
        <v>0.73303703611612903</v>
      </c>
      <c r="E11">
        <f t="shared" si="0"/>
        <v>1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K11" t="s">
        <v>22</v>
      </c>
      <c r="L11" s="2">
        <f>'Threshold - TRAIN'!N11</f>
        <v>0.25980534336500738</v>
      </c>
    </row>
    <row r="12" spans="1:16" x14ac:dyDescent="0.35">
      <c r="A12">
        <v>0.706501090156061</v>
      </c>
      <c r="B12">
        <v>0.73583333333333301</v>
      </c>
      <c r="C12">
        <v>0.56307988530083397</v>
      </c>
      <c r="D12">
        <v>0.47740167502062197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0.52235686225090638</v>
      </c>
      <c r="K12" t="s">
        <v>12</v>
      </c>
      <c r="L12" s="2">
        <f>'Threshold - TRAIN'!N12</f>
        <v>0.50363019672141074</v>
      </c>
    </row>
    <row r="13" spans="1:16" x14ac:dyDescent="0.35">
      <c r="A13">
        <v>0.91625623866216599</v>
      </c>
      <c r="B13">
        <v>0.82666666666666599</v>
      </c>
      <c r="C13">
        <v>0.89325830228369696</v>
      </c>
      <c r="D13">
        <v>0.63682012331139803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</row>
    <row r="14" spans="1:16" x14ac:dyDescent="0.35">
      <c r="A14">
        <v>0.34095375640163</v>
      </c>
      <c r="B14">
        <v>0.61</v>
      </c>
      <c r="C14">
        <v>0.45227160627275897</v>
      </c>
      <c r="D14">
        <v>0.71413290459107404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1</v>
      </c>
      <c r="I14">
        <f t="shared" si="4"/>
        <v>0.49328672628039599</v>
      </c>
    </row>
    <row r="15" spans="1:16" x14ac:dyDescent="0.35">
      <c r="A15">
        <v>0.77647488167164302</v>
      </c>
      <c r="B15">
        <v>0.60797619047619</v>
      </c>
      <c r="C15">
        <v>0.54359846006176904</v>
      </c>
      <c r="D15">
        <v>0.51933074275273305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0.75634082038180805</v>
      </c>
    </row>
    <row r="16" spans="1:16" x14ac:dyDescent="0.35">
      <c r="A16">
        <v>0.91476616836930802</v>
      </c>
      <c r="B16">
        <v>0.56999999999999995</v>
      </c>
      <c r="C16">
        <v>0.84071360672837303</v>
      </c>
      <c r="D16">
        <v>0.55543191834079997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  <c r="I16">
        <f t="shared" si="4"/>
        <v>0.75634082038180805</v>
      </c>
    </row>
    <row r="17" spans="1:9" x14ac:dyDescent="0.35">
      <c r="A17">
        <v>0.17951794590676701</v>
      </c>
      <c r="B17">
        <v>0.432499999999999</v>
      </c>
      <c r="C17">
        <v>7.4034090725015295E-2</v>
      </c>
      <c r="D17">
        <v>0.65886982757808699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0.23398395813090173</v>
      </c>
    </row>
    <row r="18" spans="1:9" x14ac:dyDescent="0.35">
      <c r="A18">
        <v>0.97466963139780405</v>
      </c>
      <c r="B18">
        <v>0.86777777777777698</v>
      </c>
      <c r="C18">
        <v>0.95103312120136696</v>
      </c>
      <c r="D18">
        <v>0.87018556766406996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</row>
    <row r="19" spans="1:9" x14ac:dyDescent="0.35">
      <c r="A19">
        <v>0.70688665205381096</v>
      </c>
      <c r="B19">
        <v>0.76749999999999996</v>
      </c>
      <c r="C19">
        <v>0.85444911548121005</v>
      </c>
      <c r="D19">
        <v>0.70535524237827596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0.75634082038180805</v>
      </c>
    </row>
    <row r="20" spans="1:9" x14ac:dyDescent="0.35">
      <c r="A20">
        <v>0.33214348187750098</v>
      </c>
      <c r="B20">
        <v>0.29666666666666602</v>
      </c>
      <c r="C20">
        <v>0.207561943402407</v>
      </c>
      <c r="D20">
        <v>0.57382943047919699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1</v>
      </c>
      <c r="I20">
        <f t="shared" si="4"/>
        <v>0.23398395813090173</v>
      </c>
    </row>
    <row r="21" spans="1:9" x14ac:dyDescent="0.35">
      <c r="A21">
        <v>0.80845273550768804</v>
      </c>
      <c r="B21">
        <v>0.55369047619047596</v>
      </c>
      <c r="C21">
        <v>0.35765197513937402</v>
      </c>
      <c r="D21">
        <v>0.47027693439059498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0.52235686225090638</v>
      </c>
    </row>
    <row r="22" spans="1:9" x14ac:dyDescent="0.35">
      <c r="A22">
        <v>0.94019365346585904</v>
      </c>
      <c r="B22">
        <v>0.78559523809523801</v>
      </c>
      <c r="C22">
        <v>0.95763089547435098</v>
      </c>
      <c r="D22">
        <v>0.64383626942247596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</row>
    <row r="23" spans="1:9" x14ac:dyDescent="0.35">
      <c r="A23">
        <v>0.93282935959259305</v>
      </c>
      <c r="B23">
        <v>0.77166666666666595</v>
      </c>
      <c r="C23">
        <v>0.88696710899172204</v>
      </c>
      <c r="D23">
        <v>0.78697743373180595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1</v>
      </c>
      <c r="I23">
        <f t="shared" si="4"/>
        <v>0.75634082038180805</v>
      </c>
    </row>
    <row r="24" spans="1:9" x14ac:dyDescent="0.35">
      <c r="A24">
        <v>0.94879125523776497</v>
      </c>
      <c r="B24">
        <v>0.849404761904761</v>
      </c>
      <c r="C24">
        <v>0.98251750548578898</v>
      </c>
      <c r="D24">
        <v>0.73728466150038596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</row>
    <row r="25" spans="1:9" x14ac:dyDescent="0.35">
      <c r="A25">
        <v>0.96384474601701497</v>
      </c>
      <c r="B25">
        <v>0.94166666666666599</v>
      </c>
      <c r="C25">
        <v>0.98701639689270504</v>
      </c>
      <c r="D25">
        <v>0.70308839325289796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9" x14ac:dyDescent="0.35">
      <c r="A26">
        <v>0.95423733310953596</v>
      </c>
      <c r="B26">
        <v>0.98333333333333295</v>
      </c>
      <c r="C26">
        <v>0.92593192058168605</v>
      </c>
      <c r="D26">
        <v>0.78352173151329896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</row>
    <row r="27" spans="1:9" x14ac:dyDescent="0.35">
      <c r="A27">
        <v>0.50926224099562001</v>
      </c>
      <c r="B27">
        <v>0.79583333333333295</v>
      </c>
      <c r="C27">
        <v>0.38721340160086498</v>
      </c>
      <c r="D27">
        <v>0.64991621401086597</v>
      </c>
      <c r="E27">
        <f t="shared" si="0"/>
        <v>1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</row>
    <row r="28" spans="1:9" x14ac:dyDescent="0.35">
      <c r="A28">
        <v>0.96919343808928105</v>
      </c>
      <c r="B28">
        <v>0.89583333333333304</v>
      </c>
      <c r="C28">
        <v>0.98738608591490595</v>
      </c>
      <c r="D28">
        <v>0.67072284002650495</v>
      </c>
      <c r="E28">
        <f t="shared" si="0"/>
        <v>1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</row>
    <row r="29" spans="1:9" x14ac:dyDescent="0.35">
      <c r="A29">
        <v>0.54608448930555098</v>
      </c>
      <c r="B29">
        <v>0.43051587301587202</v>
      </c>
      <c r="C29">
        <v>0.741809597938061</v>
      </c>
      <c r="D29">
        <v>0.35754770667686703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0.52235686225090638</v>
      </c>
    </row>
    <row r="30" spans="1:9" x14ac:dyDescent="0.35">
      <c r="A30">
        <v>0.53741407219202297</v>
      </c>
      <c r="B30">
        <v>0.77500000000000002</v>
      </c>
      <c r="C30">
        <v>0.75791124498485496</v>
      </c>
      <c r="D30">
        <v>0.71287930685681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1</v>
      </c>
      <c r="I30">
        <f t="shared" si="4"/>
        <v>0.75634082038180805</v>
      </c>
    </row>
    <row r="31" spans="1:9" x14ac:dyDescent="0.35">
      <c r="A31">
        <v>0.90305539194989903</v>
      </c>
      <c r="B31">
        <v>0.84333333333333305</v>
      </c>
      <c r="C31">
        <v>0.89053335086756402</v>
      </c>
      <c r="D31">
        <v>0.69112385823768296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</row>
    <row r="32" spans="1:9" x14ac:dyDescent="0.35">
      <c r="A32">
        <v>0.21917491488236501</v>
      </c>
      <c r="B32">
        <v>0.41</v>
      </c>
      <c r="C32">
        <v>0.20660545470250699</v>
      </c>
      <c r="D32">
        <v>0.55318925988730505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1</v>
      </c>
      <c r="I32">
        <f t="shared" si="4"/>
        <v>0.23398395813090173</v>
      </c>
    </row>
    <row r="33" spans="1:9" x14ac:dyDescent="0.35">
      <c r="A33">
        <v>0.47355596028875202</v>
      </c>
      <c r="B33">
        <v>0.31666666666666599</v>
      </c>
      <c r="C33">
        <v>0.245206143035228</v>
      </c>
      <c r="D33">
        <v>0.54372888461441804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0.49703805223231384</v>
      </c>
    </row>
    <row r="34" spans="1:9" x14ac:dyDescent="0.35">
      <c r="A34">
        <v>0.33838267935905098</v>
      </c>
      <c r="B34">
        <v>0.42166666666666602</v>
      </c>
      <c r="C34">
        <v>0.36123282888733399</v>
      </c>
      <c r="D34">
        <v>0.69475484313934399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1</v>
      </c>
      <c r="I34">
        <f t="shared" si="4"/>
        <v>0.49328672628039599</v>
      </c>
    </row>
    <row r="35" spans="1:9" x14ac:dyDescent="0.35">
      <c r="A35">
        <v>0.70511788318177804</v>
      </c>
      <c r="B35">
        <v>0.67166666666666597</v>
      </c>
      <c r="C35">
        <v>0.57100398240946104</v>
      </c>
      <c r="D35">
        <v>0.674534165583765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1</v>
      </c>
      <c r="I35">
        <f t="shared" si="4"/>
        <v>0.75634082038180805</v>
      </c>
    </row>
    <row r="36" spans="1:9" x14ac:dyDescent="0.35">
      <c r="A36">
        <v>0.75123559483300495</v>
      </c>
      <c r="B36">
        <v>0.70178571428571401</v>
      </c>
      <c r="C36">
        <v>0.60616096039622502</v>
      </c>
      <c r="D36">
        <v>0.79444064766436695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1</v>
      </c>
      <c r="I36">
        <f t="shared" si="4"/>
        <v>0.75634082038180805</v>
      </c>
    </row>
    <row r="37" spans="1:9" x14ac:dyDescent="0.35">
      <c r="A37">
        <v>0.71011339307647303</v>
      </c>
      <c r="B37">
        <v>0.86083333333333301</v>
      </c>
      <c r="C37">
        <v>0.85109946487135202</v>
      </c>
      <c r="D37">
        <v>0.76463031460702502</v>
      </c>
      <c r="E37">
        <f t="shared" si="0"/>
        <v>1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</row>
    <row r="38" spans="1:9" x14ac:dyDescent="0.35">
      <c r="A38">
        <v>0.85722604613005704</v>
      </c>
      <c r="B38">
        <v>0.47416666666666601</v>
      </c>
      <c r="C38">
        <v>0.93898687914690204</v>
      </c>
      <c r="D38">
        <v>0.44187147684461398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  <c r="I38">
        <f t="shared" si="4"/>
        <v>0.52235686225090638</v>
      </c>
    </row>
    <row r="39" spans="1:9" x14ac:dyDescent="0.35">
      <c r="A39">
        <v>0.91069779632794501</v>
      </c>
      <c r="B39">
        <v>0.96785714285714197</v>
      </c>
      <c r="C39">
        <v>0.97064547283022895</v>
      </c>
      <c r="D39">
        <v>0.78766315349234395</v>
      </c>
      <c r="E39">
        <f t="shared" si="0"/>
        <v>1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</row>
    <row r="40" spans="1:9" x14ac:dyDescent="0.35">
      <c r="A40">
        <v>0.89994212701355802</v>
      </c>
      <c r="B40">
        <v>0.89</v>
      </c>
      <c r="C40">
        <v>0.92571683746127298</v>
      </c>
      <c r="D40">
        <v>0.85495262512212999</v>
      </c>
      <c r="E40">
        <f t="shared" si="0"/>
        <v>1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4"/>
        <v>1</v>
      </c>
    </row>
    <row r="41" spans="1:9" x14ac:dyDescent="0.35">
      <c r="A41">
        <v>0.98628676232242796</v>
      </c>
      <c r="B41">
        <v>0.98750000000000004</v>
      </c>
      <c r="C41">
        <v>0.99555467221866001</v>
      </c>
      <c r="D41">
        <v>0.84426790152409503</v>
      </c>
      <c r="E41">
        <f t="shared" si="0"/>
        <v>1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1</v>
      </c>
    </row>
    <row r="42" spans="1:9" x14ac:dyDescent="0.35">
      <c r="A42">
        <v>0.86104053306087003</v>
      </c>
      <c r="B42">
        <v>0.80416666666666603</v>
      </c>
      <c r="C42">
        <v>0.90669768048501898</v>
      </c>
      <c r="D42">
        <v>0.69625053874527298</v>
      </c>
      <c r="E42">
        <f t="shared" si="0"/>
        <v>1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</row>
    <row r="43" spans="1:9" x14ac:dyDescent="0.35">
      <c r="A43">
        <v>0.93607364213227995</v>
      </c>
      <c r="B43">
        <v>0.97499999999999998</v>
      </c>
      <c r="C43">
        <v>0.98336241388578205</v>
      </c>
      <c r="D43">
        <v>0.76489345967918498</v>
      </c>
      <c r="E43">
        <f t="shared" si="0"/>
        <v>1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</row>
    <row r="44" spans="1:9" x14ac:dyDescent="0.35">
      <c r="A44">
        <v>0.57508748831015499</v>
      </c>
      <c r="B44">
        <v>0.68166666666666598</v>
      </c>
      <c r="C44">
        <v>0.66856259954842201</v>
      </c>
      <c r="D44">
        <v>0.71140765078641799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1</v>
      </c>
      <c r="I44">
        <f t="shared" si="4"/>
        <v>0.75634082038180805</v>
      </c>
    </row>
    <row r="45" spans="1:9" x14ac:dyDescent="0.35">
      <c r="A45">
        <v>0.98518720631484602</v>
      </c>
      <c r="B45">
        <v>0.9375</v>
      </c>
      <c r="C45">
        <v>0.98941906484083897</v>
      </c>
      <c r="D45">
        <v>0.755077141654521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1</v>
      </c>
    </row>
    <row r="46" spans="1:9" x14ac:dyDescent="0.35">
      <c r="A46">
        <v>0.25771906190703697</v>
      </c>
      <c r="B46">
        <v>0.379285714285714</v>
      </c>
      <c r="C46">
        <v>0.353377705572192</v>
      </c>
      <c r="D46">
        <v>0.430673587357353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0.25930276814949427</v>
      </c>
    </row>
    <row r="47" spans="1:9" x14ac:dyDescent="0.35">
      <c r="A47">
        <v>0.85431181814430401</v>
      </c>
      <c r="B47">
        <v>0.88333333333333297</v>
      </c>
      <c r="C47">
        <v>0.94761768598464102</v>
      </c>
      <c r="D47">
        <v>0.69945223963006997</v>
      </c>
      <c r="E47">
        <f t="shared" si="0"/>
        <v>1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4"/>
        <v>1</v>
      </c>
    </row>
    <row r="48" spans="1:9" x14ac:dyDescent="0.35">
      <c r="A48">
        <v>0.89647400354981899</v>
      </c>
      <c r="B48">
        <v>0.60249999999999904</v>
      </c>
      <c r="C48">
        <v>0.85887111270194105</v>
      </c>
      <c r="D48">
        <v>0.78648266387524801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0.75634082038180805</v>
      </c>
    </row>
    <row r="49" spans="1:9" x14ac:dyDescent="0.35">
      <c r="A49">
        <v>0.80075596048146003</v>
      </c>
      <c r="B49">
        <v>0.57416666666666605</v>
      </c>
      <c r="C49">
        <v>0.713332286252498</v>
      </c>
      <c r="D49">
        <v>0.75551961944780099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  <c r="I49">
        <f t="shared" si="4"/>
        <v>0.75634082038180805</v>
      </c>
    </row>
    <row r="50" spans="1:9" x14ac:dyDescent="0.35">
      <c r="A50">
        <v>0.82646752155950298</v>
      </c>
      <c r="B50">
        <v>0.71499999999999997</v>
      </c>
      <c r="C50">
        <v>0.84711598872427996</v>
      </c>
      <c r="D50">
        <v>0.76163969298590795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1</v>
      </c>
      <c r="I50">
        <f t="shared" si="4"/>
        <v>0.75634082038180805</v>
      </c>
    </row>
    <row r="51" spans="1:9" x14ac:dyDescent="0.35">
      <c r="A51">
        <v>0.97689859709539595</v>
      </c>
      <c r="B51">
        <v>0.70595238095238</v>
      </c>
      <c r="C51">
        <v>0.97367403793461405</v>
      </c>
      <c r="D51">
        <v>0.77817287263066603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1</v>
      </c>
      <c r="I51">
        <f t="shared" si="4"/>
        <v>0.75634082038180805</v>
      </c>
    </row>
    <row r="52" spans="1:9" x14ac:dyDescent="0.35">
      <c r="A52">
        <v>0.668175143906377</v>
      </c>
      <c r="B52">
        <v>0.62916666666666599</v>
      </c>
      <c r="C52">
        <v>0.26887780895060598</v>
      </c>
      <c r="D52">
        <v>0.43384697718156301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  <c r="I52">
        <f t="shared" si="4"/>
        <v>0.52235686225090638</v>
      </c>
    </row>
    <row r="53" spans="1:9" x14ac:dyDescent="0.35">
      <c r="A53">
        <v>0.25265528558130201</v>
      </c>
      <c r="B53">
        <v>0.51583333333333303</v>
      </c>
      <c r="C53">
        <v>0.12440523306754001</v>
      </c>
      <c r="D53">
        <v>0.58377153386437297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1</v>
      </c>
      <c r="I53">
        <f t="shared" si="4"/>
        <v>0.23398395813090173</v>
      </c>
    </row>
    <row r="54" spans="1:9" x14ac:dyDescent="0.35">
      <c r="A54">
        <v>0.86014877651174904</v>
      </c>
      <c r="B54">
        <v>0.77583333333333304</v>
      </c>
      <c r="C54">
        <v>0.79229486148004602</v>
      </c>
      <c r="D54">
        <v>0.70846406525373995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1</v>
      </c>
      <c r="I54">
        <f t="shared" si="4"/>
        <v>0.75634082038180805</v>
      </c>
    </row>
    <row r="55" spans="1:9" x14ac:dyDescent="0.35">
      <c r="A55">
        <v>0.80728017210431502</v>
      </c>
      <c r="B55">
        <v>0.71440476190476099</v>
      </c>
      <c r="C55">
        <v>0.86668638954659305</v>
      </c>
      <c r="D55">
        <v>0.75932098051428598</v>
      </c>
      <c r="E55">
        <f t="shared" si="0"/>
        <v>1</v>
      </c>
      <c r="F55">
        <f t="shared" si="1"/>
        <v>0</v>
      </c>
      <c r="G55">
        <f t="shared" si="2"/>
        <v>1</v>
      </c>
      <c r="H55">
        <f t="shared" si="3"/>
        <v>1</v>
      </c>
      <c r="I55">
        <f t="shared" si="4"/>
        <v>0.75634082038180805</v>
      </c>
    </row>
    <row r="56" spans="1:9" x14ac:dyDescent="0.35">
      <c r="A56">
        <v>0.92908984971406405</v>
      </c>
      <c r="B56">
        <v>0.95</v>
      </c>
      <c r="C56">
        <v>0.937914566242394</v>
      </c>
      <c r="D56">
        <v>0.848244112303145</v>
      </c>
      <c r="E56">
        <f t="shared" si="0"/>
        <v>1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</row>
    <row r="57" spans="1:9" x14ac:dyDescent="0.35">
      <c r="A57">
        <v>0.75345220712421701</v>
      </c>
      <c r="B57">
        <v>0.70916666666666595</v>
      </c>
      <c r="C57">
        <v>0.29297020089938303</v>
      </c>
      <c r="D57">
        <v>0.50583898269434702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  <c r="I57">
        <f t="shared" si="4"/>
        <v>0.75634082038180805</v>
      </c>
    </row>
    <row r="58" spans="1:9" x14ac:dyDescent="0.35">
      <c r="A58">
        <v>0.96618959507320401</v>
      </c>
      <c r="B58">
        <v>0.65845238095238101</v>
      </c>
      <c r="C58">
        <v>0.94608193667767604</v>
      </c>
      <c r="D58">
        <v>0.65369061542652496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  <c r="I58">
        <f t="shared" si="4"/>
        <v>0.75634082038180805</v>
      </c>
    </row>
    <row r="59" spans="1:9" x14ac:dyDescent="0.35">
      <c r="A59">
        <v>0.86653602634625604</v>
      </c>
      <c r="B59">
        <v>0.88928571428571401</v>
      </c>
      <c r="C59">
        <v>0.80653099734479095</v>
      </c>
      <c r="D59">
        <v>0.68037453127827996</v>
      </c>
      <c r="E59">
        <f t="shared" si="0"/>
        <v>1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1</v>
      </c>
    </row>
    <row r="60" spans="1:9" x14ac:dyDescent="0.35">
      <c r="A60">
        <v>0.46063143608121399</v>
      </c>
      <c r="B60">
        <v>0.63249999999999995</v>
      </c>
      <c r="C60">
        <v>0.45015693206149798</v>
      </c>
      <c r="D60">
        <v>0.63954600175355403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  <c r="I60">
        <f t="shared" si="4"/>
        <v>0.75634082038180805</v>
      </c>
    </row>
    <row r="61" spans="1:9" x14ac:dyDescent="0.35">
      <c r="A61">
        <v>0.54355938629607103</v>
      </c>
      <c r="B61">
        <v>0.43738095238095198</v>
      </c>
      <c r="C61">
        <v>0.66253183332405896</v>
      </c>
      <c r="D61">
        <v>0.54283105735297499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1</v>
      </c>
      <c r="I61">
        <f t="shared" si="4"/>
        <v>0.75634082038180805</v>
      </c>
    </row>
    <row r="62" spans="1:9" x14ac:dyDescent="0.35">
      <c r="A62">
        <v>0.40666186416150502</v>
      </c>
      <c r="B62">
        <v>0.62749999999999995</v>
      </c>
      <c r="C62">
        <v>0.55522200821952805</v>
      </c>
      <c r="D62">
        <v>0.66395276500832201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1</v>
      </c>
      <c r="I62">
        <f t="shared" si="4"/>
        <v>0.49328672628039599</v>
      </c>
    </row>
    <row r="63" spans="1:9" x14ac:dyDescent="0.35">
      <c r="A63">
        <v>0.85874852562663395</v>
      </c>
      <c r="B63">
        <v>0.83833333333333304</v>
      </c>
      <c r="C63">
        <v>0.86217855387393205</v>
      </c>
      <c r="D63">
        <v>0.55003131023898499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</row>
    <row r="64" spans="1:9" x14ac:dyDescent="0.35">
      <c r="A64">
        <v>0.94057358438780503</v>
      </c>
      <c r="B64">
        <v>0.71083333333333298</v>
      </c>
      <c r="C64">
        <v>0.96577876996629697</v>
      </c>
      <c r="D64">
        <v>0.81646197596857095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1</v>
      </c>
      <c r="I64">
        <f t="shared" si="4"/>
        <v>0.75634082038180805</v>
      </c>
    </row>
    <row r="65" spans="1:9" x14ac:dyDescent="0.35">
      <c r="A65">
        <v>0.27781394635575901</v>
      </c>
      <c r="B65">
        <v>0.30916666666666598</v>
      </c>
      <c r="C65">
        <v>0.29091683861563999</v>
      </c>
      <c r="D65">
        <v>0.54500992809493098</v>
      </c>
      <c r="E65">
        <f t="shared" si="0"/>
        <v>0</v>
      </c>
      <c r="F65">
        <f t="shared" si="1"/>
        <v>0</v>
      </c>
      <c r="G65">
        <f t="shared" si="2"/>
        <v>1</v>
      </c>
      <c r="H65">
        <f t="shared" si="3"/>
        <v>1</v>
      </c>
      <c r="I65">
        <f t="shared" si="4"/>
        <v>0.49328672628039599</v>
      </c>
    </row>
    <row r="66" spans="1:9" x14ac:dyDescent="0.35">
      <c r="A66">
        <v>0.28522936133361598</v>
      </c>
      <c r="B66">
        <v>0.43107142857142799</v>
      </c>
      <c r="C66">
        <v>0.122739618981724</v>
      </c>
      <c r="D66">
        <v>0.53040074005067805</v>
      </c>
      <c r="E66">
        <f t="shared" si="0"/>
        <v>0</v>
      </c>
      <c r="F66">
        <f t="shared" si="1"/>
        <v>0</v>
      </c>
      <c r="G66">
        <f t="shared" si="2"/>
        <v>0</v>
      </c>
      <c r="H66">
        <f t="shared" si="3"/>
        <v>1</v>
      </c>
      <c r="I66">
        <f t="shared" si="4"/>
        <v>0.23398395813090173</v>
      </c>
    </row>
    <row r="67" spans="1:9" x14ac:dyDescent="0.35">
      <c r="A67">
        <v>0.95965706287736796</v>
      </c>
      <c r="B67">
        <v>0.78749999999999998</v>
      </c>
      <c r="C67">
        <v>0.97788037073232403</v>
      </c>
      <c r="D67">
        <v>0.73735605211194299</v>
      </c>
      <c r="E67">
        <f t="shared" ref="E67:E130" si="7">IF(A67&gt;=$L$9, 1,0)</f>
        <v>1</v>
      </c>
      <c r="F67">
        <f t="shared" ref="F67:F130" si="8">IF(B67&gt;=$L$10,1,0)</f>
        <v>1</v>
      </c>
      <c r="G67">
        <f t="shared" ref="G67:G130" si="9">IF(C67&gt;=$L$11,1,0)</f>
        <v>1</v>
      </c>
      <c r="H67">
        <f t="shared" ref="H67:H130" si="10">IF(D67&gt;=$L$12, 1, 0)</f>
        <v>1</v>
      </c>
      <c r="I67">
        <f t="shared" ref="I67:I130" si="11">E67*$P$2+F67*$P$3+G67*$P$4+H67*$P$5</f>
        <v>1</v>
      </c>
    </row>
    <row r="68" spans="1:9" x14ac:dyDescent="0.35">
      <c r="A68">
        <v>0.91746777387974598</v>
      </c>
      <c r="B68">
        <v>0.78888888888888897</v>
      </c>
      <c r="C68">
        <v>0.97047344981058103</v>
      </c>
      <c r="D68">
        <v>0.86289769338573097</v>
      </c>
      <c r="E68">
        <f t="shared" si="7"/>
        <v>1</v>
      </c>
      <c r="F68">
        <f t="shared" si="8"/>
        <v>1</v>
      </c>
      <c r="G68">
        <f t="shared" si="9"/>
        <v>1</v>
      </c>
      <c r="H68">
        <f t="shared" si="10"/>
        <v>1</v>
      </c>
      <c r="I68">
        <f t="shared" si="11"/>
        <v>1</v>
      </c>
    </row>
    <row r="69" spans="1:9" x14ac:dyDescent="0.35">
      <c r="A69">
        <v>0.61172376952394902</v>
      </c>
      <c r="B69">
        <v>0.74750000000000005</v>
      </c>
      <c r="C69">
        <v>0.91992451578012302</v>
      </c>
      <c r="D69">
        <v>0.71679177692645502</v>
      </c>
      <c r="E69">
        <f t="shared" si="7"/>
        <v>1</v>
      </c>
      <c r="F69">
        <f t="shared" si="8"/>
        <v>0</v>
      </c>
      <c r="G69">
        <f t="shared" si="9"/>
        <v>1</v>
      </c>
      <c r="H69">
        <f t="shared" si="10"/>
        <v>1</v>
      </c>
      <c r="I69">
        <f t="shared" si="11"/>
        <v>0.75634082038180805</v>
      </c>
    </row>
    <row r="70" spans="1:9" x14ac:dyDescent="0.35">
      <c r="A70">
        <v>0.95346773789392203</v>
      </c>
      <c r="B70">
        <v>0.84166666666666601</v>
      </c>
      <c r="C70">
        <v>0.959794021552965</v>
      </c>
      <c r="D70">
        <v>0.72878724453775001</v>
      </c>
      <c r="E70">
        <f t="shared" si="7"/>
        <v>1</v>
      </c>
      <c r="F70">
        <f t="shared" si="8"/>
        <v>1</v>
      </c>
      <c r="G70">
        <f t="shared" si="9"/>
        <v>1</v>
      </c>
      <c r="H70">
        <f t="shared" si="10"/>
        <v>1</v>
      </c>
      <c r="I70">
        <f t="shared" si="11"/>
        <v>1</v>
      </c>
    </row>
    <row r="71" spans="1:9" x14ac:dyDescent="0.35">
      <c r="A71">
        <v>0.98268996581485601</v>
      </c>
      <c r="B71">
        <v>0.82333333333333303</v>
      </c>
      <c r="C71">
        <v>0.96389049850869002</v>
      </c>
      <c r="D71">
        <v>0.66000457676001201</v>
      </c>
      <c r="E71">
        <f t="shared" si="7"/>
        <v>1</v>
      </c>
      <c r="F71">
        <f t="shared" si="8"/>
        <v>1</v>
      </c>
      <c r="G71">
        <f t="shared" si="9"/>
        <v>1</v>
      </c>
      <c r="H71">
        <f t="shared" si="10"/>
        <v>1</v>
      </c>
      <c r="I71">
        <f t="shared" si="11"/>
        <v>1</v>
      </c>
    </row>
    <row r="72" spans="1:9" x14ac:dyDescent="0.35">
      <c r="A72">
        <v>0.84890929098860601</v>
      </c>
      <c r="B72">
        <v>0.77214285714285702</v>
      </c>
      <c r="C72">
        <v>0.91090450551770796</v>
      </c>
      <c r="D72">
        <v>0.64204155066622404</v>
      </c>
      <c r="E72">
        <f t="shared" si="7"/>
        <v>1</v>
      </c>
      <c r="F72">
        <f t="shared" si="8"/>
        <v>0</v>
      </c>
      <c r="G72">
        <f t="shared" si="9"/>
        <v>1</v>
      </c>
      <c r="H72">
        <f t="shared" si="10"/>
        <v>1</v>
      </c>
      <c r="I72">
        <f t="shared" si="11"/>
        <v>0.75634082038180805</v>
      </c>
    </row>
    <row r="73" spans="1:9" x14ac:dyDescent="0.35">
      <c r="A73">
        <v>0.92102655082311002</v>
      </c>
      <c r="B73">
        <v>0.79416666666666602</v>
      </c>
      <c r="C73">
        <v>0.93606492514745698</v>
      </c>
      <c r="D73">
        <v>0.58797274109880104</v>
      </c>
      <c r="E73">
        <f t="shared" si="7"/>
        <v>1</v>
      </c>
      <c r="F73">
        <f t="shared" si="8"/>
        <v>1</v>
      </c>
      <c r="G73">
        <f t="shared" si="9"/>
        <v>1</v>
      </c>
      <c r="H73">
        <f t="shared" si="10"/>
        <v>1</v>
      </c>
      <c r="I73">
        <f t="shared" si="11"/>
        <v>1</v>
      </c>
    </row>
    <row r="74" spans="1:9" x14ac:dyDescent="0.35">
      <c r="A74">
        <v>0.96592932394924402</v>
      </c>
      <c r="B74">
        <v>0.955277777777777</v>
      </c>
      <c r="C74">
        <v>0.95428075284219105</v>
      </c>
      <c r="D74">
        <v>0.79143727495287097</v>
      </c>
      <c r="E74">
        <f t="shared" si="7"/>
        <v>1</v>
      </c>
      <c r="F74">
        <f t="shared" si="8"/>
        <v>1</v>
      </c>
      <c r="G74">
        <f t="shared" si="9"/>
        <v>1</v>
      </c>
      <c r="H74">
        <f t="shared" si="10"/>
        <v>1</v>
      </c>
      <c r="I74">
        <f t="shared" si="11"/>
        <v>1</v>
      </c>
    </row>
    <row r="75" spans="1:9" x14ac:dyDescent="0.35">
      <c r="A75">
        <v>0.30217293270148099</v>
      </c>
      <c r="B75">
        <v>0.65071428571428502</v>
      </c>
      <c r="C75">
        <v>0.36306024921876501</v>
      </c>
      <c r="D75">
        <v>0.58662029670926097</v>
      </c>
      <c r="E75">
        <f t="shared" si="7"/>
        <v>0</v>
      </c>
      <c r="F75">
        <f t="shared" si="8"/>
        <v>0</v>
      </c>
      <c r="G75">
        <f t="shared" si="9"/>
        <v>1</v>
      </c>
      <c r="H75">
        <f t="shared" si="10"/>
        <v>1</v>
      </c>
      <c r="I75">
        <f t="shared" si="11"/>
        <v>0.49328672628039599</v>
      </c>
    </row>
    <row r="76" spans="1:9" x14ac:dyDescent="0.35">
      <c r="A76">
        <v>0.92292297696248005</v>
      </c>
      <c r="B76">
        <v>0.8175</v>
      </c>
      <c r="C76">
        <v>0.95313246091436099</v>
      </c>
      <c r="D76">
        <v>0.720077149056774</v>
      </c>
      <c r="E76">
        <f t="shared" si="7"/>
        <v>1</v>
      </c>
      <c r="F76">
        <f t="shared" si="8"/>
        <v>1</v>
      </c>
      <c r="G76">
        <f t="shared" si="9"/>
        <v>1</v>
      </c>
      <c r="H76">
        <f t="shared" si="10"/>
        <v>1</v>
      </c>
      <c r="I76">
        <f t="shared" si="11"/>
        <v>1</v>
      </c>
    </row>
    <row r="77" spans="1:9" x14ac:dyDescent="0.35">
      <c r="A77">
        <v>0.31931777187851601</v>
      </c>
      <c r="B77">
        <v>0.57505952380952297</v>
      </c>
      <c r="C77">
        <v>0.29451525290193697</v>
      </c>
      <c r="D77">
        <v>0.67483740515374802</v>
      </c>
      <c r="E77">
        <f t="shared" si="7"/>
        <v>0</v>
      </c>
      <c r="F77">
        <f t="shared" si="8"/>
        <v>0</v>
      </c>
      <c r="G77">
        <f t="shared" si="9"/>
        <v>1</v>
      </c>
      <c r="H77">
        <f t="shared" si="10"/>
        <v>1</v>
      </c>
      <c r="I77">
        <f t="shared" si="11"/>
        <v>0.49328672628039599</v>
      </c>
    </row>
    <row r="78" spans="1:9" x14ac:dyDescent="0.35">
      <c r="A78">
        <v>0.64247432950300398</v>
      </c>
      <c r="B78">
        <v>0.86815476190476204</v>
      </c>
      <c r="C78">
        <v>0.89265994546536798</v>
      </c>
      <c r="D78">
        <v>0.571597062687216</v>
      </c>
      <c r="E78">
        <f t="shared" si="7"/>
        <v>1</v>
      </c>
      <c r="F78">
        <f t="shared" si="8"/>
        <v>1</v>
      </c>
      <c r="G78">
        <f t="shared" si="9"/>
        <v>1</v>
      </c>
      <c r="H78">
        <f t="shared" si="10"/>
        <v>1</v>
      </c>
      <c r="I78">
        <f t="shared" si="11"/>
        <v>1</v>
      </c>
    </row>
    <row r="79" spans="1:9" x14ac:dyDescent="0.35">
      <c r="A79">
        <v>0.67811036018098902</v>
      </c>
      <c r="B79">
        <v>0.60797619047619</v>
      </c>
      <c r="C79">
        <v>0.50922001474427403</v>
      </c>
      <c r="D79">
        <v>0.64572756841582202</v>
      </c>
      <c r="E79">
        <f t="shared" si="7"/>
        <v>1</v>
      </c>
      <c r="F79">
        <f t="shared" si="8"/>
        <v>0</v>
      </c>
      <c r="G79">
        <f t="shared" si="9"/>
        <v>1</v>
      </c>
      <c r="H79">
        <f t="shared" si="10"/>
        <v>1</v>
      </c>
      <c r="I79">
        <f t="shared" si="11"/>
        <v>0.75634082038180805</v>
      </c>
    </row>
    <row r="80" spans="1:9" x14ac:dyDescent="0.35">
      <c r="A80">
        <v>0.85380688011074302</v>
      </c>
      <c r="B80">
        <v>0.73875000000000002</v>
      </c>
      <c r="C80">
        <v>0.63867818620358696</v>
      </c>
      <c r="D80">
        <v>0.72584276090448896</v>
      </c>
      <c r="E80">
        <f t="shared" si="7"/>
        <v>1</v>
      </c>
      <c r="F80">
        <f t="shared" si="8"/>
        <v>0</v>
      </c>
      <c r="G80">
        <f t="shared" si="9"/>
        <v>1</v>
      </c>
      <c r="H80">
        <f t="shared" si="10"/>
        <v>1</v>
      </c>
      <c r="I80">
        <f t="shared" si="11"/>
        <v>0.75634082038180805</v>
      </c>
    </row>
    <row r="81" spans="1:9" x14ac:dyDescent="0.35">
      <c r="A81">
        <v>0.40141544966430898</v>
      </c>
      <c r="B81">
        <v>0.45083333333333298</v>
      </c>
      <c r="C81">
        <v>0.18501807832075001</v>
      </c>
      <c r="D81">
        <v>0.62684502359391103</v>
      </c>
      <c r="E81">
        <f t="shared" si="7"/>
        <v>0</v>
      </c>
      <c r="F81">
        <f t="shared" si="8"/>
        <v>0</v>
      </c>
      <c r="G81">
        <f t="shared" si="9"/>
        <v>0</v>
      </c>
      <c r="H81">
        <f t="shared" si="10"/>
        <v>1</v>
      </c>
      <c r="I81">
        <f t="shared" si="11"/>
        <v>0.23398395813090173</v>
      </c>
    </row>
    <row r="82" spans="1:9" x14ac:dyDescent="0.35">
      <c r="A82">
        <v>0.90170977897752502</v>
      </c>
      <c r="B82">
        <v>0.79761904761904701</v>
      </c>
      <c r="C82">
        <v>0.97684474158886103</v>
      </c>
      <c r="D82">
        <v>0.74765421730498105</v>
      </c>
      <c r="E82">
        <f t="shared" si="7"/>
        <v>1</v>
      </c>
      <c r="F82">
        <f t="shared" si="8"/>
        <v>1</v>
      </c>
      <c r="G82">
        <f t="shared" si="9"/>
        <v>1</v>
      </c>
      <c r="H82">
        <f t="shared" si="10"/>
        <v>1</v>
      </c>
      <c r="I82">
        <f t="shared" si="11"/>
        <v>1</v>
      </c>
    </row>
    <row r="83" spans="1:9" x14ac:dyDescent="0.35">
      <c r="A83">
        <v>0.244794707127473</v>
      </c>
      <c r="B83">
        <v>0.47410714285714201</v>
      </c>
      <c r="C83">
        <v>0.144490419454049</v>
      </c>
      <c r="D83">
        <v>0.69135281053498399</v>
      </c>
      <c r="E83">
        <f t="shared" si="7"/>
        <v>0</v>
      </c>
      <c r="F83">
        <f t="shared" si="8"/>
        <v>0</v>
      </c>
      <c r="G83">
        <f t="shared" si="9"/>
        <v>0</v>
      </c>
      <c r="H83">
        <f t="shared" si="10"/>
        <v>1</v>
      </c>
      <c r="I83">
        <f t="shared" si="11"/>
        <v>0.23398395813090173</v>
      </c>
    </row>
    <row r="84" spans="1:9" x14ac:dyDescent="0.35">
      <c r="A84">
        <v>0.82155846579569403</v>
      </c>
      <c r="B84">
        <v>0.92738095238095197</v>
      </c>
      <c r="C84">
        <v>0.93203363396250305</v>
      </c>
      <c r="D84">
        <v>0.72441745216175601</v>
      </c>
      <c r="E84">
        <f t="shared" si="7"/>
        <v>1</v>
      </c>
      <c r="F84">
        <f t="shared" si="8"/>
        <v>1</v>
      </c>
      <c r="G84">
        <f t="shared" si="9"/>
        <v>1</v>
      </c>
      <c r="H84">
        <f t="shared" si="10"/>
        <v>1</v>
      </c>
      <c r="I84">
        <f t="shared" si="11"/>
        <v>1</v>
      </c>
    </row>
    <row r="85" spans="1:9" x14ac:dyDescent="0.35">
      <c r="A85">
        <v>0.77882299591783599</v>
      </c>
      <c r="B85">
        <v>0.88041666666666596</v>
      </c>
      <c r="C85">
        <v>0.925760463221315</v>
      </c>
      <c r="D85">
        <v>0.72111718849268802</v>
      </c>
      <c r="E85">
        <f t="shared" si="7"/>
        <v>1</v>
      </c>
      <c r="F85">
        <f t="shared" si="8"/>
        <v>1</v>
      </c>
      <c r="G85">
        <f t="shared" si="9"/>
        <v>1</v>
      </c>
      <c r="H85">
        <f t="shared" si="10"/>
        <v>1</v>
      </c>
      <c r="I85">
        <f t="shared" si="11"/>
        <v>1</v>
      </c>
    </row>
    <row r="86" spans="1:9" x14ac:dyDescent="0.35">
      <c r="A86">
        <v>0.77514146727139899</v>
      </c>
      <c r="B86">
        <v>0.62749999999999995</v>
      </c>
      <c r="C86">
        <v>0.88417854284138198</v>
      </c>
      <c r="D86">
        <v>0.45020977157229097</v>
      </c>
      <c r="E86">
        <f t="shared" si="7"/>
        <v>1</v>
      </c>
      <c r="F86">
        <f t="shared" si="8"/>
        <v>0</v>
      </c>
      <c r="G86">
        <f t="shared" si="9"/>
        <v>1</v>
      </c>
      <c r="H86">
        <f t="shared" si="10"/>
        <v>0</v>
      </c>
      <c r="I86">
        <f t="shared" si="11"/>
        <v>0.52235686225090638</v>
      </c>
    </row>
    <row r="87" spans="1:9" x14ac:dyDescent="0.35">
      <c r="A87">
        <v>0.30853059357875101</v>
      </c>
      <c r="B87">
        <v>0.51678571428571396</v>
      </c>
      <c r="C87">
        <v>0.21719680829004101</v>
      </c>
      <c r="D87">
        <v>0.64676293146227304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1</v>
      </c>
      <c r="I87">
        <f t="shared" si="11"/>
        <v>0.23398395813090173</v>
      </c>
    </row>
    <row r="88" spans="1:9" x14ac:dyDescent="0.35">
      <c r="A88">
        <v>0.91900815069375796</v>
      </c>
      <c r="B88">
        <v>0.70857142857142796</v>
      </c>
      <c r="C88">
        <v>0.92422507874217896</v>
      </c>
      <c r="D88">
        <v>0.61675245678086699</v>
      </c>
      <c r="E88">
        <f t="shared" si="7"/>
        <v>1</v>
      </c>
      <c r="F88">
        <f t="shared" si="8"/>
        <v>0</v>
      </c>
      <c r="G88">
        <f t="shared" si="9"/>
        <v>1</v>
      </c>
      <c r="H88">
        <f t="shared" si="10"/>
        <v>1</v>
      </c>
      <c r="I88">
        <f t="shared" si="11"/>
        <v>0.75634082038180805</v>
      </c>
    </row>
    <row r="89" spans="1:9" x14ac:dyDescent="0.35">
      <c r="A89">
        <v>0.40008518116611103</v>
      </c>
      <c r="B89">
        <v>0.32797619047618998</v>
      </c>
      <c r="C89">
        <v>0.229695486604788</v>
      </c>
      <c r="D89">
        <v>0.65658508473005095</v>
      </c>
      <c r="E89">
        <f t="shared" si="7"/>
        <v>0</v>
      </c>
      <c r="F89">
        <f t="shared" si="8"/>
        <v>0</v>
      </c>
      <c r="G89">
        <f t="shared" si="9"/>
        <v>0</v>
      </c>
      <c r="H89">
        <f t="shared" si="10"/>
        <v>1</v>
      </c>
      <c r="I89">
        <f t="shared" si="11"/>
        <v>0.23398395813090173</v>
      </c>
    </row>
    <row r="90" spans="1:9" x14ac:dyDescent="0.35">
      <c r="A90">
        <v>0.26423217105587898</v>
      </c>
      <c r="B90">
        <v>0.50440476190476102</v>
      </c>
      <c r="C90">
        <v>0.10680019779158501</v>
      </c>
      <c r="D90">
        <v>0.524667569876065</v>
      </c>
      <c r="E90">
        <f t="shared" si="7"/>
        <v>0</v>
      </c>
      <c r="F90">
        <f t="shared" si="8"/>
        <v>0</v>
      </c>
      <c r="G90">
        <f t="shared" si="9"/>
        <v>0</v>
      </c>
      <c r="H90">
        <f t="shared" si="10"/>
        <v>1</v>
      </c>
      <c r="I90">
        <f t="shared" si="11"/>
        <v>0.23398395813090173</v>
      </c>
    </row>
    <row r="91" spans="1:9" x14ac:dyDescent="0.35">
      <c r="A91">
        <v>0.43180904236824202</v>
      </c>
      <c r="B91">
        <v>0.49</v>
      </c>
      <c r="C91">
        <v>0.15646407992220901</v>
      </c>
      <c r="D91">
        <v>0.617049030861201</v>
      </c>
      <c r="E91">
        <f t="shared" si="7"/>
        <v>1</v>
      </c>
      <c r="F91">
        <f t="shared" si="8"/>
        <v>0</v>
      </c>
      <c r="G91">
        <f t="shared" si="9"/>
        <v>0</v>
      </c>
      <c r="H91">
        <f t="shared" si="10"/>
        <v>1</v>
      </c>
      <c r="I91">
        <f t="shared" si="11"/>
        <v>0.49703805223231384</v>
      </c>
    </row>
    <row r="92" spans="1:9" x14ac:dyDescent="0.35">
      <c r="A92">
        <v>0.75349572093480599</v>
      </c>
      <c r="B92">
        <v>0.850833333333333</v>
      </c>
      <c r="C92">
        <v>0.84639089470441897</v>
      </c>
      <c r="D92">
        <v>0.69889494099371896</v>
      </c>
      <c r="E92">
        <f t="shared" si="7"/>
        <v>1</v>
      </c>
      <c r="F92">
        <f t="shared" si="8"/>
        <v>1</v>
      </c>
      <c r="G92">
        <f t="shared" si="9"/>
        <v>1</v>
      </c>
      <c r="H92">
        <f t="shared" si="10"/>
        <v>1</v>
      </c>
      <c r="I92">
        <f t="shared" si="11"/>
        <v>1</v>
      </c>
    </row>
    <row r="93" spans="1:9" x14ac:dyDescent="0.35">
      <c r="A93">
        <v>0.86122757380818404</v>
      </c>
      <c r="B93">
        <v>0.75</v>
      </c>
      <c r="C93">
        <v>0.93611105249837001</v>
      </c>
      <c r="D93">
        <v>0.63712676620509001</v>
      </c>
      <c r="E93">
        <f t="shared" si="7"/>
        <v>1</v>
      </c>
      <c r="F93">
        <f t="shared" si="8"/>
        <v>0</v>
      </c>
      <c r="G93">
        <f t="shared" si="9"/>
        <v>1</v>
      </c>
      <c r="H93">
        <f t="shared" si="10"/>
        <v>1</v>
      </c>
      <c r="I93">
        <f t="shared" si="11"/>
        <v>0.75634082038180805</v>
      </c>
    </row>
    <row r="94" spans="1:9" x14ac:dyDescent="0.35">
      <c r="A94">
        <v>0.42835785402147403</v>
      </c>
      <c r="B94">
        <v>0.57059523809523804</v>
      </c>
      <c r="C94">
        <v>0.63650127352251296</v>
      </c>
      <c r="D94">
        <v>0.660825127808785</v>
      </c>
      <c r="E94">
        <f t="shared" si="7"/>
        <v>1</v>
      </c>
      <c r="F94">
        <f t="shared" si="8"/>
        <v>0</v>
      </c>
      <c r="G94">
        <f t="shared" si="9"/>
        <v>1</v>
      </c>
      <c r="H94">
        <f t="shared" si="10"/>
        <v>1</v>
      </c>
      <c r="I94">
        <f t="shared" si="11"/>
        <v>0.75634082038180805</v>
      </c>
    </row>
    <row r="95" spans="1:9" x14ac:dyDescent="0.35">
      <c r="A95">
        <v>0.89748544805439701</v>
      </c>
      <c r="B95">
        <v>0.66952380952380897</v>
      </c>
      <c r="C95">
        <v>0.94583568594960499</v>
      </c>
      <c r="D95">
        <v>0.76988006144102095</v>
      </c>
      <c r="E95">
        <f t="shared" si="7"/>
        <v>1</v>
      </c>
      <c r="F95">
        <f t="shared" si="8"/>
        <v>0</v>
      </c>
      <c r="G95">
        <f t="shared" si="9"/>
        <v>1</v>
      </c>
      <c r="H95">
        <f t="shared" si="10"/>
        <v>1</v>
      </c>
      <c r="I95">
        <f t="shared" si="11"/>
        <v>0.75634082038180805</v>
      </c>
    </row>
    <row r="96" spans="1:9" x14ac:dyDescent="0.35">
      <c r="A96">
        <v>0.20191025391523201</v>
      </c>
      <c r="B96">
        <v>0.28249999999999997</v>
      </c>
      <c r="C96">
        <v>6.3467632302033505E-2</v>
      </c>
      <c r="D96">
        <v>0.67573697508921604</v>
      </c>
      <c r="E96">
        <f t="shared" si="7"/>
        <v>0</v>
      </c>
      <c r="F96">
        <f t="shared" si="8"/>
        <v>0</v>
      </c>
      <c r="G96">
        <f t="shared" si="9"/>
        <v>0</v>
      </c>
      <c r="H96">
        <f t="shared" si="10"/>
        <v>1</v>
      </c>
      <c r="I96">
        <f t="shared" si="11"/>
        <v>0.23398395813090173</v>
      </c>
    </row>
    <row r="97" spans="1:9" x14ac:dyDescent="0.35">
      <c r="A97">
        <v>0.32948220952661</v>
      </c>
      <c r="B97">
        <v>0.54125000000000001</v>
      </c>
      <c r="C97">
        <v>0.178734693859461</v>
      </c>
      <c r="D97">
        <v>0.51105096291157504</v>
      </c>
      <c r="E97">
        <f t="shared" si="7"/>
        <v>0</v>
      </c>
      <c r="F97">
        <f t="shared" si="8"/>
        <v>0</v>
      </c>
      <c r="G97">
        <f t="shared" si="9"/>
        <v>0</v>
      </c>
      <c r="H97">
        <f t="shared" si="10"/>
        <v>1</v>
      </c>
      <c r="I97">
        <f t="shared" si="11"/>
        <v>0.23398395813090173</v>
      </c>
    </row>
    <row r="98" spans="1:9" x14ac:dyDescent="0.35">
      <c r="A98">
        <v>0.32555981979797</v>
      </c>
      <c r="B98">
        <v>0.60577380952380899</v>
      </c>
      <c r="C98">
        <v>0.62015059306938103</v>
      </c>
      <c r="D98">
        <v>0.71284425204681101</v>
      </c>
      <c r="E98">
        <f t="shared" si="7"/>
        <v>0</v>
      </c>
      <c r="F98">
        <f t="shared" si="8"/>
        <v>0</v>
      </c>
      <c r="G98">
        <f t="shared" si="9"/>
        <v>1</v>
      </c>
      <c r="H98">
        <f t="shared" si="10"/>
        <v>1</v>
      </c>
      <c r="I98">
        <f t="shared" si="11"/>
        <v>0.49328672628039599</v>
      </c>
    </row>
    <row r="99" spans="1:9" x14ac:dyDescent="0.35">
      <c r="A99">
        <v>0.961396538591474</v>
      </c>
      <c r="B99">
        <v>0.72380952380952301</v>
      </c>
      <c r="C99">
        <v>0.98572512385868905</v>
      </c>
      <c r="D99">
        <v>0.64395976423205803</v>
      </c>
      <c r="E99">
        <f t="shared" si="7"/>
        <v>1</v>
      </c>
      <c r="F99">
        <f t="shared" si="8"/>
        <v>0</v>
      </c>
      <c r="G99">
        <f t="shared" si="9"/>
        <v>1</v>
      </c>
      <c r="H99">
        <f t="shared" si="10"/>
        <v>1</v>
      </c>
      <c r="I99">
        <f t="shared" si="11"/>
        <v>0.75634082038180805</v>
      </c>
    </row>
    <row r="100" spans="1:9" x14ac:dyDescent="0.35">
      <c r="A100">
        <v>0.95929820484222805</v>
      </c>
      <c r="B100">
        <v>0.83571428571428497</v>
      </c>
      <c r="C100">
        <v>0.97393319412593904</v>
      </c>
      <c r="D100">
        <v>0.62544516996342603</v>
      </c>
      <c r="E100">
        <f t="shared" si="7"/>
        <v>1</v>
      </c>
      <c r="F100">
        <f t="shared" si="8"/>
        <v>1</v>
      </c>
      <c r="G100">
        <f t="shared" si="9"/>
        <v>1</v>
      </c>
      <c r="H100">
        <f t="shared" si="10"/>
        <v>1</v>
      </c>
      <c r="I100">
        <f t="shared" si="11"/>
        <v>1</v>
      </c>
    </row>
    <row r="101" spans="1:9" x14ac:dyDescent="0.35">
      <c r="A101">
        <v>0.16080530560560399</v>
      </c>
      <c r="B101">
        <v>0.44285714285714201</v>
      </c>
      <c r="C101">
        <v>0.15001154084225601</v>
      </c>
      <c r="D101">
        <v>0.43048803537987901</v>
      </c>
      <c r="E101">
        <f t="shared" si="7"/>
        <v>0</v>
      </c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0</v>
      </c>
    </row>
    <row r="102" spans="1:9" x14ac:dyDescent="0.35">
      <c r="A102">
        <v>0.62481737927376502</v>
      </c>
      <c r="B102">
        <v>0.59166666666666601</v>
      </c>
      <c r="C102">
        <v>0.65365216942688598</v>
      </c>
      <c r="D102">
        <v>0.45585361052548001</v>
      </c>
      <c r="E102">
        <f t="shared" si="7"/>
        <v>1</v>
      </c>
      <c r="F102">
        <f t="shared" si="8"/>
        <v>0</v>
      </c>
      <c r="G102">
        <f t="shared" si="9"/>
        <v>1</v>
      </c>
      <c r="H102">
        <f t="shared" si="10"/>
        <v>0</v>
      </c>
      <c r="I102">
        <f t="shared" si="11"/>
        <v>0.52235686225090638</v>
      </c>
    </row>
    <row r="103" spans="1:9" x14ac:dyDescent="0.35">
      <c r="A103">
        <v>0.27299022223543801</v>
      </c>
      <c r="B103">
        <v>0.41249999999999998</v>
      </c>
      <c r="C103">
        <v>0.31244299735344799</v>
      </c>
      <c r="D103">
        <v>0.55022084490287204</v>
      </c>
      <c r="E103">
        <f t="shared" si="7"/>
        <v>0</v>
      </c>
      <c r="F103">
        <f t="shared" si="8"/>
        <v>0</v>
      </c>
      <c r="G103">
        <f t="shared" si="9"/>
        <v>1</v>
      </c>
      <c r="H103">
        <f t="shared" si="10"/>
        <v>1</v>
      </c>
      <c r="I103">
        <f t="shared" si="11"/>
        <v>0.49328672628039599</v>
      </c>
    </row>
    <row r="104" spans="1:9" x14ac:dyDescent="0.35">
      <c r="A104">
        <v>0.38727178765578901</v>
      </c>
      <c r="B104">
        <v>0.73375000000000001</v>
      </c>
      <c r="C104">
        <v>0.85286442816864605</v>
      </c>
      <c r="D104">
        <v>0.66959158387147799</v>
      </c>
      <c r="E104">
        <f t="shared" si="7"/>
        <v>0</v>
      </c>
      <c r="F104">
        <f t="shared" si="8"/>
        <v>0</v>
      </c>
      <c r="G104">
        <f t="shared" si="9"/>
        <v>1</v>
      </c>
      <c r="H104">
        <f t="shared" si="10"/>
        <v>1</v>
      </c>
      <c r="I104">
        <f t="shared" si="11"/>
        <v>0.49328672628039599</v>
      </c>
    </row>
    <row r="105" spans="1:9" x14ac:dyDescent="0.35">
      <c r="A105">
        <v>0.98557756357113901</v>
      </c>
      <c r="B105">
        <v>0.98333333333333295</v>
      </c>
      <c r="C105">
        <v>0.998300226541046</v>
      </c>
      <c r="D105">
        <v>0.74500430617318603</v>
      </c>
      <c r="E105">
        <f t="shared" si="7"/>
        <v>1</v>
      </c>
      <c r="F105">
        <f t="shared" si="8"/>
        <v>1</v>
      </c>
      <c r="G105">
        <f t="shared" si="9"/>
        <v>1</v>
      </c>
      <c r="H105">
        <f t="shared" si="10"/>
        <v>1</v>
      </c>
      <c r="I105">
        <f t="shared" si="11"/>
        <v>1</v>
      </c>
    </row>
    <row r="106" spans="1:9" x14ac:dyDescent="0.35">
      <c r="A106">
        <v>0.63549111040472295</v>
      </c>
      <c r="B106">
        <v>0.64472222222222197</v>
      </c>
      <c r="C106">
        <v>0.76272071000581998</v>
      </c>
      <c r="D106">
        <v>0.52518254536006503</v>
      </c>
      <c r="E106">
        <f t="shared" si="7"/>
        <v>1</v>
      </c>
      <c r="F106">
        <f t="shared" si="8"/>
        <v>0</v>
      </c>
      <c r="G106">
        <f t="shared" si="9"/>
        <v>1</v>
      </c>
      <c r="H106">
        <f t="shared" si="10"/>
        <v>1</v>
      </c>
      <c r="I106">
        <f t="shared" si="11"/>
        <v>0.75634082038180805</v>
      </c>
    </row>
    <row r="107" spans="1:9" x14ac:dyDescent="0.35">
      <c r="A107">
        <v>0.73815639746398998</v>
      </c>
      <c r="B107">
        <v>0.75749999999999995</v>
      </c>
      <c r="C107">
        <v>0.61060310419175701</v>
      </c>
      <c r="D107">
        <v>0.54853841377856905</v>
      </c>
      <c r="E107">
        <f t="shared" si="7"/>
        <v>1</v>
      </c>
      <c r="F107">
        <f t="shared" si="8"/>
        <v>0</v>
      </c>
      <c r="G107">
        <f t="shared" si="9"/>
        <v>1</v>
      </c>
      <c r="H107">
        <f t="shared" si="10"/>
        <v>1</v>
      </c>
      <c r="I107">
        <f t="shared" si="11"/>
        <v>0.75634082038180805</v>
      </c>
    </row>
    <row r="108" spans="1:9" x14ac:dyDescent="0.35">
      <c r="A108">
        <v>0.84427682893342604</v>
      </c>
      <c r="B108">
        <v>0.87333333333333296</v>
      </c>
      <c r="C108">
        <v>0.92925018216222199</v>
      </c>
      <c r="D108">
        <v>0.83947855740146105</v>
      </c>
      <c r="E108">
        <f t="shared" si="7"/>
        <v>1</v>
      </c>
      <c r="F108">
        <f t="shared" si="8"/>
        <v>1</v>
      </c>
      <c r="G108">
        <f t="shared" si="9"/>
        <v>1</v>
      </c>
      <c r="H108">
        <f t="shared" si="10"/>
        <v>1</v>
      </c>
      <c r="I108">
        <f t="shared" si="11"/>
        <v>1</v>
      </c>
    </row>
    <row r="109" spans="1:9" x14ac:dyDescent="0.35">
      <c r="A109">
        <v>0.88159902225445796</v>
      </c>
      <c r="B109">
        <v>0.66047619047618999</v>
      </c>
      <c r="C109">
        <v>0.83805756138165699</v>
      </c>
      <c r="D109">
        <v>0.716554807931716</v>
      </c>
      <c r="E109">
        <f t="shared" si="7"/>
        <v>1</v>
      </c>
      <c r="F109">
        <f t="shared" si="8"/>
        <v>0</v>
      </c>
      <c r="G109">
        <f t="shared" si="9"/>
        <v>1</v>
      </c>
      <c r="H109">
        <f t="shared" si="10"/>
        <v>1</v>
      </c>
      <c r="I109">
        <f t="shared" si="11"/>
        <v>0.75634082038180805</v>
      </c>
    </row>
    <row r="110" spans="1:9" x14ac:dyDescent="0.35">
      <c r="A110">
        <v>0.442162461341635</v>
      </c>
      <c r="B110">
        <v>0.48249999999999899</v>
      </c>
      <c r="C110">
        <v>0.405870771225667</v>
      </c>
      <c r="D110">
        <v>0.64610250164371097</v>
      </c>
      <c r="E110">
        <f t="shared" si="7"/>
        <v>1</v>
      </c>
      <c r="F110">
        <f t="shared" si="8"/>
        <v>0</v>
      </c>
      <c r="G110">
        <f t="shared" si="9"/>
        <v>1</v>
      </c>
      <c r="H110">
        <f t="shared" si="10"/>
        <v>1</v>
      </c>
      <c r="I110">
        <f t="shared" si="11"/>
        <v>0.75634082038180805</v>
      </c>
    </row>
    <row r="111" spans="1:9" x14ac:dyDescent="0.35">
      <c r="A111">
        <v>0.89553142197665303</v>
      </c>
      <c r="B111">
        <v>0.9375</v>
      </c>
      <c r="C111">
        <v>0.89916195763846996</v>
      </c>
      <c r="D111">
        <v>0.74156406385760698</v>
      </c>
      <c r="E111">
        <f t="shared" si="7"/>
        <v>1</v>
      </c>
      <c r="F111">
        <f t="shared" si="8"/>
        <v>1</v>
      </c>
      <c r="G111">
        <f t="shared" si="9"/>
        <v>1</v>
      </c>
      <c r="H111">
        <f t="shared" si="10"/>
        <v>1</v>
      </c>
      <c r="I111">
        <f t="shared" si="11"/>
        <v>1</v>
      </c>
    </row>
    <row r="112" spans="1:9" x14ac:dyDescent="0.35">
      <c r="A112">
        <v>0.98415758417088794</v>
      </c>
      <c r="B112">
        <v>0.92916666666666603</v>
      </c>
      <c r="C112">
        <v>0.99538243952162098</v>
      </c>
      <c r="D112">
        <v>0.89291519333648395</v>
      </c>
      <c r="E112">
        <f t="shared" si="7"/>
        <v>1</v>
      </c>
      <c r="F112">
        <f t="shared" si="8"/>
        <v>1</v>
      </c>
      <c r="G112">
        <f t="shared" si="9"/>
        <v>1</v>
      </c>
      <c r="H112">
        <f t="shared" si="10"/>
        <v>1</v>
      </c>
      <c r="I112">
        <f t="shared" si="11"/>
        <v>1</v>
      </c>
    </row>
    <row r="113" spans="1:9" x14ac:dyDescent="0.35">
      <c r="A113">
        <v>0.63712824339090501</v>
      </c>
      <c r="B113">
        <v>0.69077380952380896</v>
      </c>
      <c r="C113">
        <v>0.64555877095449199</v>
      </c>
      <c r="D113">
        <v>0.65625541521942898</v>
      </c>
      <c r="E113">
        <f t="shared" si="7"/>
        <v>1</v>
      </c>
      <c r="F113">
        <f t="shared" si="8"/>
        <v>0</v>
      </c>
      <c r="G113">
        <f t="shared" si="9"/>
        <v>1</v>
      </c>
      <c r="H113">
        <f t="shared" si="10"/>
        <v>1</v>
      </c>
      <c r="I113">
        <f t="shared" si="11"/>
        <v>0.75634082038180805</v>
      </c>
    </row>
    <row r="114" spans="1:9" x14ac:dyDescent="0.35">
      <c r="A114">
        <v>0.49355834094149198</v>
      </c>
      <c r="B114">
        <v>0.44833333333333297</v>
      </c>
      <c r="C114">
        <v>0.10283539427316001</v>
      </c>
      <c r="D114">
        <v>0.69036188279129795</v>
      </c>
      <c r="E114">
        <f t="shared" si="7"/>
        <v>1</v>
      </c>
      <c r="F114">
        <f t="shared" si="8"/>
        <v>0</v>
      </c>
      <c r="G114">
        <f t="shared" si="9"/>
        <v>0</v>
      </c>
      <c r="H114">
        <f t="shared" si="10"/>
        <v>1</v>
      </c>
      <c r="I114">
        <f t="shared" si="11"/>
        <v>0.49703805223231384</v>
      </c>
    </row>
    <row r="115" spans="1:9" x14ac:dyDescent="0.35">
      <c r="A115">
        <v>0.33609821988518501</v>
      </c>
      <c r="B115">
        <v>0.56571428571428495</v>
      </c>
      <c r="C115">
        <v>0.18103428619694301</v>
      </c>
      <c r="D115">
        <v>0.60718092354291997</v>
      </c>
      <c r="E115">
        <f t="shared" si="7"/>
        <v>0</v>
      </c>
      <c r="F115">
        <f t="shared" si="8"/>
        <v>0</v>
      </c>
      <c r="G115">
        <f t="shared" si="9"/>
        <v>0</v>
      </c>
      <c r="H115">
        <f t="shared" si="10"/>
        <v>1</v>
      </c>
      <c r="I115">
        <f t="shared" si="11"/>
        <v>0.23398395813090173</v>
      </c>
    </row>
    <row r="116" spans="1:9" x14ac:dyDescent="0.35">
      <c r="A116">
        <v>0.98841275355535896</v>
      </c>
      <c r="B116">
        <v>0.99166666666666603</v>
      </c>
      <c r="C116">
        <v>0.99182628694304098</v>
      </c>
      <c r="D116">
        <v>0.85292514783876505</v>
      </c>
      <c r="E116">
        <f t="shared" si="7"/>
        <v>1</v>
      </c>
      <c r="F116">
        <f t="shared" si="8"/>
        <v>1</v>
      </c>
      <c r="G116">
        <f t="shared" si="9"/>
        <v>1</v>
      </c>
      <c r="H116">
        <f t="shared" si="10"/>
        <v>1</v>
      </c>
      <c r="I116">
        <f t="shared" si="11"/>
        <v>1</v>
      </c>
    </row>
    <row r="117" spans="1:9" x14ac:dyDescent="0.35">
      <c r="A117">
        <v>0.66043480697167001</v>
      </c>
      <c r="B117">
        <v>0.75958333333333306</v>
      </c>
      <c r="C117">
        <v>0.32642824976731699</v>
      </c>
      <c r="D117">
        <v>0.23440993478219899</v>
      </c>
      <c r="E117">
        <f t="shared" si="7"/>
        <v>1</v>
      </c>
      <c r="F117">
        <f t="shared" si="8"/>
        <v>0</v>
      </c>
      <c r="G117">
        <f t="shared" si="9"/>
        <v>1</v>
      </c>
      <c r="H117">
        <f t="shared" si="10"/>
        <v>0</v>
      </c>
      <c r="I117">
        <f t="shared" si="11"/>
        <v>0.52235686225090638</v>
      </c>
    </row>
    <row r="118" spans="1:9" x14ac:dyDescent="0.35">
      <c r="A118">
        <v>0.74450214768890699</v>
      </c>
      <c r="B118">
        <v>0.80249999999999999</v>
      </c>
      <c r="C118">
        <v>0.68223854601893297</v>
      </c>
      <c r="D118">
        <v>0.79503904182396301</v>
      </c>
      <c r="E118">
        <f t="shared" si="7"/>
        <v>1</v>
      </c>
      <c r="F118">
        <f t="shared" si="8"/>
        <v>1</v>
      </c>
      <c r="G118">
        <f t="shared" si="9"/>
        <v>1</v>
      </c>
      <c r="H118">
        <f t="shared" si="10"/>
        <v>1</v>
      </c>
      <c r="I118">
        <f t="shared" si="11"/>
        <v>1</v>
      </c>
    </row>
    <row r="119" spans="1:9" x14ac:dyDescent="0.35">
      <c r="A119">
        <v>0.89274529437432104</v>
      </c>
      <c r="B119">
        <v>0.92125000000000001</v>
      </c>
      <c r="C119">
        <v>0.95308825947356701</v>
      </c>
      <c r="D119">
        <v>0.82745561212831198</v>
      </c>
      <c r="E119">
        <f t="shared" si="7"/>
        <v>1</v>
      </c>
      <c r="F119">
        <f t="shared" si="8"/>
        <v>1</v>
      </c>
      <c r="G119">
        <f t="shared" si="9"/>
        <v>1</v>
      </c>
      <c r="H119">
        <f t="shared" si="10"/>
        <v>1</v>
      </c>
      <c r="I119">
        <f t="shared" si="11"/>
        <v>1</v>
      </c>
    </row>
    <row r="120" spans="1:9" x14ac:dyDescent="0.35">
      <c r="A120">
        <v>0.69470693601519296</v>
      </c>
      <c r="B120">
        <v>0.51833333333333298</v>
      </c>
      <c r="C120">
        <v>0.29386955714541502</v>
      </c>
      <c r="D120">
        <v>0.5</v>
      </c>
      <c r="E120">
        <f t="shared" si="7"/>
        <v>1</v>
      </c>
      <c r="F120">
        <f t="shared" si="8"/>
        <v>0</v>
      </c>
      <c r="G120">
        <f t="shared" si="9"/>
        <v>1</v>
      </c>
      <c r="H120">
        <f t="shared" si="10"/>
        <v>0</v>
      </c>
      <c r="I120">
        <f t="shared" si="11"/>
        <v>0.52235686225090638</v>
      </c>
    </row>
    <row r="121" spans="1:9" x14ac:dyDescent="0.35">
      <c r="A121">
        <v>0.72123070205673601</v>
      </c>
      <c r="B121">
        <v>0.71</v>
      </c>
      <c r="C121">
        <v>0.90254227778789597</v>
      </c>
      <c r="D121">
        <v>0.63495462789552004</v>
      </c>
      <c r="E121">
        <f t="shared" si="7"/>
        <v>1</v>
      </c>
      <c r="F121">
        <f t="shared" si="8"/>
        <v>0</v>
      </c>
      <c r="G121">
        <f t="shared" si="9"/>
        <v>1</v>
      </c>
      <c r="H121">
        <f t="shared" si="10"/>
        <v>1</v>
      </c>
      <c r="I121">
        <f t="shared" si="11"/>
        <v>0.75634082038180805</v>
      </c>
    </row>
    <row r="122" spans="1:9" x14ac:dyDescent="0.35">
      <c r="A122">
        <v>0.90394031257107499</v>
      </c>
      <c r="B122">
        <v>0.87333333333333296</v>
      </c>
      <c r="C122">
        <v>0.97293702779302704</v>
      </c>
      <c r="D122">
        <v>0.76765359242555997</v>
      </c>
      <c r="E122">
        <f t="shared" si="7"/>
        <v>1</v>
      </c>
      <c r="F122">
        <f t="shared" si="8"/>
        <v>1</v>
      </c>
      <c r="G122">
        <f t="shared" si="9"/>
        <v>1</v>
      </c>
      <c r="H122">
        <f t="shared" si="10"/>
        <v>1</v>
      </c>
      <c r="I122">
        <f t="shared" si="11"/>
        <v>1</v>
      </c>
    </row>
    <row r="123" spans="1:9" x14ac:dyDescent="0.35">
      <c r="A123">
        <v>0.83191811654329095</v>
      </c>
      <c r="B123">
        <v>0.88749999999999996</v>
      </c>
      <c r="C123">
        <v>0.74341060074690801</v>
      </c>
      <c r="D123">
        <v>0.74725694167069201</v>
      </c>
      <c r="E123">
        <f t="shared" si="7"/>
        <v>1</v>
      </c>
      <c r="F123">
        <f t="shared" si="8"/>
        <v>1</v>
      </c>
      <c r="G123">
        <f t="shared" si="9"/>
        <v>1</v>
      </c>
      <c r="H123">
        <f t="shared" si="10"/>
        <v>1</v>
      </c>
      <c r="I123">
        <f t="shared" si="11"/>
        <v>1</v>
      </c>
    </row>
    <row r="124" spans="1:9" x14ac:dyDescent="0.35">
      <c r="A124">
        <v>0.17175242623198</v>
      </c>
      <c r="B124">
        <v>0.19500000000000001</v>
      </c>
      <c r="C124">
        <v>0.20617689743221401</v>
      </c>
      <c r="D124">
        <v>0.42452179625254699</v>
      </c>
      <c r="E124">
        <f t="shared" si="7"/>
        <v>0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0</v>
      </c>
    </row>
    <row r="125" spans="1:9" x14ac:dyDescent="0.35">
      <c r="A125">
        <v>0.84321254737128704</v>
      </c>
      <c r="B125">
        <v>0.73666666666666603</v>
      </c>
      <c r="C125">
        <v>0.80853974052682098</v>
      </c>
      <c r="D125">
        <v>0.66185277567384704</v>
      </c>
      <c r="E125">
        <f t="shared" si="7"/>
        <v>1</v>
      </c>
      <c r="F125">
        <f t="shared" si="8"/>
        <v>0</v>
      </c>
      <c r="G125">
        <f t="shared" si="9"/>
        <v>1</v>
      </c>
      <c r="H125">
        <f t="shared" si="10"/>
        <v>1</v>
      </c>
      <c r="I125">
        <f t="shared" si="11"/>
        <v>0.75634082038180805</v>
      </c>
    </row>
    <row r="126" spans="1:9" x14ac:dyDescent="0.35">
      <c r="A126">
        <v>0.91078891562576603</v>
      </c>
      <c r="B126">
        <v>0.76416666666666599</v>
      </c>
      <c r="C126">
        <v>0.81944243227112001</v>
      </c>
      <c r="D126">
        <v>0.69734057669434102</v>
      </c>
      <c r="E126">
        <f t="shared" si="7"/>
        <v>1</v>
      </c>
      <c r="F126">
        <f t="shared" si="8"/>
        <v>0</v>
      </c>
      <c r="G126">
        <f t="shared" si="9"/>
        <v>1</v>
      </c>
      <c r="H126">
        <f t="shared" si="10"/>
        <v>1</v>
      </c>
      <c r="I126">
        <f t="shared" si="11"/>
        <v>0.75634082038180805</v>
      </c>
    </row>
    <row r="127" spans="1:9" x14ac:dyDescent="0.35">
      <c r="A127">
        <v>0.81101535675778802</v>
      </c>
      <c r="B127">
        <v>0.62916666666666599</v>
      </c>
      <c r="C127">
        <v>0.72527637264491296</v>
      </c>
      <c r="D127">
        <v>0.63308385619226604</v>
      </c>
      <c r="E127">
        <f t="shared" si="7"/>
        <v>1</v>
      </c>
      <c r="F127">
        <f t="shared" si="8"/>
        <v>0</v>
      </c>
      <c r="G127">
        <f t="shared" si="9"/>
        <v>1</v>
      </c>
      <c r="H127">
        <f t="shared" si="10"/>
        <v>1</v>
      </c>
      <c r="I127">
        <f t="shared" si="11"/>
        <v>0.75634082038180805</v>
      </c>
    </row>
    <row r="128" spans="1:9" x14ac:dyDescent="0.35">
      <c r="A128">
        <v>0.508465720254481</v>
      </c>
      <c r="B128">
        <v>0.35916666666666602</v>
      </c>
      <c r="C128">
        <v>8.5406686750148106E-2</v>
      </c>
      <c r="D128">
        <v>0.45333240259378799</v>
      </c>
      <c r="E128">
        <f t="shared" si="7"/>
        <v>1</v>
      </c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0.26305409410141212</v>
      </c>
    </row>
    <row r="129" spans="1:9" x14ac:dyDescent="0.35">
      <c r="A129">
        <v>0.94206253454441002</v>
      </c>
      <c r="B129">
        <v>0.96666666666666601</v>
      </c>
      <c r="C129">
        <v>0.98248304507362005</v>
      </c>
      <c r="D129">
        <v>0.78275256589775299</v>
      </c>
      <c r="E129">
        <f t="shared" si="7"/>
        <v>1</v>
      </c>
      <c r="F129">
        <f t="shared" si="8"/>
        <v>1</v>
      </c>
      <c r="G129">
        <f t="shared" si="9"/>
        <v>1</v>
      </c>
      <c r="H129">
        <f t="shared" si="10"/>
        <v>1</v>
      </c>
      <c r="I129">
        <f t="shared" si="11"/>
        <v>1</v>
      </c>
    </row>
    <row r="130" spans="1:9" x14ac:dyDescent="0.35">
      <c r="A130">
        <v>0.92934080329676605</v>
      </c>
      <c r="B130">
        <v>0.79194444444444401</v>
      </c>
      <c r="C130">
        <v>0.98659570340348601</v>
      </c>
      <c r="D130">
        <v>0.62024076434929698</v>
      </c>
      <c r="E130">
        <f t="shared" si="7"/>
        <v>1</v>
      </c>
      <c r="F130">
        <f t="shared" si="8"/>
        <v>1</v>
      </c>
      <c r="G130">
        <f t="shared" si="9"/>
        <v>1</v>
      </c>
      <c r="H130">
        <f t="shared" si="10"/>
        <v>1</v>
      </c>
      <c r="I130">
        <f t="shared" si="11"/>
        <v>1</v>
      </c>
    </row>
    <row r="131" spans="1:9" x14ac:dyDescent="0.35">
      <c r="A131">
        <v>0.64250950408299501</v>
      </c>
      <c r="B131">
        <v>0.84678571428571403</v>
      </c>
      <c r="C131">
        <v>0.71488991628390197</v>
      </c>
      <c r="D131">
        <v>0.71712425929133095</v>
      </c>
      <c r="E131">
        <f t="shared" ref="E131:E151" si="12">IF(A131&gt;=$L$9, 1,0)</f>
        <v>1</v>
      </c>
      <c r="F131">
        <f t="shared" ref="F131:F151" si="13">IF(B131&gt;=$L$10,1,0)</f>
        <v>1</v>
      </c>
      <c r="G131">
        <f t="shared" ref="G131:G151" si="14">IF(C131&gt;=$L$11,1,0)</f>
        <v>1</v>
      </c>
      <c r="H131">
        <f t="shared" ref="H131:H151" si="15">IF(D131&gt;=$L$12, 1, 0)</f>
        <v>1</v>
      </c>
      <c r="I131">
        <f t="shared" ref="I131:I151" si="16">E131*$P$2+F131*$P$3+G131*$P$4+H131*$P$5</f>
        <v>1</v>
      </c>
    </row>
    <row r="132" spans="1:9" x14ac:dyDescent="0.35">
      <c r="A132">
        <v>0.93960467780366597</v>
      </c>
      <c r="B132">
        <v>0.77083333333333304</v>
      </c>
      <c r="C132">
        <v>0.92660574751270697</v>
      </c>
      <c r="D132">
        <v>0.66554592272342195</v>
      </c>
      <c r="E132">
        <f t="shared" si="12"/>
        <v>1</v>
      </c>
      <c r="F132">
        <f t="shared" si="13"/>
        <v>0</v>
      </c>
      <c r="G132">
        <f t="shared" si="14"/>
        <v>1</v>
      </c>
      <c r="H132">
        <f t="shared" si="15"/>
        <v>1</v>
      </c>
      <c r="I132">
        <f t="shared" si="16"/>
        <v>0.75634082038180805</v>
      </c>
    </row>
    <row r="133" spans="1:9" x14ac:dyDescent="0.35">
      <c r="A133">
        <v>0.27791256154479099</v>
      </c>
      <c r="B133">
        <v>0.69083333333333297</v>
      </c>
      <c r="C133">
        <v>0.16009508166924399</v>
      </c>
      <c r="D133">
        <v>0.68220163129936795</v>
      </c>
      <c r="E133">
        <f t="shared" si="12"/>
        <v>0</v>
      </c>
      <c r="F133">
        <f t="shared" si="13"/>
        <v>0</v>
      </c>
      <c r="G133">
        <f t="shared" si="14"/>
        <v>0</v>
      </c>
      <c r="H133">
        <f t="shared" si="15"/>
        <v>1</v>
      </c>
      <c r="I133">
        <f t="shared" si="16"/>
        <v>0.23398395813090173</v>
      </c>
    </row>
    <row r="134" spans="1:9" x14ac:dyDescent="0.35">
      <c r="A134">
        <v>0.39412679286505398</v>
      </c>
      <c r="B134">
        <v>0.48749999999999999</v>
      </c>
      <c r="C134">
        <v>0.38356685551879299</v>
      </c>
      <c r="D134">
        <v>0.62244783614212296</v>
      </c>
      <c r="E134">
        <f t="shared" si="12"/>
        <v>0</v>
      </c>
      <c r="F134">
        <f t="shared" si="13"/>
        <v>0</v>
      </c>
      <c r="G134">
        <f t="shared" si="14"/>
        <v>1</v>
      </c>
      <c r="H134">
        <f t="shared" si="15"/>
        <v>1</v>
      </c>
      <c r="I134">
        <f t="shared" si="16"/>
        <v>0.49328672628039599</v>
      </c>
    </row>
    <row r="135" spans="1:9" x14ac:dyDescent="0.35">
      <c r="A135">
        <v>0.97140123283074298</v>
      </c>
      <c r="B135">
        <v>0.93333333333333302</v>
      </c>
      <c r="C135">
        <v>0.99109735497657003</v>
      </c>
      <c r="D135">
        <v>0.86118465860877602</v>
      </c>
      <c r="E135">
        <f t="shared" si="12"/>
        <v>1</v>
      </c>
      <c r="F135">
        <f t="shared" si="13"/>
        <v>1</v>
      </c>
      <c r="G135">
        <f t="shared" si="14"/>
        <v>1</v>
      </c>
      <c r="H135">
        <f t="shared" si="15"/>
        <v>1</v>
      </c>
      <c r="I135">
        <f t="shared" si="16"/>
        <v>1</v>
      </c>
    </row>
    <row r="136" spans="1:9" x14ac:dyDescent="0.35">
      <c r="A136">
        <v>0.88167574847483199</v>
      </c>
      <c r="B136">
        <v>0.85416666666666596</v>
      </c>
      <c r="C136">
        <v>0.95588083882878805</v>
      </c>
      <c r="D136">
        <v>0.82533579610589503</v>
      </c>
      <c r="E136">
        <f t="shared" si="12"/>
        <v>1</v>
      </c>
      <c r="F136">
        <f t="shared" si="13"/>
        <v>1</v>
      </c>
      <c r="G136">
        <f t="shared" si="14"/>
        <v>1</v>
      </c>
      <c r="H136">
        <f t="shared" si="15"/>
        <v>1</v>
      </c>
      <c r="I136">
        <f t="shared" si="16"/>
        <v>1</v>
      </c>
    </row>
    <row r="137" spans="1:9" x14ac:dyDescent="0.35">
      <c r="A137">
        <v>0.84671261610508197</v>
      </c>
      <c r="B137">
        <v>0.70416666666666605</v>
      </c>
      <c r="C137">
        <v>0.90483188716209595</v>
      </c>
      <c r="D137">
        <v>0.51254853942377099</v>
      </c>
      <c r="E137">
        <f t="shared" si="12"/>
        <v>1</v>
      </c>
      <c r="F137">
        <f t="shared" si="13"/>
        <v>0</v>
      </c>
      <c r="G137">
        <f t="shared" si="14"/>
        <v>1</v>
      </c>
      <c r="H137">
        <f t="shared" si="15"/>
        <v>1</v>
      </c>
      <c r="I137">
        <f t="shared" si="16"/>
        <v>0.75634082038180805</v>
      </c>
    </row>
    <row r="138" spans="1:9" x14ac:dyDescent="0.35">
      <c r="A138">
        <v>0.91288858795597505</v>
      </c>
      <c r="B138">
        <v>0.81666666666666599</v>
      </c>
      <c r="C138">
        <v>0.86327622118380098</v>
      </c>
      <c r="D138">
        <v>0.74814028210773698</v>
      </c>
      <c r="E138">
        <f t="shared" si="12"/>
        <v>1</v>
      </c>
      <c r="F138">
        <f t="shared" si="13"/>
        <v>1</v>
      </c>
      <c r="G138">
        <f t="shared" si="14"/>
        <v>1</v>
      </c>
      <c r="H138">
        <f t="shared" si="15"/>
        <v>1</v>
      </c>
      <c r="I138">
        <f t="shared" si="16"/>
        <v>1</v>
      </c>
    </row>
    <row r="139" spans="1:9" x14ac:dyDescent="0.35">
      <c r="A139">
        <v>0.92952141683878997</v>
      </c>
      <c r="B139">
        <v>0.89500000000000002</v>
      </c>
      <c r="C139">
        <v>0.98103869504998098</v>
      </c>
      <c r="D139">
        <v>0.74068199473096896</v>
      </c>
      <c r="E139">
        <f t="shared" si="12"/>
        <v>1</v>
      </c>
      <c r="F139">
        <f t="shared" si="13"/>
        <v>1</v>
      </c>
      <c r="G139">
        <f t="shared" si="14"/>
        <v>1</v>
      </c>
      <c r="H139">
        <f t="shared" si="15"/>
        <v>1</v>
      </c>
      <c r="I139">
        <f t="shared" si="16"/>
        <v>1</v>
      </c>
    </row>
    <row r="140" spans="1:9" x14ac:dyDescent="0.35">
      <c r="A140">
        <v>0.56805044102566604</v>
      </c>
      <c r="B140">
        <v>0.86666666666666603</v>
      </c>
      <c r="C140">
        <v>0.64253237737751201</v>
      </c>
      <c r="D140">
        <v>0.75207850319704295</v>
      </c>
      <c r="E140">
        <f t="shared" si="12"/>
        <v>1</v>
      </c>
      <c r="F140">
        <f t="shared" si="13"/>
        <v>1</v>
      </c>
      <c r="G140">
        <f t="shared" si="14"/>
        <v>1</v>
      </c>
      <c r="H140">
        <f t="shared" si="15"/>
        <v>1</v>
      </c>
      <c r="I140">
        <f t="shared" si="16"/>
        <v>1</v>
      </c>
    </row>
    <row r="141" spans="1:9" x14ac:dyDescent="0.35">
      <c r="A141">
        <v>0.92672259223188402</v>
      </c>
      <c r="B141">
        <v>0.91583333333333306</v>
      </c>
      <c r="C141">
        <v>0.98212070687460196</v>
      </c>
      <c r="D141">
        <v>0.83707103141497397</v>
      </c>
      <c r="E141">
        <f t="shared" si="12"/>
        <v>1</v>
      </c>
      <c r="F141">
        <f t="shared" si="13"/>
        <v>1</v>
      </c>
      <c r="G141">
        <f t="shared" si="14"/>
        <v>1</v>
      </c>
      <c r="H141">
        <f t="shared" si="15"/>
        <v>1</v>
      </c>
      <c r="I141">
        <f t="shared" si="16"/>
        <v>1</v>
      </c>
    </row>
    <row r="142" spans="1:9" x14ac:dyDescent="0.35">
      <c r="A142">
        <v>0.87435941727252298</v>
      </c>
      <c r="B142">
        <v>0.91999999999999904</v>
      </c>
      <c r="C142">
        <v>0.91446376618205905</v>
      </c>
      <c r="D142">
        <v>0.82096249106644004</v>
      </c>
      <c r="E142">
        <f t="shared" si="12"/>
        <v>1</v>
      </c>
      <c r="F142">
        <f t="shared" si="13"/>
        <v>1</v>
      </c>
      <c r="G142">
        <f t="shared" si="14"/>
        <v>1</v>
      </c>
      <c r="H142">
        <f t="shared" si="15"/>
        <v>1</v>
      </c>
      <c r="I142">
        <f t="shared" si="16"/>
        <v>1</v>
      </c>
    </row>
    <row r="143" spans="1:9" x14ac:dyDescent="0.35">
      <c r="A143">
        <v>0.357832623228442</v>
      </c>
      <c r="B143">
        <v>0.49874999999999903</v>
      </c>
      <c r="C143">
        <v>0.25679235164299202</v>
      </c>
      <c r="D143">
        <v>0.59848997645002799</v>
      </c>
      <c r="E143">
        <f t="shared" si="12"/>
        <v>0</v>
      </c>
      <c r="F143">
        <f t="shared" si="13"/>
        <v>0</v>
      </c>
      <c r="G143">
        <f t="shared" si="14"/>
        <v>0</v>
      </c>
      <c r="H143">
        <f t="shared" si="15"/>
        <v>1</v>
      </c>
      <c r="I143">
        <f t="shared" si="16"/>
        <v>0.23398395813090173</v>
      </c>
    </row>
    <row r="144" spans="1:9" x14ac:dyDescent="0.35">
      <c r="A144">
        <v>0.446537861301744</v>
      </c>
      <c r="B144">
        <v>0.52619047619047599</v>
      </c>
      <c r="C144">
        <v>0.16121903651709901</v>
      </c>
      <c r="D144">
        <v>0.52998066520588805</v>
      </c>
      <c r="E144">
        <f t="shared" si="12"/>
        <v>1</v>
      </c>
      <c r="F144">
        <f t="shared" si="13"/>
        <v>0</v>
      </c>
      <c r="G144">
        <f t="shared" si="14"/>
        <v>0</v>
      </c>
      <c r="H144">
        <f t="shared" si="15"/>
        <v>1</v>
      </c>
      <c r="I144">
        <f t="shared" si="16"/>
        <v>0.49703805223231384</v>
      </c>
    </row>
    <row r="145" spans="1:9" x14ac:dyDescent="0.35">
      <c r="A145">
        <v>0.90903525202980195</v>
      </c>
      <c r="B145">
        <v>0.87875000000000003</v>
      </c>
      <c r="C145">
        <v>0.95675015775593597</v>
      </c>
      <c r="D145">
        <v>0.42549298656715401</v>
      </c>
      <c r="E145">
        <f t="shared" si="12"/>
        <v>1</v>
      </c>
      <c r="F145">
        <f t="shared" si="13"/>
        <v>1</v>
      </c>
      <c r="G145">
        <f t="shared" si="14"/>
        <v>1</v>
      </c>
      <c r="H145">
        <f t="shared" si="15"/>
        <v>0</v>
      </c>
      <c r="I145">
        <f t="shared" si="16"/>
        <v>0.76601604186909833</v>
      </c>
    </row>
    <row r="146" spans="1:9" x14ac:dyDescent="0.35">
      <c r="A146">
        <v>0.82253980243128699</v>
      </c>
      <c r="B146">
        <v>0.81666666666666599</v>
      </c>
      <c r="C146">
        <v>0.92092320650362502</v>
      </c>
      <c r="D146">
        <v>0.57181872701139902</v>
      </c>
      <c r="E146">
        <f t="shared" si="12"/>
        <v>1</v>
      </c>
      <c r="F146">
        <f t="shared" si="13"/>
        <v>1</v>
      </c>
      <c r="G146">
        <f t="shared" si="14"/>
        <v>1</v>
      </c>
      <c r="H146">
        <f t="shared" si="15"/>
        <v>1</v>
      </c>
      <c r="I146">
        <f t="shared" si="16"/>
        <v>1</v>
      </c>
    </row>
    <row r="147" spans="1:9" x14ac:dyDescent="0.35">
      <c r="A147">
        <v>0.981688006204398</v>
      </c>
      <c r="B147">
        <v>0.89285714285714202</v>
      </c>
      <c r="C147">
        <v>0.960619151524163</v>
      </c>
      <c r="D147">
        <v>0.78152195017223003</v>
      </c>
      <c r="E147">
        <f t="shared" si="12"/>
        <v>1</v>
      </c>
      <c r="F147">
        <f t="shared" si="13"/>
        <v>1</v>
      </c>
      <c r="G147">
        <f t="shared" si="14"/>
        <v>1</v>
      </c>
      <c r="H147">
        <f t="shared" si="15"/>
        <v>1</v>
      </c>
      <c r="I147">
        <f t="shared" si="16"/>
        <v>1</v>
      </c>
    </row>
    <row r="148" spans="1:9" x14ac:dyDescent="0.35">
      <c r="A148">
        <v>0.99212982854939602</v>
      </c>
      <c r="B148">
        <v>0.82499999999999996</v>
      </c>
      <c r="C148">
        <v>0.98928295470552996</v>
      </c>
      <c r="D148">
        <v>0.75997180801097997</v>
      </c>
      <c r="E148">
        <f t="shared" si="12"/>
        <v>1</v>
      </c>
      <c r="F148">
        <f t="shared" si="13"/>
        <v>1</v>
      </c>
      <c r="G148">
        <f t="shared" si="14"/>
        <v>1</v>
      </c>
      <c r="H148">
        <f t="shared" si="15"/>
        <v>1</v>
      </c>
      <c r="I148">
        <f t="shared" si="16"/>
        <v>1</v>
      </c>
    </row>
    <row r="149" spans="1:9" x14ac:dyDescent="0.35">
      <c r="A149">
        <v>0.83543503191888602</v>
      </c>
      <c r="B149">
        <v>0.88</v>
      </c>
      <c r="C149">
        <v>0.81302221397771401</v>
      </c>
      <c r="D149">
        <v>0.65858553505544803</v>
      </c>
      <c r="E149">
        <f t="shared" si="12"/>
        <v>1</v>
      </c>
      <c r="F149">
        <f t="shared" si="13"/>
        <v>1</v>
      </c>
      <c r="G149">
        <f t="shared" si="14"/>
        <v>1</v>
      </c>
      <c r="H149">
        <f t="shared" si="15"/>
        <v>1</v>
      </c>
      <c r="I149">
        <f t="shared" si="16"/>
        <v>1</v>
      </c>
    </row>
    <row r="150" spans="1:9" x14ac:dyDescent="0.35">
      <c r="A150">
        <v>0.29458182158505503</v>
      </c>
      <c r="B150">
        <v>0.65083333333333304</v>
      </c>
      <c r="C150">
        <v>0.38330576034731001</v>
      </c>
      <c r="D150">
        <v>0.68815797412017099</v>
      </c>
      <c r="E150">
        <f t="shared" si="12"/>
        <v>0</v>
      </c>
      <c r="F150">
        <f t="shared" si="13"/>
        <v>0</v>
      </c>
      <c r="G150">
        <f t="shared" si="14"/>
        <v>1</v>
      </c>
      <c r="H150">
        <f t="shared" si="15"/>
        <v>1</v>
      </c>
      <c r="I150">
        <f t="shared" si="16"/>
        <v>0.49328672628039599</v>
      </c>
    </row>
    <row r="151" spans="1:9" x14ac:dyDescent="0.35">
      <c r="A151">
        <v>0.19277212015090001</v>
      </c>
      <c r="B151">
        <v>0.45095238095237999</v>
      </c>
      <c r="C151">
        <v>0.13324400264282099</v>
      </c>
      <c r="D151">
        <v>0.45693623801016398</v>
      </c>
      <c r="E151">
        <f t="shared" si="12"/>
        <v>0</v>
      </c>
      <c r="F151">
        <f t="shared" si="13"/>
        <v>0</v>
      </c>
      <c r="G151">
        <f t="shared" si="14"/>
        <v>0</v>
      </c>
      <c r="H151">
        <f t="shared" si="15"/>
        <v>0</v>
      </c>
      <c r="I151">
        <f t="shared" si="1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8087-16D0-4FBD-95C1-976B300D3ADE}">
  <dimension ref="A1:B15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26</v>
      </c>
      <c r="B1" t="s">
        <v>27</v>
      </c>
    </row>
    <row r="2" spans="1:2" x14ac:dyDescent="0.35">
      <c r="A2">
        <v>1</v>
      </c>
      <c r="B2">
        <f>IF('Threshold - TEST'!I2&gt;=0.5, 1, 0)</f>
        <v>1</v>
      </c>
    </row>
    <row r="3" spans="1:2" x14ac:dyDescent="0.35">
      <c r="A3">
        <v>2</v>
      </c>
      <c r="B3">
        <f>IF('Threshold - TEST'!I3&gt;=0.5, 1, 0)</f>
        <v>1</v>
      </c>
    </row>
    <row r="4" spans="1:2" x14ac:dyDescent="0.35">
      <c r="A4">
        <v>3</v>
      </c>
      <c r="B4">
        <f>IF('Threshold - TEST'!I4&gt;=0.5, 1, 0)</f>
        <v>1</v>
      </c>
    </row>
    <row r="5" spans="1:2" x14ac:dyDescent="0.35">
      <c r="A5">
        <v>4</v>
      </c>
      <c r="B5">
        <f>IF('Threshold - TEST'!I5&gt;=0.5, 1, 0)</f>
        <v>0</v>
      </c>
    </row>
    <row r="6" spans="1:2" x14ac:dyDescent="0.35">
      <c r="A6">
        <v>5</v>
      </c>
      <c r="B6">
        <f>IF('Threshold - TEST'!I6&gt;=0.5, 1, 0)</f>
        <v>1</v>
      </c>
    </row>
    <row r="7" spans="1:2" x14ac:dyDescent="0.35">
      <c r="A7">
        <v>6</v>
      </c>
      <c r="B7">
        <f>IF('Threshold - TEST'!I7&gt;=0.5, 1, 0)</f>
        <v>1</v>
      </c>
    </row>
    <row r="8" spans="1:2" x14ac:dyDescent="0.35">
      <c r="A8">
        <v>7</v>
      </c>
      <c r="B8">
        <f>IF('Threshold - TEST'!I8&gt;=0.5, 1, 0)</f>
        <v>1</v>
      </c>
    </row>
    <row r="9" spans="1:2" x14ac:dyDescent="0.35">
      <c r="A9">
        <v>8</v>
      </c>
      <c r="B9">
        <f>IF('Threshold - TEST'!I9&gt;=0.5, 1, 0)</f>
        <v>1</v>
      </c>
    </row>
    <row r="10" spans="1:2" x14ac:dyDescent="0.35">
      <c r="A10">
        <v>9</v>
      </c>
      <c r="B10">
        <f>IF('Threshold - TEST'!I10&gt;=0.5, 1, 0)</f>
        <v>1</v>
      </c>
    </row>
    <row r="11" spans="1:2" x14ac:dyDescent="0.35">
      <c r="A11">
        <v>10</v>
      </c>
      <c r="B11">
        <f>IF('Threshold - TEST'!I11&gt;=0.5, 1, 0)</f>
        <v>1</v>
      </c>
    </row>
    <row r="12" spans="1:2" x14ac:dyDescent="0.35">
      <c r="A12">
        <v>11</v>
      </c>
      <c r="B12">
        <f>IF('Threshold - TEST'!I12&gt;=0.5, 1, 0)</f>
        <v>1</v>
      </c>
    </row>
    <row r="13" spans="1:2" x14ac:dyDescent="0.35">
      <c r="A13">
        <v>12</v>
      </c>
      <c r="B13">
        <f>IF('Threshold - TEST'!I13&gt;=0.5, 1, 0)</f>
        <v>1</v>
      </c>
    </row>
    <row r="14" spans="1:2" x14ac:dyDescent="0.35">
      <c r="A14">
        <v>13</v>
      </c>
      <c r="B14">
        <f>IF('Threshold - TEST'!I14&gt;=0.5, 1, 0)</f>
        <v>0</v>
      </c>
    </row>
    <row r="15" spans="1:2" x14ac:dyDescent="0.35">
      <c r="A15">
        <v>14</v>
      </c>
      <c r="B15">
        <f>IF('Threshold - TEST'!I15&gt;=0.5, 1, 0)</f>
        <v>1</v>
      </c>
    </row>
    <row r="16" spans="1:2" x14ac:dyDescent="0.35">
      <c r="A16">
        <v>15</v>
      </c>
      <c r="B16">
        <f>IF('Threshold - TEST'!I16&gt;=0.5, 1, 0)</f>
        <v>1</v>
      </c>
    </row>
    <row r="17" spans="1:2" x14ac:dyDescent="0.35">
      <c r="A17">
        <v>16</v>
      </c>
      <c r="B17">
        <f>IF('Threshold - TEST'!I17&gt;=0.5, 1, 0)</f>
        <v>0</v>
      </c>
    </row>
    <row r="18" spans="1:2" x14ac:dyDescent="0.35">
      <c r="A18">
        <v>17</v>
      </c>
      <c r="B18">
        <f>IF('Threshold - TEST'!I18&gt;=0.5, 1, 0)</f>
        <v>1</v>
      </c>
    </row>
    <row r="19" spans="1:2" x14ac:dyDescent="0.35">
      <c r="A19">
        <v>18</v>
      </c>
      <c r="B19">
        <f>IF('Threshold - TEST'!I19&gt;=0.5, 1, 0)</f>
        <v>1</v>
      </c>
    </row>
    <row r="20" spans="1:2" x14ac:dyDescent="0.35">
      <c r="A20">
        <v>19</v>
      </c>
      <c r="B20">
        <f>IF('Threshold - TEST'!I20&gt;=0.5, 1, 0)</f>
        <v>0</v>
      </c>
    </row>
    <row r="21" spans="1:2" x14ac:dyDescent="0.35">
      <c r="A21">
        <v>20</v>
      </c>
      <c r="B21">
        <f>IF('Threshold - TEST'!I21&gt;=0.5, 1, 0)</f>
        <v>1</v>
      </c>
    </row>
    <row r="22" spans="1:2" x14ac:dyDescent="0.35">
      <c r="A22">
        <v>21</v>
      </c>
      <c r="B22">
        <f>IF('Threshold - TEST'!I22&gt;=0.5, 1, 0)</f>
        <v>1</v>
      </c>
    </row>
    <row r="23" spans="1:2" x14ac:dyDescent="0.35">
      <c r="A23">
        <v>22</v>
      </c>
      <c r="B23">
        <f>IF('Threshold - TEST'!I23&gt;=0.5, 1, 0)</f>
        <v>1</v>
      </c>
    </row>
    <row r="24" spans="1:2" x14ac:dyDescent="0.35">
      <c r="A24">
        <v>23</v>
      </c>
      <c r="B24">
        <f>IF('Threshold - TEST'!I24&gt;=0.5, 1, 0)</f>
        <v>1</v>
      </c>
    </row>
    <row r="25" spans="1:2" x14ac:dyDescent="0.35">
      <c r="A25">
        <v>24</v>
      </c>
      <c r="B25">
        <f>IF('Threshold - TEST'!I25&gt;=0.5, 1, 0)</f>
        <v>1</v>
      </c>
    </row>
    <row r="26" spans="1:2" x14ac:dyDescent="0.35">
      <c r="A26">
        <v>25</v>
      </c>
      <c r="B26">
        <f>IF('Threshold - TEST'!I26&gt;=0.5, 1, 0)</f>
        <v>1</v>
      </c>
    </row>
    <row r="27" spans="1:2" x14ac:dyDescent="0.35">
      <c r="A27">
        <v>26</v>
      </c>
      <c r="B27">
        <f>IF('Threshold - TEST'!I27&gt;=0.5, 1, 0)</f>
        <v>1</v>
      </c>
    </row>
    <row r="28" spans="1:2" x14ac:dyDescent="0.35">
      <c r="A28">
        <v>27</v>
      </c>
      <c r="B28">
        <f>IF('Threshold - TEST'!I28&gt;=0.5, 1, 0)</f>
        <v>1</v>
      </c>
    </row>
    <row r="29" spans="1:2" x14ac:dyDescent="0.35">
      <c r="A29">
        <v>28</v>
      </c>
      <c r="B29">
        <f>IF('Threshold - TEST'!I29&gt;=0.5, 1, 0)</f>
        <v>1</v>
      </c>
    </row>
    <row r="30" spans="1:2" x14ac:dyDescent="0.35">
      <c r="A30">
        <v>29</v>
      </c>
      <c r="B30">
        <f>IF('Threshold - TEST'!I30&gt;=0.5, 1, 0)</f>
        <v>1</v>
      </c>
    </row>
    <row r="31" spans="1:2" x14ac:dyDescent="0.35">
      <c r="A31">
        <v>30</v>
      </c>
      <c r="B31">
        <f>IF('Threshold - TEST'!I31&gt;=0.5, 1, 0)</f>
        <v>1</v>
      </c>
    </row>
    <row r="32" spans="1:2" x14ac:dyDescent="0.35">
      <c r="A32">
        <v>31</v>
      </c>
      <c r="B32">
        <f>IF('Threshold - TEST'!I32&gt;=0.5, 1, 0)</f>
        <v>0</v>
      </c>
    </row>
    <row r="33" spans="1:2" x14ac:dyDescent="0.35">
      <c r="A33">
        <v>32</v>
      </c>
      <c r="B33">
        <f>IF('Threshold - TEST'!I33&gt;=0.5, 1, 0)</f>
        <v>0</v>
      </c>
    </row>
    <row r="34" spans="1:2" x14ac:dyDescent="0.35">
      <c r="A34">
        <v>33</v>
      </c>
      <c r="B34">
        <f>IF('Threshold - TEST'!I34&gt;=0.5, 1, 0)</f>
        <v>0</v>
      </c>
    </row>
    <row r="35" spans="1:2" x14ac:dyDescent="0.35">
      <c r="A35">
        <v>34</v>
      </c>
      <c r="B35">
        <f>IF('Threshold - TEST'!I35&gt;=0.5, 1, 0)</f>
        <v>1</v>
      </c>
    </row>
    <row r="36" spans="1:2" x14ac:dyDescent="0.35">
      <c r="A36">
        <v>35</v>
      </c>
      <c r="B36">
        <f>IF('Threshold - TEST'!I36&gt;=0.5, 1, 0)</f>
        <v>1</v>
      </c>
    </row>
    <row r="37" spans="1:2" x14ac:dyDescent="0.35">
      <c r="A37">
        <v>36</v>
      </c>
      <c r="B37">
        <f>IF('Threshold - TEST'!I37&gt;=0.5, 1, 0)</f>
        <v>1</v>
      </c>
    </row>
    <row r="38" spans="1:2" x14ac:dyDescent="0.35">
      <c r="A38">
        <v>37</v>
      </c>
      <c r="B38">
        <f>IF('Threshold - TEST'!I38&gt;=0.5, 1, 0)</f>
        <v>1</v>
      </c>
    </row>
    <row r="39" spans="1:2" x14ac:dyDescent="0.35">
      <c r="A39">
        <v>38</v>
      </c>
      <c r="B39">
        <f>IF('Threshold - TEST'!I39&gt;=0.5, 1, 0)</f>
        <v>1</v>
      </c>
    </row>
    <row r="40" spans="1:2" x14ac:dyDescent="0.35">
      <c r="A40">
        <v>39</v>
      </c>
      <c r="B40">
        <f>IF('Threshold - TEST'!I40&gt;=0.5, 1, 0)</f>
        <v>1</v>
      </c>
    </row>
    <row r="41" spans="1:2" x14ac:dyDescent="0.35">
      <c r="A41">
        <v>40</v>
      </c>
      <c r="B41">
        <f>IF('Threshold - TEST'!I41&gt;=0.5, 1, 0)</f>
        <v>1</v>
      </c>
    </row>
    <row r="42" spans="1:2" x14ac:dyDescent="0.35">
      <c r="A42">
        <v>41</v>
      </c>
      <c r="B42">
        <f>IF('Threshold - TEST'!I42&gt;=0.5, 1, 0)</f>
        <v>1</v>
      </c>
    </row>
    <row r="43" spans="1:2" x14ac:dyDescent="0.35">
      <c r="A43">
        <v>42</v>
      </c>
      <c r="B43">
        <f>IF('Threshold - TEST'!I43&gt;=0.5, 1, 0)</f>
        <v>1</v>
      </c>
    </row>
    <row r="44" spans="1:2" x14ac:dyDescent="0.35">
      <c r="A44">
        <v>43</v>
      </c>
      <c r="B44">
        <f>IF('Threshold - TEST'!I44&gt;=0.5, 1, 0)</f>
        <v>1</v>
      </c>
    </row>
    <row r="45" spans="1:2" x14ac:dyDescent="0.35">
      <c r="A45">
        <v>44</v>
      </c>
      <c r="B45">
        <f>IF('Threshold - TEST'!I45&gt;=0.5, 1, 0)</f>
        <v>1</v>
      </c>
    </row>
    <row r="46" spans="1:2" x14ac:dyDescent="0.35">
      <c r="A46">
        <v>45</v>
      </c>
      <c r="B46">
        <f>IF('Threshold - TEST'!I46&gt;=0.5, 1, 0)</f>
        <v>0</v>
      </c>
    </row>
    <row r="47" spans="1:2" x14ac:dyDescent="0.35">
      <c r="A47">
        <v>46</v>
      </c>
      <c r="B47">
        <f>IF('Threshold - TEST'!I47&gt;=0.5, 1, 0)</f>
        <v>1</v>
      </c>
    </row>
    <row r="48" spans="1:2" x14ac:dyDescent="0.35">
      <c r="A48">
        <v>47</v>
      </c>
      <c r="B48">
        <f>IF('Threshold - TEST'!I48&gt;=0.5, 1, 0)</f>
        <v>1</v>
      </c>
    </row>
    <row r="49" spans="1:2" x14ac:dyDescent="0.35">
      <c r="A49">
        <v>48</v>
      </c>
      <c r="B49">
        <f>IF('Threshold - TEST'!I49&gt;=0.5, 1, 0)</f>
        <v>1</v>
      </c>
    </row>
    <row r="50" spans="1:2" x14ac:dyDescent="0.35">
      <c r="A50">
        <v>49</v>
      </c>
      <c r="B50">
        <f>IF('Threshold - TEST'!I50&gt;=0.5, 1, 0)</f>
        <v>1</v>
      </c>
    </row>
    <row r="51" spans="1:2" x14ac:dyDescent="0.35">
      <c r="A51">
        <v>50</v>
      </c>
      <c r="B51">
        <f>IF('Threshold - TEST'!I51&gt;=0.5, 1, 0)</f>
        <v>1</v>
      </c>
    </row>
    <row r="52" spans="1:2" x14ac:dyDescent="0.35">
      <c r="A52">
        <v>51</v>
      </c>
      <c r="B52">
        <f>IF('Threshold - TEST'!I52&gt;=0.5, 1, 0)</f>
        <v>1</v>
      </c>
    </row>
    <row r="53" spans="1:2" x14ac:dyDescent="0.35">
      <c r="A53">
        <v>52</v>
      </c>
      <c r="B53">
        <f>IF('Threshold - TEST'!I53&gt;=0.5, 1, 0)</f>
        <v>0</v>
      </c>
    </row>
    <row r="54" spans="1:2" x14ac:dyDescent="0.35">
      <c r="A54">
        <v>53</v>
      </c>
      <c r="B54">
        <f>IF('Threshold - TEST'!I54&gt;=0.5, 1, 0)</f>
        <v>1</v>
      </c>
    </row>
    <row r="55" spans="1:2" x14ac:dyDescent="0.35">
      <c r="A55">
        <v>54</v>
      </c>
      <c r="B55">
        <f>IF('Threshold - TEST'!I55&gt;=0.5, 1, 0)</f>
        <v>1</v>
      </c>
    </row>
    <row r="56" spans="1:2" x14ac:dyDescent="0.35">
      <c r="A56">
        <v>55</v>
      </c>
      <c r="B56">
        <f>IF('Threshold - TEST'!I56&gt;=0.5, 1, 0)</f>
        <v>1</v>
      </c>
    </row>
    <row r="57" spans="1:2" x14ac:dyDescent="0.35">
      <c r="A57">
        <v>56</v>
      </c>
      <c r="B57">
        <f>IF('Threshold - TEST'!I57&gt;=0.5, 1, 0)</f>
        <v>1</v>
      </c>
    </row>
    <row r="58" spans="1:2" x14ac:dyDescent="0.35">
      <c r="A58">
        <v>57</v>
      </c>
      <c r="B58">
        <f>IF('Threshold - TEST'!I58&gt;=0.5, 1, 0)</f>
        <v>1</v>
      </c>
    </row>
    <row r="59" spans="1:2" x14ac:dyDescent="0.35">
      <c r="A59">
        <v>58</v>
      </c>
      <c r="B59">
        <f>IF('Threshold - TEST'!I59&gt;=0.5, 1, 0)</f>
        <v>1</v>
      </c>
    </row>
    <row r="60" spans="1:2" x14ac:dyDescent="0.35">
      <c r="A60">
        <v>59</v>
      </c>
      <c r="B60">
        <f>IF('Threshold - TEST'!I60&gt;=0.5, 1, 0)</f>
        <v>1</v>
      </c>
    </row>
    <row r="61" spans="1:2" x14ac:dyDescent="0.35">
      <c r="A61">
        <v>60</v>
      </c>
      <c r="B61">
        <f>IF('Threshold - TEST'!I61&gt;=0.5, 1, 0)</f>
        <v>1</v>
      </c>
    </row>
    <row r="62" spans="1:2" x14ac:dyDescent="0.35">
      <c r="A62">
        <v>61</v>
      </c>
      <c r="B62">
        <f>IF('Threshold - TEST'!I62&gt;=0.5, 1, 0)</f>
        <v>0</v>
      </c>
    </row>
    <row r="63" spans="1:2" x14ac:dyDescent="0.35">
      <c r="A63">
        <v>62</v>
      </c>
      <c r="B63">
        <f>IF('Threshold - TEST'!I63&gt;=0.5, 1, 0)</f>
        <v>1</v>
      </c>
    </row>
    <row r="64" spans="1:2" x14ac:dyDescent="0.35">
      <c r="A64">
        <v>63</v>
      </c>
      <c r="B64">
        <f>IF('Threshold - TEST'!I64&gt;=0.5, 1, 0)</f>
        <v>1</v>
      </c>
    </row>
    <row r="65" spans="1:2" x14ac:dyDescent="0.35">
      <c r="A65">
        <v>64</v>
      </c>
      <c r="B65">
        <f>IF('Threshold - TEST'!I65&gt;=0.5, 1, 0)</f>
        <v>0</v>
      </c>
    </row>
    <row r="66" spans="1:2" x14ac:dyDescent="0.35">
      <c r="A66">
        <v>65</v>
      </c>
      <c r="B66">
        <f>IF('Threshold - TEST'!I66&gt;=0.5, 1, 0)</f>
        <v>0</v>
      </c>
    </row>
    <row r="67" spans="1:2" x14ac:dyDescent="0.35">
      <c r="A67">
        <v>66</v>
      </c>
      <c r="B67">
        <f>IF('Threshold - TEST'!I67&gt;=0.5, 1, 0)</f>
        <v>1</v>
      </c>
    </row>
    <row r="68" spans="1:2" x14ac:dyDescent="0.35">
      <c r="A68">
        <v>67</v>
      </c>
      <c r="B68">
        <f>IF('Threshold - TEST'!I68&gt;=0.5, 1, 0)</f>
        <v>1</v>
      </c>
    </row>
    <row r="69" spans="1:2" x14ac:dyDescent="0.35">
      <c r="A69">
        <v>68</v>
      </c>
      <c r="B69">
        <f>IF('Threshold - TEST'!I69&gt;=0.5, 1, 0)</f>
        <v>1</v>
      </c>
    </row>
    <row r="70" spans="1:2" x14ac:dyDescent="0.35">
      <c r="A70">
        <v>69</v>
      </c>
      <c r="B70">
        <f>IF('Threshold - TEST'!I70&gt;=0.5, 1, 0)</f>
        <v>1</v>
      </c>
    </row>
    <row r="71" spans="1:2" x14ac:dyDescent="0.35">
      <c r="A71">
        <v>70</v>
      </c>
      <c r="B71">
        <f>IF('Threshold - TEST'!I71&gt;=0.5, 1, 0)</f>
        <v>1</v>
      </c>
    </row>
    <row r="72" spans="1:2" x14ac:dyDescent="0.35">
      <c r="A72">
        <v>71</v>
      </c>
      <c r="B72">
        <f>IF('Threshold - TEST'!I72&gt;=0.5, 1, 0)</f>
        <v>1</v>
      </c>
    </row>
    <row r="73" spans="1:2" x14ac:dyDescent="0.35">
      <c r="A73">
        <v>72</v>
      </c>
      <c r="B73">
        <f>IF('Threshold - TEST'!I73&gt;=0.5, 1, 0)</f>
        <v>1</v>
      </c>
    </row>
    <row r="74" spans="1:2" x14ac:dyDescent="0.35">
      <c r="A74">
        <v>73</v>
      </c>
      <c r="B74">
        <f>IF('Threshold - TEST'!I74&gt;=0.5, 1, 0)</f>
        <v>1</v>
      </c>
    </row>
    <row r="75" spans="1:2" x14ac:dyDescent="0.35">
      <c r="A75">
        <v>74</v>
      </c>
      <c r="B75">
        <f>IF('Threshold - TEST'!I75&gt;=0.5, 1, 0)</f>
        <v>0</v>
      </c>
    </row>
    <row r="76" spans="1:2" x14ac:dyDescent="0.35">
      <c r="A76">
        <v>75</v>
      </c>
      <c r="B76">
        <f>IF('Threshold - TEST'!I76&gt;=0.5, 1, 0)</f>
        <v>1</v>
      </c>
    </row>
    <row r="77" spans="1:2" x14ac:dyDescent="0.35">
      <c r="A77">
        <v>76</v>
      </c>
      <c r="B77">
        <f>IF('Threshold - TEST'!I77&gt;=0.5, 1, 0)</f>
        <v>0</v>
      </c>
    </row>
    <row r="78" spans="1:2" x14ac:dyDescent="0.35">
      <c r="A78">
        <v>77</v>
      </c>
      <c r="B78">
        <f>IF('Threshold - TEST'!I78&gt;=0.5, 1, 0)</f>
        <v>1</v>
      </c>
    </row>
    <row r="79" spans="1:2" x14ac:dyDescent="0.35">
      <c r="A79">
        <v>78</v>
      </c>
      <c r="B79">
        <f>IF('Threshold - TEST'!I79&gt;=0.5, 1, 0)</f>
        <v>1</v>
      </c>
    </row>
    <row r="80" spans="1:2" x14ac:dyDescent="0.35">
      <c r="A80">
        <v>79</v>
      </c>
      <c r="B80">
        <f>IF('Threshold - TEST'!I80&gt;=0.5, 1, 0)</f>
        <v>1</v>
      </c>
    </row>
    <row r="81" spans="1:2" x14ac:dyDescent="0.35">
      <c r="A81">
        <v>80</v>
      </c>
      <c r="B81">
        <f>IF('Threshold - TEST'!I81&gt;=0.5, 1, 0)</f>
        <v>0</v>
      </c>
    </row>
    <row r="82" spans="1:2" x14ac:dyDescent="0.35">
      <c r="A82">
        <v>81</v>
      </c>
      <c r="B82">
        <f>IF('Threshold - TEST'!I82&gt;=0.5, 1, 0)</f>
        <v>1</v>
      </c>
    </row>
    <row r="83" spans="1:2" x14ac:dyDescent="0.35">
      <c r="A83">
        <v>82</v>
      </c>
      <c r="B83">
        <f>IF('Threshold - TEST'!I83&gt;=0.5, 1, 0)</f>
        <v>0</v>
      </c>
    </row>
    <row r="84" spans="1:2" x14ac:dyDescent="0.35">
      <c r="A84">
        <v>83</v>
      </c>
      <c r="B84">
        <f>IF('Threshold - TEST'!I84&gt;=0.5, 1, 0)</f>
        <v>1</v>
      </c>
    </row>
    <row r="85" spans="1:2" x14ac:dyDescent="0.35">
      <c r="A85">
        <v>84</v>
      </c>
      <c r="B85">
        <f>IF('Threshold - TEST'!I85&gt;=0.5, 1, 0)</f>
        <v>1</v>
      </c>
    </row>
    <row r="86" spans="1:2" x14ac:dyDescent="0.35">
      <c r="A86">
        <v>85</v>
      </c>
      <c r="B86">
        <f>IF('Threshold - TEST'!I86&gt;=0.5, 1, 0)</f>
        <v>1</v>
      </c>
    </row>
    <row r="87" spans="1:2" x14ac:dyDescent="0.35">
      <c r="A87">
        <v>86</v>
      </c>
      <c r="B87">
        <f>IF('Threshold - TEST'!I87&gt;=0.5, 1, 0)</f>
        <v>0</v>
      </c>
    </row>
    <row r="88" spans="1:2" x14ac:dyDescent="0.35">
      <c r="A88">
        <v>87</v>
      </c>
      <c r="B88">
        <f>IF('Threshold - TEST'!I88&gt;=0.5, 1, 0)</f>
        <v>1</v>
      </c>
    </row>
    <row r="89" spans="1:2" x14ac:dyDescent="0.35">
      <c r="A89">
        <v>88</v>
      </c>
      <c r="B89">
        <f>IF('Threshold - TEST'!I89&gt;=0.5, 1, 0)</f>
        <v>0</v>
      </c>
    </row>
    <row r="90" spans="1:2" x14ac:dyDescent="0.35">
      <c r="A90">
        <v>89</v>
      </c>
      <c r="B90">
        <f>IF('Threshold - TEST'!I90&gt;=0.5, 1, 0)</f>
        <v>0</v>
      </c>
    </row>
    <row r="91" spans="1:2" x14ac:dyDescent="0.35">
      <c r="A91">
        <v>90</v>
      </c>
      <c r="B91">
        <f>IF('Threshold - TEST'!I91&gt;=0.5, 1, 0)</f>
        <v>0</v>
      </c>
    </row>
    <row r="92" spans="1:2" x14ac:dyDescent="0.35">
      <c r="A92">
        <v>91</v>
      </c>
      <c r="B92">
        <f>IF('Threshold - TEST'!I92&gt;=0.5, 1, 0)</f>
        <v>1</v>
      </c>
    </row>
    <row r="93" spans="1:2" x14ac:dyDescent="0.35">
      <c r="A93">
        <v>92</v>
      </c>
      <c r="B93">
        <f>IF('Threshold - TEST'!I93&gt;=0.5, 1, 0)</f>
        <v>1</v>
      </c>
    </row>
    <row r="94" spans="1:2" x14ac:dyDescent="0.35">
      <c r="A94">
        <v>93</v>
      </c>
      <c r="B94">
        <f>IF('Threshold - TEST'!I94&gt;=0.5, 1, 0)</f>
        <v>1</v>
      </c>
    </row>
    <row r="95" spans="1:2" x14ac:dyDescent="0.35">
      <c r="A95">
        <v>94</v>
      </c>
      <c r="B95">
        <f>IF('Threshold - TEST'!I95&gt;=0.5, 1, 0)</f>
        <v>1</v>
      </c>
    </row>
    <row r="96" spans="1:2" x14ac:dyDescent="0.35">
      <c r="A96">
        <v>95</v>
      </c>
      <c r="B96">
        <f>IF('Threshold - TEST'!I96&gt;=0.5, 1, 0)</f>
        <v>0</v>
      </c>
    </row>
    <row r="97" spans="1:2" x14ac:dyDescent="0.35">
      <c r="A97">
        <v>96</v>
      </c>
      <c r="B97">
        <f>IF('Threshold - TEST'!I97&gt;=0.5, 1, 0)</f>
        <v>0</v>
      </c>
    </row>
    <row r="98" spans="1:2" x14ac:dyDescent="0.35">
      <c r="A98">
        <v>97</v>
      </c>
      <c r="B98">
        <f>IF('Threshold - TEST'!I98&gt;=0.5, 1, 0)</f>
        <v>0</v>
      </c>
    </row>
    <row r="99" spans="1:2" x14ac:dyDescent="0.35">
      <c r="A99">
        <v>98</v>
      </c>
      <c r="B99">
        <f>IF('Threshold - TEST'!I99&gt;=0.5, 1, 0)</f>
        <v>1</v>
      </c>
    </row>
    <row r="100" spans="1:2" x14ac:dyDescent="0.35">
      <c r="A100">
        <v>99</v>
      </c>
      <c r="B100">
        <f>IF('Threshold - TEST'!I100&gt;=0.5, 1, 0)</f>
        <v>1</v>
      </c>
    </row>
    <row r="101" spans="1:2" x14ac:dyDescent="0.35">
      <c r="A101">
        <v>100</v>
      </c>
      <c r="B101">
        <f>IF('Threshold - TEST'!I101&gt;=0.5, 1, 0)</f>
        <v>0</v>
      </c>
    </row>
    <row r="102" spans="1:2" x14ac:dyDescent="0.35">
      <c r="A102">
        <v>101</v>
      </c>
      <c r="B102">
        <f>IF('Threshold - TEST'!I102&gt;=0.5, 1, 0)</f>
        <v>1</v>
      </c>
    </row>
    <row r="103" spans="1:2" x14ac:dyDescent="0.35">
      <c r="A103">
        <v>102</v>
      </c>
      <c r="B103">
        <f>IF('Threshold - TEST'!I103&gt;=0.5, 1, 0)</f>
        <v>0</v>
      </c>
    </row>
    <row r="104" spans="1:2" x14ac:dyDescent="0.35">
      <c r="A104">
        <v>103</v>
      </c>
      <c r="B104">
        <f>IF('Threshold - TEST'!I104&gt;=0.5, 1, 0)</f>
        <v>0</v>
      </c>
    </row>
    <row r="105" spans="1:2" x14ac:dyDescent="0.35">
      <c r="A105">
        <v>104</v>
      </c>
      <c r="B105">
        <f>IF('Threshold - TEST'!I105&gt;=0.5, 1, 0)</f>
        <v>1</v>
      </c>
    </row>
    <row r="106" spans="1:2" x14ac:dyDescent="0.35">
      <c r="A106">
        <v>105</v>
      </c>
      <c r="B106">
        <f>IF('Threshold - TEST'!I106&gt;=0.5, 1, 0)</f>
        <v>1</v>
      </c>
    </row>
    <row r="107" spans="1:2" x14ac:dyDescent="0.35">
      <c r="A107">
        <v>106</v>
      </c>
      <c r="B107">
        <f>IF('Threshold - TEST'!I107&gt;=0.5, 1, 0)</f>
        <v>1</v>
      </c>
    </row>
    <row r="108" spans="1:2" x14ac:dyDescent="0.35">
      <c r="A108">
        <v>107</v>
      </c>
      <c r="B108">
        <f>IF('Threshold - TEST'!I108&gt;=0.5, 1, 0)</f>
        <v>1</v>
      </c>
    </row>
    <row r="109" spans="1:2" x14ac:dyDescent="0.35">
      <c r="A109">
        <v>108</v>
      </c>
      <c r="B109">
        <f>IF('Threshold - TEST'!I109&gt;=0.5, 1, 0)</f>
        <v>1</v>
      </c>
    </row>
    <row r="110" spans="1:2" x14ac:dyDescent="0.35">
      <c r="A110">
        <v>109</v>
      </c>
      <c r="B110">
        <f>IF('Threshold - TEST'!I110&gt;=0.5, 1, 0)</f>
        <v>1</v>
      </c>
    </row>
    <row r="111" spans="1:2" x14ac:dyDescent="0.35">
      <c r="A111">
        <v>110</v>
      </c>
      <c r="B111">
        <f>IF('Threshold - TEST'!I111&gt;=0.5, 1, 0)</f>
        <v>1</v>
      </c>
    </row>
    <row r="112" spans="1:2" x14ac:dyDescent="0.35">
      <c r="A112">
        <v>111</v>
      </c>
      <c r="B112">
        <f>IF('Threshold - TEST'!I112&gt;=0.5, 1, 0)</f>
        <v>1</v>
      </c>
    </row>
    <row r="113" spans="1:2" x14ac:dyDescent="0.35">
      <c r="A113">
        <v>112</v>
      </c>
      <c r="B113">
        <f>IF('Threshold - TEST'!I113&gt;=0.5, 1, 0)</f>
        <v>1</v>
      </c>
    </row>
    <row r="114" spans="1:2" x14ac:dyDescent="0.35">
      <c r="A114">
        <v>113</v>
      </c>
      <c r="B114">
        <f>IF('Threshold - TEST'!I114&gt;=0.5, 1, 0)</f>
        <v>0</v>
      </c>
    </row>
    <row r="115" spans="1:2" x14ac:dyDescent="0.35">
      <c r="A115">
        <v>114</v>
      </c>
      <c r="B115">
        <f>IF('Threshold - TEST'!I115&gt;=0.5, 1, 0)</f>
        <v>0</v>
      </c>
    </row>
    <row r="116" spans="1:2" x14ac:dyDescent="0.35">
      <c r="A116">
        <v>115</v>
      </c>
      <c r="B116">
        <f>IF('Threshold - TEST'!I116&gt;=0.5, 1, 0)</f>
        <v>1</v>
      </c>
    </row>
    <row r="117" spans="1:2" x14ac:dyDescent="0.35">
      <c r="A117">
        <v>116</v>
      </c>
      <c r="B117">
        <f>IF('Threshold - TEST'!I117&gt;=0.5, 1, 0)</f>
        <v>1</v>
      </c>
    </row>
    <row r="118" spans="1:2" x14ac:dyDescent="0.35">
      <c r="A118">
        <v>117</v>
      </c>
      <c r="B118">
        <f>IF('Threshold - TEST'!I118&gt;=0.5, 1, 0)</f>
        <v>1</v>
      </c>
    </row>
    <row r="119" spans="1:2" x14ac:dyDescent="0.35">
      <c r="A119">
        <v>118</v>
      </c>
      <c r="B119">
        <f>IF('Threshold - TEST'!I119&gt;=0.5, 1, 0)</f>
        <v>1</v>
      </c>
    </row>
    <row r="120" spans="1:2" x14ac:dyDescent="0.35">
      <c r="A120">
        <v>119</v>
      </c>
      <c r="B120">
        <f>IF('Threshold - TEST'!I120&gt;=0.5, 1, 0)</f>
        <v>1</v>
      </c>
    </row>
    <row r="121" spans="1:2" x14ac:dyDescent="0.35">
      <c r="A121">
        <v>120</v>
      </c>
      <c r="B121">
        <f>IF('Threshold - TEST'!I121&gt;=0.5, 1, 0)</f>
        <v>1</v>
      </c>
    </row>
    <row r="122" spans="1:2" x14ac:dyDescent="0.35">
      <c r="A122">
        <v>121</v>
      </c>
      <c r="B122">
        <f>IF('Threshold - TEST'!I122&gt;=0.5, 1, 0)</f>
        <v>1</v>
      </c>
    </row>
    <row r="123" spans="1:2" x14ac:dyDescent="0.35">
      <c r="A123">
        <v>122</v>
      </c>
      <c r="B123">
        <f>IF('Threshold - TEST'!I123&gt;=0.5, 1, 0)</f>
        <v>1</v>
      </c>
    </row>
    <row r="124" spans="1:2" x14ac:dyDescent="0.35">
      <c r="A124">
        <v>123</v>
      </c>
      <c r="B124">
        <f>IF('Threshold - TEST'!I124&gt;=0.5, 1, 0)</f>
        <v>0</v>
      </c>
    </row>
    <row r="125" spans="1:2" x14ac:dyDescent="0.35">
      <c r="A125">
        <v>124</v>
      </c>
      <c r="B125">
        <f>IF('Threshold - TEST'!I125&gt;=0.5, 1, 0)</f>
        <v>1</v>
      </c>
    </row>
    <row r="126" spans="1:2" x14ac:dyDescent="0.35">
      <c r="A126">
        <v>125</v>
      </c>
      <c r="B126">
        <f>IF('Threshold - TEST'!I126&gt;=0.5, 1, 0)</f>
        <v>1</v>
      </c>
    </row>
    <row r="127" spans="1:2" x14ac:dyDescent="0.35">
      <c r="A127">
        <v>126</v>
      </c>
      <c r="B127">
        <f>IF('Threshold - TEST'!I127&gt;=0.5, 1, 0)</f>
        <v>1</v>
      </c>
    </row>
    <row r="128" spans="1:2" x14ac:dyDescent="0.35">
      <c r="A128">
        <v>127</v>
      </c>
      <c r="B128">
        <f>IF('Threshold - TEST'!I128&gt;=0.5, 1, 0)</f>
        <v>0</v>
      </c>
    </row>
    <row r="129" spans="1:2" x14ac:dyDescent="0.35">
      <c r="A129">
        <v>128</v>
      </c>
      <c r="B129">
        <f>IF('Threshold - TEST'!I129&gt;=0.5, 1, 0)</f>
        <v>1</v>
      </c>
    </row>
    <row r="130" spans="1:2" x14ac:dyDescent="0.35">
      <c r="A130">
        <v>129</v>
      </c>
      <c r="B130">
        <f>IF('Threshold - TEST'!I130&gt;=0.5, 1, 0)</f>
        <v>1</v>
      </c>
    </row>
    <row r="131" spans="1:2" x14ac:dyDescent="0.35">
      <c r="A131">
        <v>130</v>
      </c>
      <c r="B131">
        <f>IF('Threshold - TEST'!I131&gt;=0.5, 1, 0)</f>
        <v>1</v>
      </c>
    </row>
    <row r="132" spans="1:2" x14ac:dyDescent="0.35">
      <c r="A132">
        <v>131</v>
      </c>
      <c r="B132">
        <f>IF('Threshold - TEST'!I132&gt;=0.5, 1, 0)</f>
        <v>1</v>
      </c>
    </row>
    <row r="133" spans="1:2" x14ac:dyDescent="0.35">
      <c r="A133">
        <v>132</v>
      </c>
      <c r="B133">
        <f>IF('Threshold - TEST'!I133&gt;=0.5, 1, 0)</f>
        <v>0</v>
      </c>
    </row>
    <row r="134" spans="1:2" x14ac:dyDescent="0.35">
      <c r="A134">
        <v>133</v>
      </c>
      <c r="B134">
        <f>IF('Threshold - TEST'!I134&gt;=0.5, 1, 0)</f>
        <v>0</v>
      </c>
    </row>
    <row r="135" spans="1:2" x14ac:dyDescent="0.35">
      <c r="A135">
        <v>134</v>
      </c>
      <c r="B135">
        <f>IF('Threshold - TEST'!I135&gt;=0.5, 1, 0)</f>
        <v>1</v>
      </c>
    </row>
    <row r="136" spans="1:2" x14ac:dyDescent="0.35">
      <c r="A136">
        <v>135</v>
      </c>
      <c r="B136">
        <f>IF('Threshold - TEST'!I136&gt;=0.5, 1, 0)</f>
        <v>1</v>
      </c>
    </row>
    <row r="137" spans="1:2" x14ac:dyDescent="0.35">
      <c r="A137">
        <v>136</v>
      </c>
      <c r="B137">
        <f>IF('Threshold - TEST'!I137&gt;=0.5, 1, 0)</f>
        <v>1</v>
      </c>
    </row>
    <row r="138" spans="1:2" x14ac:dyDescent="0.35">
      <c r="A138">
        <v>137</v>
      </c>
      <c r="B138">
        <f>IF('Threshold - TEST'!I138&gt;=0.5, 1, 0)</f>
        <v>1</v>
      </c>
    </row>
    <row r="139" spans="1:2" x14ac:dyDescent="0.35">
      <c r="A139">
        <v>138</v>
      </c>
      <c r="B139">
        <f>IF('Threshold - TEST'!I139&gt;=0.5, 1, 0)</f>
        <v>1</v>
      </c>
    </row>
    <row r="140" spans="1:2" x14ac:dyDescent="0.35">
      <c r="A140">
        <v>139</v>
      </c>
      <c r="B140">
        <f>IF('Threshold - TEST'!I140&gt;=0.5, 1, 0)</f>
        <v>1</v>
      </c>
    </row>
    <row r="141" spans="1:2" x14ac:dyDescent="0.35">
      <c r="A141">
        <v>140</v>
      </c>
      <c r="B141">
        <f>IF('Threshold - TEST'!I141&gt;=0.5, 1, 0)</f>
        <v>1</v>
      </c>
    </row>
    <row r="142" spans="1:2" x14ac:dyDescent="0.35">
      <c r="A142">
        <v>141</v>
      </c>
      <c r="B142">
        <f>IF('Threshold - TEST'!I142&gt;=0.5, 1, 0)</f>
        <v>1</v>
      </c>
    </row>
    <row r="143" spans="1:2" x14ac:dyDescent="0.35">
      <c r="A143">
        <v>142</v>
      </c>
      <c r="B143">
        <f>IF('Threshold - TEST'!I143&gt;=0.5, 1, 0)</f>
        <v>0</v>
      </c>
    </row>
    <row r="144" spans="1:2" x14ac:dyDescent="0.35">
      <c r="A144">
        <v>143</v>
      </c>
      <c r="B144">
        <f>IF('Threshold - TEST'!I144&gt;=0.5, 1, 0)</f>
        <v>0</v>
      </c>
    </row>
    <row r="145" spans="1:2" x14ac:dyDescent="0.35">
      <c r="A145">
        <v>144</v>
      </c>
      <c r="B145">
        <f>IF('Threshold - TEST'!I145&gt;=0.5, 1, 0)</f>
        <v>1</v>
      </c>
    </row>
    <row r="146" spans="1:2" x14ac:dyDescent="0.35">
      <c r="A146">
        <v>145</v>
      </c>
      <c r="B146">
        <f>IF('Threshold - TEST'!I146&gt;=0.5, 1, 0)</f>
        <v>1</v>
      </c>
    </row>
    <row r="147" spans="1:2" x14ac:dyDescent="0.35">
      <c r="A147">
        <v>146</v>
      </c>
      <c r="B147">
        <f>IF('Threshold - TEST'!I147&gt;=0.5, 1, 0)</f>
        <v>1</v>
      </c>
    </row>
    <row r="148" spans="1:2" x14ac:dyDescent="0.35">
      <c r="A148">
        <v>147</v>
      </c>
      <c r="B148">
        <f>IF('Threshold - TEST'!I148&gt;=0.5, 1, 0)</f>
        <v>1</v>
      </c>
    </row>
    <row r="149" spans="1:2" x14ac:dyDescent="0.35">
      <c r="A149">
        <v>148</v>
      </c>
      <c r="B149">
        <f>IF('Threshold - TEST'!I149&gt;=0.5, 1, 0)</f>
        <v>1</v>
      </c>
    </row>
    <row r="150" spans="1:2" x14ac:dyDescent="0.35">
      <c r="A150">
        <v>149</v>
      </c>
      <c r="B150">
        <f>IF('Threshold - TEST'!I150&gt;=0.5, 1, 0)</f>
        <v>0</v>
      </c>
    </row>
    <row r="151" spans="1:2" x14ac:dyDescent="0.35">
      <c r="A151">
        <v>150</v>
      </c>
      <c r="B151">
        <f>IF('Threshold - TEST'!I151&gt;=0.5,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Logistic Regression</vt:lpstr>
      <vt:lpstr>Random Forest</vt:lpstr>
      <vt:lpstr>Naive Bayes</vt:lpstr>
      <vt:lpstr>SVM</vt:lpstr>
      <vt:lpstr>Threshold - TRAIN</vt:lpstr>
      <vt:lpstr>Threshold - TEST</vt:lpstr>
      <vt:lpstr>Submission - Weighted 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Kwan</dc:creator>
  <cp:lastModifiedBy>Cyrus Kwan</cp:lastModifiedBy>
  <dcterms:created xsi:type="dcterms:W3CDTF">2021-06-02T04:42:08Z</dcterms:created>
  <dcterms:modified xsi:type="dcterms:W3CDTF">2021-06-04T02:02:38Z</dcterms:modified>
</cp:coreProperties>
</file>